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75" yWindow="120" windowWidth="21195" windowHeight="12060" tabRatio="890" firstSheet="33" activeTab="35"/>
  </bookViews>
  <sheets>
    <sheet name="札幌市【別表1】電気購入入札詳細" sheetId="1" r:id="rId1"/>
    <sheet name="札幌市【別表2】電気購入随意契約詳細" sheetId="8" r:id="rId2"/>
    <sheet name="札幌市【別表３】電気売却入札詳細" sheetId="6" r:id="rId3"/>
    <sheet name="札幌市【別表４】電気売却随意契約詳細 " sheetId="9" r:id="rId4"/>
    <sheet name="仙台市【別表1】電気購入入札詳細" sheetId="107" r:id="rId5"/>
    <sheet name="仙台市【別表2】電気購入随意契約詳細" sheetId="108" r:id="rId6"/>
    <sheet name="仙台市【別表３】電気売却入札詳細" sheetId="109" r:id="rId7"/>
    <sheet name="仙台市【別表４】電気売却随意契約詳細 " sheetId="110" r:id="rId8"/>
    <sheet name="さいたま市【別表1】電気購入入札詳細 " sheetId="11" r:id="rId9"/>
    <sheet name="さいたま市【別表2】電気購入随意契約詳細 " sheetId="12" r:id="rId10"/>
    <sheet name="さいたま市【別表３】電気売却入札詳細 " sheetId="13" r:id="rId11"/>
    <sheet name="さいたま市【別表４】電気売却随意契約詳細  " sheetId="14" r:id="rId12"/>
    <sheet name="千葉市【別表1】電気購入入札詳細" sheetId="17" r:id="rId13"/>
    <sheet name="千葉市【別表2】電気購入随意契約詳細" sheetId="18" r:id="rId14"/>
    <sheet name="千葉市【別表３】電気売却入札詳細" sheetId="19" r:id="rId15"/>
    <sheet name="千葉市【別表４】電気売却随意契約詳細 " sheetId="20" r:id="rId16"/>
    <sheet name="横浜市【別表1】電気購入入札詳細" sheetId="22" r:id="rId17"/>
    <sheet name="横浜市【別表2】電気購入随意契約詳細" sheetId="23" r:id="rId18"/>
    <sheet name="横浜市【別表３】電気売却入札詳細" sheetId="24" r:id="rId19"/>
    <sheet name="横浜市【別表４】電気売却随意契約詳細 " sheetId="25" r:id="rId20"/>
    <sheet name="川崎市【別表1】電気購入入札詳細" sheetId="28" r:id="rId21"/>
    <sheet name="川崎市【別表2】電気購入随意契約詳細" sheetId="29" r:id="rId22"/>
    <sheet name="川崎市【別表３】電気売却入札詳細" sheetId="30" r:id="rId23"/>
    <sheet name="川崎市【別表４】電気売却随意契約詳細 " sheetId="31" r:id="rId24"/>
    <sheet name="相模原市（別表1）" sheetId="33" r:id="rId25"/>
    <sheet name="相模原市（別表2）" sheetId="34" r:id="rId26"/>
    <sheet name="相模原市（別表3）" sheetId="35" r:id="rId27"/>
    <sheet name="相模原市（別表4）" sheetId="36" r:id="rId28"/>
    <sheet name="新潟市【別表1】電気購入入札詳細" sheetId="38" r:id="rId29"/>
    <sheet name="新潟市【別表2】電気購入随意契約詳細" sheetId="39" r:id="rId30"/>
    <sheet name="新潟市【別表３】電気売却入札詳細" sheetId="40" r:id="rId31"/>
    <sheet name="新潟市【別表４】電気売却随意契約詳細 " sheetId="41" r:id="rId32"/>
    <sheet name="静岡市【別表１】電気購入入札詳細" sheetId="115" r:id="rId33"/>
    <sheet name="静岡市【別表２】電気購入随意契約詳細" sheetId="116" r:id="rId34"/>
    <sheet name="静岡市【別表３】電気売却入札詳細" sheetId="117" r:id="rId35"/>
    <sheet name="静岡市【別表４】電気売却随意契約詳細 " sheetId="118" r:id="rId36"/>
    <sheet name="浜松市【別表1】電気購入入札詳細" sheetId="44" r:id="rId37"/>
    <sheet name="浜松市【別表2】電気購入随意契約詳細" sheetId="45" r:id="rId38"/>
    <sheet name="浜松市【別表３】電気売却入札詳細" sheetId="46" r:id="rId39"/>
    <sheet name="浜松市【別表４】電気売却随意契約詳細 " sheetId="47" r:id="rId40"/>
    <sheet name="名古屋市【別表1】電気購入入札詳細" sheetId="50" r:id="rId41"/>
    <sheet name="名古屋市【別表2】電気購入随意契約詳細" sheetId="51" r:id="rId42"/>
    <sheet name="名古屋市【別表３】電気売却入札詳細" sheetId="52" r:id="rId43"/>
    <sheet name="名古屋市【別表４】電気売却随意契約詳細 " sheetId="53" r:id="rId44"/>
    <sheet name="京都市【別表1】電気購入入札詳細" sheetId="103" r:id="rId45"/>
    <sheet name="京都市【別表2】電気購入随意契約詳細" sheetId="104" r:id="rId46"/>
    <sheet name="京都市【別表３】電気売却入札詳細" sheetId="105" r:id="rId47"/>
    <sheet name="京都市【別表４】電気売却随意契約詳細 " sheetId="106" r:id="rId48"/>
    <sheet name="大阪市【別表1】電気購入入札詳細" sheetId="56" r:id="rId49"/>
    <sheet name="大阪市【別表2】電気購入随意契約詳細" sheetId="57" r:id="rId50"/>
    <sheet name="大阪市【別表３】電気売却入札詳細" sheetId="58" r:id="rId51"/>
    <sheet name="大阪市【別表４】電気売却随意契約詳細 " sheetId="59" r:id="rId52"/>
    <sheet name="堺市【別表1】電気購入入札詳細" sheetId="68" r:id="rId53"/>
    <sheet name="堺市【別表2】電気購入随意契約詳細" sheetId="69" r:id="rId54"/>
    <sheet name="堺市【別表３】電気売却入札詳細" sheetId="70" r:id="rId55"/>
    <sheet name="堺市【別表４】電気売却随意契約詳細 " sheetId="71" r:id="rId56"/>
    <sheet name="神戸市【別表1】電気購入入札詳細" sheetId="75" r:id="rId57"/>
    <sheet name="神戸市【別表2】電気購入随意契約詳細" sheetId="76" r:id="rId58"/>
    <sheet name="神戸市【別表３】電気売却入札詳細" sheetId="77" r:id="rId59"/>
    <sheet name="神戸市【別表４】電気売却随意契約詳細 " sheetId="78" r:id="rId60"/>
    <sheet name="岡山市【別表1】電気購入入札詳細" sheetId="81" r:id="rId61"/>
    <sheet name="岡山市【別表2】電気購入随意契約詳細" sheetId="82" r:id="rId62"/>
    <sheet name="岡山市【別表３】電気売却入札詳細" sheetId="83" r:id="rId63"/>
    <sheet name="岡山市【別表４】電気売却随意契約詳細 " sheetId="84" r:id="rId64"/>
    <sheet name="広島市【別表1】電気購入入札詳細" sheetId="87" r:id="rId65"/>
    <sheet name="広島市【別表2】電気購入随意契約詳細" sheetId="88" r:id="rId66"/>
    <sheet name="広島市【別表３】電気売却入札詳細" sheetId="89" r:id="rId67"/>
    <sheet name="広島市【別表４】電気売却随意契約詳細 " sheetId="90" r:id="rId68"/>
    <sheet name="北九州市【別表1】電気購入入札詳細" sheetId="92" r:id="rId69"/>
    <sheet name="北九州市【別表2】電気購入随意契約詳細" sheetId="93" r:id="rId70"/>
    <sheet name="北九州市【別表３】電気売却入札詳細" sheetId="94" r:id="rId71"/>
    <sheet name="北九州市【別表４】電気売却随意契約詳細 " sheetId="95" r:id="rId72"/>
    <sheet name="福岡市【別表1】電気購入入札詳細" sheetId="111" r:id="rId73"/>
    <sheet name="福岡市【別表2】電気購入随意契約詳細" sheetId="112" r:id="rId74"/>
    <sheet name="福岡市【別表３】電気売却入札詳細" sheetId="113" r:id="rId75"/>
    <sheet name="福岡市【別表４】電気売却随意契約詳細 " sheetId="114" r:id="rId76"/>
    <sheet name="熊本市【別表1】電気購入入札詳細" sheetId="98" r:id="rId77"/>
    <sheet name="熊本市【別表2】電気購入随意契約詳細" sheetId="99" r:id="rId78"/>
    <sheet name="熊本市【別表３】電気売却入札詳細" sheetId="100" r:id="rId79"/>
    <sheet name="熊本市【別表４】電気売却随意契約詳細 " sheetId="101" r:id="rId80"/>
  </sheets>
  <externalReferences>
    <externalReference r:id="rId81"/>
    <externalReference r:id="rId82"/>
    <externalReference r:id="rId83"/>
    <externalReference r:id="rId84"/>
    <externalReference r:id="rId85"/>
    <externalReference r:id="rId86"/>
    <externalReference r:id="rId87"/>
  </externalReferences>
  <definedNames>
    <definedName name="_xlnm.Print_Area" localSheetId="8">'さいたま市【別表1】電気購入入札詳細 '!$A$1:$L$9</definedName>
    <definedName name="_xlnm.Print_Area" localSheetId="9">'さいたま市【別表2】電気購入随意契約詳細 '!$A$1:$N$10</definedName>
    <definedName name="_xlnm.Print_Area" localSheetId="10">'さいたま市【別表３】電気売却入札詳細 '!$A$1:$J$7</definedName>
    <definedName name="_xlnm.Print_Area" localSheetId="11">'さいたま市【別表４】電気売却随意契約詳細  '!$A$1:$J$6</definedName>
    <definedName name="_xlnm.Print_Area" localSheetId="16">横浜市【別表1】電気購入入札詳細!$A$1:$L$9</definedName>
    <definedName name="_xlnm.Print_Area" localSheetId="17">横浜市【別表2】電気購入随意契約詳細!$A$1:$N$10</definedName>
    <definedName name="_xlnm.Print_Area" localSheetId="18">横浜市【別表３】電気売却入札詳細!$A$1:$J$7</definedName>
    <definedName name="_xlnm.Print_Area" localSheetId="19">'横浜市【別表４】電気売却随意契約詳細 '!$A$1:$J$6</definedName>
    <definedName name="_xlnm.Print_Area" localSheetId="60">岡山市【別表1】電気購入入札詳細!$A$1:$M$23</definedName>
    <definedName name="_xlnm.Print_Area" localSheetId="61">岡山市【別表2】電気購入随意契約詳細!$A$1:$N$10</definedName>
    <definedName name="_xlnm.Print_Area" localSheetId="62">岡山市【別表３】電気売却入札詳細!$A$1:$J$8</definedName>
    <definedName name="_xlnm.Print_Area" localSheetId="63">'岡山市【別表４】電気売却随意契約詳細 '!$A$1:$J$19</definedName>
    <definedName name="_xlnm.Print_Area" localSheetId="44">京都市【別表1】電気購入入札詳細!$A$1:$L$9</definedName>
    <definedName name="_xlnm.Print_Area" localSheetId="45">京都市【別表2】電気購入随意契約詳細!$A$1:$N$10</definedName>
    <definedName name="_xlnm.Print_Area" localSheetId="46">京都市【別表３】電気売却入札詳細!$A$1:$J$7</definedName>
    <definedName name="_xlnm.Print_Area" localSheetId="47">'京都市【別表４】電気売却随意契約詳細 '!$A$1:$J$6</definedName>
    <definedName name="_xlnm.Print_Area" localSheetId="76">熊本市【別表1】電気購入入札詳細!$A$1:$M$14</definedName>
    <definedName name="_xlnm.Print_Area" localSheetId="77">熊本市【別表2】電気購入随意契約詳細!$A$1:$N$10</definedName>
    <definedName name="_xlnm.Print_Area" localSheetId="78">熊本市【別表３】電気売却入札詳細!$A$1:$J$7</definedName>
    <definedName name="_xlnm.Print_Area" localSheetId="79">'熊本市【別表４】電気売却随意契約詳細 '!$A$1:$J$6</definedName>
    <definedName name="_xlnm.Print_Area" localSheetId="65">広島市【別表2】電気購入随意契約詳細!$A$1:$N$10</definedName>
    <definedName name="_xlnm.Print_Area" localSheetId="66">広島市【別表３】電気売却入札詳細!$A$1:$J$7</definedName>
    <definedName name="_xlnm.Print_Area" localSheetId="67">'広島市【別表４】電気売却随意契約詳細 '!$A$1:$J$10</definedName>
    <definedName name="_xlnm.Print_Area" localSheetId="52">堺市【別表1】電気購入入札詳細!$A$1:$L$9</definedName>
    <definedName name="_xlnm.Print_Area" localSheetId="53">堺市【別表2】電気購入随意契約詳細!$A$1:$N$10</definedName>
    <definedName name="_xlnm.Print_Area" localSheetId="54">堺市【別表３】電気売却入札詳細!$A$1:$J$7</definedName>
    <definedName name="_xlnm.Print_Area" localSheetId="55">'堺市【別表４】電気売却随意契約詳細 '!$A$1:$J$6</definedName>
    <definedName name="_xlnm.Print_Area" localSheetId="0">札幌市【別表1】電気購入入札詳細!$A$1:$L$9</definedName>
    <definedName name="_xlnm.Print_Area" localSheetId="1">札幌市【別表2】電気購入随意契約詳細!$A$1:$N$10</definedName>
    <definedName name="_xlnm.Print_Area" localSheetId="2">札幌市【別表３】電気売却入札詳細!$A$1:$J$7</definedName>
    <definedName name="_xlnm.Print_Area" localSheetId="3">'札幌市【別表４】電気売却随意契約詳細 '!$A$1:$J$6</definedName>
    <definedName name="_xlnm.Print_Area" localSheetId="28">新潟市【別表1】電気購入入札詳細!$A$1:$M$9</definedName>
    <definedName name="_xlnm.Print_Area" localSheetId="29">新潟市【別表2】電気購入随意契約詳細!$A$1:$O$9</definedName>
    <definedName name="_xlnm.Print_Area" localSheetId="30">新潟市【別表３】電気売却入札詳細!$A$1:$J$7</definedName>
    <definedName name="_xlnm.Print_Area" localSheetId="31">'新潟市【別表４】電気売却随意契約詳細 '!$A$1:$J$7</definedName>
    <definedName name="_xlnm.Print_Area" localSheetId="56">神戸市【別表1】電気購入入札詳細!$A$1:$L$9</definedName>
    <definedName name="_xlnm.Print_Area" localSheetId="57">神戸市【別表2】電気購入随意契約詳細!$A$1:$N$10</definedName>
    <definedName name="_xlnm.Print_Area" localSheetId="58">神戸市【別表３】電気売却入札詳細!$A$1:$J$7</definedName>
    <definedName name="_xlnm.Print_Area" localSheetId="59">'神戸市【別表４】電気売却随意契約詳細 '!$A$1:$J$6</definedName>
    <definedName name="_xlnm.Print_Area" localSheetId="34">静岡市【別表３】電気売却入札詳細!$A$1:$J$7</definedName>
    <definedName name="_xlnm.Print_Area" localSheetId="35">'静岡市【別表４】電気売却随意契約詳細 '!$A$1:$J$6</definedName>
    <definedName name="_xlnm.Print_Area" localSheetId="4">仙台市【別表1】電気購入入札詳細!$A$1:$M$17</definedName>
    <definedName name="_xlnm.Print_Area" localSheetId="5">仙台市【別表2】電気購入随意契約詳細!$A$1:$O$16</definedName>
    <definedName name="_xlnm.Print_Area" localSheetId="6">仙台市【別表３】電気売却入札詳細!$A$1:$J$10</definedName>
    <definedName name="_xlnm.Print_Area" localSheetId="7">'仙台市【別表４】電気売却随意契約詳細 '!$A$1:$J$12</definedName>
    <definedName name="_xlnm.Print_Area" localSheetId="12">千葉市【別表1】電気購入入札詳細!$A$1:$L$9</definedName>
    <definedName name="_xlnm.Print_Area" localSheetId="13">千葉市【別表2】電気購入随意契約詳細!$A$1:$N$10</definedName>
    <definedName name="_xlnm.Print_Area" localSheetId="14">千葉市【別表３】電気売却入札詳細!$A$1:$J$7</definedName>
    <definedName name="_xlnm.Print_Area" localSheetId="15">'千葉市【別表４】電気売却随意契約詳細 '!$A$1:$J$6</definedName>
    <definedName name="_xlnm.Print_Area" localSheetId="20">川崎市【別表1】電気購入入札詳細!$A$1:$L$9</definedName>
    <definedName name="_xlnm.Print_Area" localSheetId="21">川崎市【別表2】電気購入随意契約詳細!$A$1:$N$10</definedName>
    <definedName name="_xlnm.Print_Area" localSheetId="22">川崎市【別表３】電気売却入札詳細!$A$1:$J$7</definedName>
    <definedName name="_xlnm.Print_Area" localSheetId="23">'川崎市【別表４】電気売却随意契約詳細 '!$A$1:$J$6</definedName>
    <definedName name="_xlnm.Print_Area" localSheetId="48">大阪市【別表1】電気購入入札詳細!$A$1:$M$67</definedName>
    <definedName name="_xlnm.Print_Area" localSheetId="49">大阪市【別表2】電気購入随意契約詳細!$A$1:$O$13</definedName>
    <definedName name="_xlnm.Print_Area" localSheetId="50">大阪市【別表３】電気売却入札詳細!$A$1:$J$11</definedName>
    <definedName name="_xlnm.Print_Area" localSheetId="51">'大阪市【別表４】電気売却随意契約詳細 '!$A$1:$J$7</definedName>
    <definedName name="_xlnm.Print_Area" localSheetId="36">浜松市【別表1】電気購入入札詳細!$A$1:$M$9</definedName>
    <definedName name="_xlnm.Print_Area" localSheetId="37">浜松市【別表2】電気購入随意契約詳細!$A$1:$O$10</definedName>
    <definedName name="_xlnm.Print_Area" localSheetId="38">浜松市【別表３】電気売却入札詳細!$A$1:$J$7</definedName>
    <definedName name="_xlnm.Print_Area" localSheetId="39">'浜松市【別表４】電気売却随意契約詳細 '!$A$1:$J$6</definedName>
    <definedName name="_xlnm.Print_Area" localSheetId="72">福岡市【別表1】電気購入入札詳細!$A$1:$M$31</definedName>
    <definedName name="_xlnm.Print_Area" localSheetId="73">福岡市【別表2】電気購入随意契約詳細!$A$1:$O$345</definedName>
    <definedName name="_xlnm.Print_Area" localSheetId="74">福岡市【別表３】電気売却入札詳細!$A$1:$K$7</definedName>
    <definedName name="_xlnm.Print_Area" localSheetId="75">'福岡市【別表４】電気売却随意契約詳細 '!$A$1:$K$12</definedName>
    <definedName name="_xlnm.Print_Area" localSheetId="68">北九州市【別表1】電気購入入札詳細!$A$1:$M$76</definedName>
    <definedName name="_xlnm.Print_Area" localSheetId="69">北九州市【別表2】電気購入随意契約詳細!$A$1:$O$22</definedName>
    <definedName name="_xlnm.Print_Area" localSheetId="70">北九州市【別表３】電気売却入札詳細!$A$1:$J$8</definedName>
    <definedName name="_xlnm.Print_Area" localSheetId="71">'北九州市【別表４】電気売却随意契約詳細 '!$A$1:$J$28</definedName>
    <definedName name="_xlnm.Print_Area" localSheetId="40">名古屋市【別表1】電気購入入札詳細!$A$1:$M$23</definedName>
    <definedName name="_xlnm.Print_Area" localSheetId="41">名古屋市【別表2】電気購入随意契約詳細!$A$1:$O$10</definedName>
    <definedName name="_xlnm.Print_Area" localSheetId="42">名古屋市【別表３】電気売却入札詳細!$A$1:$J$8</definedName>
    <definedName name="_xlnm.Print_Area" localSheetId="43">'名古屋市【別表４】電気売却随意契約詳細 '!$A$1:$J$10</definedName>
    <definedName name="_xlnm.Print_Titles" localSheetId="64">広島市【別表1】電気購入入札詳細!$6:$6</definedName>
    <definedName name="_xlnm.Print_Titles" localSheetId="68">北九州市【別表1】電気購入入札詳細!$6:$6</definedName>
  </definedNames>
  <calcPr calcId="145621" fullCalcOnLoad="1"/>
</workbook>
</file>

<file path=xl/calcChain.xml><?xml version="1.0" encoding="utf-8"?>
<calcChain xmlns="http://schemas.openxmlformats.org/spreadsheetml/2006/main">
  <c r="J65" i="118" l="1"/>
  <c r="J64" i="118"/>
  <c r="J63" i="118"/>
  <c r="J62" i="118"/>
  <c r="J61" i="118"/>
  <c r="J60" i="118"/>
  <c r="J59" i="118"/>
  <c r="J58" i="118"/>
  <c r="J57" i="118"/>
  <c r="J56" i="118"/>
  <c r="J55" i="118"/>
  <c r="J54" i="118"/>
  <c r="J53" i="118"/>
  <c r="J52" i="118"/>
  <c r="J51" i="118"/>
  <c r="J50" i="118"/>
  <c r="J49" i="118"/>
  <c r="J48" i="118"/>
  <c r="J47" i="118"/>
  <c r="J46" i="118"/>
  <c r="J45" i="118"/>
  <c r="J44" i="118"/>
  <c r="J43" i="118"/>
  <c r="J42" i="118"/>
  <c r="J41" i="118"/>
  <c r="J40" i="118"/>
  <c r="J39" i="118"/>
  <c r="J38" i="118"/>
  <c r="J37" i="118"/>
  <c r="J36" i="118"/>
  <c r="J35" i="118"/>
  <c r="J34" i="118"/>
  <c r="J33" i="118"/>
  <c r="J32" i="118"/>
  <c r="J31" i="118"/>
  <c r="J30" i="118"/>
  <c r="J29" i="118"/>
  <c r="J28" i="118"/>
  <c r="J27" i="118"/>
  <c r="J26" i="118"/>
  <c r="J25" i="118"/>
  <c r="J24" i="118"/>
  <c r="J23" i="118"/>
  <c r="J22" i="118"/>
  <c r="J21" i="118"/>
  <c r="J20" i="118"/>
  <c r="J19" i="118"/>
  <c r="J18" i="118"/>
  <c r="J17" i="118"/>
  <c r="J16" i="118"/>
  <c r="J15" i="118"/>
  <c r="J14" i="118"/>
  <c r="J13" i="118"/>
  <c r="J12" i="118"/>
  <c r="J11" i="118"/>
  <c r="J10" i="118"/>
  <c r="J9" i="118"/>
  <c r="J8" i="118"/>
  <c r="J7" i="118"/>
  <c r="J6" i="118"/>
  <c r="J5" i="118"/>
  <c r="I5" i="118"/>
  <c r="H5" i="118"/>
  <c r="H2" i="118"/>
  <c r="B1" i="118"/>
  <c r="J65" i="117"/>
  <c r="J64" i="117"/>
  <c r="J63" i="117"/>
  <c r="J62" i="117"/>
  <c r="J61" i="117"/>
  <c r="J60" i="117"/>
  <c r="J59" i="117"/>
  <c r="J58" i="117"/>
  <c r="J57" i="117"/>
  <c r="J56" i="117"/>
  <c r="J55" i="117"/>
  <c r="J54" i="117"/>
  <c r="J53" i="117"/>
  <c r="J52" i="117"/>
  <c r="J51" i="117"/>
  <c r="J50" i="117"/>
  <c r="J49" i="117"/>
  <c r="J48" i="117"/>
  <c r="J47" i="117"/>
  <c r="J46" i="117"/>
  <c r="J45" i="117"/>
  <c r="J44" i="117"/>
  <c r="J43" i="117"/>
  <c r="J42" i="117"/>
  <c r="J41" i="117"/>
  <c r="J40" i="117"/>
  <c r="J39" i="117"/>
  <c r="J38" i="117"/>
  <c r="J37" i="117"/>
  <c r="J36" i="117"/>
  <c r="J35" i="117"/>
  <c r="J34" i="117"/>
  <c r="J33" i="117"/>
  <c r="J32" i="117"/>
  <c r="J31" i="117"/>
  <c r="J30" i="117"/>
  <c r="J29" i="117"/>
  <c r="J28" i="117"/>
  <c r="J27" i="117"/>
  <c r="J26" i="117"/>
  <c r="J25" i="117"/>
  <c r="J24" i="117"/>
  <c r="J23" i="117"/>
  <c r="J22" i="117"/>
  <c r="J21" i="117"/>
  <c r="J20" i="117"/>
  <c r="J19" i="117"/>
  <c r="J18" i="117"/>
  <c r="J17" i="117"/>
  <c r="J16" i="117"/>
  <c r="J15" i="117"/>
  <c r="J14" i="117"/>
  <c r="J13" i="117"/>
  <c r="J12" i="117"/>
  <c r="J11" i="117"/>
  <c r="J10" i="117"/>
  <c r="J9" i="117"/>
  <c r="J8" i="117"/>
  <c r="J7" i="117"/>
  <c r="J6" i="117"/>
  <c r="I5" i="117"/>
  <c r="H5" i="117"/>
  <c r="J5" i="117"/>
  <c r="H2" i="117"/>
  <c r="B1" i="117"/>
  <c r="J357" i="116"/>
  <c r="J356" i="116"/>
  <c r="J355" i="116"/>
  <c r="J354" i="116"/>
  <c r="J353" i="116"/>
  <c r="J352" i="116"/>
  <c r="J351" i="116"/>
  <c r="J350" i="116"/>
  <c r="J349" i="116"/>
  <c r="J348" i="116"/>
  <c r="J347" i="116"/>
  <c r="J346" i="116"/>
  <c r="J345" i="116"/>
  <c r="J344" i="116"/>
  <c r="J343" i="116"/>
  <c r="J342" i="116"/>
  <c r="J341" i="116"/>
  <c r="J340" i="116"/>
  <c r="J339" i="116"/>
  <c r="J338" i="116"/>
  <c r="J337" i="116"/>
  <c r="J336" i="116"/>
  <c r="J335" i="116"/>
  <c r="J334" i="116"/>
  <c r="J333" i="116"/>
  <c r="J332" i="116"/>
  <c r="J331" i="116"/>
  <c r="J330" i="116"/>
  <c r="J329" i="116"/>
  <c r="J328" i="116"/>
  <c r="J327" i="116"/>
  <c r="J326" i="116"/>
  <c r="J325" i="116"/>
  <c r="J324" i="116"/>
  <c r="J323" i="116"/>
  <c r="J322" i="116"/>
  <c r="J321" i="116"/>
  <c r="J320" i="116"/>
  <c r="J319" i="116"/>
  <c r="J318" i="116"/>
  <c r="J317" i="116"/>
  <c r="J316" i="116"/>
  <c r="J315" i="116"/>
  <c r="J314" i="116"/>
  <c r="J313" i="116"/>
  <c r="J312" i="116"/>
  <c r="J311" i="116"/>
  <c r="J310" i="116"/>
  <c r="J309" i="116"/>
  <c r="J308" i="116"/>
  <c r="J307" i="116"/>
  <c r="J306" i="116"/>
  <c r="J305" i="116"/>
  <c r="J304" i="116"/>
  <c r="J303" i="116"/>
  <c r="J302" i="116"/>
  <c r="J301" i="116"/>
  <c r="J300" i="116"/>
  <c r="J299" i="116"/>
  <c r="J298" i="116"/>
  <c r="J297" i="116"/>
  <c r="J296" i="116"/>
  <c r="J295" i="116"/>
  <c r="J294" i="116"/>
  <c r="J293" i="116"/>
  <c r="J292" i="116"/>
  <c r="J291" i="116"/>
  <c r="J290" i="116"/>
  <c r="J289" i="116"/>
  <c r="J288" i="116"/>
  <c r="J287" i="116"/>
  <c r="J286" i="116"/>
  <c r="J285" i="116"/>
  <c r="J284" i="116"/>
  <c r="J283" i="116"/>
  <c r="J282" i="116"/>
  <c r="J281" i="116"/>
  <c r="J280" i="116"/>
  <c r="J279" i="116"/>
  <c r="J278" i="116"/>
  <c r="J277" i="116"/>
  <c r="J276" i="116"/>
  <c r="J275" i="116"/>
  <c r="J274" i="116"/>
  <c r="J273" i="116"/>
  <c r="J272" i="116"/>
  <c r="J271" i="116"/>
  <c r="J270" i="116"/>
  <c r="J269" i="116"/>
  <c r="J268" i="116"/>
  <c r="J267" i="116"/>
  <c r="J266" i="116"/>
  <c r="J265" i="116"/>
  <c r="J264" i="116"/>
  <c r="J263" i="116"/>
  <c r="J262" i="116"/>
  <c r="J261" i="116"/>
  <c r="J260" i="116"/>
  <c r="J259" i="116"/>
  <c r="J258" i="116"/>
  <c r="J257" i="116"/>
  <c r="J256" i="116"/>
  <c r="J255" i="116"/>
  <c r="J254" i="116"/>
  <c r="J253" i="116"/>
  <c r="J252" i="116"/>
  <c r="J251" i="116"/>
  <c r="J250" i="116"/>
  <c r="J249" i="116"/>
  <c r="J248" i="116"/>
  <c r="J247" i="116"/>
  <c r="J246" i="116"/>
  <c r="J245" i="116"/>
  <c r="J244" i="116"/>
  <c r="J243" i="116"/>
  <c r="J242" i="116"/>
  <c r="J241" i="116"/>
  <c r="J240" i="116"/>
  <c r="J239" i="116"/>
  <c r="J238" i="116"/>
  <c r="J237" i="116"/>
  <c r="J236" i="116"/>
  <c r="J235" i="116"/>
  <c r="J234" i="116"/>
  <c r="J233" i="116"/>
  <c r="J232" i="116"/>
  <c r="J231" i="116"/>
  <c r="J230" i="116"/>
  <c r="J229" i="116"/>
  <c r="J228" i="116"/>
  <c r="J227" i="116"/>
  <c r="J226" i="116"/>
  <c r="J225" i="116"/>
  <c r="J224" i="116"/>
  <c r="J223" i="116"/>
  <c r="J222" i="116"/>
  <c r="J221" i="116"/>
  <c r="J220" i="116"/>
  <c r="J219" i="116"/>
  <c r="J218" i="116"/>
  <c r="J217" i="116"/>
  <c r="J216" i="116"/>
  <c r="J215" i="116"/>
  <c r="J214" i="116"/>
  <c r="J213" i="116"/>
  <c r="J212" i="116"/>
  <c r="J211" i="116"/>
  <c r="J210" i="116"/>
  <c r="J209" i="116"/>
  <c r="J208" i="116"/>
  <c r="J207" i="116"/>
  <c r="J206" i="116"/>
  <c r="J205" i="116"/>
  <c r="J204" i="116"/>
  <c r="J203" i="116"/>
  <c r="J202" i="116"/>
  <c r="J201" i="116"/>
  <c r="J200" i="116"/>
  <c r="J199" i="116"/>
  <c r="J198" i="116"/>
  <c r="J197" i="116"/>
  <c r="J196" i="116"/>
  <c r="J195" i="116"/>
  <c r="J194" i="116"/>
  <c r="J193" i="116"/>
  <c r="J192" i="116"/>
  <c r="J191" i="116"/>
  <c r="J190" i="116"/>
  <c r="J189" i="116"/>
  <c r="J188" i="116"/>
  <c r="J187" i="116"/>
  <c r="J186" i="116"/>
  <c r="J185" i="116"/>
  <c r="J184" i="116"/>
  <c r="J183" i="116"/>
  <c r="J182" i="116"/>
  <c r="J181" i="116"/>
  <c r="J180" i="116"/>
  <c r="J179" i="116"/>
  <c r="J178" i="116"/>
  <c r="J177" i="116"/>
  <c r="J176" i="116"/>
  <c r="J175" i="116"/>
  <c r="J174" i="116"/>
  <c r="J173" i="116"/>
  <c r="J172" i="116"/>
  <c r="J171" i="116"/>
  <c r="J170" i="116"/>
  <c r="J169" i="116"/>
  <c r="J168" i="116"/>
  <c r="J167" i="116"/>
  <c r="J166" i="116"/>
  <c r="J165" i="116"/>
  <c r="J164" i="116"/>
  <c r="J163" i="116"/>
  <c r="J162" i="116"/>
  <c r="J161" i="116"/>
  <c r="J160" i="116"/>
  <c r="J159" i="116"/>
  <c r="J158" i="116"/>
  <c r="J157" i="116"/>
  <c r="J156" i="116"/>
  <c r="J155" i="116"/>
  <c r="J154" i="116"/>
  <c r="J153" i="116"/>
  <c r="J152" i="116"/>
  <c r="J151" i="116"/>
  <c r="J150" i="116"/>
  <c r="J149" i="116"/>
  <c r="J148" i="116"/>
  <c r="J147" i="116"/>
  <c r="J146" i="116"/>
  <c r="J145" i="116"/>
  <c r="J144" i="116"/>
  <c r="J143" i="116"/>
  <c r="J142" i="116"/>
  <c r="J141" i="116"/>
  <c r="J140" i="116"/>
  <c r="J139" i="116"/>
  <c r="J138" i="116"/>
  <c r="J137" i="116"/>
  <c r="J136" i="116"/>
  <c r="J135" i="116"/>
  <c r="J134" i="116"/>
  <c r="J133" i="116"/>
  <c r="J132" i="116"/>
  <c r="J131" i="116"/>
  <c r="J130" i="116"/>
  <c r="J129" i="116"/>
  <c r="J128" i="116"/>
  <c r="J127" i="116"/>
  <c r="J126" i="116"/>
  <c r="J125" i="116"/>
  <c r="J124" i="116"/>
  <c r="J123" i="116"/>
  <c r="J122" i="116"/>
  <c r="J121" i="116"/>
  <c r="J120" i="116"/>
  <c r="J119" i="116"/>
  <c r="J118" i="116"/>
  <c r="J117" i="116"/>
  <c r="J116" i="116"/>
  <c r="J115" i="116"/>
  <c r="J114" i="116"/>
  <c r="J113" i="116"/>
  <c r="J112" i="116"/>
  <c r="J111" i="116"/>
  <c r="J110" i="116"/>
  <c r="J109" i="116"/>
  <c r="J108" i="116"/>
  <c r="J107" i="116"/>
  <c r="J106" i="116"/>
  <c r="J105" i="116"/>
  <c r="J104" i="116"/>
  <c r="J103" i="116"/>
  <c r="J102" i="116"/>
  <c r="J101" i="116"/>
  <c r="J100" i="116"/>
  <c r="J99" i="116"/>
  <c r="J98" i="116"/>
  <c r="J97" i="116"/>
  <c r="J96" i="116"/>
  <c r="J95" i="116"/>
  <c r="J94" i="116"/>
  <c r="J93" i="116"/>
  <c r="J92" i="116"/>
  <c r="J91" i="116"/>
  <c r="J90" i="116"/>
  <c r="J89" i="116"/>
  <c r="J88" i="116"/>
  <c r="J87" i="116"/>
  <c r="J86" i="116"/>
  <c r="J85" i="116"/>
  <c r="J84" i="116"/>
  <c r="J83" i="116"/>
  <c r="J82" i="116"/>
  <c r="J81" i="116"/>
  <c r="J80" i="116"/>
  <c r="J79" i="116"/>
  <c r="J78" i="116"/>
  <c r="J77" i="116"/>
  <c r="J76" i="116"/>
  <c r="J75" i="116"/>
  <c r="J74" i="116"/>
  <c r="J73" i="116"/>
  <c r="J72" i="116"/>
  <c r="J71" i="116"/>
  <c r="J70" i="116"/>
  <c r="J69" i="116"/>
  <c r="J68" i="116"/>
  <c r="J67" i="116"/>
  <c r="J66" i="116"/>
  <c r="J65" i="116"/>
  <c r="J64" i="116"/>
  <c r="J63" i="116"/>
  <c r="J62" i="116"/>
  <c r="J61" i="116"/>
  <c r="J60" i="116"/>
  <c r="J59" i="116"/>
  <c r="J58" i="116"/>
  <c r="J57" i="116"/>
  <c r="J56" i="116"/>
  <c r="J55" i="116"/>
  <c r="J54" i="116"/>
  <c r="J53" i="116"/>
  <c r="J52" i="116"/>
  <c r="J51" i="116"/>
  <c r="J50" i="116"/>
  <c r="J49" i="116"/>
  <c r="J48" i="116"/>
  <c r="J47" i="116"/>
  <c r="J46" i="116"/>
  <c r="J45" i="116"/>
  <c r="J44" i="116"/>
  <c r="J43" i="116"/>
  <c r="J42" i="116"/>
  <c r="J41" i="116"/>
  <c r="J40" i="116"/>
  <c r="J39" i="116"/>
  <c r="J38" i="116"/>
  <c r="J37" i="116"/>
  <c r="J36" i="116"/>
  <c r="J35" i="116"/>
  <c r="J34" i="116"/>
  <c r="J33" i="116"/>
  <c r="J32" i="116"/>
  <c r="J31" i="116"/>
  <c r="J30" i="116"/>
  <c r="J29" i="116"/>
  <c r="J28" i="116"/>
  <c r="J27" i="116"/>
  <c r="J26" i="116"/>
  <c r="J25" i="116"/>
  <c r="J24" i="116"/>
  <c r="J23" i="116"/>
  <c r="J22" i="116"/>
  <c r="J21" i="116"/>
  <c r="O20" i="116"/>
  <c r="J20" i="116"/>
  <c r="O19" i="116"/>
  <c r="J19" i="116"/>
  <c r="O18" i="116"/>
  <c r="J18" i="116"/>
  <c r="O17" i="116"/>
  <c r="J17" i="116"/>
  <c r="O16" i="116"/>
  <c r="J16" i="116"/>
  <c r="O15" i="116"/>
  <c r="J15" i="116"/>
  <c r="O14" i="116"/>
  <c r="J14" i="116"/>
  <c r="O13" i="116"/>
  <c r="J13" i="116"/>
  <c r="O12" i="116"/>
  <c r="J12" i="116"/>
  <c r="O11" i="116"/>
  <c r="J11" i="116"/>
  <c r="O10" i="116"/>
  <c r="J10" i="116"/>
  <c r="O9" i="116"/>
  <c r="J9" i="116"/>
  <c r="O8" i="116"/>
  <c r="O7" i="116"/>
  <c r="H3" i="116" s="1"/>
  <c r="H4" i="116" s="1"/>
  <c r="J8" i="116"/>
  <c r="I7" i="116"/>
  <c r="J7" i="116" s="1"/>
  <c r="H7" i="116"/>
  <c r="H2" i="116"/>
  <c r="B1" i="116"/>
  <c r="J357" i="115"/>
  <c r="J356" i="115"/>
  <c r="J355" i="115"/>
  <c r="J354" i="115"/>
  <c r="J353" i="115"/>
  <c r="J352" i="115"/>
  <c r="J351" i="115"/>
  <c r="J350" i="115"/>
  <c r="J349" i="115"/>
  <c r="J348" i="115"/>
  <c r="J347" i="115"/>
  <c r="J346" i="115"/>
  <c r="J345" i="115"/>
  <c r="J344" i="115"/>
  <c r="J343" i="115"/>
  <c r="J342" i="115"/>
  <c r="J341" i="115"/>
  <c r="J340" i="115"/>
  <c r="J339" i="115"/>
  <c r="J338" i="115"/>
  <c r="J337" i="115"/>
  <c r="J336" i="115"/>
  <c r="J335" i="115"/>
  <c r="J334" i="115"/>
  <c r="J333" i="115"/>
  <c r="J332" i="115"/>
  <c r="J331" i="115"/>
  <c r="J330" i="115"/>
  <c r="J329" i="115"/>
  <c r="J328" i="115"/>
  <c r="J327" i="115"/>
  <c r="J326" i="115"/>
  <c r="J325" i="115"/>
  <c r="J324" i="115"/>
  <c r="J323" i="115"/>
  <c r="J322" i="115"/>
  <c r="J321" i="115"/>
  <c r="J320" i="115"/>
  <c r="J319" i="115"/>
  <c r="J318" i="115"/>
  <c r="J317" i="115"/>
  <c r="J316" i="115"/>
  <c r="J315" i="115"/>
  <c r="J314" i="115"/>
  <c r="J313" i="115"/>
  <c r="J312" i="115"/>
  <c r="J311" i="115"/>
  <c r="J310" i="115"/>
  <c r="J309" i="115"/>
  <c r="J308" i="115"/>
  <c r="J307" i="115"/>
  <c r="J306" i="115"/>
  <c r="J305" i="115"/>
  <c r="J304" i="115"/>
  <c r="J303" i="115"/>
  <c r="J302" i="115"/>
  <c r="J301" i="115"/>
  <c r="J300" i="115"/>
  <c r="J299" i="115"/>
  <c r="J298" i="115"/>
  <c r="J297" i="115"/>
  <c r="J296" i="115"/>
  <c r="J295" i="115"/>
  <c r="J294" i="115"/>
  <c r="J293" i="115"/>
  <c r="J292" i="115"/>
  <c r="J291" i="115"/>
  <c r="J290" i="115"/>
  <c r="J289" i="115"/>
  <c r="J288" i="115"/>
  <c r="J287" i="115"/>
  <c r="J286" i="115"/>
  <c r="J285" i="115"/>
  <c r="J284" i="115"/>
  <c r="J283" i="115"/>
  <c r="J282" i="115"/>
  <c r="J281" i="115"/>
  <c r="J280" i="115"/>
  <c r="J279" i="115"/>
  <c r="J278" i="115"/>
  <c r="J277" i="115"/>
  <c r="J276" i="115"/>
  <c r="J275" i="115"/>
  <c r="J274" i="115"/>
  <c r="J273" i="115"/>
  <c r="J272" i="115"/>
  <c r="J271" i="115"/>
  <c r="J270" i="115"/>
  <c r="J269" i="115"/>
  <c r="J268" i="115"/>
  <c r="J267" i="115"/>
  <c r="J266" i="115"/>
  <c r="J265" i="115"/>
  <c r="J264" i="115"/>
  <c r="J263" i="115"/>
  <c r="J262" i="115"/>
  <c r="J261" i="115"/>
  <c r="J260" i="115"/>
  <c r="J259" i="115"/>
  <c r="J258" i="115"/>
  <c r="J257" i="115"/>
  <c r="J256" i="115"/>
  <c r="J255" i="115"/>
  <c r="J254" i="115"/>
  <c r="J253" i="115"/>
  <c r="J252" i="115"/>
  <c r="J251" i="115"/>
  <c r="J250" i="115"/>
  <c r="J249" i="115"/>
  <c r="J248" i="115"/>
  <c r="J247" i="115"/>
  <c r="J246" i="115"/>
  <c r="J245" i="115"/>
  <c r="J244" i="115"/>
  <c r="J243" i="115"/>
  <c r="J242" i="115"/>
  <c r="J241" i="115"/>
  <c r="J240" i="115"/>
  <c r="J239" i="115"/>
  <c r="J238" i="115"/>
  <c r="J237" i="115"/>
  <c r="J236" i="115"/>
  <c r="J235" i="115"/>
  <c r="J234" i="115"/>
  <c r="J233" i="115"/>
  <c r="J232" i="115"/>
  <c r="J231" i="115"/>
  <c r="J230" i="115"/>
  <c r="J229" i="115"/>
  <c r="J228" i="115"/>
  <c r="J227" i="115"/>
  <c r="J226" i="115"/>
  <c r="J225" i="115"/>
  <c r="J224" i="115"/>
  <c r="J223" i="115"/>
  <c r="J222" i="115"/>
  <c r="J221" i="115"/>
  <c r="J220" i="115"/>
  <c r="J219" i="115"/>
  <c r="J218" i="115"/>
  <c r="J217" i="115"/>
  <c r="J216" i="115"/>
  <c r="J215" i="115"/>
  <c r="J214" i="115"/>
  <c r="J213" i="115"/>
  <c r="J212" i="115"/>
  <c r="J211" i="115"/>
  <c r="J210" i="115"/>
  <c r="J209" i="115"/>
  <c r="J208" i="115"/>
  <c r="J207" i="115"/>
  <c r="J206" i="115"/>
  <c r="J205" i="115"/>
  <c r="J204" i="115"/>
  <c r="J203" i="115"/>
  <c r="J202" i="115"/>
  <c r="J201" i="115"/>
  <c r="J200" i="115"/>
  <c r="J199" i="115"/>
  <c r="J198" i="115"/>
  <c r="J197" i="115"/>
  <c r="J196" i="115"/>
  <c r="J195" i="115"/>
  <c r="J194" i="115"/>
  <c r="J193" i="115"/>
  <c r="J192" i="115"/>
  <c r="J191" i="115"/>
  <c r="J190" i="115"/>
  <c r="J189" i="115"/>
  <c r="J188" i="115"/>
  <c r="J187" i="115"/>
  <c r="J186" i="115"/>
  <c r="J185" i="115"/>
  <c r="J184" i="115"/>
  <c r="J183" i="115"/>
  <c r="J182" i="115"/>
  <c r="J181" i="115"/>
  <c r="J180" i="115"/>
  <c r="J179" i="115"/>
  <c r="J178" i="115"/>
  <c r="J177" i="115"/>
  <c r="J176" i="115"/>
  <c r="J175" i="115"/>
  <c r="J174" i="115"/>
  <c r="J173" i="115"/>
  <c r="J172" i="115"/>
  <c r="J171" i="115"/>
  <c r="J170" i="115"/>
  <c r="J169" i="115"/>
  <c r="J168" i="115"/>
  <c r="J167" i="115"/>
  <c r="J166" i="115"/>
  <c r="J165" i="115"/>
  <c r="J164" i="115"/>
  <c r="J163" i="115"/>
  <c r="J162" i="115"/>
  <c r="J161" i="115"/>
  <c r="J160" i="115"/>
  <c r="J159" i="115"/>
  <c r="J158" i="115"/>
  <c r="J157" i="115"/>
  <c r="J156" i="115"/>
  <c r="J155" i="115"/>
  <c r="J154" i="115"/>
  <c r="J153" i="115"/>
  <c r="J152" i="115"/>
  <c r="J151" i="115"/>
  <c r="J150" i="115"/>
  <c r="J149" i="115"/>
  <c r="J148" i="115"/>
  <c r="J147" i="115"/>
  <c r="J146" i="115"/>
  <c r="J145" i="115"/>
  <c r="J144" i="115"/>
  <c r="J143" i="115"/>
  <c r="J142" i="115"/>
  <c r="J141" i="115"/>
  <c r="J140" i="115"/>
  <c r="J139" i="115"/>
  <c r="J138" i="115"/>
  <c r="J137" i="115"/>
  <c r="J136" i="115"/>
  <c r="J135" i="115"/>
  <c r="J134" i="115"/>
  <c r="J133" i="115"/>
  <c r="J132" i="115"/>
  <c r="J131" i="115"/>
  <c r="J130" i="115"/>
  <c r="J129" i="115"/>
  <c r="J128" i="115"/>
  <c r="J127" i="115"/>
  <c r="J126" i="115"/>
  <c r="J125" i="115"/>
  <c r="J124" i="115"/>
  <c r="J123" i="115"/>
  <c r="J122" i="115"/>
  <c r="J121" i="115"/>
  <c r="J120" i="115"/>
  <c r="J119" i="115"/>
  <c r="J118" i="115"/>
  <c r="J117" i="115"/>
  <c r="J116" i="115"/>
  <c r="J115" i="115"/>
  <c r="J114" i="115"/>
  <c r="J113" i="115"/>
  <c r="J112" i="115"/>
  <c r="J111" i="115"/>
  <c r="J110" i="115"/>
  <c r="J109" i="115"/>
  <c r="J108" i="115"/>
  <c r="J107" i="115"/>
  <c r="J106" i="115"/>
  <c r="J105" i="115"/>
  <c r="J104" i="115"/>
  <c r="J103" i="115"/>
  <c r="J102" i="115"/>
  <c r="J101" i="115"/>
  <c r="J100" i="115"/>
  <c r="J99" i="115"/>
  <c r="J98" i="115"/>
  <c r="J97" i="115"/>
  <c r="J96" i="115"/>
  <c r="J95" i="115"/>
  <c r="J94" i="115"/>
  <c r="J93" i="115"/>
  <c r="J92" i="115"/>
  <c r="J91" i="115"/>
  <c r="J90" i="115"/>
  <c r="J89" i="115"/>
  <c r="J88" i="115"/>
  <c r="J87" i="115"/>
  <c r="J86" i="115"/>
  <c r="J85" i="115"/>
  <c r="J84" i="115"/>
  <c r="J83" i="115"/>
  <c r="J82" i="115"/>
  <c r="J81" i="115"/>
  <c r="J80" i="115"/>
  <c r="J79" i="115"/>
  <c r="J78" i="115"/>
  <c r="J77" i="115"/>
  <c r="J76" i="115"/>
  <c r="J75" i="115"/>
  <c r="J74" i="115"/>
  <c r="J73" i="115"/>
  <c r="J72" i="115"/>
  <c r="J71" i="115"/>
  <c r="J70" i="115"/>
  <c r="J69" i="115"/>
  <c r="J68" i="115"/>
  <c r="J67" i="115"/>
  <c r="J66" i="115"/>
  <c r="J65" i="115"/>
  <c r="J64" i="115"/>
  <c r="J63" i="115"/>
  <c r="J62" i="115"/>
  <c r="J61" i="115"/>
  <c r="J60" i="115"/>
  <c r="J59" i="115"/>
  <c r="J58" i="115"/>
  <c r="J57" i="115"/>
  <c r="J56" i="115"/>
  <c r="J55" i="115"/>
  <c r="J54" i="115"/>
  <c r="J53" i="115"/>
  <c r="J52" i="115"/>
  <c r="J51" i="115"/>
  <c r="J50" i="115"/>
  <c r="J49" i="115"/>
  <c r="J48" i="115"/>
  <c r="J47" i="115"/>
  <c r="J46" i="115"/>
  <c r="J45" i="115"/>
  <c r="J44" i="115"/>
  <c r="J43" i="115"/>
  <c r="J42" i="115"/>
  <c r="J41" i="115"/>
  <c r="J40" i="115"/>
  <c r="J39" i="115"/>
  <c r="J38" i="115"/>
  <c r="J37" i="115"/>
  <c r="J36" i="115"/>
  <c r="J35" i="115"/>
  <c r="J34" i="115"/>
  <c r="J33" i="115"/>
  <c r="J32" i="115"/>
  <c r="J31" i="115"/>
  <c r="J30" i="115"/>
  <c r="J29" i="115"/>
  <c r="J28" i="115"/>
  <c r="J27" i="115"/>
  <c r="J26" i="115"/>
  <c r="J25" i="115"/>
  <c r="J24" i="115"/>
  <c r="J23" i="115"/>
  <c r="J22" i="115"/>
  <c r="J21" i="115"/>
  <c r="J20" i="115"/>
  <c r="J19" i="115"/>
  <c r="J18" i="115"/>
  <c r="J17" i="115"/>
  <c r="J16" i="115"/>
  <c r="M15" i="115"/>
  <c r="J15" i="115"/>
  <c r="M14" i="115"/>
  <c r="J14" i="115"/>
  <c r="M13" i="115"/>
  <c r="J13" i="115"/>
  <c r="M12" i="115"/>
  <c r="J12" i="115"/>
  <c r="M11" i="115"/>
  <c r="J11" i="115"/>
  <c r="M10" i="115"/>
  <c r="J10" i="115"/>
  <c r="M9" i="115"/>
  <c r="J9" i="115"/>
  <c r="M8" i="115"/>
  <c r="M7" i="115" s="1"/>
  <c r="H3" i="115" s="1"/>
  <c r="H4" i="115" s="1"/>
  <c r="J8" i="115"/>
  <c r="L7" i="115"/>
  <c r="K7" i="115"/>
  <c r="I7" i="115"/>
  <c r="J7" i="115" s="1"/>
  <c r="H7" i="115"/>
  <c r="H2" i="115"/>
  <c r="B1" i="115"/>
  <c r="J65" i="114"/>
  <c r="J64" i="114"/>
  <c r="J63" i="114"/>
  <c r="J62" i="114"/>
  <c r="J61" i="114"/>
  <c r="J60" i="114"/>
  <c r="J59" i="114"/>
  <c r="J58" i="114"/>
  <c r="J57" i="114"/>
  <c r="J56" i="114"/>
  <c r="J55" i="114"/>
  <c r="J54" i="114"/>
  <c r="J53" i="114"/>
  <c r="J52" i="114"/>
  <c r="J51" i="114"/>
  <c r="J50" i="114"/>
  <c r="J49" i="114"/>
  <c r="J48" i="114"/>
  <c r="J47" i="114"/>
  <c r="J46" i="114"/>
  <c r="J45" i="114"/>
  <c r="J44" i="114"/>
  <c r="J43" i="114"/>
  <c r="J42" i="114"/>
  <c r="J41" i="114"/>
  <c r="J40" i="114"/>
  <c r="J39" i="114"/>
  <c r="J38" i="114"/>
  <c r="J37" i="114"/>
  <c r="J36" i="114"/>
  <c r="J35" i="114"/>
  <c r="J34" i="114"/>
  <c r="J33" i="114"/>
  <c r="J32" i="114"/>
  <c r="J31" i="114"/>
  <c r="J30" i="114"/>
  <c r="J29" i="114"/>
  <c r="J28" i="114"/>
  <c r="J27" i="114"/>
  <c r="J26" i="114"/>
  <c r="J25" i="114"/>
  <c r="J24" i="114"/>
  <c r="J23" i="114"/>
  <c r="J22" i="114"/>
  <c r="J21" i="114"/>
  <c r="J20" i="114"/>
  <c r="J19" i="114"/>
  <c r="J18" i="114"/>
  <c r="J17" i="114"/>
  <c r="J16" i="114"/>
  <c r="J15" i="114"/>
  <c r="J14" i="114"/>
  <c r="J13" i="114"/>
  <c r="J12" i="114"/>
  <c r="I11" i="114"/>
  <c r="J11" i="114"/>
  <c r="J10" i="114"/>
  <c r="I10" i="114"/>
  <c r="J9" i="114"/>
  <c r="I9" i="114"/>
  <c r="J8" i="114"/>
  <c r="J7" i="114"/>
  <c r="J6" i="114"/>
  <c r="I5" i="114"/>
  <c r="H5" i="114"/>
  <c r="J5" i="114" s="1"/>
  <c r="H2" i="114"/>
  <c r="B1" i="114"/>
  <c r="J65" i="113"/>
  <c r="J64" i="113"/>
  <c r="J63" i="113"/>
  <c r="J62" i="113"/>
  <c r="J61" i="113"/>
  <c r="J60" i="113"/>
  <c r="J59" i="113"/>
  <c r="J58" i="113"/>
  <c r="J57" i="113"/>
  <c r="J56" i="113"/>
  <c r="J55" i="113"/>
  <c r="J54" i="113"/>
  <c r="J53" i="113"/>
  <c r="J52" i="113"/>
  <c r="J51" i="113"/>
  <c r="J50" i="113"/>
  <c r="J49" i="113"/>
  <c r="J48" i="113"/>
  <c r="J47" i="113"/>
  <c r="J46" i="113"/>
  <c r="J45" i="113"/>
  <c r="J44" i="113"/>
  <c r="J43" i="113"/>
  <c r="J42" i="113"/>
  <c r="J41" i="113"/>
  <c r="J40" i="113"/>
  <c r="J39" i="113"/>
  <c r="J38" i="113"/>
  <c r="J37" i="113"/>
  <c r="J36" i="113"/>
  <c r="J35" i="113"/>
  <c r="J34" i="113"/>
  <c r="J33" i="113"/>
  <c r="J32" i="113"/>
  <c r="J31" i="113"/>
  <c r="J30" i="113"/>
  <c r="J29" i="113"/>
  <c r="J28" i="113"/>
  <c r="J27" i="113"/>
  <c r="J26" i="113"/>
  <c r="J25" i="113"/>
  <c r="J24" i="113"/>
  <c r="J23" i="113"/>
  <c r="J22" i="113"/>
  <c r="J21" i="113"/>
  <c r="J20" i="113"/>
  <c r="J19" i="113"/>
  <c r="J18" i="113"/>
  <c r="J17" i="113"/>
  <c r="J16" i="113"/>
  <c r="J15" i="113"/>
  <c r="J14" i="113"/>
  <c r="J13" i="113"/>
  <c r="J12" i="113"/>
  <c r="J11" i="113"/>
  <c r="J10" i="113"/>
  <c r="J9" i="113"/>
  <c r="J8" i="113"/>
  <c r="J7" i="113"/>
  <c r="J6" i="113"/>
  <c r="I5" i="113"/>
  <c r="H5" i="113"/>
  <c r="J5" i="113" s="1"/>
  <c r="H2" i="113"/>
  <c r="B1" i="113"/>
  <c r="O367" i="112"/>
  <c r="J367" i="112"/>
  <c r="O366" i="112"/>
  <c r="J366" i="112"/>
  <c r="O365" i="112"/>
  <c r="J365" i="112"/>
  <c r="O364" i="112"/>
  <c r="J364" i="112"/>
  <c r="O363" i="112"/>
  <c r="J363" i="112"/>
  <c r="O362" i="112"/>
  <c r="J362" i="112"/>
  <c r="O361" i="112"/>
  <c r="J361" i="112"/>
  <c r="O360" i="112"/>
  <c r="J360" i="112"/>
  <c r="O359" i="112"/>
  <c r="J359" i="112"/>
  <c r="O358" i="112"/>
  <c r="J358" i="112"/>
  <c r="O357" i="112"/>
  <c r="J357" i="112"/>
  <c r="O356" i="112"/>
  <c r="J356" i="112"/>
  <c r="O355" i="112"/>
  <c r="J355" i="112"/>
  <c r="O354" i="112"/>
  <c r="J354" i="112"/>
  <c r="O353" i="112"/>
  <c r="J353" i="112"/>
  <c r="O352" i="112"/>
  <c r="J352" i="112"/>
  <c r="O351" i="112"/>
  <c r="J351" i="112"/>
  <c r="O350" i="112"/>
  <c r="J350" i="112"/>
  <c r="O349" i="112"/>
  <c r="J349" i="112"/>
  <c r="O348" i="112"/>
  <c r="J348" i="112"/>
  <c r="O347" i="112"/>
  <c r="J347" i="112"/>
  <c r="O346" i="112"/>
  <c r="J346" i="112"/>
  <c r="O345" i="112"/>
  <c r="N345" i="112"/>
  <c r="J345" i="112"/>
  <c r="F345" i="112"/>
  <c r="O344" i="112"/>
  <c r="N344" i="112"/>
  <c r="J344" i="112"/>
  <c r="F344" i="112"/>
  <c r="O343" i="112"/>
  <c r="N343" i="112"/>
  <c r="J343" i="112"/>
  <c r="F343" i="112"/>
  <c r="O342" i="112"/>
  <c r="N342" i="112"/>
  <c r="J342" i="112"/>
  <c r="F342" i="112"/>
  <c r="O341" i="112"/>
  <c r="N341" i="112"/>
  <c r="J341" i="112"/>
  <c r="F341" i="112"/>
  <c r="O340" i="112"/>
  <c r="N340" i="112"/>
  <c r="J340" i="112"/>
  <c r="F340" i="112"/>
  <c r="O339" i="112"/>
  <c r="N339" i="112"/>
  <c r="J339" i="112"/>
  <c r="F339" i="112"/>
  <c r="O338" i="112"/>
  <c r="N338" i="112"/>
  <c r="J338" i="112"/>
  <c r="F338" i="112"/>
  <c r="O337" i="112"/>
  <c r="N337" i="112"/>
  <c r="J337" i="112"/>
  <c r="F337" i="112"/>
  <c r="O336" i="112"/>
  <c r="N336" i="112"/>
  <c r="J336" i="112"/>
  <c r="F336" i="112"/>
  <c r="O335" i="112"/>
  <c r="N335" i="112"/>
  <c r="J335" i="112"/>
  <c r="F335" i="112"/>
  <c r="O334" i="112"/>
  <c r="N334" i="112"/>
  <c r="J334" i="112"/>
  <c r="F334" i="112"/>
  <c r="O333" i="112"/>
  <c r="N333" i="112"/>
  <c r="J333" i="112"/>
  <c r="F333" i="112"/>
  <c r="O332" i="112"/>
  <c r="N332" i="112"/>
  <c r="J332" i="112"/>
  <c r="F332" i="112"/>
  <c r="O331" i="112"/>
  <c r="N331" i="112"/>
  <c r="J331" i="112"/>
  <c r="F331" i="112"/>
  <c r="O330" i="112"/>
  <c r="N330" i="112"/>
  <c r="J330" i="112"/>
  <c r="F330" i="112"/>
  <c r="O329" i="112"/>
  <c r="N329" i="112"/>
  <c r="J329" i="112"/>
  <c r="F329" i="112"/>
  <c r="O328" i="112"/>
  <c r="N328" i="112"/>
  <c r="J328" i="112"/>
  <c r="F328" i="112"/>
  <c r="O327" i="112"/>
  <c r="N327" i="112"/>
  <c r="J327" i="112"/>
  <c r="F327" i="112"/>
  <c r="O326" i="112"/>
  <c r="N326" i="112"/>
  <c r="J326" i="112"/>
  <c r="F326" i="112"/>
  <c r="O325" i="112"/>
  <c r="N325" i="112"/>
  <c r="J325" i="112"/>
  <c r="F325" i="112"/>
  <c r="O324" i="112"/>
  <c r="N324" i="112"/>
  <c r="J324" i="112"/>
  <c r="F324" i="112"/>
  <c r="O323" i="112"/>
  <c r="N323" i="112"/>
  <c r="J323" i="112"/>
  <c r="F323" i="112"/>
  <c r="O322" i="112"/>
  <c r="N322" i="112"/>
  <c r="J322" i="112"/>
  <c r="F322" i="112"/>
  <c r="O321" i="112"/>
  <c r="N321" i="112"/>
  <c r="J321" i="112"/>
  <c r="F321" i="112"/>
  <c r="O320" i="112"/>
  <c r="N320" i="112"/>
  <c r="J320" i="112"/>
  <c r="F320" i="112"/>
  <c r="O319" i="112"/>
  <c r="N319" i="112"/>
  <c r="J319" i="112"/>
  <c r="F319" i="112"/>
  <c r="O318" i="112"/>
  <c r="N318" i="112"/>
  <c r="J318" i="112"/>
  <c r="F318" i="112"/>
  <c r="O317" i="112"/>
  <c r="N317" i="112"/>
  <c r="J317" i="112"/>
  <c r="F317" i="112"/>
  <c r="O316" i="112"/>
  <c r="N316" i="112"/>
  <c r="J316" i="112"/>
  <c r="F316" i="112"/>
  <c r="O315" i="112"/>
  <c r="N315" i="112"/>
  <c r="J315" i="112"/>
  <c r="F315" i="112"/>
  <c r="O314" i="112"/>
  <c r="N314" i="112"/>
  <c r="J314" i="112"/>
  <c r="F314" i="112"/>
  <c r="O313" i="112"/>
  <c r="N313" i="112"/>
  <c r="J313" i="112"/>
  <c r="F313" i="112"/>
  <c r="O312" i="112"/>
  <c r="N312" i="112"/>
  <c r="J312" i="112"/>
  <c r="F312" i="112"/>
  <c r="O311" i="112"/>
  <c r="N311" i="112"/>
  <c r="J311" i="112"/>
  <c r="F311" i="112"/>
  <c r="O310" i="112"/>
  <c r="N310" i="112"/>
  <c r="J310" i="112"/>
  <c r="F310" i="112"/>
  <c r="O309" i="112"/>
  <c r="N309" i="112"/>
  <c r="J309" i="112"/>
  <c r="F309" i="112"/>
  <c r="O308" i="112"/>
  <c r="N308" i="112"/>
  <c r="J308" i="112"/>
  <c r="F308" i="112"/>
  <c r="O307" i="112"/>
  <c r="N307" i="112"/>
  <c r="J307" i="112"/>
  <c r="F307" i="112"/>
  <c r="O306" i="112"/>
  <c r="N306" i="112"/>
  <c r="J306" i="112"/>
  <c r="F306" i="112"/>
  <c r="O305" i="112"/>
  <c r="N305" i="112"/>
  <c r="J305" i="112"/>
  <c r="F305" i="112"/>
  <c r="O304" i="112"/>
  <c r="N304" i="112"/>
  <c r="J304" i="112"/>
  <c r="F304" i="112"/>
  <c r="O303" i="112"/>
  <c r="N303" i="112"/>
  <c r="J303" i="112"/>
  <c r="F303" i="112"/>
  <c r="O302" i="112"/>
  <c r="N302" i="112"/>
  <c r="J302" i="112"/>
  <c r="F302" i="112"/>
  <c r="O301" i="112"/>
  <c r="N301" i="112"/>
  <c r="J301" i="112"/>
  <c r="F301" i="112"/>
  <c r="O300" i="112"/>
  <c r="N300" i="112"/>
  <c r="J300" i="112"/>
  <c r="F300" i="112"/>
  <c r="O299" i="112"/>
  <c r="N299" i="112"/>
  <c r="J299" i="112"/>
  <c r="F299" i="112"/>
  <c r="O298" i="112"/>
  <c r="N298" i="112"/>
  <c r="J298" i="112"/>
  <c r="F298" i="112"/>
  <c r="O297" i="112"/>
  <c r="N297" i="112"/>
  <c r="J297" i="112"/>
  <c r="F297" i="112"/>
  <c r="O296" i="112"/>
  <c r="N296" i="112"/>
  <c r="J296" i="112"/>
  <c r="F296" i="112"/>
  <c r="O295" i="112"/>
  <c r="N295" i="112"/>
  <c r="J295" i="112"/>
  <c r="F295" i="112"/>
  <c r="O294" i="112"/>
  <c r="N294" i="112"/>
  <c r="J294" i="112"/>
  <c r="F294" i="112"/>
  <c r="O293" i="112"/>
  <c r="N293" i="112"/>
  <c r="J293" i="112"/>
  <c r="F293" i="112"/>
  <c r="O292" i="112"/>
  <c r="N292" i="112"/>
  <c r="J292" i="112"/>
  <c r="F292" i="112"/>
  <c r="O291" i="112"/>
  <c r="N291" i="112"/>
  <c r="J291" i="112"/>
  <c r="F291" i="112"/>
  <c r="O290" i="112"/>
  <c r="N290" i="112"/>
  <c r="J290" i="112"/>
  <c r="F290" i="112"/>
  <c r="O289" i="112"/>
  <c r="N289" i="112"/>
  <c r="J289" i="112"/>
  <c r="F289" i="112"/>
  <c r="O288" i="112"/>
  <c r="N288" i="112"/>
  <c r="J288" i="112"/>
  <c r="F288" i="112"/>
  <c r="O287" i="112"/>
  <c r="N287" i="112"/>
  <c r="J287" i="112"/>
  <c r="F287" i="112"/>
  <c r="O286" i="112"/>
  <c r="N286" i="112"/>
  <c r="J286" i="112"/>
  <c r="F286" i="112"/>
  <c r="O285" i="112"/>
  <c r="N285" i="112"/>
  <c r="J285" i="112"/>
  <c r="F285" i="112"/>
  <c r="O284" i="112"/>
  <c r="N284" i="112"/>
  <c r="J284" i="112"/>
  <c r="F284" i="112"/>
  <c r="O283" i="112"/>
  <c r="N283" i="112"/>
  <c r="J283" i="112"/>
  <c r="F283" i="112"/>
  <c r="O282" i="112"/>
  <c r="N282" i="112"/>
  <c r="J282" i="112"/>
  <c r="F282" i="112"/>
  <c r="O281" i="112"/>
  <c r="N281" i="112"/>
  <c r="J281" i="112"/>
  <c r="F281" i="112"/>
  <c r="O280" i="112"/>
  <c r="N280" i="112"/>
  <c r="J280" i="112"/>
  <c r="F280" i="112"/>
  <c r="O279" i="112"/>
  <c r="N279" i="112"/>
  <c r="J279" i="112"/>
  <c r="F279" i="112"/>
  <c r="O278" i="112"/>
  <c r="N278" i="112"/>
  <c r="J278" i="112"/>
  <c r="F278" i="112"/>
  <c r="O277" i="112"/>
  <c r="N277" i="112"/>
  <c r="J277" i="112"/>
  <c r="F277" i="112"/>
  <c r="O276" i="112"/>
  <c r="N276" i="112"/>
  <c r="J276" i="112"/>
  <c r="F276" i="112"/>
  <c r="O275" i="112"/>
  <c r="N275" i="112"/>
  <c r="J275" i="112"/>
  <c r="F275" i="112"/>
  <c r="O274" i="112"/>
  <c r="N274" i="112"/>
  <c r="J274" i="112"/>
  <c r="F274" i="112"/>
  <c r="O273" i="112"/>
  <c r="N273" i="112"/>
  <c r="J273" i="112"/>
  <c r="F273" i="112"/>
  <c r="O272" i="112"/>
  <c r="N272" i="112"/>
  <c r="J272" i="112"/>
  <c r="F272" i="112"/>
  <c r="O271" i="112"/>
  <c r="N271" i="112"/>
  <c r="J271" i="112"/>
  <c r="F271" i="112"/>
  <c r="O270" i="112"/>
  <c r="N270" i="112"/>
  <c r="J270" i="112"/>
  <c r="F270" i="112"/>
  <c r="O269" i="112"/>
  <c r="N269" i="112"/>
  <c r="J269" i="112"/>
  <c r="F269" i="112"/>
  <c r="O268" i="112"/>
  <c r="N268" i="112"/>
  <c r="J268" i="112"/>
  <c r="F268" i="112"/>
  <c r="O267" i="112"/>
  <c r="N267" i="112"/>
  <c r="J267" i="112"/>
  <c r="F267" i="112"/>
  <c r="O266" i="112"/>
  <c r="N266" i="112"/>
  <c r="J266" i="112"/>
  <c r="F266" i="112"/>
  <c r="O265" i="112"/>
  <c r="N265" i="112"/>
  <c r="J265" i="112"/>
  <c r="F265" i="112"/>
  <c r="O264" i="112"/>
  <c r="N264" i="112"/>
  <c r="J264" i="112"/>
  <c r="F264" i="112"/>
  <c r="O263" i="112"/>
  <c r="N263" i="112"/>
  <c r="J263" i="112"/>
  <c r="F263" i="112"/>
  <c r="O262" i="112"/>
  <c r="N262" i="112"/>
  <c r="J262" i="112"/>
  <c r="F262" i="112"/>
  <c r="O261" i="112"/>
  <c r="N261" i="112"/>
  <c r="J261" i="112"/>
  <c r="F261" i="112"/>
  <c r="O260" i="112"/>
  <c r="N260" i="112"/>
  <c r="J260" i="112"/>
  <c r="F260" i="112"/>
  <c r="O259" i="112"/>
  <c r="N259" i="112"/>
  <c r="J259" i="112"/>
  <c r="F259" i="112"/>
  <c r="O258" i="112"/>
  <c r="N258" i="112"/>
  <c r="J258" i="112"/>
  <c r="F258" i="112"/>
  <c r="O257" i="112"/>
  <c r="N257" i="112"/>
  <c r="J257" i="112"/>
  <c r="F257" i="112"/>
  <c r="O256" i="112"/>
  <c r="N256" i="112"/>
  <c r="J256" i="112"/>
  <c r="F256" i="112"/>
  <c r="O255" i="112"/>
  <c r="N255" i="112"/>
  <c r="J255" i="112"/>
  <c r="F255" i="112"/>
  <c r="O254" i="112"/>
  <c r="N254" i="112"/>
  <c r="J254" i="112"/>
  <c r="F254" i="112"/>
  <c r="O253" i="112"/>
  <c r="N253" i="112"/>
  <c r="J253" i="112"/>
  <c r="F253" i="112"/>
  <c r="O252" i="112"/>
  <c r="N252" i="112"/>
  <c r="J252" i="112"/>
  <c r="F252" i="112"/>
  <c r="O251" i="112"/>
  <c r="N251" i="112"/>
  <c r="J251" i="112"/>
  <c r="F251" i="112"/>
  <c r="O250" i="112"/>
  <c r="N250" i="112"/>
  <c r="J250" i="112"/>
  <c r="F250" i="112"/>
  <c r="O249" i="112"/>
  <c r="N249" i="112"/>
  <c r="J249" i="112"/>
  <c r="F249" i="112"/>
  <c r="O248" i="112"/>
  <c r="N248" i="112"/>
  <c r="J248" i="112"/>
  <c r="F248" i="112"/>
  <c r="O247" i="112"/>
  <c r="N247" i="112"/>
  <c r="J247" i="112"/>
  <c r="F247" i="112"/>
  <c r="O246" i="112"/>
  <c r="N246" i="112"/>
  <c r="J246" i="112"/>
  <c r="F246" i="112"/>
  <c r="O245" i="112"/>
  <c r="N245" i="112"/>
  <c r="J245" i="112"/>
  <c r="F245" i="112"/>
  <c r="O244" i="112"/>
  <c r="N244" i="112"/>
  <c r="J244" i="112"/>
  <c r="F244" i="112"/>
  <c r="O243" i="112"/>
  <c r="N243" i="112"/>
  <c r="J243" i="112"/>
  <c r="F243" i="112"/>
  <c r="O242" i="112"/>
  <c r="N242" i="112"/>
  <c r="J242" i="112"/>
  <c r="F242" i="112"/>
  <c r="O241" i="112"/>
  <c r="N241" i="112"/>
  <c r="J241" i="112"/>
  <c r="F241" i="112"/>
  <c r="O240" i="112"/>
  <c r="N240" i="112"/>
  <c r="J240" i="112"/>
  <c r="F240" i="112"/>
  <c r="O239" i="112"/>
  <c r="N239" i="112"/>
  <c r="J239" i="112"/>
  <c r="F239" i="112"/>
  <c r="O238" i="112"/>
  <c r="N238" i="112"/>
  <c r="J238" i="112"/>
  <c r="F238" i="112"/>
  <c r="O237" i="112"/>
  <c r="N237" i="112"/>
  <c r="J237" i="112"/>
  <c r="F237" i="112"/>
  <c r="O236" i="112"/>
  <c r="N236" i="112"/>
  <c r="J236" i="112"/>
  <c r="F236" i="112"/>
  <c r="O235" i="112"/>
  <c r="N235" i="112"/>
  <c r="J235" i="112"/>
  <c r="F235" i="112"/>
  <c r="O234" i="112"/>
  <c r="N234" i="112"/>
  <c r="J234" i="112"/>
  <c r="F234" i="112"/>
  <c r="O233" i="112"/>
  <c r="N233" i="112"/>
  <c r="J233" i="112"/>
  <c r="F233" i="112"/>
  <c r="O232" i="112"/>
  <c r="N232" i="112"/>
  <c r="J232" i="112"/>
  <c r="F232" i="112"/>
  <c r="O231" i="112"/>
  <c r="N231" i="112"/>
  <c r="J231" i="112"/>
  <c r="F231" i="112"/>
  <c r="O230" i="112"/>
  <c r="N230" i="112"/>
  <c r="J230" i="112"/>
  <c r="F230" i="112"/>
  <c r="O229" i="112"/>
  <c r="N229" i="112"/>
  <c r="J229" i="112"/>
  <c r="F229" i="112"/>
  <c r="O228" i="112"/>
  <c r="N228" i="112"/>
  <c r="J228" i="112"/>
  <c r="F228" i="112"/>
  <c r="O227" i="112"/>
  <c r="N227" i="112"/>
  <c r="J227" i="112"/>
  <c r="F227" i="112"/>
  <c r="O226" i="112"/>
  <c r="N226" i="112"/>
  <c r="J226" i="112"/>
  <c r="F226" i="112"/>
  <c r="O225" i="112"/>
  <c r="N225" i="112"/>
  <c r="J225" i="112"/>
  <c r="F225" i="112"/>
  <c r="O224" i="112"/>
  <c r="N224" i="112"/>
  <c r="J224" i="112"/>
  <c r="F224" i="112"/>
  <c r="O223" i="112"/>
  <c r="N223" i="112"/>
  <c r="J223" i="112"/>
  <c r="F223" i="112"/>
  <c r="O222" i="112"/>
  <c r="N222" i="112"/>
  <c r="J222" i="112"/>
  <c r="F222" i="112"/>
  <c r="O221" i="112"/>
  <c r="N221" i="112"/>
  <c r="J221" i="112"/>
  <c r="F221" i="112"/>
  <c r="O220" i="112"/>
  <c r="N220" i="112"/>
  <c r="J220" i="112"/>
  <c r="F220" i="112"/>
  <c r="O219" i="112"/>
  <c r="N219" i="112"/>
  <c r="J219" i="112"/>
  <c r="F219" i="112"/>
  <c r="O218" i="112"/>
  <c r="N218" i="112"/>
  <c r="J218" i="112"/>
  <c r="F218" i="112"/>
  <c r="O217" i="112"/>
  <c r="N217" i="112"/>
  <c r="J217" i="112"/>
  <c r="F217" i="112"/>
  <c r="O216" i="112"/>
  <c r="N216" i="112"/>
  <c r="J216" i="112"/>
  <c r="F216" i="112"/>
  <c r="O215" i="112"/>
  <c r="N215" i="112"/>
  <c r="J215" i="112"/>
  <c r="F215" i="112"/>
  <c r="O214" i="112"/>
  <c r="N214" i="112"/>
  <c r="J214" i="112"/>
  <c r="F214" i="112"/>
  <c r="O213" i="112"/>
  <c r="N213" i="112"/>
  <c r="J213" i="112"/>
  <c r="F213" i="112"/>
  <c r="O212" i="112"/>
  <c r="N212" i="112"/>
  <c r="J212" i="112"/>
  <c r="F212" i="112"/>
  <c r="O211" i="112"/>
  <c r="N211" i="112"/>
  <c r="J211" i="112"/>
  <c r="F211" i="112"/>
  <c r="O210" i="112"/>
  <c r="N210" i="112"/>
  <c r="J210" i="112"/>
  <c r="F210" i="112"/>
  <c r="O209" i="112"/>
  <c r="N209" i="112"/>
  <c r="J209" i="112"/>
  <c r="F209" i="112"/>
  <c r="O208" i="112"/>
  <c r="N208" i="112"/>
  <c r="J208" i="112"/>
  <c r="F208" i="112"/>
  <c r="O207" i="112"/>
  <c r="N207" i="112"/>
  <c r="J207" i="112"/>
  <c r="F207" i="112"/>
  <c r="O206" i="112"/>
  <c r="N206" i="112"/>
  <c r="J206" i="112"/>
  <c r="F206" i="112"/>
  <c r="O205" i="112"/>
  <c r="N205" i="112"/>
  <c r="J205" i="112"/>
  <c r="F205" i="112"/>
  <c r="O204" i="112"/>
  <c r="N204" i="112"/>
  <c r="J204" i="112"/>
  <c r="F204" i="112"/>
  <c r="O203" i="112"/>
  <c r="N203" i="112"/>
  <c r="J203" i="112"/>
  <c r="F203" i="112"/>
  <c r="O202" i="112"/>
  <c r="N202" i="112"/>
  <c r="J202" i="112"/>
  <c r="F202" i="112"/>
  <c r="O201" i="112"/>
  <c r="N201" i="112"/>
  <c r="J201" i="112"/>
  <c r="F201" i="112"/>
  <c r="O200" i="112"/>
  <c r="N200" i="112"/>
  <c r="J200" i="112"/>
  <c r="F200" i="112"/>
  <c r="O199" i="112"/>
  <c r="N199" i="112"/>
  <c r="J199" i="112"/>
  <c r="F199" i="112"/>
  <c r="O198" i="112"/>
  <c r="N198" i="112"/>
  <c r="J198" i="112"/>
  <c r="F198" i="112"/>
  <c r="O197" i="112"/>
  <c r="N197" i="112"/>
  <c r="J197" i="112"/>
  <c r="F197" i="112"/>
  <c r="O196" i="112"/>
  <c r="N196" i="112"/>
  <c r="J196" i="112"/>
  <c r="F196" i="112"/>
  <c r="O195" i="112"/>
  <c r="N195" i="112"/>
  <c r="J195" i="112"/>
  <c r="F195" i="112"/>
  <c r="O194" i="112"/>
  <c r="N194" i="112"/>
  <c r="J194" i="112"/>
  <c r="F194" i="112"/>
  <c r="O193" i="112"/>
  <c r="N193" i="112"/>
  <c r="J193" i="112"/>
  <c r="F193" i="112"/>
  <c r="O192" i="112"/>
  <c r="N192" i="112"/>
  <c r="J192" i="112"/>
  <c r="F192" i="112"/>
  <c r="O191" i="112"/>
  <c r="N191" i="112"/>
  <c r="J191" i="112"/>
  <c r="F191" i="112"/>
  <c r="O190" i="112"/>
  <c r="N190" i="112"/>
  <c r="J190" i="112"/>
  <c r="F190" i="112"/>
  <c r="O189" i="112"/>
  <c r="N189" i="112"/>
  <c r="J189" i="112"/>
  <c r="F189" i="112"/>
  <c r="O188" i="112"/>
  <c r="N188" i="112"/>
  <c r="J188" i="112"/>
  <c r="F188" i="112"/>
  <c r="O187" i="112"/>
  <c r="N187" i="112"/>
  <c r="J187" i="112"/>
  <c r="F187" i="112"/>
  <c r="O186" i="112"/>
  <c r="N186" i="112"/>
  <c r="J186" i="112"/>
  <c r="F186" i="112"/>
  <c r="O185" i="112"/>
  <c r="N185" i="112"/>
  <c r="J185" i="112"/>
  <c r="F185" i="112"/>
  <c r="O184" i="112"/>
  <c r="N184" i="112"/>
  <c r="J184" i="112"/>
  <c r="F184" i="112"/>
  <c r="O183" i="112"/>
  <c r="N183" i="112"/>
  <c r="J183" i="112"/>
  <c r="F183" i="112"/>
  <c r="O182" i="112"/>
  <c r="N182" i="112"/>
  <c r="J182" i="112"/>
  <c r="F182" i="112"/>
  <c r="O181" i="112"/>
  <c r="N181" i="112"/>
  <c r="J181" i="112"/>
  <c r="F181" i="112"/>
  <c r="O180" i="112"/>
  <c r="N180" i="112"/>
  <c r="J180" i="112"/>
  <c r="F180" i="112"/>
  <c r="O179" i="112"/>
  <c r="N179" i="112"/>
  <c r="J179" i="112"/>
  <c r="F179" i="112"/>
  <c r="O178" i="112"/>
  <c r="N178" i="112"/>
  <c r="J178" i="112"/>
  <c r="F178" i="112"/>
  <c r="O177" i="112"/>
  <c r="N177" i="112"/>
  <c r="J177" i="112"/>
  <c r="F177" i="112"/>
  <c r="O176" i="112"/>
  <c r="N176" i="112"/>
  <c r="J176" i="112"/>
  <c r="F176" i="112"/>
  <c r="O175" i="112"/>
  <c r="N175" i="112"/>
  <c r="J175" i="112"/>
  <c r="F175" i="112"/>
  <c r="O174" i="112"/>
  <c r="N174" i="112"/>
  <c r="J174" i="112"/>
  <c r="F174" i="112"/>
  <c r="O173" i="112"/>
  <c r="N173" i="112"/>
  <c r="J173" i="112"/>
  <c r="F173" i="112"/>
  <c r="O172" i="112"/>
  <c r="N172" i="112"/>
  <c r="J172" i="112"/>
  <c r="F172" i="112"/>
  <c r="O171" i="112"/>
  <c r="N171" i="112"/>
  <c r="J171" i="112"/>
  <c r="F171" i="112"/>
  <c r="O170" i="112"/>
  <c r="N170" i="112"/>
  <c r="J170" i="112"/>
  <c r="F170" i="112"/>
  <c r="O169" i="112"/>
  <c r="N169" i="112"/>
  <c r="J169" i="112"/>
  <c r="F169" i="112"/>
  <c r="O168" i="112"/>
  <c r="N168" i="112"/>
  <c r="J168" i="112"/>
  <c r="F168" i="112"/>
  <c r="O167" i="112"/>
  <c r="N167" i="112"/>
  <c r="J167" i="112"/>
  <c r="F167" i="112"/>
  <c r="O166" i="112"/>
  <c r="N166" i="112"/>
  <c r="J166" i="112"/>
  <c r="F166" i="112"/>
  <c r="O165" i="112"/>
  <c r="N165" i="112"/>
  <c r="J165" i="112"/>
  <c r="F165" i="112"/>
  <c r="O164" i="112"/>
  <c r="N164" i="112"/>
  <c r="J164" i="112"/>
  <c r="F164" i="112"/>
  <c r="O163" i="112"/>
  <c r="N163" i="112"/>
  <c r="J163" i="112"/>
  <c r="F163" i="112"/>
  <c r="O162" i="112"/>
  <c r="N162" i="112"/>
  <c r="J162" i="112"/>
  <c r="F162" i="112"/>
  <c r="O161" i="112"/>
  <c r="N161" i="112"/>
  <c r="J161" i="112"/>
  <c r="F161" i="112"/>
  <c r="O160" i="112"/>
  <c r="N160" i="112"/>
  <c r="J160" i="112"/>
  <c r="F160" i="112"/>
  <c r="O159" i="112"/>
  <c r="N159" i="112"/>
  <c r="J159" i="112"/>
  <c r="F159" i="112"/>
  <c r="O158" i="112"/>
  <c r="N158" i="112"/>
  <c r="J158" i="112"/>
  <c r="F158" i="112"/>
  <c r="O157" i="112"/>
  <c r="N157" i="112"/>
  <c r="J157" i="112"/>
  <c r="F157" i="112"/>
  <c r="O156" i="112"/>
  <c r="N156" i="112"/>
  <c r="J156" i="112"/>
  <c r="F156" i="112"/>
  <c r="O155" i="112"/>
  <c r="N155" i="112"/>
  <c r="J155" i="112"/>
  <c r="F155" i="112"/>
  <c r="O154" i="112"/>
  <c r="N154" i="112"/>
  <c r="J154" i="112"/>
  <c r="F154" i="112"/>
  <c r="O153" i="112"/>
  <c r="N153" i="112"/>
  <c r="J153" i="112"/>
  <c r="F153" i="112"/>
  <c r="O152" i="112"/>
  <c r="N152" i="112"/>
  <c r="J152" i="112"/>
  <c r="F152" i="112"/>
  <c r="O151" i="112"/>
  <c r="N151" i="112"/>
  <c r="J151" i="112"/>
  <c r="F151" i="112"/>
  <c r="O150" i="112"/>
  <c r="N150" i="112"/>
  <c r="J150" i="112"/>
  <c r="F150" i="112"/>
  <c r="O149" i="112"/>
  <c r="N149" i="112"/>
  <c r="J149" i="112"/>
  <c r="F149" i="112"/>
  <c r="O148" i="112"/>
  <c r="N148" i="112"/>
  <c r="J148" i="112"/>
  <c r="F148" i="112"/>
  <c r="O147" i="112"/>
  <c r="N147" i="112"/>
  <c r="J147" i="112"/>
  <c r="F147" i="112"/>
  <c r="O146" i="112"/>
  <c r="N146" i="112"/>
  <c r="J146" i="112"/>
  <c r="F146" i="112"/>
  <c r="O145" i="112"/>
  <c r="N145" i="112"/>
  <c r="J145" i="112"/>
  <c r="F145" i="112"/>
  <c r="O144" i="112"/>
  <c r="N144" i="112"/>
  <c r="J144" i="112"/>
  <c r="F144" i="112"/>
  <c r="O143" i="112"/>
  <c r="N143" i="112"/>
  <c r="J143" i="112"/>
  <c r="F143" i="112"/>
  <c r="O142" i="112"/>
  <c r="N142" i="112"/>
  <c r="J142" i="112"/>
  <c r="F142" i="112"/>
  <c r="O141" i="112"/>
  <c r="N141" i="112"/>
  <c r="J141" i="112"/>
  <c r="F141" i="112"/>
  <c r="O140" i="112"/>
  <c r="N140" i="112"/>
  <c r="J140" i="112"/>
  <c r="F140" i="112"/>
  <c r="O139" i="112"/>
  <c r="N139" i="112"/>
  <c r="J139" i="112"/>
  <c r="F139" i="112"/>
  <c r="O138" i="112"/>
  <c r="N138" i="112"/>
  <c r="J138" i="112"/>
  <c r="F138" i="112"/>
  <c r="O137" i="112"/>
  <c r="N137" i="112"/>
  <c r="J137" i="112"/>
  <c r="F137" i="112"/>
  <c r="O136" i="112"/>
  <c r="N136" i="112"/>
  <c r="J136" i="112"/>
  <c r="F136" i="112"/>
  <c r="O135" i="112"/>
  <c r="N135" i="112"/>
  <c r="J135" i="112"/>
  <c r="F135" i="112"/>
  <c r="O134" i="112"/>
  <c r="N134" i="112"/>
  <c r="J134" i="112"/>
  <c r="F134" i="112"/>
  <c r="O133" i="112"/>
  <c r="J133" i="112"/>
  <c r="O132" i="112"/>
  <c r="J132" i="112"/>
  <c r="O131" i="112"/>
  <c r="J131" i="112"/>
  <c r="O130" i="112"/>
  <c r="J130" i="112"/>
  <c r="O129" i="112"/>
  <c r="J129" i="112"/>
  <c r="O128" i="112"/>
  <c r="N128" i="112"/>
  <c r="J128" i="112"/>
  <c r="F128" i="112"/>
  <c r="O127" i="112"/>
  <c r="N127" i="112"/>
  <c r="J127" i="112"/>
  <c r="F127" i="112"/>
  <c r="O126" i="112"/>
  <c r="N126" i="112"/>
  <c r="J126" i="112"/>
  <c r="F126" i="112"/>
  <c r="O125" i="112"/>
  <c r="N125" i="112"/>
  <c r="J125" i="112"/>
  <c r="F125" i="112"/>
  <c r="O124" i="112"/>
  <c r="N124" i="112"/>
  <c r="J124" i="112"/>
  <c r="F124" i="112"/>
  <c r="O123" i="112"/>
  <c r="J123" i="112"/>
  <c r="O122" i="112"/>
  <c r="J122" i="112"/>
  <c r="O121" i="112"/>
  <c r="J121" i="112"/>
  <c r="O120" i="112"/>
  <c r="J120" i="112"/>
  <c r="O119" i="112"/>
  <c r="J119" i="112"/>
  <c r="O118" i="112"/>
  <c r="J118" i="112"/>
  <c r="O117" i="112"/>
  <c r="J117" i="112"/>
  <c r="O116" i="112"/>
  <c r="J116" i="112"/>
  <c r="O115" i="112"/>
  <c r="J115" i="112"/>
  <c r="O114" i="112"/>
  <c r="J114" i="112"/>
  <c r="O113" i="112"/>
  <c r="J113" i="112"/>
  <c r="O112" i="112"/>
  <c r="J112" i="112"/>
  <c r="O111" i="112"/>
  <c r="J111" i="112"/>
  <c r="O110" i="112"/>
  <c r="J110" i="112"/>
  <c r="O109" i="112"/>
  <c r="J109" i="112"/>
  <c r="O108" i="112"/>
  <c r="J108" i="112"/>
  <c r="O107" i="112"/>
  <c r="J107" i="112"/>
  <c r="O106" i="112"/>
  <c r="J106" i="112"/>
  <c r="O105" i="112"/>
  <c r="J105" i="112"/>
  <c r="O104" i="112"/>
  <c r="J104" i="112"/>
  <c r="O103" i="112"/>
  <c r="J103" i="112"/>
  <c r="O102" i="112"/>
  <c r="J102" i="112"/>
  <c r="O101" i="112"/>
  <c r="J101" i="112"/>
  <c r="O100" i="112"/>
  <c r="J100" i="112"/>
  <c r="O99" i="112"/>
  <c r="J99" i="112"/>
  <c r="O98" i="112"/>
  <c r="J98" i="112"/>
  <c r="O97" i="112"/>
  <c r="J97" i="112"/>
  <c r="O96" i="112"/>
  <c r="J96" i="112"/>
  <c r="O95" i="112"/>
  <c r="J95" i="112"/>
  <c r="O94" i="112"/>
  <c r="O93" i="112"/>
  <c r="J93" i="112"/>
  <c r="O92" i="112"/>
  <c r="J92" i="112"/>
  <c r="O91" i="112"/>
  <c r="J91" i="112"/>
  <c r="O90" i="112"/>
  <c r="N90" i="112"/>
  <c r="J90" i="112"/>
  <c r="F90" i="112"/>
  <c r="O89" i="112"/>
  <c r="N89" i="112"/>
  <c r="J89" i="112"/>
  <c r="F89" i="112"/>
  <c r="O88" i="112"/>
  <c r="N88" i="112"/>
  <c r="J88" i="112"/>
  <c r="F88" i="112"/>
  <c r="O87" i="112"/>
  <c r="N87" i="112"/>
  <c r="J87" i="112"/>
  <c r="F87" i="112"/>
  <c r="O86" i="112"/>
  <c r="N86" i="112"/>
  <c r="J86" i="112"/>
  <c r="F86" i="112"/>
  <c r="O85" i="112"/>
  <c r="N85" i="112"/>
  <c r="J85" i="112"/>
  <c r="F85" i="112"/>
  <c r="O84" i="112"/>
  <c r="N84" i="112"/>
  <c r="J84" i="112"/>
  <c r="F84" i="112"/>
  <c r="O83" i="112"/>
  <c r="N83" i="112"/>
  <c r="J83" i="112"/>
  <c r="F83" i="112"/>
  <c r="O82" i="112"/>
  <c r="N82" i="112"/>
  <c r="J82" i="112"/>
  <c r="F82" i="112"/>
  <c r="O81" i="112"/>
  <c r="J81" i="112"/>
  <c r="O80" i="112"/>
  <c r="J80" i="112"/>
  <c r="O79" i="112"/>
  <c r="J79" i="112"/>
  <c r="O78" i="112"/>
  <c r="J78" i="112"/>
  <c r="O77" i="112"/>
  <c r="J77" i="112"/>
  <c r="O76" i="112"/>
  <c r="J76" i="112"/>
  <c r="O75" i="112"/>
  <c r="J75" i="112"/>
  <c r="O74" i="112"/>
  <c r="J74" i="112"/>
  <c r="O73" i="112"/>
  <c r="J73" i="112"/>
  <c r="O72" i="112"/>
  <c r="J72" i="112"/>
  <c r="O71" i="112"/>
  <c r="J71" i="112"/>
  <c r="O70" i="112"/>
  <c r="J70" i="112"/>
  <c r="O69" i="112"/>
  <c r="J69" i="112"/>
  <c r="O68" i="112"/>
  <c r="J68" i="112"/>
  <c r="O67" i="112"/>
  <c r="J67" i="112"/>
  <c r="O66" i="112"/>
  <c r="J66" i="112"/>
  <c r="O65" i="112"/>
  <c r="J65" i="112"/>
  <c r="O64" i="112"/>
  <c r="N64" i="112"/>
  <c r="J64" i="112"/>
  <c r="F64" i="112"/>
  <c r="O63" i="112"/>
  <c r="N63" i="112"/>
  <c r="J63" i="112"/>
  <c r="F63" i="112"/>
  <c r="O62" i="112"/>
  <c r="N62" i="112"/>
  <c r="J62" i="112"/>
  <c r="F62" i="112"/>
  <c r="O61" i="112"/>
  <c r="N61" i="112"/>
  <c r="J61" i="112"/>
  <c r="F61" i="112"/>
  <c r="O60" i="112"/>
  <c r="N60" i="112"/>
  <c r="J60" i="112"/>
  <c r="F60" i="112"/>
  <c r="O59" i="112"/>
  <c r="N59" i="112"/>
  <c r="J59" i="112"/>
  <c r="F59" i="112"/>
  <c r="O58" i="112"/>
  <c r="N58" i="112"/>
  <c r="J58" i="112"/>
  <c r="F58" i="112"/>
  <c r="O57" i="112"/>
  <c r="N57" i="112"/>
  <c r="J57" i="112"/>
  <c r="F57" i="112"/>
  <c r="O56" i="112"/>
  <c r="N56" i="112"/>
  <c r="J56" i="112"/>
  <c r="F56" i="112"/>
  <c r="O55" i="112"/>
  <c r="N55" i="112"/>
  <c r="J55" i="112"/>
  <c r="F55" i="112"/>
  <c r="O54" i="112"/>
  <c r="N54" i="112"/>
  <c r="J54" i="112"/>
  <c r="F54" i="112"/>
  <c r="O53" i="112"/>
  <c r="N53" i="112"/>
  <c r="J53" i="112"/>
  <c r="F53" i="112"/>
  <c r="O52" i="112"/>
  <c r="N52" i="112"/>
  <c r="J52" i="112"/>
  <c r="F52" i="112"/>
  <c r="O51" i="112"/>
  <c r="N51" i="112"/>
  <c r="J51" i="112"/>
  <c r="F51" i="112"/>
  <c r="O50" i="112"/>
  <c r="N50" i="112"/>
  <c r="J50" i="112"/>
  <c r="F50" i="112"/>
  <c r="O49" i="112"/>
  <c r="N49" i="112"/>
  <c r="J49" i="112"/>
  <c r="F49" i="112"/>
  <c r="O48" i="112"/>
  <c r="N48" i="112"/>
  <c r="J48" i="112"/>
  <c r="F48" i="112"/>
  <c r="O47" i="112"/>
  <c r="N47" i="112"/>
  <c r="J47" i="112"/>
  <c r="F47" i="112"/>
  <c r="O46" i="112"/>
  <c r="N46" i="112"/>
  <c r="J46" i="112"/>
  <c r="F46" i="112"/>
  <c r="O45" i="112"/>
  <c r="J45" i="112"/>
  <c r="O44" i="112"/>
  <c r="J44" i="112"/>
  <c r="O43" i="112"/>
  <c r="J43" i="112"/>
  <c r="O42" i="112"/>
  <c r="J42" i="112"/>
  <c r="O41" i="112"/>
  <c r="J41" i="112"/>
  <c r="O40" i="112"/>
  <c r="J40" i="112"/>
  <c r="O39" i="112"/>
  <c r="J39" i="112"/>
  <c r="O38" i="112"/>
  <c r="J38" i="112"/>
  <c r="O37" i="112"/>
  <c r="O36" i="112"/>
  <c r="J36" i="112"/>
  <c r="O35" i="112"/>
  <c r="N35" i="112"/>
  <c r="J35" i="112"/>
  <c r="F35" i="112"/>
  <c r="O34" i="112"/>
  <c r="J34" i="112"/>
  <c r="O33" i="112"/>
  <c r="J33" i="112"/>
  <c r="O32" i="112"/>
  <c r="J32" i="112"/>
  <c r="O31" i="112"/>
  <c r="J31" i="112"/>
  <c r="O30" i="112"/>
  <c r="J30" i="112"/>
  <c r="O29" i="112"/>
  <c r="J29" i="112"/>
  <c r="O28" i="112"/>
  <c r="J28" i="112"/>
  <c r="O27" i="112"/>
  <c r="J27" i="112"/>
  <c r="O26" i="112"/>
  <c r="J26" i="112"/>
  <c r="O25" i="112"/>
  <c r="J25" i="112"/>
  <c r="O24" i="112"/>
  <c r="J24" i="112"/>
  <c r="O23" i="112"/>
  <c r="J23" i="112"/>
  <c r="O22" i="112"/>
  <c r="J22" i="112"/>
  <c r="O21" i="112"/>
  <c r="J21" i="112"/>
  <c r="O20" i="112"/>
  <c r="J20" i="112"/>
  <c r="O19" i="112"/>
  <c r="J19" i="112"/>
  <c r="O18" i="112"/>
  <c r="J18" i="112"/>
  <c r="O17" i="112"/>
  <c r="J17" i="112"/>
  <c r="O16" i="112"/>
  <c r="J16" i="112"/>
  <c r="O15" i="112"/>
  <c r="J15" i="112"/>
  <c r="O14" i="112"/>
  <c r="J14" i="112"/>
  <c r="O13" i="112"/>
  <c r="J13" i="112"/>
  <c r="O12" i="112"/>
  <c r="J12" i="112"/>
  <c r="O11" i="112"/>
  <c r="O7" i="112" s="1"/>
  <c r="H3" i="112" s="1"/>
  <c r="H4" i="112" s="1"/>
  <c r="J11" i="112"/>
  <c r="O10" i="112"/>
  <c r="J10" i="112"/>
  <c r="O9" i="112"/>
  <c r="J9" i="112"/>
  <c r="O8" i="112"/>
  <c r="J8" i="112"/>
  <c r="J7" i="112"/>
  <c r="I7" i="112"/>
  <c r="H7" i="112"/>
  <c r="H2" i="112"/>
  <c r="B1" i="112"/>
  <c r="J363" i="111"/>
  <c r="J362" i="111"/>
  <c r="J361" i="111"/>
  <c r="J360" i="111"/>
  <c r="J359" i="111"/>
  <c r="J358" i="111"/>
  <c r="J357" i="111"/>
  <c r="J356" i="111"/>
  <c r="J355" i="111"/>
  <c r="J354" i="111"/>
  <c r="J353" i="111"/>
  <c r="J352" i="111"/>
  <c r="J351" i="111"/>
  <c r="J350" i="111"/>
  <c r="J349" i="111"/>
  <c r="J348" i="111"/>
  <c r="J347" i="111"/>
  <c r="J346" i="111"/>
  <c r="J345" i="111"/>
  <c r="J344" i="111"/>
  <c r="J343" i="111"/>
  <c r="J342" i="111"/>
  <c r="J341" i="111"/>
  <c r="J340" i="111"/>
  <c r="J339" i="111"/>
  <c r="J338" i="111"/>
  <c r="J337" i="111"/>
  <c r="J336" i="111"/>
  <c r="J335" i="111"/>
  <c r="J334" i="111"/>
  <c r="J333" i="111"/>
  <c r="J332" i="111"/>
  <c r="J331" i="111"/>
  <c r="J330" i="111"/>
  <c r="J329" i="111"/>
  <c r="J328" i="111"/>
  <c r="J327" i="111"/>
  <c r="J326" i="111"/>
  <c r="J325" i="111"/>
  <c r="J324" i="111"/>
  <c r="J323" i="111"/>
  <c r="J322" i="111"/>
  <c r="J321" i="111"/>
  <c r="J320" i="111"/>
  <c r="J319" i="111"/>
  <c r="J318" i="111"/>
  <c r="J317" i="111"/>
  <c r="J316" i="111"/>
  <c r="J315" i="111"/>
  <c r="J314" i="111"/>
  <c r="J313" i="111"/>
  <c r="J312" i="111"/>
  <c r="J311" i="111"/>
  <c r="J310" i="111"/>
  <c r="J309" i="111"/>
  <c r="J308" i="111"/>
  <c r="J307" i="111"/>
  <c r="J306" i="111"/>
  <c r="J305" i="111"/>
  <c r="J304" i="111"/>
  <c r="J303" i="111"/>
  <c r="J302" i="111"/>
  <c r="J301" i="111"/>
  <c r="J300" i="111"/>
  <c r="J299" i="111"/>
  <c r="J298" i="111"/>
  <c r="J297" i="111"/>
  <c r="J296" i="111"/>
  <c r="J295" i="111"/>
  <c r="J294" i="111"/>
  <c r="J293" i="111"/>
  <c r="J292" i="111"/>
  <c r="J291" i="111"/>
  <c r="J290" i="111"/>
  <c r="J289" i="111"/>
  <c r="J288" i="111"/>
  <c r="J287" i="111"/>
  <c r="J286" i="111"/>
  <c r="J285" i="111"/>
  <c r="J284" i="111"/>
  <c r="J283" i="111"/>
  <c r="J282" i="111"/>
  <c r="J281" i="111"/>
  <c r="J280" i="111"/>
  <c r="J279" i="111"/>
  <c r="J278" i="111"/>
  <c r="J277" i="111"/>
  <c r="J276" i="111"/>
  <c r="J275" i="111"/>
  <c r="J274" i="111"/>
  <c r="J273" i="111"/>
  <c r="J272" i="111"/>
  <c r="J271" i="111"/>
  <c r="J270" i="111"/>
  <c r="J269" i="111"/>
  <c r="J268" i="111"/>
  <c r="J267" i="111"/>
  <c r="J266" i="111"/>
  <c r="J265" i="111"/>
  <c r="J264" i="111"/>
  <c r="J263" i="111"/>
  <c r="J262" i="111"/>
  <c r="J261" i="111"/>
  <c r="J260" i="111"/>
  <c r="J259" i="111"/>
  <c r="J258" i="111"/>
  <c r="J257" i="111"/>
  <c r="J256" i="111"/>
  <c r="J255" i="111"/>
  <c r="J254" i="111"/>
  <c r="J253" i="111"/>
  <c r="J252" i="111"/>
  <c r="J251" i="111"/>
  <c r="J250" i="111"/>
  <c r="J249" i="111"/>
  <c r="J248" i="111"/>
  <c r="J247" i="111"/>
  <c r="J246" i="111"/>
  <c r="J245" i="111"/>
  <c r="J244" i="111"/>
  <c r="J243" i="111"/>
  <c r="J242" i="111"/>
  <c r="J241" i="111"/>
  <c r="J240" i="111"/>
  <c r="J239" i="111"/>
  <c r="J238" i="111"/>
  <c r="J237" i="111"/>
  <c r="J236" i="111"/>
  <c r="J235" i="111"/>
  <c r="J234" i="111"/>
  <c r="J233" i="111"/>
  <c r="J232" i="111"/>
  <c r="J231" i="111"/>
  <c r="J230" i="111"/>
  <c r="J229" i="111"/>
  <c r="J228" i="111"/>
  <c r="J227" i="111"/>
  <c r="J226" i="111"/>
  <c r="J225" i="111"/>
  <c r="J224" i="111"/>
  <c r="J223" i="111"/>
  <c r="J222" i="111"/>
  <c r="J221" i="111"/>
  <c r="J220" i="111"/>
  <c r="J219" i="111"/>
  <c r="J218" i="111"/>
  <c r="J217" i="111"/>
  <c r="J216" i="111"/>
  <c r="J215" i="111"/>
  <c r="J214" i="111"/>
  <c r="J213" i="111"/>
  <c r="J212" i="111"/>
  <c r="J211" i="111"/>
  <c r="J210" i="111"/>
  <c r="J209" i="111"/>
  <c r="J208" i="111"/>
  <c r="J207" i="111"/>
  <c r="J206" i="111"/>
  <c r="J205" i="111"/>
  <c r="J204" i="111"/>
  <c r="J203" i="111"/>
  <c r="J202" i="111"/>
  <c r="J201" i="111"/>
  <c r="J200" i="111"/>
  <c r="J199" i="111"/>
  <c r="J198" i="111"/>
  <c r="J197" i="111"/>
  <c r="J196" i="111"/>
  <c r="J195" i="111"/>
  <c r="J194" i="111"/>
  <c r="J193" i="111"/>
  <c r="J192" i="111"/>
  <c r="J191" i="111"/>
  <c r="J190" i="111"/>
  <c r="J189" i="111"/>
  <c r="J188" i="111"/>
  <c r="J187" i="111"/>
  <c r="J186" i="111"/>
  <c r="J185" i="111"/>
  <c r="J184" i="111"/>
  <c r="J183" i="111"/>
  <c r="J182" i="111"/>
  <c r="J181" i="111"/>
  <c r="J180" i="111"/>
  <c r="J179" i="111"/>
  <c r="J178" i="111"/>
  <c r="J177" i="111"/>
  <c r="J176" i="111"/>
  <c r="J175" i="111"/>
  <c r="J174" i="111"/>
  <c r="J173" i="111"/>
  <c r="J172" i="111"/>
  <c r="J171" i="111"/>
  <c r="J170" i="111"/>
  <c r="J169" i="111"/>
  <c r="J168" i="111"/>
  <c r="J167" i="111"/>
  <c r="J166" i="111"/>
  <c r="J165" i="111"/>
  <c r="J164" i="111"/>
  <c r="J163" i="111"/>
  <c r="J162" i="111"/>
  <c r="J161" i="111"/>
  <c r="J160" i="111"/>
  <c r="J159" i="111"/>
  <c r="J158" i="111"/>
  <c r="J157" i="111"/>
  <c r="J156" i="111"/>
  <c r="J155" i="111"/>
  <c r="J154" i="111"/>
  <c r="J153" i="111"/>
  <c r="J152" i="111"/>
  <c r="J151" i="111"/>
  <c r="J150" i="111"/>
  <c r="J149" i="111"/>
  <c r="J148" i="111"/>
  <c r="J147" i="111"/>
  <c r="J146" i="111"/>
  <c r="J145" i="111"/>
  <c r="J144" i="111"/>
  <c r="J143" i="111"/>
  <c r="J142" i="111"/>
  <c r="J141" i="111"/>
  <c r="J140" i="111"/>
  <c r="J139" i="111"/>
  <c r="J138" i="111"/>
  <c r="J137" i="111"/>
  <c r="J136" i="111"/>
  <c r="J135" i="111"/>
  <c r="J134" i="111"/>
  <c r="J133" i="111"/>
  <c r="J132" i="111"/>
  <c r="J131" i="111"/>
  <c r="J130" i="111"/>
  <c r="J129" i="111"/>
  <c r="J128" i="111"/>
  <c r="J127" i="111"/>
  <c r="J126" i="111"/>
  <c r="J125" i="111"/>
  <c r="J124" i="111"/>
  <c r="J123" i="111"/>
  <c r="J122" i="111"/>
  <c r="J121" i="111"/>
  <c r="J120" i="111"/>
  <c r="J119" i="111"/>
  <c r="J118" i="111"/>
  <c r="J117" i="111"/>
  <c r="J116" i="111"/>
  <c r="J115" i="111"/>
  <c r="J114" i="111"/>
  <c r="J113" i="111"/>
  <c r="J112" i="111"/>
  <c r="J111" i="111"/>
  <c r="J110" i="111"/>
  <c r="J109" i="111"/>
  <c r="J108" i="111"/>
  <c r="J107" i="111"/>
  <c r="J106" i="111"/>
  <c r="J105" i="111"/>
  <c r="J104" i="111"/>
  <c r="J103" i="111"/>
  <c r="J102" i="111"/>
  <c r="J101" i="111"/>
  <c r="J100" i="111"/>
  <c r="J99" i="111"/>
  <c r="J98" i="111"/>
  <c r="J97" i="111"/>
  <c r="J96" i="111"/>
  <c r="J95" i="111"/>
  <c r="J94" i="111"/>
  <c r="J93" i="111"/>
  <c r="J92" i="111"/>
  <c r="J91" i="111"/>
  <c r="J90" i="111"/>
  <c r="J89" i="111"/>
  <c r="J88" i="111"/>
  <c r="J87" i="111"/>
  <c r="J86" i="111"/>
  <c r="J85" i="111"/>
  <c r="J84" i="111"/>
  <c r="J83" i="111"/>
  <c r="J82" i="111"/>
  <c r="J81" i="111"/>
  <c r="J80" i="111"/>
  <c r="J79" i="111"/>
  <c r="J78" i="111"/>
  <c r="J77" i="111"/>
  <c r="J76" i="111"/>
  <c r="J75" i="111"/>
  <c r="J74" i="111"/>
  <c r="J73" i="111"/>
  <c r="J72" i="111"/>
  <c r="J71" i="111"/>
  <c r="J70" i="111"/>
  <c r="J69" i="111"/>
  <c r="J68" i="111"/>
  <c r="J67" i="111"/>
  <c r="J66" i="111"/>
  <c r="J65" i="111"/>
  <c r="J64" i="111"/>
  <c r="J63" i="111"/>
  <c r="J62" i="111"/>
  <c r="J61" i="111"/>
  <c r="J60" i="111"/>
  <c r="J59" i="111"/>
  <c r="J58" i="111"/>
  <c r="J57" i="111"/>
  <c r="J56" i="111"/>
  <c r="J55" i="111"/>
  <c r="J54" i="111"/>
  <c r="J53" i="111"/>
  <c r="J52" i="111"/>
  <c r="J51" i="111"/>
  <c r="J50" i="111"/>
  <c r="J49" i="111"/>
  <c r="J48" i="111"/>
  <c r="J47" i="111"/>
  <c r="J46" i="111"/>
  <c r="J45" i="111"/>
  <c r="J44" i="111"/>
  <c r="J43" i="111"/>
  <c r="J42" i="111"/>
  <c r="J41" i="111"/>
  <c r="J40" i="111"/>
  <c r="J39" i="111"/>
  <c r="J38" i="111"/>
  <c r="J37" i="111"/>
  <c r="J36" i="111"/>
  <c r="J35" i="111"/>
  <c r="J34" i="111"/>
  <c r="J33" i="111"/>
  <c r="J32" i="111"/>
  <c r="M31" i="111"/>
  <c r="J31" i="111"/>
  <c r="M30" i="111"/>
  <c r="J30" i="111"/>
  <c r="M29" i="111"/>
  <c r="J29" i="111"/>
  <c r="M28" i="111"/>
  <c r="J28" i="111"/>
  <c r="M27" i="111"/>
  <c r="J27" i="111"/>
  <c r="M26" i="111"/>
  <c r="J26" i="111"/>
  <c r="M25" i="111"/>
  <c r="J25" i="111"/>
  <c r="M24" i="111"/>
  <c r="J24" i="111"/>
  <c r="M23" i="111"/>
  <c r="J23" i="111"/>
  <c r="M22" i="111"/>
  <c r="J22" i="111"/>
  <c r="M21" i="111"/>
  <c r="J21" i="111"/>
  <c r="M20" i="111"/>
  <c r="J20" i="111"/>
  <c r="M19" i="111"/>
  <c r="J19" i="111"/>
  <c r="M18" i="111"/>
  <c r="J18" i="111"/>
  <c r="M17" i="111"/>
  <c r="J17" i="111"/>
  <c r="M16" i="111"/>
  <c r="J16" i="111"/>
  <c r="M15" i="111"/>
  <c r="J15" i="111"/>
  <c r="M14" i="111"/>
  <c r="J14" i="111"/>
  <c r="J13" i="111"/>
  <c r="J12" i="111"/>
  <c r="J11" i="111"/>
  <c r="M10" i="111"/>
  <c r="J10" i="111"/>
  <c r="M9" i="111"/>
  <c r="J9" i="111"/>
  <c r="M8" i="111"/>
  <c r="M7" i="111" s="1"/>
  <c r="H3" i="111" s="1"/>
  <c r="H4" i="111" s="1"/>
  <c r="J8" i="111"/>
  <c r="L7" i="111"/>
  <c r="K7" i="111"/>
  <c r="I7" i="111"/>
  <c r="H7" i="111"/>
  <c r="J7" i="111" s="1"/>
  <c r="H2" i="111"/>
  <c r="B1" i="111"/>
  <c r="J65" i="110"/>
  <c r="J64" i="110"/>
  <c r="J63" i="110"/>
  <c r="J62" i="110"/>
  <c r="J61" i="110"/>
  <c r="J60" i="110"/>
  <c r="J59" i="110"/>
  <c r="J58" i="110"/>
  <c r="J57" i="110"/>
  <c r="J56" i="110"/>
  <c r="J55" i="110"/>
  <c r="J54" i="110"/>
  <c r="J53" i="110"/>
  <c r="J52" i="110"/>
  <c r="J51" i="110"/>
  <c r="J50" i="110"/>
  <c r="J49" i="110"/>
  <c r="J48" i="110"/>
  <c r="J47" i="110"/>
  <c r="J46" i="110"/>
  <c r="J45" i="110"/>
  <c r="J44" i="110"/>
  <c r="J43" i="110"/>
  <c r="J42" i="110"/>
  <c r="J41" i="110"/>
  <c r="J40" i="110"/>
  <c r="J39" i="110"/>
  <c r="J38" i="110"/>
  <c r="J37" i="110"/>
  <c r="J36" i="110"/>
  <c r="J35" i="110"/>
  <c r="J34" i="110"/>
  <c r="J33" i="110"/>
  <c r="J32" i="110"/>
  <c r="J31" i="110"/>
  <c r="J30" i="110"/>
  <c r="J29" i="110"/>
  <c r="J28" i="110"/>
  <c r="J27" i="110"/>
  <c r="J26" i="110"/>
  <c r="J25" i="110"/>
  <c r="J24" i="110"/>
  <c r="J23" i="110"/>
  <c r="J22" i="110"/>
  <c r="J21" i="110"/>
  <c r="J20" i="110"/>
  <c r="J19" i="110"/>
  <c r="J18" i="110"/>
  <c r="J17" i="110"/>
  <c r="J16" i="110"/>
  <c r="J15" i="110"/>
  <c r="J14" i="110"/>
  <c r="J13" i="110"/>
  <c r="J12" i="110"/>
  <c r="J11" i="110"/>
  <c r="J10" i="110"/>
  <c r="I5" i="110"/>
  <c r="H5" i="110"/>
  <c r="J5" i="110" s="1"/>
  <c r="H2" i="110"/>
  <c r="B1" i="110"/>
  <c r="J65" i="109"/>
  <c r="J64" i="109"/>
  <c r="J63" i="109"/>
  <c r="J62" i="109"/>
  <c r="J61" i="109"/>
  <c r="J60" i="109"/>
  <c r="J59" i="109"/>
  <c r="J58" i="109"/>
  <c r="J57" i="109"/>
  <c r="J56" i="109"/>
  <c r="J55" i="109"/>
  <c r="J54" i="109"/>
  <c r="J53" i="109"/>
  <c r="J52" i="109"/>
  <c r="J51" i="109"/>
  <c r="J50" i="109"/>
  <c r="J49" i="109"/>
  <c r="J48" i="109"/>
  <c r="J47" i="109"/>
  <c r="J46" i="109"/>
  <c r="J45" i="109"/>
  <c r="J44" i="109"/>
  <c r="J43" i="109"/>
  <c r="J42" i="109"/>
  <c r="J41" i="109"/>
  <c r="J40" i="109"/>
  <c r="J39" i="109"/>
  <c r="J38" i="109"/>
  <c r="J37" i="109"/>
  <c r="J36" i="109"/>
  <c r="J35" i="109"/>
  <c r="J34" i="109"/>
  <c r="J33" i="109"/>
  <c r="J32" i="109"/>
  <c r="J31" i="109"/>
  <c r="J30" i="109"/>
  <c r="J29" i="109"/>
  <c r="J28" i="109"/>
  <c r="J27" i="109"/>
  <c r="J26" i="109"/>
  <c r="J25" i="109"/>
  <c r="J24" i="109"/>
  <c r="J23" i="109"/>
  <c r="J22" i="109"/>
  <c r="J21" i="109"/>
  <c r="J20" i="109"/>
  <c r="J19" i="109"/>
  <c r="J18" i="109"/>
  <c r="J17" i="109"/>
  <c r="J16" i="109"/>
  <c r="J15" i="109"/>
  <c r="J14" i="109"/>
  <c r="J13" i="109"/>
  <c r="J12" i="109"/>
  <c r="J11" i="109"/>
  <c r="J10" i="109"/>
  <c r="J9" i="109"/>
  <c r="I5" i="109"/>
  <c r="H5" i="109"/>
  <c r="J5" i="109"/>
  <c r="H2" i="109"/>
  <c r="B1" i="109"/>
  <c r="J357" i="108"/>
  <c r="J356" i="108"/>
  <c r="J355" i="108"/>
  <c r="J354" i="108"/>
  <c r="J353" i="108"/>
  <c r="J352" i="108"/>
  <c r="J351" i="108"/>
  <c r="J350" i="108"/>
  <c r="J349" i="108"/>
  <c r="J348" i="108"/>
  <c r="J347" i="108"/>
  <c r="J346" i="108"/>
  <c r="J345" i="108"/>
  <c r="J344" i="108"/>
  <c r="J343" i="108"/>
  <c r="J342" i="108"/>
  <c r="J341" i="108"/>
  <c r="J340" i="108"/>
  <c r="J339" i="108"/>
  <c r="J338" i="108"/>
  <c r="J337" i="108"/>
  <c r="J336" i="108"/>
  <c r="J335" i="108"/>
  <c r="J334" i="108"/>
  <c r="J333" i="108"/>
  <c r="J332" i="108"/>
  <c r="J331" i="108"/>
  <c r="J330" i="108"/>
  <c r="J329" i="108"/>
  <c r="J328" i="108"/>
  <c r="J327" i="108"/>
  <c r="J326" i="108"/>
  <c r="J325" i="108"/>
  <c r="J324" i="108"/>
  <c r="J323" i="108"/>
  <c r="J322" i="108"/>
  <c r="J321" i="108"/>
  <c r="J320" i="108"/>
  <c r="J319" i="108"/>
  <c r="J318" i="108"/>
  <c r="J317" i="108"/>
  <c r="J316" i="108"/>
  <c r="J315" i="108"/>
  <c r="J314" i="108"/>
  <c r="J313" i="108"/>
  <c r="J312" i="108"/>
  <c r="J311" i="108"/>
  <c r="J310" i="108"/>
  <c r="J309" i="108"/>
  <c r="J308" i="108"/>
  <c r="J307" i="108"/>
  <c r="J306" i="108"/>
  <c r="J305" i="108"/>
  <c r="J304" i="108"/>
  <c r="J303" i="108"/>
  <c r="J302" i="108"/>
  <c r="J301" i="108"/>
  <c r="J300" i="108"/>
  <c r="J299" i="108"/>
  <c r="J298" i="108"/>
  <c r="J297" i="108"/>
  <c r="J296" i="108"/>
  <c r="J295" i="108"/>
  <c r="J294" i="108"/>
  <c r="J293" i="108"/>
  <c r="J292" i="108"/>
  <c r="J291" i="108"/>
  <c r="J290" i="108"/>
  <c r="J289" i="108"/>
  <c r="J288" i="108"/>
  <c r="J287" i="108"/>
  <c r="J286" i="108"/>
  <c r="J285" i="108"/>
  <c r="J284" i="108"/>
  <c r="J283" i="108"/>
  <c r="J282" i="108"/>
  <c r="J281" i="108"/>
  <c r="J280" i="108"/>
  <c r="J279" i="108"/>
  <c r="J278" i="108"/>
  <c r="J277" i="108"/>
  <c r="J276" i="108"/>
  <c r="J275" i="108"/>
  <c r="J274" i="108"/>
  <c r="J273" i="108"/>
  <c r="J272" i="108"/>
  <c r="J271" i="108"/>
  <c r="J270" i="108"/>
  <c r="J269" i="108"/>
  <c r="J268" i="108"/>
  <c r="J267" i="108"/>
  <c r="J266" i="108"/>
  <c r="J265" i="108"/>
  <c r="J264" i="108"/>
  <c r="J263" i="108"/>
  <c r="J262" i="108"/>
  <c r="J261" i="108"/>
  <c r="J260" i="108"/>
  <c r="J259" i="108"/>
  <c r="J258" i="108"/>
  <c r="J257" i="108"/>
  <c r="J256" i="108"/>
  <c r="J255" i="108"/>
  <c r="J254" i="108"/>
  <c r="J253" i="108"/>
  <c r="J252" i="108"/>
  <c r="J251" i="108"/>
  <c r="J250" i="108"/>
  <c r="J249" i="108"/>
  <c r="J248" i="108"/>
  <c r="J247" i="108"/>
  <c r="J246" i="108"/>
  <c r="J245" i="108"/>
  <c r="J244" i="108"/>
  <c r="J243" i="108"/>
  <c r="J242" i="108"/>
  <c r="J241" i="108"/>
  <c r="J240" i="108"/>
  <c r="J239" i="108"/>
  <c r="J238" i="108"/>
  <c r="J237" i="108"/>
  <c r="J236" i="108"/>
  <c r="J235" i="108"/>
  <c r="J234" i="108"/>
  <c r="J233" i="108"/>
  <c r="J232" i="108"/>
  <c r="J231" i="108"/>
  <c r="J230" i="108"/>
  <c r="J229" i="108"/>
  <c r="J228" i="108"/>
  <c r="J227" i="108"/>
  <c r="J226" i="108"/>
  <c r="J225" i="108"/>
  <c r="J224" i="108"/>
  <c r="J223" i="108"/>
  <c r="J222" i="108"/>
  <c r="J221" i="108"/>
  <c r="J220" i="108"/>
  <c r="J219" i="108"/>
  <c r="J218" i="108"/>
  <c r="J217" i="108"/>
  <c r="J216" i="108"/>
  <c r="J215" i="108"/>
  <c r="J214" i="108"/>
  <c r="J213" i="108"/>
  <c r="J212" i="108"/>
  <c r="J211" i="108"/>
  <c r="J210" i="108"/>
  <c r="J209" i="108"/>
  <c r="J208" i="108"/>
  <c r="J207" i="108"/>
  <c r="J206" i="108"/>
  <c r="J205" i="108"/>
  <c r="J204" i="108"/>
  <c r="J203" i="108"/>
  <c r="J202" i="108"/>
  <c r="J201" i="108"/>
  <c r="J200" i="108"/>
  <c r="J199" i="108"/>
  <c r="J198" i="108"/>
  <c r="J197" i="108"/>
  <c r="J196" i="108"/>
  <c r="J195" i="108"/>
  <c r="J194" i="108"/>
  <c r="J193" i="108"/>
  <c r="J192" i="108"/>
  <c r="J191" i="108"/>
  <c r="J190" i="108"/>
  <c r="J189" i="108"/>
  <c r="J188" i="108"/>
  <c r="J187" i="108"/>
  <c r="J186" i="108"/>
  <c r="J185" i="108"/>
  <c r="J184" i="108"/>
  <c r="J183" i="108"/>
  <c r="J182" i="108"/>
  <c r="J181" i="108"/>
  <c r="J180" i="108"/>
  <c r="J179" i="108"/>
  <c r="J178" i="108"/>
  <c r="J177" i="108"/>
  <c r="J176" i="108"/>
  <c r="J175" i="108"/>
  <c r="J174" i="108"/>
  <c r="J173" i="108"/>
  <c r="J172" i="108"/>
  <c r="J171" i="108"/>
  <c r="J170" i="108"/>
  <c r="J169" i="108"/>
  <c r="J168" i="108"/>
  <c r="J167" i="108"/>
  <c r="J166" i="108"/>
  <c r="J165" i="108"/>
  <c r="J164" i="108"/>
  <c r="J163" i="108"/>
  <c r="J162" i="108"/>
  <c r="J161" i="108"/>
  <c r="J160" i="108"/>
  <c r="J159" i="108"/>
  <c r="J158" i="108"/>
  <c r="J157" i="108"/>
  <c r="J156" i="108"/>
  <c r="J155" i="108"/>
  <c r="J154" i="108"/>
  <c r="J153" i="108"/>
  <c r="J152" i="108"/>
  <c r="J151" i="108"/>
  <c r="J150" i="108"/>
  <c r="J149" i="108"/>
  <c r="J148" i="108"/>
  <c r="J147" i="108"/>
  <c r="J146" i="108"/>
  <c r="J145" i="108"/>
  <c r="J144" i="108"/>
  <c r="J143" i="108"/>
  <c r="J142" i="108"/>
  <c r="J141" i="108"/>
  <c r="J140" i="108"/>
  <c r="J139" i="108"/>
  <c r="J138" i="108"/>
  <c r="J137" i="108"/>
  <c r="J136" i="108"/>
  <c r="J135" i="108"/>
  <c r="J134" i="108"/>
  <c r="J133" i="108"/>
  <c r="J132" i="108"/>
  <c r="J131" i="108"/>
  <c r="J130" i="108"/>
  <c r="J129" i="108"/>
  <c r="J128" i="108"/>
  <c r="J127" i="108"/>
  <c r="J126" i="108"/>
  <c r="J125" i="108"/>
  <c r="J124" i="108"/>
  <c r="J123" i="108"/>
  <c r="J122" i="108"/>
  <c r="J121" i="108"/>
  <c r="J120" i="108"/>
  <c r="J119" i="108"/>
  <c r="J118" i="108"/>
  <c r="J117" i="108"/>
  <c r="J116" i="108"/>
  <c r="J115" i="108"/>
  <c r="J114" i="108"/>
  <c r="J113" i="108"/>
  <c r="J112" i="108"/>
  <c r="J111" i="108"/>
  <c r="J110" i="108"/>
  <c r="J109" i="108"/>
  <c r="J108" i="108"/>
  <c r="J107" i="108"/>
  <c r="J106" i="108"/>
  <c r="J105" i="108"/>
  <c r="J104" i="108"/>
  <c r="J103" i="108"/>
  <c r="J102" i="108"/>
  <c r="J101" i="108"/>
  <c r="J100" i="108"/>
  <c r="J99" i="108"/>
  <c r="J98" i="108"/>
  <c r="J97" i="108"/>
  <c r="J96" i="108"/>
  <c r="J95" i="108"/>
  <c r="J94" i="108"/>
  <c r="J93" i="108"/>
  <c r="J92" i="108"/>
  <c r="J91" i="108"/>
  <c r="J90" i="108"/>
  <c r="J89" i="108"/>
  <c r="J88" i="108"/>
  <c r="J87" i="108"/>
  <c r="J86" i="108"/>
  <c r="J85" i="108"/>
  <c r="J84" i="108"/>
  <c r="J83" i="108"/>
  <c r="J82" i="108"/>
  <c r="J81" i="108"/>
  <c r="J80" i="108"/>
  <c r="J79" i="108"/>
  <c r="J78" i="108"/>
  <c r="J77" i="108"/>
  <c r="J76" i="108"/>
  <c r="J75" i="108"/>
  <c r="J74" i="108"/>
  <c r="J73" i="108"/>
  <c r="J72" i="108"/>
  <c r="J71" i="108"/>
  <c r="J70" i="108"/>
  <c r="J69" i="108"/>
  <c r="J68" i="108"/>
  <c r="J67" i="108"/>
  <c r="J66" i="108"/>
  <c r="J65" i="108"/>
  <c r="J64" i="108"/>
  <c r="J63" i="108"/>
  <c r="J62" i="108"/>
  <c r="J61" i="108"/>
  <c r="J60" i="108"/>
  <c r="J59" i="108"/>
  <c r="J58" i="108"/>
  <c r="J57" i="108"/>
  <c r="J56" i="108"/>
  <c r="J55" i="108"/>
  <c r="J54" i="108"/>
  <c r="J53" i="108"/>
  <c r="J52" i="108"/>
  <c r="J51" i="108"/>
  <c r="J50" i="108"/>
  <c r="J49" i="108"/>
  <c r="J48" i="108"/>
  <c r="J47" i="108"/>
  <c r="J46" i="108"/>
  <c r="J45" i="108"/>
  <c r="J44" i="108"/>
  <c r="J43" i="108"/>
  <c r="J42" i="108"/>
  <c r="J41" i="108"/>
  <c r="J40" i="108"/>
  <c r="J39" i="108"/>
  <c r="J38" i="108"/>
  <c r="J37" i="108"/>
  <c r="J36" i="108"/>
  <c r="J35" i="108"/>
  <c r="J34" i="108"/>
  <c r="J33" i="108"/>
  <c r="J32" i="108"/>
  <c r="J31" i="108"/>
  <c r="J30" i="108"/>
  <c r="J29" i="108"/>
  <c r="J28" i="108"/>
  <c r="J27" i="108"/>
  <c r="J26" i="108"/>
  <c r="J25" i="108"/>
  <c r="J24" i="108"/>
  <c r="J23" i="108"/>
  <c r="J22" i="108"/>
  <c r="J21" i="108"/>
  <c r="O20" i="108"/>
  <c r="J20" i="108"/>
  <c r="O19" i="108"/>
  <c r="J19" i="108"/>
  <c r="O18" i="108"/>
  <c r="J18" i="108"/>
  <c r="O17" i="108"/>
  <c r="J17" i="108"/>
  <c r="O16" i="108"/>
  <c r="J16" i="108"/>
  <c r="O15" i="108"/>
  <c r="J15" i="108"/>
  <c r="O14" i="108"/>
  <c r="J14" i="108"/>
  <c r="O13" i="108"/>
  <c r="J13" i="108"/>
  <c r="O12" i="108"/>
  <c r="J12" i="108"/>
  <c r="O11" i="108"/>
  <c r="J11" i="108"/>
  <c r="O10" i="108"/>
  <c r="O7" i="108" s="1"/>
  <c r="H3" i="108" s="1"/>
  <c r="H4" i="108" s="1"/>
  <c r="J10" i="108"/>
  <c r="O9" i="108"/>
  <c r="J9" i="108"/>
  <c r="O8" i="108"/>
  <c r="J8" i="108"/>
  <c r="I7" i="108"/>
  <c r="H7" i="108"/>
  <c r="J7" i="108"/>
  <c r="H2" i="108"/>
  <c r="B1" i="108"/>
  <c r="J357" i="107"/>
  <c r="J356" i="107"/>
  <c r="J355" i="107"/>
  <c r="J354" i="107"/>
  <c r="J353" i="107"/>
  <c r="J352" i="107"/>
  <c r="J351" i="107"/>
  <c r="J350" i="107"/>
  <c r="J349" i="107"/>
  <c r="J348" i="107"/>
  <c r="J347" i="107"/>
  <c r="J346" i="107"/>
  <c r="J345" i="107"/>
  <c r="J344" i="107"/>
  <c r="J343" i="107"/>
  <c r="J342" i="107"/>
  <c r="J341" i="107"/>
  <c r="J340" i="107"/>
  <c r="J339" i="107"/>
  <c r="J338" i="107"/>
  <c r="J337" i="107"/>
  <c r="J336" i="107"/>
  <c r="J335" i="107"/>
  <c r="J334" i="107"/>
  <c r="J333" i="107"/>
  <c r="J332" i="107"/>
  <c r="J331" i="107"/>
  <c r="J330" i="107"/>
  <c r="J329" i="107"/>
  <c r="J328" i="107"/>
  <c r="J327" i="107"/>
  <c r="J326" i="107"/>
  <c r="J325" i="107"/>
  <c r="J324" i="107"/>
  <c r="J323" i="107"/>
  <c r="J322" i="107"/>
  <c r="J321" i="107"/>
  <c r="J320" i="107"/>
  <c r="J319" i="107"/>
  <c r="J318" i="107"/>
  <c r="J317" i="107"/>
  <c r="J316" i="107"/>
  <c r="J315" i="107"/>
  <c r="J314" i="107"/>
  <c r="J313" i="107"/>
  <c r="J312" i="107"/>
  <c r="J311" i="107"/>
  <c r="J310" i="107"/>
  <c r="J309" i="107"/>
  <c r="J308" i="107"/>
  <c r="J307" i="107"/>
  <c r="J306" i="107"/>
  <c r="J305" i="107"/>
  <c r="J304" i="107"/>
  <c r="J303" i="107"/>
  <c r="J302" i="107"/>
  <c r="J301" i="107"/>
  <c r="J300" i="107"/>
  <c r="J299" i="107"/>
  <c r="J298" i="107"/>
  <c r="J297" i="107"/>
  <c r="J296" i="107"/>
  <c r="J295" i="107"/>
  <c r="J294" i="107"/>
  <c r="J293" i="107"/>
  <c r="J292" i="107"/>
  <c r="J291" i="107"/>
  <c r="J290" i="107"/>
  <c r="J289" i="107"/>
  <c r="J288" i="107"/>
  <c r="J287" i="107"/>
  <c r="J286" i="107"/>
  <c r="J285" i="107"/>
  <c r="J284" i="107"/>
  <c r="J283" i="107"/>
  <c r="J282" i="107"/>
  <c r="J281" i="107"/>
  <c r="J280" i="107"/>
  <c r="J279" i="107"/>
  <c r="J278" i="107"/>
  <c r="J277" i="107"/>
  <c r="J276" i="107"/>
  <c r="J275" i="107"/>
  <c r="J274" i="107"/>
  <c r="J273" i="107"/>
  <c r="J272" i="107"/>
  <c r="J271" i="107"/>
  <c r="J270" i="107"/>
  <c r="J269" i="107"/>
  <c r="J268" i="107"/>
  <c r="J267" i="107"/>
  <c r="J266" i="107"/>
  <c r="J265" i="107"/>
  <c r="J264" i="107"/>
  <c r="J263" i="107"/>
  <c r="J262" i="107"/>
  <c r="J261" i="107"/>
  <c r="J260" i="107"/>
  <c r="J259" i="107"/>
  <c r="J258" i="107"/>
  <c r="J257" i="107"/>
  <c r="J256" i="107"/>
  <c r="J255" i="107"/>
  <c r="J254" i="107"/>
  <c r="J253" i="107"/>
  <c r="J252" i="107"/>
  <c r="J251" i="107"/>
  <c r="J250" i="107"/>
  <c r="J249" i="107"/>
  <c r="J248" i="107"/>
  <c r="J247" i="107"/>
  <c r="J246" i="107"/>
  <c r="J245" i="107"/>
  <c r="J244" i="107"/>
  <c r="J243" i="107"/>
  <c r="J242" i="107"/>
  <c r="J241" i="107"/>
  <c r="J240" i="107"/>
  <c r="J239" i="107"/>
  <c r="J238" i="107"/>
  <c r="J237" i="107"/>
  <c r="J236" i="107"/>
  <c r="J235" i="107"/>
  <c r="J234" i="107"/>
  <c r="J233" i="107"/>
  <c r="J232" i="107"/>
  <c r="J231" i="107"/>
  <c r="J230" i="107"/>
  <c r="J229" i="107"/>
  <c r="J228" i="107"/>
  <c r="J227" i="107"/>
  <c r="J226" i="107"/>
  <c r="J225" i="107"/>
  <c r="J224" i="107"/>
  <c r="J223" i="107"/>
  <c r="J222" i="107"/>
  <c r="J221" i="107"/>
  <c r="J220" i="107"/>
  <c r="J219" i="107"/>
  <c r="J218" i="107"/>
  <c r="J217" i="107"/>
  <c r="J216" i="107"/>
  <c r="J215" i="107"/>
  <c r="J214" i="107"/>
  <c r="J213" i="107"/>
  <c r="J212" i="107"/>
  <c r="J211" i="107"/>
  <c r="J210" i="107"/>
  <c r="J209" i="107"/>
  <c r="J208" i="107"/>
  <c r="J207" i="107"/>
  <c r="J206" i="107"/>
  <c r="J205" i="107"/>
  <c r="J204" i="107"/>
  <c r="J203" i="107"/>
  <c r="J202" i="107"/>
  <c r="J201" i="107"/>
  <c r="J200" i="107"/>
  <c r="J199" i="107"/>
  <c r="J198" i="107"/>
  <c r="J197" i="107"/>
  <c r="J196" i="107"/>
  <c r="J195" i="107"/>
  <c r="J194" i="107"/>
  <c r="J193" i="107"/>
  <c r="J192" i="107"/>
  <c r="J191" i="107"/>
  <c r="J190" i="107"/>
  <c r="J189" i="107"/>
  <c r="J188" i="107"/>
  <c r="J187" i="107"/>
  <c r="J186" i="107"/>
  <c r="J185" i="107"/>
  <c r="J184" i="107"/>
  <c r="J183" i="107"/>
  <c r="J182" i="107"/>
  <c r="J181" i="107"/>
  <c r="J180" i="107"/>
  <c r="J179" i="107"/>
  <c r="J178" i="107"/>
  <c r="J177" i="107"/>
  <c r="J176" i="107"/>
  <c r="J175" i="107"/>
  <c r="J174" i="107"/>
  <c r="J173" i="107"/>
  <c r="J172" i="107"/>
  <c r="J171" i="107"/>
  <c r="J170" i="107"/>
  <c r="J169" i="107"/>
  <c r="J168" i="107"/>
  <c r="J167" i="107"/>
  <c r="J166" i="107"/>
  <c r="J165" i="107"/>
  <c r="J164" i="107"/>
  <c r="J163" i="107"/>
  <c r="J162" i="107"/>
  <c r="J161" i="107"/>
  <c r="J160" i="107"/>
  <c r="J159" i="107"/>
  <c r="J158" i="107"/>
  <c r="J157" i="107"/>
  <c r="J156" i="107"/>
  <c r="J155" i="107"/>
  <c r="J154" i="107"/>
  <c r="J153" i="107"/>
  <c r="J152" i="107"/>
  <c r="J151" i="107"/>
  <c r="J150" i="107"/>
  <c r="J149" i="107"/>
  <c r="J148" i="107"/>
  <c r="J147" i="107"/>
  <c r="J146" i="107"/>
  <c r="J145" i="107"/>
  <c r="J144" i="107"/>
  <c r="J143" i="107"/>
  <c r="J142" i="107"/>
  <c r="J141" i="107"/>
  <c r="J140" i="107"/>
  <c r="J139" i="107"/>
  <c r="J138" i="107"/>
  <c r="J137" i="107"/>
  <c r="J136" i="107"/>
  <c r="J135" i="107"/>
  <c r="J134" i="107"/>
  <c r="J133" i="107"/>
  <c r="J132" i="107"/>
  <c r="J131" i="107"/>
  <c r="J130" i="107"/>
  <c r="J129" i="107"/>
  <c r="J128" i="107"/>
  <c r="J127" i="107"/>
  <c r="J126" i="107"/>
  <c r="J125" i="107"/>
  <c r="J124" i="107"/>
  <c r="J123" i="107"/>
  <c r="J122" i="107"/>
  <c r="J121" i="107"/>
  <c r="J120" i="107"/>
  <c r="J119" i="107"/>
  <c r="J118" i="107"/>
  <c r="J117" i="107"/>
  <c r="J116" i="107"/>
  <c r="J115" i="107"/>
  <c r="J114" i="107"/>
  <c r="J113" i="107"/>
  <c r="J112" i="107"/>
  <c r="J111" i="107"/>
  <c r="J110" i="107"/>
  <c r="J109" i="107"/>
  <c r="J108" i="107"/>
  <c r="J107" i="107"/>
  <c r="J106" i="107"/>
  <c r="J105" i="107"/>
  <c r="J104" i="107"/>
  <c r="J103" i="107"/>
  <c r="J102" i="107"/>
  <c r="J101" i="107"/>
  <c r="J100" i="107"/>
  <c r="J99" i="107"/>
  <c r="J98" i="107"/>
  <c r="J97" i="107"/>
  <c r="J96" i="107"/>
  <c r="J95" i="107"/>
  <c r="J94" i="107"/>
  <c r="J93" i="107"/>
  <c r="J92" i="107"/>
  <c r="J91" i="107"/>
  <c r="J90" i="107"/>
  <c r="J89" i="107"/>
  <c r="J88" i="107"/>
  <c r="J87" i="107"/>
  <c r="J86" i="107"/>
  <c r="J85" i="107"/>
  <c r="J84" i="107"/>
  <c r="J83" i="107"/>
  <c r="J82" i="107"/>
  <c r="J81" i="107"/>
  <c r="J80" i="107"/>
  <c r="J79" i="107"/>
  <c r="J78" i="107"/>
  <c r="J77" i="107"/>
  <c r="J76" i="107"/>
  <c r="J75" i="107"/>
  <c r="J74" i="107"/>
  <c r="J73" i="107"/>
  <c r="J72" i="107"/>
  <c r="J71" i="107"/>
  <c r="J70" i="107"/>
  <c r="J69" i="107"/>
  <c r="J68" i="107"/>
  <c r="J67" i="107"/>
  <c r="J66" i="107"/>
  <c r="J65" i="107"/>
  <c r="J64" i="107"/>
  <c r="J63" i="107"/>
  <c r="J62" i="107"/>
  <c r="J61" i="107"/>
  <c r="J60" i="107"/>
  <c r="J59" i="107"/>
  <c r="J58" i="107"/>
  <c r="J57" i="107"/>
  <c r="J56" i="107"/>
  <c r="J55" i="107"/>
  <c r="J54" i="107"/>
  <c r="J53" i="107"/>
  <c r="J52" i="107"/>
  <c r="J51" i="107"/>
  <c r="J50" i="107"/>
  <c r="J49" i="107"/>
  <c r="J48" i="107"/>
  <c r="J47" i="107"/>
  <c r="J46" i="107"/>
  <c r="J45" i="107"/>
  <c r="J44" i="107"/>
  <c r="J43" i="107"/>
  <c r="J42" i="107"/>
  <c r="J41" i="107"/>
  <c r="J40" i="107"/>
  <c r="J39" i="107"/>
  <c r="J38" i="107"/>
  <c r="J37" i="107"/>
  <c r="J36" i="107"/>
  <c r="J35" i="107"/>
  <c r="J34" i="107"/>
  <c r="J33" i="107"/>
  <c r="J32" i="107"/>
  <c r="J31" i="107"/>
  <c r="J30" i="107"/>
  <c r="J29" i="107"/>
  <c r="J28" i="107"/>
  <c r="J27" i="107"/>
  <c r="J26" i="107"/>
  <c r="J25" i="107"/>
  <c r="J24" i="107"/>
  <c r="J23" i="107"/>
  <c r="J22" i="107"/>
  <c r="J21" i="107"/>
  <c r="J20" i="107"/>
  <c r="J19" i="107"/>
  <c r="J18" i="107"/>
  <c r="M7" i="107"/>
  <c r="L7" i="107"/>
  <c r="K7" i="107"/>
  <c r="J7" i="107"/>
  <c r="I7" i="107"/>
  <c r="H7" i="107"/>
  <c r="H3" i="107"/>
  <c r="H4" i="107" s="1"/>
  <c r="H2" i="107"/>
  <c r="B1" i="107"/>
  <c r="M11" i="98"/>
  <c r="J65" i="106"/>
  <c r="J64" i="106"/>
  <c r="J63" i="106"/>
  <c r="J62" i="106"/>
  <c r="J61" i="106"/>
  <c r="J60" i="106"/>
  <c r="J59" i="106"/>
  <c r="J58" i="106"/>
  <c r="J57" i="106"/>
  <c r="J56" i="106"/>
  <c r="J55" i="106"/>
  <c r="J54" i="106"/>
  <c r="J53" i="106"/>
  <c r="J52" i="106"/>
  <c r="J51" i="106"/>
  <c r="J50" i="106"/>
  <c r="J49" i="106"/>
  <c r="J48" i="106"/>
  <c r="J47" i="106"/>
  <c r="J46" i="106"/>
  <c r="J45" i="106"/>
  <c r="J44" i="106"/>
  <c r="J43" i="106"/>
  <c r="J42" i="106"/>
  <c r="J41" i="106"/>
  <c r="J40" i="106"/>
  <c r="J39" i="106"/>
  <c r="J38" i="106"/>
  <c r="J37" i="106"/>
  <c r="J36" i="106"/>
  <c r="J35" i="106"/>
  <c r="J34" i="106"/>
  <c r="J33" i="106"/>
  <c r="J32" i="106"/>
  <c r="J31" i="106"/>
  <c r="J30" i="106"/>
  <c r="J29" i="106"/>
  <c r="J28" i="106"/>
  <c r="J27" i="106"/>
  <c r="J26" i="106"/>
  <c r="J25" i="106"/>
  <c r="J24" i="106"/>
  <c r="J23" i="106"/>
  <c r="J22" i="106"/>
  <c r="J21" i="106"/>
  <c r="J20" i="106"/>
  <c r="J19" i="106"/>
  <c r="J18" i="106"/>
  <c r="J17" i="106"/>
  <c r="J16" i="106"/>
  <c r="J15" i="106"/>
  <c r="J14" i="106"/>
  <c r="J13" i="106"/>
  <c r="J12" i="106"/>
  <c r="J11" i="106"/>
  <c r="J10" i="106"/>
  <c r="J9" i="106"/>
  <c r="J8" i="106"/>
  <c r="J7" i="106"/>
  <c r="J6" i="106"/>
  <c r="I5" i="106"/>
  <c r="H5" i="106"/>
  <c r="J5" i="106"/>
  <c r="H2" i="106"/>
  <c r="B1" i="106"/>
  <c r="J65" i="105"/>
  <c r="J64" i="105"/>
  <c r="J63" i="105"/>
  <c r="J62" i="105"/>
  <c r="J61" i="105"/>
  <c r="J60" i="105"/>
  <c r="J59" i="105"/>
  <c r="J58" i="105"/>
  <c r="J57" i="105"/>
  <c r="J56" i="105"/>
  <c r="J55" i="105"/>
  <c r="J54" i="105"/>
  <c r="J53" i="105"/>
  <c r="J52" i="105"/>
  <c r="J51" i="105"/>
  <c r="J50" i="105"/>
  <c r="J49" i="105"/>
  <c r="J48" i="105"/>
  <c r="J47" i="105"/>
  <c r="J46" i="105"/>
  <c r="J45" i="105"/>
  <c r="J44" i="105"/>
  <c r="J43" i="105"/>
  <c r="J42" i="105"/>
  <c r="J41" i="105"/>
  <c r="J40" i="105"/>
  <c r="J39" i="105"/>
  <c r="J38" i="105"/>
  <c r="J37" i="105"/>
  <c r="J36" i="105"/>
  <c r="J35" i="105"/>
  <c r="J34" i="105"/>
  <c r="J33" i="105"/>
  <c r="J32" i="105"/>
  <c r="J31" i="105"/>
  <c r="J30" i="105"/>
  <c r="J29" i="105"/>
  <c r="J28" i="105"/>
  <c r="J27" i="105"/>
  <c r="J26" i="105"/>
  <c r="J25" i="105"/>
  <c r="J24" i="105"/>
  <c r="J23" i="105"/>
  <c r="J22" i="105"/>
  <c r="J21" i="105"/>
  <c r="J20" i="105"/>
  <c r="J19" i="105"/>
  <c r="J18" i="105"/>
  <c r="J17" i="105"/>
  <c r="J16" i="105"/>
  <c r="J15" i="105"/>
  <c r="J14" i="105"/>
  <c r="J13" i="105"/>
  <c r="J12" i="105"/>
  <c r="J11" i="105"/>
  <c r="J10" i="105"/>
  <c r="J9" i="105"/>
  <c r="H8" i="105"/>
  <c r="J8" i="105"/>
  <c r="H7" i="105"/>
  <c r="J7" i="105" s="1"/>
  <c r="H6" i="105"/>
  <c r="J6" i="105"/>
  <c r="I5" i="105"/>
  <c r="H2" i="105"/>
  <c r="B1" i="105"/>
  <c r="J357" i="104"/>
  <c r="J356" i="104"/>
  <c r="J355" i="104"/>
  <c r="J354" i="104"/>
  <c r="J353" i="104"/>
  <c r="J352" i="104"/>
  <c r="J351" i="104"/>
  <c r="J350" i="104"/>
  <c r="J349" i="104"/>
  <c r="J348" i="104"/>
  <c r="J347" i="104"/>
  <c r="J346" i="104"/>
  <c r="J345" i="104"/>
  <c r="J344" i="104"/>
  <c r="J343" i="104"/>
  <c r="J342" i="104"/>
  <c r="J341" i="104"/>
  <c r="J340" i="104"/>
  <c r="J339" i="104"/>
  <c r="J338" i="104"/>
  <c r="J337" i="104"/>
  <c r="J336" i="104"/>
  <c r="J335" i="104"/>
  <c r="J334" i="104"/>
  <c r="J333" i="104"/>
  <c r="J332" i="104"/>
  <c r="J331" i="104"/>
  <c r="J330" i="104"/>
  <c r="J329" i="104"/>
  <c r="J328" i="104"/>
  <c r="J327" i="104"/>
  <c r="J326" i="104"/>
  <c r="J325" i="104"/>
  <c r="J324" i="104"/>
  <c r="J323" i="104"/>
  <c r="J322" i="104"/>
  <c r="J321" i="104"/>
  <c r="J320" i="104"/>
  <c r="J319" i="104"/>
  <c r="J318" i="104"/>
  <c r="J317" i="104"/>
  <c r="J316" i="104"/>
  <c r="J315" i="104"/>
  <c r="J314" i="104"/>
  <c r="J313" i="104"/>
  <c r="J312" i="104"/>
  <c r="J311" i="104"/>
  <c r="J310" i="104"/>
  <c r="J309" i="104"/>
  <c r="J308" i="104"/>
  <c r="J307" i="104"/>
  <c r="J306" i="104"/>
  <c r="J305" i="104"/>
  <c r="J304" i="104"/>
  <c r="J303" i="104"/>
  <c r="J302" i="104"/>
  <c r="J301" i="104"/>
  <c r="J300" i="104"/>
  <c r="J299" i="104"/>
  <c r="J298" i="104"/>
  <c r="J297" i="104"/>
  <c r="J296" i="104"/>
  <c r="J295" i="104"/>
  <c r="J294" i="104"/>
  <c r="J293" i="104"/>
  <c r="J292" i="104"/>
  <c r="J291" i="104"/>
  <c r="J290" i="104"/>
  <c r="J289" i="104"/>
  <c r="J288" i="104"/>
  <c r="J287" i="104"/>
  <c r="J286" i="104"/>
  <c r="J285" i="104"/>
  <c r="J284" i="104"/>
  <c r="J283" i="104"/>
  <c r="J282" i="104"/>
  <c r="J281" i="104"/>
  <c r="J280" i="104"/>
  <c r="J279" i="104"/>
  <c r="J278" i="104"/>
  <c r="J277" i="104"/>
  <c r="J276" i="104"/>
  <c r="J275" i="104"/>
  <c r="J274" i="104"/>
  <c r="J273" i="104"/>
  <c r="J272" i="104"/>
  <c r="J271" i="104"/>
  <c r="J270" i="104"/>
  <c r="J269" i="104"/>
  <c r="J268" i="104"/>
  <c r="J267" i="104"/>
  <c r="J266" i="104"/>
  <c r="J265" i="104"/>
  <c r="J264" i="104"/>
  <c r="J263" i="104"/>
  <c r="J262" i="104"/>
  <c r="J261" i="104"/>
  <c r="J260" i="104"/>
  <c r="J259" i="104"/>
  <c r="J258" i="104"/>
  <c r="J257" i="104"/>
  <c r="J256" i="104"/>
  <c r="J255" i="104"/>
  <c r="J254" i="104"/>
  <c r="J253" i="104"/>
  <c r="J252" i="104"/>
  <c r="J251" i="104"/>
  <c r="J250" i="104"/>
  <c r="J249" i="104"/>
  <c r="J248" i="104"/>
  <c r="J247" i="104"/>
  <c r="J246" i="104"/>
  <c r="J245" i="104"/>
  <c r="J244" i="104"/>
  <c r="J243" i="104"/>
  <c r="J242" i="104"/>
  <c r="J241" i="104"/>
  <c r="J240" i="104"/>
  <c r="J239" i="104"/>
  <c r="J238" i="104"/>
  <c r="J237" i="104"/>
  <c r="J236" i="104"/>
  <c r="J235" i="104"/>
  <c r="J234" i="104"/>
  <c r="J233" i="104"/>
  <c r="J232" i="104"/>
  <c r="J231" i="104"/>
  <c r="J230" i="104"/>
  <c r="J229" i="104"/>
  <c r="J228" i="104"/>
  <c r="J227" i="104"/>
  <c r="J226" i="104"/>
  <c r="J225" i="104"/>
  <c r="J224" i="104"/>
  <c r="J223" i="104"/>
  <c r="J222" i="104"/>
  <c r="J221" i="104"/>
  <c r="J220" i="104"/>
  <c r="J219" i="104"/>
  <c r="J218" i="104"/>
  <c r="J217" i="104"/>
  <c r="J216" i="104"/>
  <c r="J215" i="104"/>
  <c r="J214" i="104"/>
  <c r="J213" i="104"/>
  <c r="J212" i="104"/>
  <c r="J211" i="104"/>
  <c r="J210" i="104"/>
  <c r="J209" i="104"/>
  <c r="J208" i="104"/>
  <c r="J207" i="104"/>
  <c r="J206" i="104"/>
  <c r="J205" i="104"/>
  <c r="J204" i="104"/>
  <c r="J203" i="104"/>
  <c r="J202" i="104"/>
  <c r="J201" i="104"/>
  <c r="J200" i="104"/>
  <c r="J199" i="104"/>
  <c r="J198" i="104"/>
  <c r="J197" i="104"/>
  <c r="J196" i="104"/>
  <c r="J195" i="104"/>
  <c r="J194" i="104"/>
  <c r="J193" i="104"/>
  <c r="J192" i="104"/>
  <c r="J191" i="104"/>
  <c r="J190" i="104"/>
  <c r="J189" i="104"/>
  <c r="J188" i="104"/>
  <c r="J187" i="104"/>
  <c r="J186" i="104"/>
  <c r="J185" i="104"/>
  <c r="J184" i="104"/>
  <c r="J183" i="104"/>
  <c r="J182" i="104"/>
  <c r="J181" i="104"/>
  <c r="J180" i="104"/>
  <c r="J179" i="104"/>
  <c r="J178" i="104"/>
  <c r="J177" i="104"/>
  <c r="J176" i="104"/>
  <c r="J175" i="104"/>
  <c r="J174" i="104"/>
  <c r="J173" i="104"/>
  <c r="J172" i="104"/>
  <c r="J171" i="104"/>
  <c r="J170" i="104"/>
  <c r="J169" i="104"/>
  <c r="J168" i="104"/>
  <c r="J167" i="104"/>
  <c r="J166" i="104"/>
  <c r="J165" i="104"/>
  <c r="J164" i="104"/>
  <c r="J163" i="104"/>
  <c r="J162" i="104"/>
  <c r="J161" i="104"/>
  <c r="J160" i="104"/>
  <c r="J159" i="104"/>
  <c r="J158" i="104"/>
  <c r="J157" i="104"/>
  <c r="J156" i="104"/>
  <c r="J155" i="104"/>
  <c r="J154" i="104"/>
  <c r="J153" i="104"/>
  <c r="J152" i="104"/>
  <c r="J151" i="104"/>
  <c r="J150" i="104"/>
  <c r="J149" i="104"/>
  <c r="J148" i="104"/>
  <c r="J147" i="104"/>
  <c r="J146" i="104"/>
  <c r="J145" i="104"/>
  <c r="J144" i="104"/>
  <c r="J143" i="104"/>
  <c r="J142" i="104"/>
  <c r="J141" i="104"/>
  <c r="J140" i="104"/>
  <c r="J139" i="104"/>
  <c r="J138" i="104"/>
  <c r="J137" i="104"/>
  <c r="J136" i="104"/>
  <c r="J135" i="104"/>
  <c r="J134" i="104"/>
  <c r="J133" i="104"/>
  <c r="J132" i="104"/>
  <c r="J131" i="104"/>
  <c r="J130" i="104"/>
  <c r="J129" i="104"/>
  <c r="J128" i="104"/>
  <c r="J127" i="104"/>
  <c r="J126" i="104"/>
  <c r="J125" i="104"/>
  <c r="J124" i="104"/>
  <c r="J123" i="104"/>
  <c r="J122" i="104"/>
  <c r="J121" i="104"/>
  <c r="J120" i="104"/>
  <c r="J119" i="104"/>
  <c r="J118" i="104"/>
  <c r="J117" i="104"/>
  <c r="J116" i="104"/>
  <c r="J115" i="104"/>
  <c r="J114" i="104"/>
  <c r="J113" i="104"/>
  <c r="J112" i="104"/>
  <c r="J111" i="104"/>
  <c r="J110" i="104"/>
  <c r="J109" i="104"/>
  <c r="J108" i="104"/>
  <c r="J107" i="104"/>
  <c r="J106" i="104"/>
  <c r="J105" i="104"/>
  <c r="J104" i="104"/>
  <c r="J103" i="104"/>
  <c r="J102" i="104"/>
  <c r="J101" i="104"/>
  <c r="J100" i="104"/>
  <c r="J99" i="104"/>
  <c r="J98" i="104"/>
  <c r="J97" i="104"/>
  <c r="J96" i="104"/>
  <c r="J95" i="104"/>
  <c r="J94" i="104"/>
  <c r="J93" i="104"/>
  <c r="J92" i="104"/>
  <c r="J91" i="104"/>
  <c r="J90" i="104"/>
  <c r="J89" i="104"/>
  <c r="J88" i="104"/>
  <c r="J87" i="104"/>
  <c r="J86" i="104"/>
  <c r="J85" i="104"/>
  <c r="J84" i="104"/>
  <c r="J83" i="104"/>
  <c r="J82" i="104"/>
  <c r="J81" i="104"/>
  <c r="J80" i="104"/>
  <c r="J79" i="104"/>
  <c r="J78" i="104"/>
  <c r="J77" i="104"/>
  <c r="J76" i="104"/>
  <c r="J75" i="104"/>
  <c r="J74" i="104"/>
  <c r="J73" i="104"/>
  <c r="J72" i="104"/>
  <c r="J71" i="104"/>
  <c r="J70" i="104"/>
  <c r="J69" i="104"/>
  <c r="J68" i="104"/>
  <c r="J67" i="104"/>
  <c r="J66" i="104"/>
  <c r="J65" i="104"/>
  <c r="J64" i="104"/>
  <c r="J63" i="104"/>
  <c r="J62" i="104"/>
  <c r="J61" i="104"/>
  <c r="J60" i="104"/>
  <c r="J59" i="104"/>
  <c r="J58" i="104"/>
  <c r="J57" i="104"/>
  <c r="J56" i="104"/>
  <c r="J55" i="104"/>
  <c r="J54" i="104"/>
  <c r="J53" i="104"/>
  <c r="J52" i="104"/>
  <c r="J51" i="104"/>
  <c r="J50" i="104"/>
  <c r="J49" i="104"/>
  <c r="J48" i="104"/>
  <c r="J47" i="104"/>
  <c r="J46" i="104"/>
  <c r="J45" i="104"/>
  <c r="J44" i="104"/>
  <c r="J43" i="104"/>
  <c r="J42" i="104"/>
  <c r="J41" i="104"/>
  <c r="J40" i="104"/>
  <c r="J39" i="104"/>
  <c r="J38" i="104"/>
  <c r="J37" i="104"/>
  <c r="J36" i="104"/>
  <c r="J35" i="104"/>
  <c r="J34" i="104"/>
  <c r="J33" i="104"/>
  <c r="J32" i="104"/>
  <c r="J31" i="104"/>
  <c r="J30" i="104"/>
  <c r="J29" i="104"/>
  <c r="J28" i="104"/>
  <c r="J27" i="104"/>
  <c r="J26" i="104"/>
  <c r="J25" i="104"/>
  <c r="J24" i="104"/>
  <c r="J23" i="104"/>
  <c r="J22" i="104"/>
  <c r="J21" i="104"/>
  <c r="O20" i="104"/>
  <c r="J20" i="104"/>
  <c r="O19" i="104"/>
  <c r="J19" i="104"/>
  <c r="O18" i="104"/>
  <c r="J18" i="104"/>
  <c r="O17" i="104"/>
  <c r="J17" i="104"/>
  <c r="O16" i="104"/>
  <c r="J16" i="104"/>
  <c r="O15" i="104"/>
  <c r="J15" i="104"/>
  <c r="O14" i="104"/>
  <c r="J14" i="104"/>
  <c r="O13" i="104"/>
  <c r="J13" i="104"/>
  <c r="O12" i="104"/>
  <c r="J12" i="104"/>
  <c r="O11" i="104"/>
  <c r="J11" i="104"/>
  <c r="O10" i="104"/>
  <c r="O7" i="104" s="1"/>
  <c r="H3" i="104" s="1"/>
  <c r="H4" i="104" s="1"/>
  <c r="J10" i="104"/>
  <c r="O9" i="104"/>
  <c r="J9" i="104"/>
  <c r="O8" i="104"/>
  <c r="J8" i="104"/>
  <c r="I7" i="104"/>
  <c r="H7" i="104"/>
  <c r="J7" i="104"/>
  <c r="H2" i="104"/>
  <c r="B1" i="104"/>
  <c r="J357" i="103"/>
  <c r="J356" i="103"/>
  <c r="J355" i="103"/>
  <c r="J354" i="103"/>
  <c r="J353" i="103"/>
  <c r="J352" i="103"/>
  <c r="J351" i="103"/>
  <c r="J350" i="103"/>
  <c r="J349" i="103"/>
  <c r="J348" i="103"/>
  <c r="J347" i="103"/>
  <c r="J346" i="103"/>
  <c r="J345" i="103"/>
  <c r="J344" i="103"/>
  <c r="J343" i="103"/>
  <c r="J342" i="103"/>
  <c r="J341" i="103"/>
  <c r="J340" i="103"/>
  <c r="J339" i="103"/>
  <c r="J338" i="103"/>
  <c r="J337" i="103"/>
  <c r="J336" i="103"/>
  <c r="J335" i="103"/>
  <c r="J334" i="103"/>
  <c r="J333" i="103"/>
  <c r="J332" i="103"/>
  <c r="J331" i="103"/>
  <c r="J330" i="103"/>
  <c r="J329" i="103"/>
  <c r="J328" i="103"/>
  <c r="J327" i="103"/>
  <c r="J326" i="103"/>
  <c r="J325" i="103"/>
  <c r="J324" i="103"/>
  <c r="J323" i="103"/>
  <c r="J322" i="103"/>
  <c r="J321" i="103"/>
  <c r="J320" i="103"/>
  <c r="J319" i="103"/>
  <c r="J318" i="103"/>
  <c r="J317" i="103"/>
  <c r="J316" i="103"/>
  <c r="J315" i="103"/>
  <c r="J314" i="103"/>
  <c r="J313" i="103"/>
  <c r="J312" i="103"/>
  <c r="J311" i="103"/>
  <c r="J310" i="103"/>
  <c r="J309" i="103"/>
  <c r="J308" i="103"/>
  <c r="J307" i="103"/>
  <c r="J306" i="103"/>
  <c r="J305" i="103"/>
  <c r="J304" i="103"/>
  <c r="J303" i="103"/>
  <c r="J302" i="103"/>
  <c r="J301" i="103"/>
  <c r="J300" i="103"/>
  <c r="J299" i="103"/>
  <c r="J298" i="103"/>
  <c r="J297" i="103"/>
  <c r="J296" i="103"/>
  <c r="J295" i="103"/>
  <c r="J294" i="103"/>
  <c r="J293" i="103"/>
  <c r="J292" i="103"/>
  <c r="J291" i="103"/>
  <c r="J290" i="103"/>
  <c r="J289" i="103"/>
  <c r="J288" i="103"/>
  <c r="J287" i="103"/>
  <c r="J286" i="103"/>
  <c r="J285" i="103"/>
  <c r="J284" i="103"/>
  <c r="J283" i="103"/>
  <c r="J282" i="103"/>
  <c r="J281" i="103"/>
  <c r="J280" i="103"/>
  <c r="J279" i="103"/>
  <c r="J278" i="103"/>
  <c r="J277" i="103"/>
  <c r="J276" i="103"/>
  <c r="J275" i="103"/>
  <c r="J274" i="103"/>
  <c r="J273" i="103"/>
  <c r="J272" i="103"/>
  <c r="J271" i="103"/>
  <c r="J270" i="103"/>
  <c r="J269" i="103"/>
  <c r="J268" i="103"/>
  <c r="J267" i="103"/>
  <c r="J266" i="103"/>
  <c r="J265" i="103"/>
  <c r="J264" i="103"/>
  <c r="J263" i="103"/>
  <c r="J262" i="103"/>
  <c r="J261" i="103"/>
  <c r="J260" i="103"/>
  <c r="J259" i="103"/>
  <c r="J258" i="103"/>
  <c r="J257" i="103"/>
  <c r="J256" i="103"/>
  <c r="J255" i="103"/>
  <c r="J254" i="103"/>
  <c r="J253" i="103"/>
  <c r="J252" i="103"/>
  <c r="J251" i="103"/>
  <c r="J250" i="103"/>
  <c r="J249" i="103"/>
  <c r="J248" i="103"/>
  <c r="J247" i="103"/>
  <c r="J246" i="103"/>
  <c r="J245" i="103"/>
  <c r="J244" i="103"/>
  <c r="J243" i="103"/>
  <c r="J242" i="103"/>
  <c r="J241" i="103"/>
  <c r="J240" i="103"/>
  <c r="J239" i="103"/>
  <c r="J238" i="103"/>
  <c r="J237" i="103"/>
  <c r="J236" i="103"/>
  <c r="J235" i="103"/>
  <c r="J234" i="103"/>
  <c r="J233" i="103"/>
  <c r="J232" i="103"/>
  <c r="J231" i="103"/>
  <c r="J230" i="103"/>
  <c r="J229" i="103"/>
  <c r="J228" i="103"/>
  <c r="J227" i="103"/>
  <c r="J226" i="103"/>
  <c r="J225" i="103"/>
  <c r="J224" i="103"/>
  <c r="J223" i="103"/>
  <c r="J222" i="103"/>
  <c r="J221" i="103"/>
  <c r="J220" i="103"/>
  <c r="J219" i="103"/>
  <c r="J218" i="103"/>
  <c r="J217" i="103"/>
  <c r="J216" i="103"/>
  <c r="J215" i="103"/>
  <c r="J214" i="103"/>
  <c r="J213" i="103"/>
  <c r="J212" i="103"/>
  <c r="J211" i="103"/>
  <c r="J210" i="103"/>
  <c r="J209" i="103"/>
  <c r="J208" i="103"/>
  <c r="J207" i="103"/>
  <c r="J206" i="103"/>
  <c r="J205" i="103"/>
  <c r="J204" i="103"/>
  <c r="J203" i="103"/>
  <c r="J202" i="103"/>
  <c r="J201" i="103"/>
  <c r="J200" i="103"/>
  <c r="J199" i="103"/>
  <c r="J198" i="103"/>
  <c r="J197" i="103"/>
  <c r="J196" i="103"/>
  <c r="J195" i="103"/>
  <c r="J194" i="103"/>
  <c r="J193" i="103"/>
  <c r="J192" i="103"/>
  <c r="J191" i="103"/>
  <c r="J190" i="103"/>
  <c r="J189" i="103"/>
  <c r="J188" i="103"/>
  <c r="J187" i="103"/>
  <c r="J186" i="103"/>
  <c r="J185" i="103"/>
  <c r="J184" i="103"/>
  <c r="J183" i="103"/>
  <c r="J182" i="103"/>
  <c r="J181" i="103"/>
  <c r="J180" i="103"/>
  <c r="J179" i="103"/>
  <c r="J178" i="103"/>
  <c r="J177" i="103"/>
  <c r="J176" i="103"/>
  <c r="J175" i="103"/>
  <c r="J174" i="103"/>
  <c r="J173" i="103"/>
  <c r="J172" i="103"/>
  <c r="J171" i="103"/>
  <c r="J170" i="103"/>
  <c r="J169" i="103"/>
  <c r="J168" i="103"/>
  <c r="J167" i="103"/>
  <c r="J166" i="103"/>
  <c r="J165" i="103"/>
  <c r="J164" i="103"/>
  <c r="J163" i="103"/>
  <c r="J162" i="103"/>
  <c r="J161" i="103"/>
  <c r="J160" i="103"/>
  <c r="J159" i="103"/>
  <c r="J158" i="103"/>
  <c r="J157" i="103"/>
  <c r="J156" i="103"/>
  <c r="J155" i="103"/>
  <c r="J154" i="103"/>
  <c r="J153" i="103"/>
  <c r="J152" i="103"/>
  <c r="J151" i="103"/>
  <c r="J150" i="103"/>
  <c r="J149" i="103"/>
  <c r="J148" i="103"/>
  <c r="J147" i="103"/>
  <c r="J146" i="103"/>
  <c r="J145" i="103"/>
  <c r="J144" i="103"/>
  <c r="J143" i="103"/>
  <c r="J142" i="103"/>
  <c r="J141" i="103"/>
  <c r="J140" i="103"/>
  <c r="J139" i="103"/>
  <c r="J138" i="103"/>
  <c r="J137" i="103"/>
  <c r="J136" i="103"/>
  <c r="J135" i="103"/>
  <c r="J134" i="103"/>
  <c r="J133" i="103"/>
  <c r="J132" i="103"/>
  <c r="J131" i="103"/>
  <c r="J130" i="103"/>
  <c r="J129" i="103"/>
  <c r="J128" i="103"/>
  <c r="J127" i="103"/>
  <c r="J126" i="103"/>
  <c r="J125" i="103"/>
  <c r="J124" i="103"/>
  <c r="J123" i="103"/>
  <c r="J122" i="103"/>
  <c r="J121" i="103"/>
  <c r="J120" i="103"/>
  <c r="J119" i="103"/>
  <c r="J118" i="103"/>
  <c r="J117" i="103"/>
  <c r="J116" i="103"/>
  <c r="J115" i="103"/>
  <c r="J114" i="103"/>
  <c r="J113" i="103"/>
  <c r="J112" i="103"/>
  <c r="J111" i="103"/>
  <c r="J110" i="103"/>
  <c r="J109" i="103"/>
  <c r="J108" i="103"/>
  <c r="J107" i="103"/>
  <c r="J106" i="103"/>
  <c r="J105" i="103"/>
  <c r="J104" i="103"/>
  <c r="J103" i="103"/>
  <c r="J102" i="103"/>
  <c r="J101" i="103"/>
  <c r="J100" i="103"/>
  <c r="J99" i="103"/>
  <c r="J98" i="103"/>
  <c r="J97" i="103"/>
  <c r="J96" i="103"/>
  <c r="J95" i="103"/>
  <c r="J94" i="103"/>
  <c r="J93" i="103"/>
  <c r="J92" i="103"/>
  <c r="J91" i="103"/>
  <c r="J90" i="103"/>
  <c r="J89" i="103"/>
  <c r="J88" i="103"/>
  <c r="J87" i="103"/>
  <c r="J86" i="103"/>
  <c r="J85" i="103"/>
  <c r="J84" i="103"/>
  <c r="J83" i="103"/>
  <c r="J82" i="103"/>
  <c r="J81" i="103"/>
  <c r="J80" i="103"/>
  <c r="J79" i="103"/>
  <c r="J78" i="103"/>
  <c r="J77" i="103"/>
  <c r="J76" i="103"/>
  <c r="J75" i="103"/>
  <c r="J74" i="103"/>
  <c r="J73" i="103"/>
  <c r="J72" i="103"/>
  <c r="J71" i="103"/>
  <c r="J70" i="103"/>
  <c r="J69" i="103"/>
  <c r="J68" i="103"/>
  <c r="J67" i="103"/>
  <c r="J66" i="103"/>
  <c r="J65" i="103"/>
  <c r="J64" i="103"/>
  <c r="J63" i="103"/>
  <c r="J62" i="103"/>
  <c r="M61" i="103"/>
  <c r="J61" i="103"/>
  <c r="M60" i="103"/>
  <c r="J60" i="103"/>
  <c r="M59" i="103"/>
  <c r="J59" i="103"/>
  <c r="M58" i="103"/>
  <c r="J58" i="103"/>
  <c r="M57" i="103"/>
  <c r="J57" i="103"/>
  <c r="M56" i="103"/>
  <c r="J56" i="103"/>
  <c r="M55" i="103"/>
  <c r="J55" i="103"/>
  <c r="M54" i="103"/>
  <c r="J54" i="103"/>
  <c r="M53" i="103"/>
  <c r="J53" i="103"/>
  <c r="M52" i="103"/>
  <c r="J52" i="103"/>
  <c r="M51" i="103"/>
  <c r="J51" i="103"/>
  <c r="M50" i="103"/>
  <c r="J50" i="103"/>
  <c r="J49" i="103"/>
  <c r="J48" i="103"/>
  <c r="J47" i="103"/>
  <c r="J46" i="103"/>
  <c r="J45" i="103"/>
  <c r="J44" i="103"/>
  <c r="J43" i="103"/>
  <c r="J42" i="103"/>
  <c r="J41" i="103"/>
  <c r="J40" i="103"/>
  <c r="J39" i="103"/>
  <c r="J38" i="103"/>
  <c r="J37" i="103"/>
  <c r="J36" i="103"/>
  <c r="J35" i="103"/>
  <c r="J34" i="103"/>
  <c r="J33" i="103"/>
  <c r="J32" i="103"/>
  <c r="J31" i="103"/>
  <c r="J30" i="103"/>
  <c r="J29" i="103"/>
  <c r="J28" i="103"/>
  <c r="J27" i="103"/>
  <c r="J26" i="103"/>
  <c r="J25" i="103"/>
  <c r="J24" i="103"/>
  <c r="J23" i="103"/>
  <c r="J22" i="103"/>
  <c r="J21" i="103"/>
  <c r="J20" i="103"/>
  <c r="J19" i="103"/>
  <c r="J18" i="103"/>
  <c r="J17" i="103"/>
  <c r="J16" i="103"/>
  <c r="M15" i="103"/>
  <c r="J15" i="103"/>
  <c r="J14" i="103"/>
  <c r="J13" i="103"/>
  <c r="J12" i="103"/>
  <c r="M11" i="103"/>
  <c r="J11" i="103"/>
  <c r="M10" i="103"/>
  <c r="J10" i="103"/>
  <c r="M9" i="103"/>
  <c r="J9" i="103"/>
  <c r="M8" i="103"/>
  <c r="M7" i="103" s="1"/>
  <c r="H3" i="103" s="1"/>
  <c r="H4" i="103" s="1"/>
  <c r="J8" i="103"/>
  <c r="L7" i="103"/>
  <c r="K7" i="103"/>
  <c r="I7" i="103"/>
  <c r="H7" i="103"/>
  <c r="J7" i="103" s="1"/>
  <c r="H2" i="103"/>
  <c r="B1" i="103"/>
  <c r="J65" i="101"/>
  <c r="J64" i="101"/>
  <c r="J63" i="101"/>
  <c r="J62" i="101"/>
  <c r="J61" i="101"/>
  <c r="J60" i="101"/>
  <c r="J59" i="101"/>
  <c r="J58" i="101"/>
  <c r="J57" i="101"/>
  <c r="J56" i="101"/>
  <c r="J55" i="101"/>
  <c r="J54" i="101"/>
  <c r="J53" i="101"/>
  <c r="J52" i="101"/>
  <c r="J51" i="101"/>
  <c r="J50" i="101"/>
  <c r="J49" i="101"/>
  <c r="J48" i="101"/>
  <c r="J47" i="101"/>
  <c r="J46" i="101"/>
  <c r="J45" i="101"/>
  <c r="J44" i="101"/>
  <c r="J43" i="101"/>
  <c r="J42" i="101"/>
  <c r="J41" i="101"/>
  <c r="J40" i="101"/>
  <c r="J39" i="101"/>
  <c r="J38" i="101"/>
  <c r="J37" i="101"/>
  <c r="J36" i="101"/>
  <c r="J35" i="101"/>
  <c r="J34" i="101"/>
  <c r="J33" i="101"/>
  <c r="J32" i="101"/>
  <c r="J31" i="101"/>
  <c r="J30" i="101"/>
  <c r="J29" i="101"/>
  <c r="J28" i="101"/>
  <c r="J27" i="101"/>
  <c r="J26" i="101"/>
  <c r="J25" i="101"/>
  <c r="J24" i="101"/>
  <c r="J23" i="101"/>
  <c r="J22" i="101"/>
  <c r="J21" i="101"/>
  <c r="J20" i="101"/>
  <c r="J19" i="101"/>
  <c r="J18" i="101"/>
  <c r="J17" i="101"/>
  <c r="J16" i="101"/>
  <c r="J15" i="101"/>
  <c r="J14" i="101"/>
  <c r="J13" i="101"/>
  <c r="J12" i="101"/>
  <c r="J11" i="101"/>
  <c r="J10" i="101"/>
  <c r="J9" i="101"/>
  <c r="J8" i="101"/>
  <c r="J7" i="101"/>
  <c r="J6" i="101"/>
  <c r="I5" i="101"/>
  <c r="H5" i="101"/>
  <c r="J5" i="101" s="1"/>
  <c r="H2" i="101"/>
  <c r="B1" i="101"/>
  <c r="J65" i="100"/>
  <c r="J64" i="100"/>
  <c r="J63" i="100"/>
  <c r="J62" i="100"/>
  <c r="J61" i="100"/>
  <c r="J60" i="100"/>
  <c r="J59" i="100"/>
  <c r="J58" i="100"/>
  <c r="J57" i="100"/>
  <c r="J56" i="100"/>
  <c r="J55" i="100"/>
  <c r="J54" i="100"/>
  <c r="J53" i="100"/>
  <c r="J52" i="100"/>
  <c r="J51" i="100"/>
  <c r="J50" i="100"/>
  <c r="J49" i="100"/>
  <c r="J48" i="100"/>
  <c r="J47" i="100"/>
  <c r="J46" i="100"/>
  <c r="J45" i="100"/>
  <c r="J44" i="100"/>
  <c r="J43" i="100"/>
  <c r="J42" i="100"/>
  <c r="J41" i="100"/>
  <c r="J40" i="100"/>
  <c r="J39" i="100"/>
  <c r="J38" i="100"/>
  <c r="J37" i="100"/>
  <c r="J36" i="100"/>
  <c r="J35" i="100"/>
  <c r="J34" i="100"/>
  <c r="J33" i="100"/>
  <c r="J32" i="100"/>
  <c r="J31" i="100"/>
  <c r="J30" i="100"/>
  <c r="J29" i="100"/>
  <c r="J28" i="100"/>
  <c r="J27" i="100"/>
  <c r="J26" i="100"/>
  <c r="J25" i="100"/>
  <c r="J24" i="100"/>
  <c r="J23" i="100"/>
  <c r="J22" i="100"/>
  <c r="J21" i="100"/>
  <c r="J20" i="100"/>
  <c r="J19" i="100"/>
  <c r="J18" i="100"/>
  <c r="J17" i="100"/>
  <c r="J16" i="100"/>
  <c r="J15" i="100"/>
  <c r="J14" i="100"/>
  <c r="J13" i="100"/>
  <c r="J12" i="100"/>
  <c r="J11" i="100"/>
  <c r="J10" i="100"/>
  <c r="J9" i="100"/>
  <c r="J8" i="100"/>
  <c r="J7" i="100"/>
  <c r="J6" i="100"/>
  <c r="I5" i="100"/>
  <c r="H5" i="100"/>
  <c r="J5" i="100" s="1"/>
  <c r="H2" i="100"/>
  <c r="B1" i="100"/>
  <c r="J357" i="99"/>
  <c r="J356" i="99"/>
  <c r="J355" i="99"/>
  <c r="J354" i="99"/>
  <c r="J353" i="99"/>
  <c r="J352" i="99"/>
  <c r="J351" i="99"/>
  <c r="J350" i="99"/>
  <c r="J349" i="99"/>
  <c r="J348" i="99"/>
  <c r="J347" i="99"/>
  <c r="J346" i="99"/>
  <c r="J345" i="99"/>
  <c r="J344" i="99"/>
  <c r="J343" i="99"/>
  <c r="J342" i="99"/>
  <c r="J341" i="99"/>
  <c r="J340" i="99"/>
  <c r="J339" i="99"/>
  <c r="J338" i="99"/>
  <c r="J337" i="99"/>
  <c r="J336" i="99"/>
  <c r="J335" i="99"/>
  <c r="J334" i="99"/>
  <c r="J333" i="99"/>
  <c r="J332" i="99"/>
  <c r="J331" i="99"/>
  <c r="J330" i="99"/>
  <c r="J329" i="99"/>
  <c r="J328" i="99"/>
  <c r="J327" i="99"/>
  <c r="J326" i="99"/>
  <c r="J325" i="99"/>
  <c r="J324" i="99"/>
  <c r="J323" i="99"/>
  <c r="J322" i="99"/>
  <c r="J321" i="99"/>
  <c r="J320" i="99"/>
  <c r="J319" i="99"/>
  <c r="J318" i="99"/>
  <c r="J317" i="99"/>
  <c r="J316" i="99"/>
  <c r="J315" i="99"/>
  <c r="J314" i="99"/>
  <c r="J313" i="99"/>
  <c r="J312" i="99"/>
  <c r="J311" i="99"/>
  <c r="J310" i="99"/>
  <c r="J309" i="99"/>
  <c r="J308" i="99"/>
  <c r="J307" i="99"/>
  <c r="J306" i="99"/>
  <c r="J305" i="99"/>
  <c r="J304" i="99"/>
  <c r="J303" i="99"/>
  <c r="J302" i="99"/>
  <c r="J301" i="99"/>
  <c r="J300" i="99"/>
  <c r="J299" i="99"/>
  <c r="J298" i="99"/>
  <c r="J297" i="99"/>
  <c r="J296" i="99"/>
  <c r="J295" i="99"/>
  <c r="J294" i="99"/>
  <c r="J293" i="99"/>
  <c r="J292" i="99"/>
  <c r="J291" i="99"/>
  <c r="J290" i="99"/>
  <c r="J289" i="99"/>
  <c r="J288" i="99"/>
  <c r="J287" i="99"/>
  <c r="J286" i="99"/>
  <c r="J285" i="99"/>
  <c r="J284" i="99"/>
  <c r="J283" i="99"/>
  <c r="J282" i="99"/>
  <c r="J281" i="99"/>
  <c r="J280" i="99"/>
  <c r="J279" i="99"/>
  <c r="J278" i="99"/>
  <c r="J277" i="99"/>
  <c r="J276" i="99"/>
  <c r="J275" i="99"/>
  <c r="J274" i="99"/>
  <c r="J273" i="99"/>
  <c r="J272" i="99"/>
  <c r="J271" i="99"/>
  <c r="J270" i="99"/>
  <c r="J269" i="99"/>
  <c r="J268" i="99"/>
  <c r="J267" i="99"/>
  <c r="J266" i="99"/>
  <c r="J265" i="99"/>
  <c r="J264" i="99"/>
  <c r="J263" i="99"/>
  <c r="J262" i="99"/>
  <c r="J261" i="99"/>
  <c r="J260" i="99"/>
  <c r="J259" i="99"/>
  <c r="J258" i="99"/>
  <c r="J257" i="99"/>
  <c r="J256" i="99"/>
  <c r="J255" i="99"/>
  <c r="J254" i="99"/>
  <c r="J253" i="99"/>
  <c r="J252" i="99"/>
  <c r="J251" i="99"/>
  <c r="J250" i="99"/>
  <c r="J249" i="99"/>
  <c r="J248" i="99"/>
  <c r="J247" i="99"/>
  <c r="J246" i="99"/>
  <c r="J245" i="99"/>
  <c r="J244" i="99"/>
  <c r="J243" i="99"/>
  <c r="J242" i="99"/>
  <c r="J241" i="99"/>
  <c r="J240" i="99"/>
  <c r="J239" i="99"/>
  <c r="J238" i="99"/>
  <c r="J237" i="99"/>
  <c r="J236" i="99"/>
  <c r="J235" i="99"/>
  <c r="J234" i="99"/>
  <c r="J233" i="99"/>
  <c r="J232" i="99"/>
  <c r="J231" i="99"/>
  <c r="J230" i="99"/>
  <c r="J229" i="99"/>
  <c r="J228" i="99"/>
  <c r="J227" i="99"/>
  <c r="J226" i="99"/>
  <c r="J225" i="99"/>
  <c r="J224" i="99"/>
  <c r="J223" i="99"/>
  <c r="J222" i="99"/>
  <c r="J221" i="99"/>
  <c r="J220" i="99"/>
  <c r="J219" i="99"/>
  <c r="J218" i="99"/>
  <c r="J217" i="99"/>
  <c r="J216" i="99"/>
  <c r="J215" i="99"/>
  <c r="J214" i="99"/>
  <c r="J213" i="99"/>
  <c r="J212" i="99"/>
  <c r="J211" i="99"/>
  <c r="J210" i="99"/>
  <c r="J209" i="99"/>
  <c r="J208" i="99"/>
  <c r="J207" i="99"/>
  <c r="J206" i="99"/>
  <c r="J205" i="99"/>
  <c r="J204" i="99"/>
  <c r="J203" i="99"/>
  <c r="J202" i="99"/>
  <c r="J201" i="99"/>
  <c r="J200" i="99"/>
  <c r="J199" i="99"/>
  <c r="J198" i="99"/>
  <c r="J197" i="99"/>
  <c r="J196" i="99"/>
  <c r="J195" i="99"/>
  <c r="J194" i="99"/>
  <c r="J193" i="99"/>
  <c r="J192" i="99"/>
  <c r="J191" i="99"/>
  <c r="J190" i="99"/>
  <c r="J189" i="99"/>
  <c r="J188" i="99"/>
  <c r="J187" i="99"/>
  <c r="J186" i="99"/>
  <c r="J185" i="99"/>
  <c r="J184" i="99"/>
  <c r="J183" i="99"/>
  <c r="J182" i="99"/>
  <c r="J181" i="99"/>
  <c r="J180" i="99"/>
  <c r="J179" i="99"/>
  <c r="J178" i="99"/>
  <c r="J177" i="99"/>
  <c r="J176" i="99"/>
  <c r="J175" i="99"/>
  <c r="J174" i="99"/>
  <c r="J173" i="99"/>
  <c r="J172" i="99"/>
  <c r="J171" i="99"/>
  <c r="J170" i="99"/>
  <c r="J169" i="99"/>
  <c r="J168" i="99"/>
  <c r="J167" i="99"/>
  <c r="J166" i="99"/>
  <c r="J165" i="99"/>
  <c r="J164" i="99"/>
  <c r="J163" i="99"/>
  <c r="J162" i="99"/>
  <c r="J161" i="99"/>
  <c r="J160" i="99"/>
  <c r="J159" i="99"/>
  <c r="J158" i="99"/>
  <c r="J157" i="99"/>
  <c r="J156" i="99"/>
  <c r="J155" i="99"/>
  <c r="J154" i="99"/>
  <c r="J153" i="99"/>
  <c r="J152" i="99"/>
  <c r="J151" i="99"/>
  <c r="J150" i="99"/>
  <c r="J149" i="99"/>
  <c r="J148" i="99"/>
  <c r="J147" i="99"/>
  <c r="J146" i="99"/>
  <c r="J145" i="99"/>
  <c r="J144" i="99"/>
  <c r="J143" i="99"/>
  <c r="J142" i="99"/>
  <c r="J141" i="99"/>
  <c r="J140" i="99"/>
  <c r="J139" i="99"/>
  <c r="J138" i="99"/>
  <c r="J137" i="99"/>
  <c r="J136" i="99"/>
  <c r="J135" i="99"/>
  <c r="J134" i="99"/>
  <c r="J133" i="99"/>
  <c r="J132" i="99"/>
  <c r="J131" i="99"/>
  <c r="J130" i="99"/>
  <c r="J129" i="99"/>
  <c r="J128" i="99"/>
  <c r="J127" i="99"/>
  <c r="J126" i="99"/>
  <c r="J125" i="99"/>
  <c r="J124" i="99"/>
  <c r="J123" i="99"/>
  <c r="J122" i="99"/>
  <c r="J121" i="99"/>
  <c r="J120" i="99"/>
  <c r="J119" i="99"/>
  <c r="J118" i="99"/>
  <c r="J117" i="99"/>
  <c r="J116" i="99"/>
  <c r="J115" i="99"/>
  <c r="J114" i="99"/>
  <c r="J113" i="99"/>
  <c r="J112" i="99"/>
  <c r="J111" i="99"/>
  <c r="J110" i="99"/>
  <c r="J109" i="99"/>
  <c r="J108" i="99"/>
  <c r="J107" i="99"/>
  <c r="J106" i="99"/>
  <c r="J105" i="99"/>
  <c r="J104" i="99"/>
  <c r="J103" i="99"/>
  <c r="J102" i="99"/>
  <c r="J101" i="99"/>
  <c r="J100" i="99"/>
  <c r="J99" i="99"/>
  <c r="J98" i="99"/>
  <c r="J97" i="99"/>
  <c r="J96" i="99"/>
  <c r="J95" i="99"/>
  <c r="J94" i="99"/>
  <c r="J93" i="99"/>
  <c r="J92" i="99"/>
  <c r="J91" i="99"/>
  <c r="J90" i="99"/>
  <c r="J89" i="99"/>
  <c r="J88" i="99"/>
  <c r="J87" i="99"/>
  <c r="J86" i="99"/>
  <c r="J85" i="99"/>
  <c r="J84" i="99"/>
  <c r="J83" i="99"/>
  <c r="J82" i="99"/>
  <c r="J81" i="99"/>
  <c r="J80" i="99"/>
  <c r="J79" i="99"/>
  <c r="J78" i="99"/>
  <c r="J77" i="99"/>
  <c r="J76" i="99"/>
  <c r="J75" i="99"/>
  <c r="J74" i="99"/>
  <c r="J73" i="99"/>
  <c r="J72" i="99"/>
  <c r="J71" i="99"/>
  <c r="J70" i="99"/>
  <c r="J69" i="99"/>
  <c r="J68" i="99"/>
  <c r="J67" i="99"/>
  <c r="J66" i="99"/>
  <c r="J65" i="99"/>
  <c r="J64" i="99"/>
  <c r="J63" i="99"/>
  <c r="J62" i="99"/>
  <c r="J61" i="99"/>
  <c r="J60" i="99"/>
  <c r="J59" i="99"/>
  <c r="J58" i="99"/>
  <c r="J57" i="99"/>
  <c r="J56" i="99"/>
  <c r="J55" i="99"/>
  <c r="J54" i="99"/>
  <c r="J53" i="99"/>
  <c r="J52" i="99"/>
  <c r="J51" i="99"/>
  <c r="J50" i="99"/>
  <c r="J49" i="99"/>
  <c r="J48" i="99"/>
  <c r="J47" i="99"/>
  <c r="J46" i="99"/>
  <c r="J45" i="99"/>
  <c r="J44" i="99"/>
  <c r="J43" i="99"/>
  <c r="J42" i="99"/>
  <c r="J41" i="99"/>
  <c r="J40" i="99"/>
  <c r="J39" i="99"/>
  <c r="J38" i="99"/>
  <c r="J37" i="99"/>
  <c r="J36" i="99"/>
  <c r="J35" i="99"/>
  <c r="J34" i="99"/>
  <c r="J33" i="99"/>
  <c r="J32" i="99"/>
  <c r="J31" i="99"/>
  <c r="J30" i="99"/>
  <c r="J29" i="99"/>
  <c r="J28" i="99"/>
  <c r="J27" i="99"/>
  <c r="J26" i="99"/>
  <c r="J25" i="99"/>
  <c r="J24" i="99"/>
  <c r="J23" i="99"/>
  <c r="J22" i="99"/>
  <c r="J21" i="99"/>
  <c r="O20" i="99"/>
  <c r="J20" i="99"/>
  <c r="O19" i="99"/>
  <c r="J19" i="99"/>
  <c r="O18" i="99"/>
  <c r="J18" i="99"/>
  <c r="O17" i="99"/>
  <c r="J17" i="99"/>
  <c r="O16" i="99"/>
  <c r="J16" i="99"/>
  <c r="O15" i="99"/>
  <c r="J15" i="99"/>
  <c r="O14" i="99"/>
  <c r="J14" i="99"/>
  <c r="O13" i="99"/>
  <c r="J13" i="99"/>
  <c r="O12" i="99"/>
  <c r="J12" i="99"/>
  <c r="O11" i="99"/>
  <c r="J11" i="99"/>
  <c r="O10" i="99"/>
  <c r="J10" i="99"/>
  <c r="O9" i="99"/>
  <c r="J9" i="99"/>
  <c r="O8" i="99"/>
  <c r="O7" i="99" s="1"/>
  <c r="H3" i="99" s="1"/>
  <c r="H4" i="99" s="1"/>
  <c r="J8" i="99"/>
  <c r="I7" i="99"/>
  <c r="H7" i="99"/>
  <c r="J7" i="99"/>
  <c r="H2" i="99"/>
  <c r="B1" i="99"/>
  <c r="J357" i="98"/>
  <c r="J356" i="98"/>
  <c r="J355" i="98"/>
  <c r="J354" i="98"/>
  <c r="J353" i="98"/>
  <c r="J352" i="98"/>
  <c r="J351" i="98"/>
  <c r="J350" i="98"/>
  <c r="J349" i="98"/>
  <c r="J348" i="98"/>
  <c r="J347" i="98"/>
  <c r="J346" i="98"/>
  <c r="J345" i="98"/>
  <c r="J344" i="98"/>
  <c r="J343" i="98"/>
  <c r="J342" i="98"/>
  <c r="J341" i="98"/>
  <c r="J340" i="98"/>
  <c r="J339" i="98"/>
  <c r="J338" i="98"/>
  <c r="J337" i="98"/>
  <c r="J336" i="98"/>
  <c r="J335" i="98"/>
  <c r="J334" i="98"/>
  <c r="J333" i="98"/>
  <c r="J332" i="98"/>
  <c r="J331" i="98"/>
  <c r="J330" i="98"/>
  <c r="J329" i="98"/>
  <c r="J328" i="98"/>
  <c r="J327" i="98"/>
  <c r="J326" i="98"/>
  <c r="J325" i="98"/>
  <c r="J324" i="98"/>
  <c r="J323" i="98"/>
  <c r="J322" i="98"/>
  <c r="J321" i="98"/>
  <c r="J320" i="98"/>
  <c r="J319" i="98"/>
  <c r="J318" i="98"/>
  <c r="J317" i="98"/>
  <c r="J316" i="98"/>
  <c r="J315" i="98"/>
  <c r="J314" i="98"/>
  <c r="J313" i="98"/>
  <c r="J312" i="98"/>
  <c r="J311" i="98"/>
  <c r="J310" i="98"/>
  <c r="J309" i="98"/>
  <c r="J308" i="98"/>
  <c r="J307" i="98"/>
  <c r="J306" i="98"/>
  <c r="J305" i="98"/>
  <c r="J304" i="98"/>
  <c r="J303" i="98"/>
  <c r="J302" i="98"/>
  <c r="J301" i="98"/>
  <c r="J300" i="98"/>
  <c r="J299" i="98"/>
  <c r="J298" i="98"/>
  <c r="J297" i="98"/>
  <c r="J296" i="98"/>
  <c r="J295" i="98"/>
  <c r="J294" i="98"/>
  <c r="J293" i="98"/>
  <c r="J292" i="98"/>
  <c r="J291" i="98"/>
  <c r="J290" i="98"/>
  <c r="J289" i="98"/>
  <c r="J288" i="98"/>
  <c r="J287" i="98"/>
  <c r="J286" i="98"/>
  <c r="J285" i="98"/>
  <c r="J284" i="98"/>
  <c r="J283" i="98"/>
  <c r="J282" i="98"/>
  <c r="J281" i="98"/>
  <c r="J280" i="98"/>
  <c r="J279" i="98"/>
  <c r="J278" i="98"/>
  <c r="J277" i="98"/>
  <c r="J276" i="98"/>
  <c r="J275" i="98"/>
  <c r="J274" i="98"/>
  <c r="J273" i="98"/>
  <c r="J272" i="98"/>
  <c r="J271" i="98"/>
  <c r="J270" i="98"/>
  <c r="J269" i="98"/>
  <c r="J268" i="98"/>
  <c r="J267" i="98"/>
  <c r="J266" i="98"/>
  <c r="J265" i="98"/>
  <c r="J264" i="98"/>
  <c r="J263" i="98"/>
  <c r="J262" i="98"/>
  <c r="J261" i="98"/>
  <c r="J260" i="98"/>
  <c r="J259" i="98"/>
  <c r="J258" i="98"/>
  <c r="J257" i="98"/>
  <c r="J256" i="98"/>
  <c r="J255" i="98"/>
  <c r="J254" i="98"/>
  <c r="J253" i="98"/>
  <c r="J252" i="98"/>
  <c r="J251" i="98"/>
  <c r="J250" i="98"/>
  <c r="J249" i="98"/>
  <c r="J248" i="98"/>
  <c r="J247" i="98"/>
  <c r="J246" i="98"/>
  <c r="J245" i="98"/>
  <c r="J244" i="98"/>
  <c r="J243" i="98"/>
  <c r="J242" i="98"/>
  <c r="J241" i="98"/>
  <c r="J240" i="98"/>
  <c r="J239" i="98"/>
  <c r="J238" i="98"/>
  <c r="J237" i="98"/>
  <c r="J236" i="98"/>
  <c r="J235" i="98"/>
  <c r="J234" i="98"/>
  <c r="J233" i="98"/>
  <c r="J232" i="98"/>
  <c r="J231" i="98"/>
  <c r="J230" i="98"/>
  <c r="J229" i="98"/>
  <c r="J228" i="98"/>
  <c r="J227" i="98"/>
  <c r="J226" i="98"/>
  <c r="J225" i="98"/>
  <c r="J224" i="98"/>
  <c r="J223" i="98"/>
  <c r="J222" i="98"/>
  <c r="J221" i="98"/>
  <c r="J220" i="98"/>
  <c r="J219" i="98"/>
  <c r="J218" i="98"/>
  <c r="J217" i="98"/>
  <c r="J216" i="98"/>
  <c r="J215" i="98"/>
  <c r="J214" i="98"/>
  <c r="J213" i="98"/>
  <c r="J212" i="98"/>
  <c r="J211" i="98"/>
  <c r="J210" i="98"/>
  <c r="J209" i="98"/>
  <c r="J208" i="98"/>
  <c r="J207" i="98"/>
  <c r="J206" i="98"/>
  <c r="J205" i="98"/>
  <c r="J204" i="98"/>
  <c r="J203" i="98"/>
  <c r="J202" i="98"/>
  <c r="J201" i="98"/>
  <c r="J200" i="98"/>
  <c r="J199" i="98"/>
  <c r="J198" i="98"/>
  <c r="J197" i="98"/>
  <c r="J196" i="98"/>
  <c r="J195" i="98"/>
  <c r="J194" i="98"/>
  <c r="J193" i="98"/>
  <c r="J192" i="98"/>
  <c r="J191" i="98"/>
  <c r="J190" i="98"/>
  <c r="J189" i="98"/>
  <c r="J188" i="98"/>
  <c r="J187" i="98"/>
  <c r="J186" i="98"/>
  <c r="J185" i="98"/>
  <c r="J184" i="98"/>
  <c r="J183" i="98"/>
  <c r="J182" i="98"/>
  <c r="J181" i="98"/>
  <c r="J180" i="98"/>
  <c r="J179" i="98"/>
  <c r="J178" i="98"/>
  <c r="J177" i="98"/>
  <c r="J176" i="98"/>
  <c r="J175" i="98"/>
  <c r="J174" i="98"/>
  <c r="J173" i="98"/>
  <c r="J172" i="98"/>
  <c r="J171" i="98"/>
  <c r="J170" i="98"/>
  <c r="J169" i="98"/>
  <c r="J168" i="98"/>
  <c r="J167" i="98"/>
  <c r="J166" i="98"/>
  <c r="J165" i="98"/>
  <c r="J164" i="98"/>
  <c r="J163" i="98"/>
  <c r="J162" i="98"/>
  <c r="J161" i="98"/>
  <c r="J160" i="98"/>
  <c r="J159" i="98"/>
  <c r="J158" i="98"/>
  <c r="J157" i="98"/>
  <c r="J156" i="98"/>
  <c r="J155" i="98"/>
  <c r="J154" i="98"/>
  <c r="J153" i="98"/>
  <c r="J152" i="98"/>
  <c r="J151" i="98"/>
  <c r="J150" i="98"/>
  <c r="J149" i="98"/>
  <c r="J148" i="98"/>
  <c r="J147" i="98"/>
  <c r="J146" i="98"/>
  <c r="J145" i="98"/>
  <c r="J144" i="98"/>
  <c r="J143" i="98"/>
  <c r="J142" i="98"/>
  <c r="J141" i="98"/>
  <c r="J140" i="98"/>
  <c r="J139" i="98"/>
  <c r="J138" i="98"/>
  <c r="J137" i="98"/>
  <c r="J136" i="98"/>
  <c r="J135" i="98"/>
  <c r="J134" i="98"/>
  <c r="J133" i="98"/>
  <c r="J132" i="98"/>
  <c r="J131" i="98"/>
  <c r="J130" i="98"/>
  <c r="J129" i="98"/>
  <c r="J128" i="98"/>
  <c r="J127" i="98"/>
  <c r="J126" i="98"/>
  <c r="J125" i="98"/>
  <c r="J124" i="98"/>
  <c r="J123" i="98"/>
  <c r="J122" i="98"/>
  <c r="J121" i="98"/>
  <c r="J120" i="98"/>
  <c r="J119" i="98"/>
  <c r="J118" i="98"/>
  <c r="J117" i="98"/>
  <c r="J116" i="98"/>
  <c r="J115" i="98"/>
  <c r="J114" i="98"/>
  <c r="J113" i="98"/>
  <c r="J112" i="98"/>
  <c r="J111" i="98"/>
  <c r="J110" i="98"/>
  <c r="J109" i="98"/>
  <c r="J108" i="98"/>
  <c r="J107" i="98"/>
  <c r="J106" i="98"/>
  <c r="J105" i="98"/>
  <c r="J104" i="98"/>
  <c r="J103" i="98"/>
  <c r="J102" i="98"/>
  <c r="J101" i="98"/>
  <c r="J100" i="98"/>
  <c r="J99" i="98"/>
  <c r="J98" i="98"/>
  <c r="J97" i="98"/>
  <c r="J96" i="98"/>
  <c r="J95" i="98"/>
  <c r="J94" i="98"/>
  <c r="J93" i="98"/>
  <c r="J92" i="98"/>
  <c r="J91" i="98"/>
  <c r="J90" i="98"/>
  <c r="J89" i="98"/>
  <c r="J88" i="98"/>
  <c r="J87" i="98"/>
  <c r="J86" i="98"/>
  <c r="J85" i="98"/>
  <c r="J84" i="98"/>
  <c r="J83" i="98"/>
  <c r="J82" i="98"/>
  <c r="J81" i="98"/>
  <c r="J80" i="98"/>
  <c r="J79" i="98"/>
  <c r="J78" i="98"/>
  <c r="J77" i="98"/>
  <c r="J76" i="98"/>
  <c r="J75" i="98"/>
  <c r="J74" i="98"/>
  <c r="J73" i="98"/>
  <c r="J72" i="98"/>
  <c r="J71" i="98"/>
  <c r="J70" i="98"/>
  <c r="J69" i="98"/>
  <c r="J68" i="98"/>
  <c r="J67" i="98"/>
  <c r="J66" i="98"/>
  <c r="J65" i="98"/>
  <c r="J64" i="98"/>
  <c r="J63" i="98"/>
  <c r="J62" i="98"/>
  <c r="J61" i="98"/>
  <c r="J60" i="98"/>
  <c r="J59" i="98"/>
  <c r="J58" i="98"/>
  <c r="J57" i="98"/>
  <c r="J56" i="98"/>
  <c r="J55" i="98"/>
  <c r="J54" i="98"/>
  <c r="J53" i="98"/>
  <c r="J52" i="98"/>
  <c r="J51" i="98"/>
  <c r="J50" i="98"/>
  <c r="J49" i="98"/>
  <c r="J48" i="98"/>
  <c r="J47" i="98"/>
  <c r="J46" i="98"/>
  <c r="J45" i="98"/>
  <c r="J44" i="98"/>
  <c r="J43" i="98"/>
  <c r="J42" i="98"/>
  <c r="J41" i="98"/>
  <c r="J40" i="98"/>
  <c r="J39" i="98"/>
  <c r="J38" i="98"/>
  <c r="J37" i="98"/>
  <c r="J36" i="98"/>
  <c r="J35" i="98"/>
  <c r="J34" i="98"/>
  <c r="J33" i="98"/>
  <c r="J32" i="98"/>
  <c r="J31" i="98"/>
  <c r="J30" i="98"/>
  <c r="J29" i="98"/>
  <c r="J28" i="98"/>
  <c r="J27" i="98"/>
  <c r="J26" i="98"/>
  <c r="J25" i="98"/>
  <c r="J24" i="98"/>
  <c r="J23" i="98"/>
  <c r="J22" i="98"/>
  <c r="J21" i="98"/>
  <c r="J20" i="98"/>
  <c r="J19" i="98"/>
  <c r="J18" i="98"/>
  <c r="J17" i="98"/>
  <c r="J16" i="98"/>
  <c r="M15" i="98"/>
  <c r="J15" i="98"/>
  <c r="M14" i="98"/>
  <c r="J14" i="98"/>
  <c r="J11" i="98"/>
  <c r="M10" i="98"/>
  <c r="J10" i="98"/>
  <c r="M9" i="98"/>
  <c r="M7" i="98" s="1"/>
  <c r="H3" i="98" s="1"/>
  <c r="H4" i="98" s="1"/>
  <c r="J9" i="98"/>
  <c r="M8" i="98"/>
  <c r="J8" i="98"/>
  <c r="L7" i="98"/>
  <c r="K7" i="98"/>
  <c r="I7" i="98"/>
  <c r="H7" i="98"/>
  <c r="H2" i="98"/>
  <c r="B1" i="98"/>
  <c r="J65" i="95"/>
  <c r="J64" i="95"/>
  <c r="J63" i="95"/>
  <c r="J62" i="95"/>
  <c r="J61" i="95"/>
  <c r="J60" i="95"/>
  <c r="J59" i="95"/>
  <c r="J58" i="95"/>
  <c r="J57" i="95"/>
  <c r="J56" i="95"/>
  <c r="J55" i="95"/>
  <c r="J54" i="95"/>
  <c r="J53" i="95"/>
  <c r="J52" i="95"/>
  <c r="J51" i="95"/>
  <c r="J50" i="95"/>
  <c r="J49" i="95"/>
  <c r="J48" i="95"/>
  <c r="J47" i="95"/>
  <c r="J46" i="95"/>
  <c r="J45" i="95"/>
  <c r="J44" i="95"/>
  <c r="J43" i="95"/>
  <c r="J42" i="95"/>
  <c r="J41" i="95"/>
  <c r="J40" i="95"/>
  <c r="J39" i="95"/>
  <c r="J38" i="95"/>
  <c r="J37" i="95"/>
  <c r="J36" i="95"/>
  <c r="J35" i="95"/>
  <c r="J34" i="95"/>
  <c r="J33" i="95"/>
  <c r="J32" i="95"/>
  <c r="J31" i="95"/>
  <c r="J30" i="95"/>
  <c r="J29" i="95"/>
  <c r="J28" i="95"/>
  <c r="J27" i="95"/>
  <c r="J26" i="95"/>
  <c r="J25" i="95"/>
  <c r="J24" i="95"/>
  <c r="J23" i="95"/>
  <c r="J22" i="95"/>
  <c r="J21" i="95"/>
  <c r="J20" i="95"/>
  <c r="J19" i="95"/>
  <c r="J18" i="95"/>
  <c r="J17" i="95"/>
  <c r="J16" i="95"/>
  <c r="J15" i="95"/>
  <c r="J14" i="95"/>
  <c r="J13" i="95"/>
  <c r="J12" i="95"/>
  <c r="J11" i="95"/>
  <c r="J10" i="95"/>
  <c r="J9" i="95"/>
  <c r="J8" i="95"/>
  <c r="J7" i="95"/>
  <c r="J6" i="95"/>
  <c r="I5" i="95"/>
  <c r="H5" i="95"/>
  <c r="J5" i="95" s="1"/>
  <c r="H2" i="95"/>
  <c r="B1" i="95"/>
  <c r="J65" i="94"/>
  <c r="J64" i="94"/>
  <c r="J63" i="94"/>
  <c r="J62" i="94"/>
  <c r="J61" i="94"/>
  <c r="J60" i="94"/>
  <c r="J59" i="94"/>
  <c r="J58" i="94"/>
  <c r="J57" i="94"/>
  <c r="J56" i="94"/>
  <c r="J55" i="94"/>
  <c r="J54" i="94"/>
  <c r="J53" i="94"/>
  <c r="J52" i="94"/>
  <c r="J51" i="94"/>
  <c r="J50" i="94"/>
  <c r="J49" i="94"/>
  <c r="J48" i="94"/>
  <c r="J47" i="94"/>
  <c r="J46" i="94"/>
  <c r="J45" i="94"/>
  <c r="J44" i="94"/>
  <c r="J43" i="94"/>
  <c r="J42" i="94"/>
  <c r="J41" i="94"/>
  <c r="J40" i="94"/>
  <c r="J39" i="94"/>
  <c r="J38" i="94"/>
  <c r="J37" i="94"/>
  <c r="J36" i="94"/>
  <c r="J35" i="94"/>
  <c r="J34" i="94"/>
  <c r="J33" i="94"/>
  <c r="J32" i="94"/>
  <c r="J31" i="94"/>
  <c r="J30" i="94"/>
  <c r="J29" i="94"/>
  <c r="J28" i="94"/>
  <c r="J27" i="94"/>
  <c r="J26" i="94"/>
  <c r="J25" i="94"/>
  <c r="J24" i="94"/>
  <c r="J23" i="94"/>
  <c r="J22" i="94"/>
  <c r="J21" i="94"/>
  <c r="J20" i="94"/>
  <c r="J19" i="94"/>
  <c r="J18" i="94"/>
  <c r="J17" i="94"/>
  <c r="J16" i="94"/>
  <c r="J15" i="94"/>
  <c r="J14" i="94"/>
  <c r="J13" i="94"/>
  <c r="J12" i="94"/>
  <c r="J11" i="94"/>
  <c r="J10" i="94"/>
  <c r="J9" i="94"/>
  <c r="J8" i="94"/>
  <c r="J7" i="94"/>
  <c r="J6" i="94"/>
  <c r="I5" i="94"/>
  <c r="H5" i="94"/>
  <c r="J5" i="94" s="1"/>
  <c r="H2" i="94"/>
  <c r="B1" i="94"/>
  <c r="J357" i="93"/>
  <c r="J356" i="93"/>
  <c r="J355" i="93"/>
  <c r="J354" i="93"/>
  <c r="J353" i="93"/>
  <c r="J352" i="93"/>
  <c r="J351" i="93"/>
  <c r="J350" i="93"/>
  <c r="J349" i="93"/>
  <c r="J348" i="93"/>
  <c r="J347" i="93"/>
  <c r="J346" i="93"/>
  <c r="J345" i="93"/>
  <c r="J344" i="93"/>
  <c r="J343" i="93"/>
  <c r="J342" i="93"/>
  <c r="J341" i="93"/>
  <c r="J340" i="93"/>
  <c r="J339" i="93"/>
  <c r="J338" i="93"/>
  <c r="J337" i="93"/>
  <c r="J336" i="93"/>
  <c r="J335" i="93"/>
  <c r="J334" i="93"/>
  <c r="J333" i="93"/>
  <c r="J332" i="93"/>
  <c r="J331" i="93"/>
  <c r="J330" i="93"/>
  <c r="J329" i="93"/>
  <c r="J328" i="93"/>
  <c r="J327" i="93"/>
  <c r="J326" i="93"/>
  <c r="J325" i="93"/>
  <c r="J324" i="93"/>
  <c r="J323" i="93"/>
  <c r="J322" i="93"/>
  <c r="J321" i="93"/>
  <c r="J320" i="93"/>
  <c r="J319" i="93"/>
  <c r="J318" i="93"/>
  <c r="J317" i="93"/>
  <c r="J316" i="93"/>
  <c r="J315" i="93"/>
  <c r="J314" i="93"/>
  <c r="J313" i="93"/>
  <c r="J312" i="93"/>
  <c r="J311" i="93"/>
  <c r="J310" i="93"/>
  <c r="J309" i="93"/>
  <c r="J308" i="93"/>
  <c r="J307" i="93"/>
  <c r="J306" i="93"/>
  <c r="J305" i="93"/>
  <c r="J304" i="93"/>
  <c r="J303" i="93"/>
  <c r="J302" i="93"/>
  <c r="J301" i="93"/>
  <c r="J300" i="93"/>
  <c r="J299" i="93"/>
  <c r="J298" i="93"/>
  <c r="J297" i="93"/>
  <c r="J296" i="93"/>
  <c r="J295" i="93"/>
  <c r="J294" i="93"/>
  <c r="J293" i="93"/>
  <c r="J292" i="93"/>
  <c r="J291" i="93"/>
  <c r="J290" i="93"/>
  <c r="J289" i="93"/>
  <c r="J288" i="93"/>
  <c r="J287" i="93"/>
  <c r="J286" i="93"/>
  <c r="J285" i="93"/>
  <c r="J284" i="93"/>
  <c r="J283" i="93"/>
  <c r="J282" i="93"/>
  <c r="J281" i="93"/>
  <c r="J280" i="93"/>
  <c r="J279" i="93"/>
  <c r="J278" i="93"/>
  <c r="J277" i="93"/>
  <c r="J276" i="93"/>
  <c r="J275" i="93"/>
  <c r="J274" i="93"/>
  <c r="J273" i="93"/>
  <c r="J272" i="93"/>
  <c r="J271" i="93"/>
  <c r="J270" i="93"/>
  <c r="J269" i="93"/>
  <c r="J268" i="93"/>
  <c r="J267" i="93"/>
  <c r="J266" i="93"/>
  <c r="J265" i="93"/>
  <c r="J264" i="93"/>
  <c r="J263" i="93"/>
  <c r="J262" i="93"/>
  <c r="J261" i="93"/>
  <c r="J260" i="93"/>
  <c r="J259" i="93"/>
  <c r="J258" i="93"/>
  <c r="J257" i="93"/>
  <c r="J256" i="93"/>
  <c r="J255" i="93"/>
  <c r="J254" i="93"/>
  <c r="J253" i="93"/>
  <c r="J252" i="93"/>
  <c r="J251" i="93"/>
  <c r="J250" i="93"/>
  <c r="J249" i="93"/>
  <c r="J248" i="93"/>
  <c r="J247" i="93"/>
  <c r="J246" i="93"/>
  <c r="J245" i="93"/>
  <c r="J244" i="93"/>
  <c r="J243" i="93"/>
  <c r="J242" i="93"/>
  <c r="J241" i="93"/>
  <c r="J240" i="93"/>
  <c r="J239" i="93"/>
  <c r="J238" i="93"/>
  <c r="J237" i="93"/>
  <c r="J236" i="93"/>
  <c r="J235" i="93"/>
  <c r="J234" i="93"/>
  <c r="J233" i="93"/>
  <c r="J232" i="93"/>
  <c r="J231" i="93"/>
  <c r="J230" i="93"/>
  <c r="J229" i="93"/>
  <c r="J228" i="93"/>
  <c r="J227" i="93"/>
  <c r="J226" i="93"/>
  <c r="J225" i="93"/>
  <c r="J224" i="93"/>
  <c r="J223" i="93"/>
  <c r="J222" i="93"/>
  <c r="J221" i="93"/>
  <c r="J220" i="93"/>
  <c r="J219" i="93"/>
  <c r="J218" i="93"/>
  <c r="J217" i="93"/>
  <c r="J216" i="93"/>
  <c r="J215" i="93"/>
  <c r="J214" i="93"/>
  <c r="J213" i="93"/>
  <c r="J212" i="93"/>
  <c r="J211" i="93"/>
  <c r="J210" i="93"/>
  <c r="J209" i="93"/>
  <c r="J208" i="93"/>
  <c r="J207" i="93"/>
  <c r="J206" i="93"/>
  <c r="J205" i="93"/>
  <c r="J204" i="93"/>
  <c r="J203" i="93"/>
  <c r="J202" i="93"/>
  <c r="J201" i="93"/>
  <c r="J200" i="93"/>
  <c r="J199" i="93"/>
  <c r="J198" i="93"/>
  <c r="J197" i="93"/>
  <c r="J196" i="93"/>
  <c r="J195" i="93"/>
  <c r="J194" i="93"/>
  <c r="J193" i="93"/>
  <c r="J192" i="93"/>
  <c r="J191" i="93"/>
  <c r="J190" i="93"/>
  <c r="J189" i="93"/>
  <c r="J188" i="93"/>
  <c r="J187" i="93"/>
  <c r="J186" i="93"/>
  <c r="J185" i="93"/>
  <c r="J184" i="93"/>
  <c r="J183" i="93"/>
  <c r="J182" i="93"/>
  <c r="J181" i="93"/>
  <c r="J180" i="93"/>
  <c r="J179" i="93"/>
  <c r="J178" i="93"/>
  <c r="J177" i="93"/>
  <c r="J176" i="93"/>
  <c r="J175" i="93"/>
  <c r="J174" i="93"/>
  <c r="J173" i="93"/>
  <c r="J172" i="93"/>
  <c r="J171" i="93"/>
  <c r="J170" i="93"/>
  <c r="J169" i="93"/>
  <c r="J168" i="93"/>
  <c r="J167" i="93"/>
  <c r="J166" i="93"/>
  <c r="J165" i="93"/>
  <c r="J164" i="93"/>
  <c r="J163" i="93"/>
  <c r="J162" i="93"/>
  <c r="J161" i="93"/>
  <c r="J160" i="93"/>
  <c r="J159" i="93"/>
  <c r="J158" i="93"/>
  <c r="J157" i="93"/>
  <c r="J156" i="93"/>
  <c r="J155" i="93"/>
  <c r="J154" i="93"/>
  <c r="J153" i="93"/>
  <c r="J152" i="93"/>
  <c r="J151" i="93"/>
  <c r="J150" i="93"/>
  <c r="J149" i="93"/>
  <c r="J148" i="93"/>
  <c r="J147" i="93"/>
  <c r="J146" i="93"/>
  <c r="J145" i="93"/>
  <c r="J144" i="93"/>
  <c r="J143" i="93"/>
  <c r="J142" i="93"/>
  <c r="J141" i="93"/>
  <c r="J140" i="93"/>
  <c r="J139" i="93"/>
  <c r="J138" i="93"/>
  <c r="J137" i="93"/>
  <c r="J136" i="93"/>
  <c r="J135" i="93"/>
  <c r="J134" i="93"/>
  <c r="J133" i="93"/>
  <c r="J132" i="93"/>
  <c r="J131" i="93"/>
  <c r="J130" i="93"/>
  <c r="J129" i="93"/>
  <c r="J128" i="93"/>
  <c r="J127" i="93"/>
  <c r="J126" i="93"/>
  <c r="J125" i="93"/>
  <c r="J124" i="93"/>
  <c r="J123" i="93"/>
  <c r="J122" i="93"/>
  <c r="J121" i="93"/>
  <c r="J120" i="93"/>
  <c r="J119" i="93"/>
  <c r="J118" i="93"/>
  <c r="J117" i="93"/>
  <c r="J116" i="93"/>
  <c r="J115" i="93"/>
  <c r="J114" i="93"/>
  <c r="J113" i="93"/>
  <c r="J112" i="93"/>
  <c r="J111" i="93"/>
  <c r="J110" i="93"/>
  <c r="J109" i="93"/>
  <c r="J108" i="93"/>
  <c r="J107" i="93"/>
  <c r="J106" i="93"/>
  <c r="J105" i="93"/>
  <c r="J104" i="93"/>
  <c r="J103" i="93"/>
  <c r="J102" i="93"/>
  <c r="J101" i="93"/>
  <c r="J100" i="93"/>
  <c r="J99" i="93"/>
  <c r="J98" i="93"/>
  <c r="J97" i="93"/>
  <c r="J96" i="93"/>
  <c r="J95" i="93"/>
  <c r="J94" i="93"/>
  <c r="J93" i="93"/>
  <c r="J92" i="93"/>
  <c r="J91" i="93"/>
  <c r="J90" i="93"/>
  <c r="J89" i="93"/>
  <c r="J88" i="93"/>
  <c r="J87" i="93"/>
  <c r="J86" i="93"/>
  <c r="J85" i="93"/>
  <c r="J84" i="93"/>
  <c r="J83" i="93"/>
  <c r="J82" i="93"/>
  <c r="J81" i="93"/>
  <c r="J80" i="93"/>
  <c r="J79" i="93"/>
  <c r="J78" i="93"/>
  <c r="J77" i="93"/>
  <c r="J76" i="93"/>
  <c r="J75" i="93"/>
  <c r="J74" i="93"/>
  <c r="J73" i="93"/>
  <c r="J72" i="93"/>
  <c r="J71" i="93"/>
  <c r="J70" i="93"/>
  <c r="J69" i="93"/>
  <c r="J68" i="93"/>
  <c r="J67" i="93"/>
  <c r="J66" i="93"/>
  <c r="J65" i="93"/>
  <c r="J64" i="93"/>
  <c r="J63" i="93"/>
  <c r="J62" i="93"/>
  <c r="J61" i="93"/>
  <c r="J60" i="93"/>
  <c r="J59" i="93"/>
  <c r="J58" i="93"/>
  <c r="J57" i="93"/>
  <c r="J56" i="93"/>
  <c r="J55" i="93"/>
  <c r="J54" i="93"/>
  <c r="J53" i="93"/>
  <c r="J52" i="93"/>
  <c r="J51" i="93"/>
  <c r="J50" i="93"/>
  <c r="J49" i="93"/>
  <c r="J48" i="93"/>
  <c r="J47" i="93"/>
  <c r="J46" i="93"/>
  <c r="J45" i="93"/>
  <c r="J44" i="93"/>
  <c r="J43" i="93"/>
  <c r="J42" i="93"/>
  <c r="J41" i="93"/>
  <c r="J40" i="93"/>
  <c r="J39" i="93"/>
  <c r="J38" i="93"/>
  <c r="J37" i="93"/>
  <c r="J36" i="93"/>
  <c r="J35" i="93"/>
  <c r="J34" i="93"/>
  <c r="J33" i="93"/>
  <c r="J32" i="93"/>
  <c r="J31" i="93"/>
  <c r="J30" i="93"/>
  <c r="J29" i="93"/>
  <c r="J28" i="93"/>
  <c r="J27" i="93"/>
  <c r="J26" i="93"/>
  <c r="J25" i="93"/>
  <c r="J24" i="93"/>
  <c r="J23" i="93"/>
  <c r="O22" i="93"/>
  <c r="J22" i="93"/>
  <c r="O21" i="93"/>
  <c r="J21" i="93"/>
  <c r="O20" i="93"/>
  <c r="O7" i="93"/>
  <c r="H3" i="93" s="1"/>
  <c r="H4" i="93" s="1"/>
  <c r="J20" i="93"/>
  <c r="J19" i="93"/>
  <c r="O17" i="93"/>
  <c r="J17" i="93"/>
  <c r="O16" i="93"/>
  <c r="J16" i="93"/>
  <c r="O15" i="93"/>
  <c r="J15" i="93"/>
  <c r="O14" i="93"/>
  <c r="J14" i="93"/>
  <c r="O13" i="93"/>
  <c r="J13" i="93"/>
  <c r="O12" i="93"/>
  <c r="J12" i="93"/>
  <c r="O11" i="93"/>
  <c r="J11" i="93"/>
  <c r="O10" i="93"/>
  <c r="J10" i="93"/>
  <c r="O9" i="93"/>
  <c r="J9" i="93"/>
  <c r="O8" i="93"/>
  <c r="J8" i="93"/>
  <c r="I7" i="93"/>
  <c r="H7" i="93"/>
  <c r="J7" i="93" s="1"/>
  <c r="H2" i="93"/>
  <c r="B1" i="93"/>
  <c r="J357" i="92"/>
  <c r="J356" i="92"/>
  <c r="J355" i="92"/>
  <c r="J354" i="92"/>
  <c r="J353" i="92"/>
  <c r="J352" i="92"/>
  <c r="J351" i="92"/>
  <c r="J350" i="92"/>
  <c r="J349" i="92"/>
  <c r="J348" i="92"/>
  <c r="J347" i="92"/>
  <c r="J346" i="92"/>
  <c r="J345" i="92"/>
  <c r="J344" i="92"/>
  <c r="J343" i="92"/>
  <c r="J342" i="92"/>
  <c r="J341" i="92"/>
  <c r="J340" i="92"/>
  <c r="J339" i="92"/>
  <c r="J338" i="92"/>
  <c r="J337" i="92"/>
  <c r="J336" i="92"/>
  <c r="J335" i="92"/>
  <c r="J334" i="92"/>
  <c r="J333" i="92"/>
  <c r="J332" i="92"/>
  <c r="J331" i="92"/>
  <c r="J330" i="92"/>
  <c r="J329" i="92"/>
  <c r="J328" i="92"/>
  <c r="J327" i="92"/>
  <c r="J326" i="92"/>
  <c r="J325" i="92"/>
  <c r="J324" i="92"/>
  <c r="J323" i="92"/>
  <c r="J322" i="92"/>
  <c r="J321" i="92"/>
  <c r="J320" i="92"/>
  <c r="J319" i="92"/>
  <c r="J318" i="92"/>
  <c r="J317" i="92"/>
  <c r="J316" i="92"/>
  <c r="J315" i="92"/>
  <c r="J314" i="92"/>
  <c r="J313" i="92"/>
  <c r="J312" i="92"/>
  <c r="J311" i="92"/>
  <c r="J310" i="92"/>
  <c r="J309" i="92"/>
  <c r="J308" i="92"/>
  <c r="J307" i="92"/>
  <c r="J306" i="92"/>
  <c r="J305" i="92"/>
  <c r="J304" i="92"/>
  <c r="J303" i="92"/>
  <c r="J302" i="92"/>
  <c r="J301" i="92"/>
  <c r="J300" i="92"/>
  <c r="J299" i="92"/>
  <c r="J298" i="92"/>
  <c r="J297" i="92"/>
  <c r="J296" i="92"/>
  <c r="J295" i="92"/>
  <c r="J294" i="92"/>
  <c r="J293" i="92"/>
  <c r="J292" i="92"/>
  <c r="J291" i="92"/>
  <c r="J290" i="92"/>
  <c r="J289" i="92"/>
  <c r="J288" i="92"/>
  <c r="J287" i="92"/>
  <c r="J286" i="92"/>
  <c r="J285" i="92"/>
  <c r="J284" i="92"/>
  <c r="J283" i="92"/>
  <c r="J282" i="92"/>
  <c r="J281" i="92"/>
  <c r="J280" i="92"/>
  <c r="J279" i="92"/>
  <c r="J278" i="92"/>
  <c r="J277" i="92"/>
  <c r="J276" i="92"/>
  <c r="J275" i="92"/>
  <c r="J274" i="92"/>
  <c r="J273" i="92"/>
  <c r="J272" i="92"/>
  <c r="J271" i="92"/>
  <c r="J270" i="92"/>
  <c r="J269" i="92"/>
  <c r="J268" i="92"/>
  <c r="J267" i="92"/>
  <c r="J266" i="92"/>
  <c r="J265" i="92"/>
  <c r="J264" i="92"/>
  <c r="J263" i="92"/>
  <c r="J262" i="92"/>
  <c r="J261" i="92"/>
  <c r="J260" i="92"/>
  <c r="J259" i="92"/>
  <c r="J258" i="92"/>
  <c r="J257" i="92"/>
  <c r="J256" i="92"/>
  <c r="J255" i="92"/>
  <c r="J254" i="92"/>
  <c r="J253" i="92"/>
  <c r="J252" i="92"/>
  <c r="J251" i="92"/>
  <c r="J250" i="92"/>
  <c r="J249" i="92"/>
  <c r="J248" i="92"/>
  <c r="J247" i="92"/>
  <c r="J246" i="92"/>
  <c r="J245" i="92"/>
  <c r="J244" i="92"/>
  <c r="J243" i="92"/>
  <c r="J242" i="92"/>
  <c r="J241" i="92"/>
  <c r="J240" i="92"/>
  <c r="J239" i="92"/>
  <c r="J238" i="92"/>
  <c r="J237" i="92"/>
  <c r="J236" i="92"/>
  <c r="J235" i="92"/>
  <c r="J234" i="92"/>
  <c r="J233" i="92"/>
  <c r="J232" i="92"/>
  <c r="J231" i="92"/>
  <c r="J230" i="92"/>
  <c r="J229" i="92"/>
  <c r="J228" i="92"/>
  <c r="J227" i="92"/>
  <c r="J226" i="92"/>
  <c r="J225" i="92"/>
  <c r="J224" i="92"/>
  <c r="J223" i="92"/>
  <c r="J222" i="92"/>
  <c r="J221" i="92"/>
  <c r="J220" i="92"/>
  <c r="J219" i="92"/>
  <c r="J218" i="92"/>
  <c r="J217" i="92"/>
  <c r="J216" i="92"/>
  <c r="J215" i="92"/>
  <c r="J214" i="92"/>
  <c r="J213" i="92"/>
  <c r="J212" i="92"/>
  <c r="J211" i="92"/>
  <c r="J210" i="92"/>
  <c r="J209" i="92"/>
  <c r="J208" i="92"/>
  <c r="J207" i="92"/>
  <c r="J206" i="92"/>
  <c r="J205" i="92"/>
  <c r="J204" i="92"/>
  <c r="J203" i="92"/>
  <c r="J202" i="92"/>
  <c r="J201" i="92"/>
  <c r="J200" i="92"/>
  <c r="J199" i="92"/>
  <c r="J198" i="92"/>
  <c r="J197" i="92"/>
  <c r="J196" i="92"/>
  <c r="J195" i="92"/>
  <c r="J194" i="92"/>
  <c r="J193" i="92"/>
  <c r="J192" i="92"/>
  <c r="J191" i="92"/>
  <c r="J190" i="92"/>
  <c r="J189" i="92"/>
  <c r="J188" i="92"/>
  <c r="J187" i="92"/>
  <c r="J186" i="92"/>
  <c r="J185" i="92"/>
  <c r="J184" i="92"/>
  <c r="J183" i="92"/>
  <c r="J182" i="92"/>
  <c r="J181" i="92"/>
  <c r="J180" i="92"/>
  <c r="J179" i="92"/>
  <c r="J178" i="92"/>
  <c r="J177" i="92"/>
  <c r="J176" i="92"/>
  <c r="J175" i="92"/>
  <c r="J174" i="92"/>
  <c r="J173" i="92"/>
  <c r="J172" i="92"/>
  <c r="J171" i="92"/>
  <c r="J170" i="92"/>
  <c r="J169" i="92"/>
  <c r="J168" i="92"/>
  <c r="J167" i="92"/>
  <c r="J166" i="92"/>
  <c r="J165" i="92"/>
  <c r="J164" i="92"/>
  <c r="J163" i="92"/>
  <c r="J162" i="92"/>
  <c r="J161" i="92"/>
  <c r="J160" i="92"/>
  <c r="J159" i="92"/>
  <c r="J158" i="92"/>
  <c r="J157" i="92"/>
  <c r="J156" i="92"/>
  <c r="J155" i="92"/>
  <c r="J154" i="92"/>
  <c r="J153" i="92"/>
  <c r="J152" i="92"/>
  <c r="J151" i="92"/>
  <c r="J150" i="92"/>
  <c r="J149" i="92"/>
  <c r="J148" i="92"/>
  <c r="J147" i="92"/>
  <c r="J146" i="92"/>
  <c r="J145" i="92"/>
  <c r="J144" i="92"/>
  <c r="J143" i="92"/>
  <c r="J142" i="92"/>
  <c r="J141" i="92"/>
  <c r="J140" i="92"/>
  <c r="J139" i="92"/>
  <c r="J138" i="92"/>
  <c r="J137" i="92"/>
  <c r="J136" i="92"/>
  <c r="J135" i="92"/>
  <c r="J134" i="92"/>
  <c r="J133" i="92"/>
  <c r="J132" i="92"/>
  <c r="J131" i="92"/>
  <c r="J130" i="92"/>
  <c r="J129" i="92"/>
  <c r="J128" i="92"/>
  <c r="J127" i="92"/>
  <c r="J126" i="92"/>
  <c r="J125" i="92"/>
  <c r="J124" i="92"/>
  <c r="J123" i="92"/>
  <c r="J122" i="92"/>
  <c r="J121" i="92"/>
  <c r="J120" i="92"/>
  <c r="J119" i="92"/>
  <c r="J118" i="92"/>
  <c r="J117" i="92"/>
  <c r="J116" i="92"/>
  <c r="J115" i="92"/>
  <c r="J114" i="92"/>
  <c r="J113" i="92"/>
  <c r="J112" i="92"/>
  <c r="J111" i="92"/>
  <c r="J110" i="92"/>
  <c r="J109" i="92"/>
  <c r="J108" i="92"/>
  <c r="J107" i="92"/>
  <c r="J106" i="92"/>
  <c r="J105" i="92"/>
  <c r="J104" i="92"/>
  <c r="J103" i="92"/>
  <c r="J102" i="92"/>
  <c r="J101" i="92"/>
  <c r="J100" i="92"/>
  <c r="J99" i="92"/>
  <c r="J98" i="92"/>
  <c r="J97" i="92"/>
  <c r="J96" i="92"/>
  <c r="J95" i="92"/>
  <c r="J94" i="92"/>
  <c r="J93" i="92"/>
  <c r="J92" i="92"/>
  <c r="J91" i="92"/>
  <c r="J90" i="92"/>
  <c r="J89" i="92"/>
  <c r="J88" i="92"/>
  <c r="J87" i="92"/>
  <c r="J86" i="92"/>
  <c r="J85" i="92"/>
  <c r="J84" i="92"/>
  <c r="J83" i="92"/>
  <c r="J82" i="92"/>
  <c r="J81" i="92"/>
  <c r="J80" i="92"/>
  <c r="J79" i="92"/>
  <c r="J78" i="92"/>
  <c r="J77" i="92"/>
  <c r="M76" i="92"/>
  <c r="J76" i="92"/>
  <c r="M75" i="92"/>
  <c r="J75" i="92"/>
  <c r="M74" i="92"/>
  <c r="J74" i="92"/>
  <c r="M73" i="92"/>
  <c r="J73" i="92"/>
  <c r="M72" i="92"/>
  <c r="J72" i="92"/>
  <c r="M71" i="92"/>
  <c r="J71" i="92"/>
  <c r="M70" i="92"/>
  <c r="J70" i="92"/>
  <c r="M69" i="92"/>
  <c r="J69" i="92"/>
  <c r="M68" i="92"/>
  <c r="J68" i="92"/>
  <c r="M67" i="92"/>
  <c r="J67" i="92"/>
  <c r="M66" i="92"/>
  <c r="J66" i="92"/>
  <c r="M65" i="92"/>
  <c r="J65" i="92"/>
  <c r="M64" i="92"/>
  <c r="J64" i="92"/>
  <c r="M63" i="92"/>
  <c r="J63" i="92"/>
  <c r="M62" i="92"/>
  <c r="J62" i="92"/>
  <c r="M61" i="92"/>
  <c r="J61" i="92"/>
  <c r="M60" i="92"/>
  <c r="J60" i="92"/>
  <c r="M59" i="92"/>
  <c r="J59" i="92"/>
  <c r="M58" i="92"/>
  <c r="J58" i="92"/>
  <c r="M57" i="92"/>
  <c r="J57" i="92"/>
  <c r="M56" i="92"/>
  <c r="J56" i="92"/>
  <c r="M55" i="92"/>
  <c r="J55" i="92"/>
  <c r="M54" i="92"/>
  <c r="J54" i="92"/>
  <c r="M53" i="92"/>
  <c r="J53" i="92"/>
  <c r="M52" i="92"/>
  <c r="J52" i="92"/>
  <c r="M51" i="92"/>
  <c r="J51" i="92"/>
  <c r="M50" i="92"/>
  <c r="J50" i="92"/>
  <c r="M49" i="92"/>
  <c r="J49" i="92"/>
  <c r="M48" i="92"/>
  <c r="J48" i="92"/>
  <c r="M47" i="92"/>
  <c r="J47" i="92"/>
  <c r="M46" i="92"/>
  <c r="J46" i="92"/>
  <c r="M45" i="92"/>
  <c r="J45" i="92"/>
  <c r="M44" i="92"/>
  <c r="J44" i="92"/>
  <c r="M43" i="92"/>
  <c r="J43" i="92"/>
  <c r="M42" i="92"/>
  <c r="M41" i="92"/>
  <c r="J41" i="92"/>
  <c r="M40" i="92"/>
  <c r="J40" i="92"/>
  <c r="M39" i="92"/>
  <c r="J39" i="92"/>
  <c r="M38" i="92"/>
  <c r="J38" i="92"/>
  <c r="M37" i="92"/>
  <c r="J37" i="92"/>
  <c r="M36" i="92"/>
  <c r="J36" i="92"/>
  <c r="M35" i="92"/>
  <c r="J35" i="92"/>
  <c r="M34" i="92"/>
  <c r="J34" i="92"/>
  <c r="M33" i="92"/>
  <c r="J33" i="92"/>
  <c r="M32" i="92"/>
  <c r="J32" i="92"/>
  <c r="M31" i="92"/>
  <c r="J31" i="92"/>
  <c r="M30" i="92"/>
  <c r="J30" i="92"/>
  <c r="M29" i="92"/>
  <c r="J29" i="92"/>
  <c r="M28" i="92"/>
  <c r="J28" i="92"/>
  <c r="M27" i="92"/>
  <c r="J27" i="92"/>
  <c r="M26" i="92"/>
  <c r="J26" i="92"/>
  <c r="M25" i="92"/>
  <c r="J25" i="92"/>
  <c r="M24" i="92"/>
  <c r="J24" i="92"/>
  <c r="M23" i="92"/>
  <c r="J23" i="92"/>
  <c r="M22" i="92"/>
  <c r="J22" i="92"/>
  <c r="M21" i="92"/>
  <c r="J21" i="92"/>
  <c r="M20" i="92"/>
  <c r="J20" i="92"/>
  <c r="M19" i="92"/>
  <c r="J19" i="92"/>
  <c r="M18" i="92"/>
  <c r="J18" i="92"/>
  <c r="M17" i="92"/>
  <c r="J17" i="92"/>
  <c r="M16" i="92"/>
  <c r="J16" i="92"/>
  <c r="M15" i="92"/>
  <c r="J15" i="92"/>
  <c r="M14" i="92"/>
  <c r="J14" i="92"/>
  <c r="M13" i="92"/>
  <c r="J13" i="92"/>
  <c r="M12" i="92"/>
  <c r="J12" i="92"/>
  <c r="M11" i="92"/>
  <c r="J11" i="92"/>
  <c r="M10" i="92"/>
  <c r="J10" i="92"/>
  <c r="M9" i="92"/>
  <c r="J9" i="92"/>
  <c r="M8" i="92"/>
  <c r="M7" i="92" s="1"/>
  <c r="H3" i="92" s="1"/>
  <c r="H4" i="92" s="1"/>
  <c r="J8" i="92"/>
  <c r="L7" i="92"/>
  <c r="K7" i="92"/>
  <c r="I7" i="92"/>
  <c r="H7" i="92"/>
  <c r="J7" i="92" s="1"/>
  <c r="H2" i="92"/>
  <c r="B1" i="92"/>
  <c r="J15" i="90"/>
  <c r="J14" i="90"/>
  <c r="J13" i="90"/>
  <c r="J12" i="90"/>
  <c r="J11" i="90"/>
  <c r="J10" i="90"/>
  <c r="J9" i="90"/>
  <c r="J8" i="90"/>
  <c r="J7" i="90"/>
  <c r="J6" i="90"/>
  <c r="I5" i="90"/>
  <c r="H5" i="90"/>
  <c r="J5" i="90"/>
  <c r="H2" i="90"/>
  <c r="B1" i="90"/>
  <c r="J15" i="89"/>
  <c r="J14" i="89"/>
  <c r="J13" i="89"/>
  <c r="J12" i="89"/>
  <c r="J11" i="89"/>
  <c r="J10" i="89"/>
  <c r="J9" i="89"/>
  <c r="J7" i="89"/>
  <c r="J6" i="89"/>
  <c r="I5" i="89"/>
  <c r="J5" i="89" s="1"/>
  <c r="H5" i="89"/>
  <c r="H2" i="89"/>
  <c r="B1" i="89"/>
  <c r="J357" i="88"/>
  <c r="J356" i="88"/>
  <c r="J355" i="88"/>
  <c r="J354" i="88"/>
  <c r="J353" i="88"/>
  <c r="J352" i="88"/>
  <c r="J351" i="88"/>
  <c r="J350" i="88"/>
  <c r="J349" i="88"/>
  <c r="J348" i="88"/>
  <c r="J347" i="88"/>
  <c r="J346" i="88"/>
  <c r="J345" i="88"/>
  <c r="J344" i="88"/>
  <c r="J343" i="88"/>
  <c r="J342" i="88"/>
  <c r="J341" i="88"/>
  <c r="J340" i="88"/>
  <c r="J339" i="88"/>
  <c r="J338" i="88"/>
  <c r="J337" i="88"/>
  <c r="J336" i="88"/>
  <c r="J335" i="88"/>
  <c r="J334" i="88"/>
  <c r="J333" i="88"/>
  <c r="J332" i="88"/>
  <c r="J331" i="88"/>
  <c r="J330" i="88"/>
  <c r="J329" i="88"/>
  <c r="J328" i="88"/>
  <c r="J327" i="88"/>
  <c r="J326" i="88"/>
  <c r="J325" i="88"/>
  <c r="J324" i="88"/>
  <c r="J323" i="88"/>
  <c r="J322" i="88"/>
  <c r="J321" i="88"/>
  <c r="J320" i="88"/>
  <c r="J319" i="88"/>
  <c r="J318" i="88"/>
  <c r="J317" i="88"/>
  <c r="J316" i="88"/>
  <c r="J315" i="88"/>
  <c r="J314" i="88"/>
  <c r="J313" i="88"/>
  <c r="J312" i="88"/>
  <c r="J311" i="88"/>
  <c r="J310" i="88"/>
  <c r="J309" i="88"/>
  <c r="J308" i="88"/>
  <c r="J307" i="88"/>
  <c r="J306" i="88"/>
  <c r="J305" i="88"/>
  <c r="J304" i="88"/>
  <c r="J303" i="88"/>
  <c r="J302" i="88"/>
  <c r="J301" i="88"/>
  <c r="J300" i="88"/>
  <c r="J299" i="88"/>
  <c r="J298" i="88"/>
  <c r="J297" i="88"/>
  <c r="J296" i="88"/>
  <c r="J295" i="88"/>
  <c r="J294" i="88"/>
  <c r="J293" i="88"/>
  <c r="J292" i="88"/>
  <c r="J291" i="88"/>
  <c r="J290" i="88"/>
  <c r="J289" i="88"/>
  <c r="J288" i="88"/>
  <c r="J287" i="88"/>
  <c r="J286" i="88"/>
  <c r="J285" i="88"/>
  <c r="J284" i="88"/>
  <c r="J283" i="88"/>
  <c r="J282" i="88"/>
  <c r="J281" i="88"/>
  <c r="J280" i="88"/>
  <c r="J279" i="88"/>
  <c r="J278" i="88"/>
  <c r="J277" i="88"/>
  <c r="J276" i="88"/>
  <c r="J275" i="88"/>
  <c r="J274" i="88"/>
  <c r="J273" i="88"/>
  <c r="J272" i="88"/>
  <c r="J271" i="88"/>
  <c r="J270" i="88"/>
  <c r="J269" i="88"/>
  <c r="J268" i="88"/>
  <c r="J267" i="88"/>
  <c r="J266" i="88"/>
  <c r="J265" i="88"/>
  <c r="J264" i="88"/>
  <c r="J263" i="88"/>
  <c r="J262" i="88"/>
  <c r="J261" i="88"/>
  <c r="J260" i="88"/>
  <c r="J259" i="88"/>
  <c r="J258" i="88"/>
  <c r="J257" i="88"/>
  <c r="J256" i="88"/>
  <c r="J255" i="88"/>
  <c r="J254" i="88"/>
  <c r="J253" i="88"/>
  <c r="J252" i="88"/>
  <c r="J251" i="88"/>
  <c r="J250" i="88"/>
  <c r="J249" i="88"/>
  <c r="J248" i="88"/>
  <c r="J247" i="88"/>
  <c r="J246" i="88"/>
  <c r="J245" i="88"/>
  <c r="J244" i="88"/>
  <c r="J243" i="88"/>
  <c r="J242" i="88"/>
  <c r="J241" i="88"/>
  <c r="J240" i="88"/>
  <c r="J239" i="88"/>
  <c r="J238" i="88"/>
  <c r="J237" i="88"/>
  <c r="J236" i="88"/>
  <c r="J235" i="88"/>
  <c r="J234" i="88"/>
  <c r="J233" i="88"/>
  <c r="J232" i="88"/>
  <c r="J231" i="88"/>
  <c r="J230" i="88"/>
  <c r="J229" i="88"/>
  <c r="J228" i="88"/>
  <c r="J227" i="88"/>
  <c r="J226" i="88"/>
  <c r="J225" i="88"/>
  <c r="J224" i="88"/>
  <c r="J223" i="88"/>
  <c r="J222" i="88"/>
  <c r="J221" i="88"/>
  <c r="J220" i="88"/>
  <c r="J219" i="88"/>
  <c r="J218" i="88"/>
  <c r="J217" i="88"/>
  <c r="J216" i="88"/>
  <c r="J215" i="88"/>
  <c r="J214" i="88"/>
  <c r="J213" i="88"/>
  <c r="J212" i="88"/>
  <c r="J211" i="88"/>
  <c r="J210" i="88"/>
  <c r="J209" i="88"/>
  <c r="J208" i="88"/>
  <c r="J207" i="88"/>
  <c r="J206" i="88"/>
  <c r="J205" i="88"/>
  <c r="J204" i="88"/>
  <c r="J203" i="88"/>
  <c r="J202" i="88"/>
  <c r="J201" i="88"/>
  <c r="J200" i="88"/>
  <c r="J199" i="88"/>
  <c r="J198" i="88"/>
  <c r="J197" i="88"/>
  <c r="J196" i="88"/>
  <c r="J195" i="88"/>
  <c r="J194" i="88"/>
  <c r="J193" i="88"/>
  <c r="J192" i="88"/>
  <c r="J191" i="88"/>
  <c r="J190" i="88"/>
  <c r="J189" i="88"/>
  <c r="J188" i="88"/>
  <c r="J187" i="88"/>
  <c r="J186" i="88"/>
  <c r="J185" i="88"/>
  <c r="J184" i="88"/>
  <c r="J183" i="88"/>
  <c r="J182" i="88"/>
  <c r="J181" i="88"/>
  <c r="J180" i="88"/>
  <c r="J179" i="88"/>
  <c r="J178" i="88"/>
  <c r="J177" i="88"/>
  <c r="J176" i="88"/>
  <c r="J175" i="88"/>
  <c r="J174" i="88"/>
  <c r="J173" i="88"/>
  <c r="J172" i="88"/>
  <c r="J171" i="88"/>
  <c r="J170" i="88"/>
  <c r="J169" i="88"/>
  <c r="J168" i="88"/>
  <c r="J167" i="88"/>
  <c r="J166" i="88"/>
  <c r="J165" i="88"/>
  <c r="J164" i="88"/>
  <c r="J163" i="88"/>
  <c r="J162" i="88"/>
  <c r="J161" i="88"/>
  <c r="J160" i="88"/>
  <c r="J159" i="88"/>
  <c r="J158" i="88"/>
  <c r="J157" i="88"/>
  <c r="J156" i="88"/>
  <c r="J155" i="88"/>
  <c r="J154" i="88"/>
  <c r="J153" i="88"/>
  <c r="J152" i="88"/>
  <c r="J151" i="88"/>
  <c r="J150" i="88"/>
  <c r="J149" i="88"/>
  <c r="J148" i="88"/>
  <c r="J147" i="88"/>
  <c r="J146" i="88"/>
  <c r="J145" i="88"/>
  <c r="J144" i="88"/>
  <c r="J143" i="88"/>
  <c r="J142" i="88"/>
  <c r="J141" i="88"/>
  <c r="J140" i="88"/>
  <c r="J139" i="88"/>
  <c r="J138" i="88"/>
  <c r="J137" i="88"/>
  <c r="J136" i="88"/>
  <c r="J135" i="88"/>
  <c r="J134" i="88"/>
  <c r="J133" i="88"/>
  <c r="J132" i="88"/>
  <c r="J131" i="88"/>
  <c r="J130" i="88"/>
  <c r="J129" i="88"/>
  <c r="J128" i="88"/>
  <c r="J127" i="88"/>
  <c r="J126" i="88"/>
  <c r="J125" i="88"/>
  <c r="J124" i="88"/>
  <c r="J123" i="88"/>
  <c r="J122" i="88"/>
  <c r="J121" i="88"/>
  <c r="J120" i="88"/>
  <c r="J119" i="88"/>
  <c r="J118" i="88"/>
  <c r="J117" i="88"/>
  <c r="J116" i="88"/>
  <c r="J115" i="88"/>
  <c r="J114" i="88"/>
  <c r="J113" i="88"/>
  <c r="J112" i="88"/>
  <c r="J111" i="88"/>
  <c r="J110" i="88"/>
  <c r="J109" i="88"/>
  <c r="J108" i="88"/>
  <c r="J107" i="88"/>
  <c r="J106" i="88"/>
  <c r="J105" i="88"/>
  <c r="J104" i="88"/>
  <c r="J103" i="88"/>
  <c r="J102" i="88"/>
  <c r="J101" i="88"/>
  <c r="J100" i="88"/>
  <c r="J99" i="88"/>
  <c r="J98" i="88"/>
  <c r="J97" i="88"/>
  <c r="J96" i="88"/>
  <c r="J95" i="88"/>
  <c r="J94" i="88"/>
  <c r="J93" i="88"/>
  <c r="J92" i="88"/>
  <c r="J91" i="88"/>
  <c r="J90" i="88"/>
  <c r="J89" i="88"/>
  <c r="J88" i="88"/>
  <c r="J87" i="88"/>
  <c r="J86" i="88"/>
  <c r="J85" i="88"/>
  <c r="J84" i="88"/>
  <c r="J83" i="88"/>
  <c r="J82" i="88"/>
  <c r="J81" i="88"/>
  <c r="J80" i="88"/>
  <c r="J79" i="88"/>
  <c r="J78" i="88"/>
  <c r="J77" i="88"/>
  <c r="J76" i="88"/>
  <c r="J75" i="88"/>
  <c r="J74" i="88"/>
  <c r="J73" i="88"/>
  <c r="J72" i="88"/>
  <c r="J71" i="88"/>
  <c r="J70" i="88"/>
  <c r="J69" i="88"/>
  <c r="J68" i="88"/>
  <c r="J67" i="88"/>
  <c r="J66" i="88"/>
  <c r="J65" i="88"/>
  <c r="J64" i="88"/>
  <c r="J63" i="88"/>
  <c r="J62" i="88"/>
  <c r="J61" i="88"/>
  <c r="J60" i="88"/>
  <c r="J59" i="88"/>
  <c r="J58" i="88"/>
  <c r="J57" i="88"/>
  <c r="J56" i="88"/>
  <c r="J55" i="88"/>
  <c r="J54" i="88"/>
  <c r="J53" i="88"/>
  <c r="J52" i="88"/>
  <c r="J51" i="88"/>
  <c r="J50" i="88"/>
  <c r="J49" i="88"/>
  <c r="J48" i="88"/>
  <c r="J47" i="88"/>
  <c r="J46" i="88"/>
  <c r="J45" i="88"/>
  <c r="J44" i="88"/>
  <c r="J43" i="88"/>
  <c r="J42" i="88"/>
  <c r="J41" i="88"/>
  <c r="J40" i="88"/>
  <c r="J39" i="88"/>
  <c r="J38" i="88"/>
  <c r="J37" i="88"/>
  <c r="J36" i="88"/>
  <c r="J35" i="88"/>
  <c r="J34" i="88"/>
  <c r="J33" i="88"/>
  <c r="J32" i="88"/>
  <c r="J31" i="88"/>
  <c r="J30" i="88"/>
  <c r="J29" i="88"/>
  <c r="J28" i="88"/>
  <c r="J27" i="88"/>
  <c r="J26" i="88"/>
  <c r="J25" i="88"/>
  <c r="J24" i="88"/>
  <c r="J23" i="88"/>
  <c r="J22" i="88"/>
  <c r="J21" i="88"/>
  <c r="O20" i="88"/>
  <c r="J20" i="88"/>
  <c r="O19" i="88"/>
  <c r="J19" i="88"/>
  <c r="O18" i="88"/>
  <c r="J18" i="88"/>
  <c r="O17" i="88"/>
  <c r="J17" i="88"/>
  <c r="O16" i="88"/>
  <c r="J16" i="88"/>
  <c r="O15" i="88"/>
  <c r="J15" i="88"/>
  <c r="O14" i="88"/>
  <c r="J14" i="88"/>
  <c r="O13" i="88"/>
  <c r="J13" i="88"/>
  <c r="O12" i="88"/>
  <c r="J12" i="88"/>
  <c r="O11" i="88"/>
  <c r="J11" i="88"/>
  <c r="O10" i="88"/>
  <c r="J10" i="88"/>
  <c r="O9" i="88"/>
  <c r="J9" i="88"/>
  <c r="O8" i="88"/>
  <c r="O7" i="88" s="1"/>
  <c r="H3" i="88" s="1"/>
  <c r="H4" i="88" s="1"/>
  <c r="J8" i="88"/>
  <c r="I7" i="88"/>
  <c r="H7" i="88"/>
  <c r="J7" i="88"/>
  <c r="H2" i="88"/>
  <c r="B1" i="88"/>
  <c r="M50" i="87"/>
  <c r="J50" i="87"/>
  <c r="M49" i="87"/>
  <c r="J49" i="87"/>
  <c r="M48" i="87"/>
  <c r="J48" i="87"/>
  <c r="M47" i="87"/>
  <c r="J47" i="87"/>
  <c r="M46" i="87"/>
  <c r="J46" i="87"/>
  <c r="J45" i="87"/>
  <c r="M44" i="87"/>
  <c r="J44" i="87"/>
  <c r="M43" i="87"/>
  <c r="J43" i="87"/>
  <c r="M42" i="87"/>
  <c r="J42" i="87"/>
  <c r="M41" i="87"/>
  <c r="J41" i="87"/>
  <c r="M40" i="87"/>
  <c r="J40" i="87"/>
  <c r="M39" i="87"/>
  <c r="J39" i="87"/>
  <c r="M38" i="87"/>
  <c r="J38" i="87"/>
  <c r="M37" i="87"/>
  <c r="J37" i="87"/>
  <c r="M36" i="87"/>
  <c r="J36" i="87"/>
  <c r="M35" i="87"/>
  <c r="J35" i="87"/>
  <c r="M34" i="87"/>
  <c r="J34" i="87"/>
  <c r="M33" i="87"/>
  <c r="J33" i="87"/>
  <c r="M32" i="87"/>
  <c r="J32" i="87"/>
  <c r="M31" i="87"/>
  <c r="J31" i="87"/>
  <c r="M30" i="87"/>
  <c r="J30" i="87"/>
  <c r="M29" i="87"/>
  <c r="J29" i="87"/>
  <c r="M28" i="87"/>
  <c r="J28" i="87"/>
  <c r="M27" i="87"/>
  <c r="J27" i="87"/>
  <c r="M26" i="87"/>
  <c r="J26" i="87"/>
  <c r="M25" i="87"/>
  <c r="J25" i="87"/>
  <c r="M24" i="87"/>
  <c r="J24" i="87"/>
  <c r="M23" i="87"/>
  <c r="J23" i="87"/>
  <c r="M22" i="87"/>
  <c r="J22" i="87"/>
  <c r="M21" i="87"/>
  <c r="J21" i="87"/>
  <c r="M20" i="87"/>
  <c r="J20" i="87"/>
  <c r="M19" i="87"/>
  <c r="J19" i="87"/>
  <c r="M18" i="87"/>
  <c r="J18" i="87"/>
  <c r="M17" i="87"/>
  <c r="J17" i="87"/>
  <c r="M16" i="87"/>
  <c r="J16" i="87"/>
  <c r="M15" i="87"/>
  <c r="J15" i="87"/>
  <c r="M14" i="87"/>
  <c r="J14" i="87"/>
  <c r="M13" i="87"/>
  <c r="J13" i="87"/>
  <c r="M12" i="87"/>
  <c r="J12" i="87"/>
  <c r="M11" i="87"/>
  <c r="M7" i="87" s="1"/>
  <c r="H3" i="87" s="1"/>
  <c r="H4" i="87" s="1"/>
  <c r="J11" i="87"/>
  <c r="M10" i="87"/>
  <c r="J10" i="87"/>
  <c r="M9" i="87"/>
  <c r="J9" i="87"/>
  <c r="M8" i="87"/>
  <c r="J8" i="87"/>
  <c r="L7" i="87"/>
  <c r="K7" i="87"/>
  <c r="I7" i="87"/>
  <c r="H7" i="87"/>
  <c r="J7" i="87"/>
  <c r="H2" i="87"/>
  <c r="B1" i="87"/>
  <c r="J65" i="84"/>
  <c r="J64" i="84"/>
  <c r="J63" i="84"/>
  <c r="J62" i="84"/>
  <c r="J61" i="84"/>
  <c r="J60" i="84"/>
  <c r="J59" i="84"/>
  <c r="J58" i="84"/>
  <c r="J57" i="84"/>
  <c r="J56" i="84"/>
  <c r="J55" i="84"/>
  <c r="J54" i="84"/>
  <c r="J53" i="84"/>
  <c r="J52" i="84"/>
  <c r="J51" i="84"/>
  <c r="J50" i="84"/>
  <c r="J49" i="84"/>
  <c r="J48" i="84"/>
  <c r="J47" i="84"/>
  <c r="J46" i="84"/>
  <c r="J45" i="84"/>
  <c r="J44" i="84"/>
  <c r="J43" i="84"/>
  <c r="J42" i="84"/>
  <c r="J41" i="84"/>
  <c r="J40" i="84"/>
  <c r="J39" i="84"/>
  <c r="J38" i="84"/>
  <c r="J37" i="84"/>
  <c r="J36" i="84"/>
  <c r="J35" i="84"/>
  <c r="J34" i="84"/>
  <c r="J33" i="84"/>
  <c r="J32" i="84"/>
  <c r="J31" i="84"/>
  <c r="J30" i="84"/>
  <c r="J29" i="84"/>
  <c r="J28" i="84"/>
  <c r="J27" i="84"/>
  <c r="J26" i="84"/>
  <c r="J25" i="84"/>
  <c r="J24" i="84"/>
  <c r="J23" i="84"/>
  <c r="J22" i="84"/>
  <c r="J21" i="84"/>
  <c r="J20" i="84"/>
  <c r="J19" i="84"/>
  <c r="J18" i="84"/>
  <c r="J17" i="84"/>
  <c r="J16" i="84"/>
  <c r="J15" i="84"/>
  <c r="J14" i="84"/>
  <c r="J13" i="84"/>
  <c r="J12" i="84"/>
  <c r="J11" i="84"/>
  <c r="J10" i="84"/>
  <c r="J9" i="84"/>
  <c r="J8" i="84"/>
  <c r="J7" i="84"/>
  <c r="J6" i="84"/>
  <c r="I5" i="84"/>
  <c r="H5" i="84"/>
  <c r="J5" i="84" s="1"/>
  <c r="H2" i="84"/>
  <c r="B1" i="84"/>
  <c r="J65" i="83"/>
  <c r="J64" i="83"/>
  <c r="J63" i="83"/>
  <c r="J62" i="83"/>
  <c r="J61" i="83"/>
  <c r="J60" i="83"/>
  <c r="J59" i="83"/>
  <c r="J58" i="83"/>
  <c r="J57" i="83"/>
  <c r="J56" i="83"/>
  <c r="J55" i="83"/>
  <c r="J54" i="83"/>
  <c r="J53" i="83"/>
  <c r="J52" i="83"/>
  <c r="J51" i="83"/>
  <c r="J50" i="83"/>
  <c r="J49" i="83"/>
  <c r="J48" i="83"/>
  <c r="J47" i="83"/>
  <c r="J46" i="83"/>
  <c r="J45" i="83"/>
  <c r="J44" i="83"/>
  <c r="J43" i="83"/>
  <c r="J42" i="83"/>
  <c r="J41" i="83"/>
  <c r="J40" i="83"/>
  <c r="J39" i="83"/>
  <c r="J38" i="83"/>
  <c r="J37" i="83"/>
  <c r="J36" i="83"/>
  <c r="J35" i="83"/>
  <c r="J34" i="83"/>
  <c r="J33" i="83"/>
  <c r="J32" i="83"/>
  <c r="J31" i="83"/>
  <c r="J30" i="83"/>
  <c r="J29" i="83"/>
  <c r="J28" i="83"/>
  <c r="J27" i="83"/>
  <c r="J26" i="83"/>
  <c r="J25" i="83"/>
  <c r="J24" i="83"/>
  <c r="J23" i="83"/>
  <c r="J22" i="83"/>
  <c r="J21" i="83"/>
  <c r="J20" i="83"/>
  <c r="J19" i="83"/>
  <c r="J18" i="83"/>
  <c r="J17" i="83"/>
  <c r="J16" i="83"/>
  <c r="J15" i="83"/>
  <c r="J14" i="83"/>
  <c r="J13" i="83"/>
  <c r="J12" i="83"/>
  <c r="J11" i="83"/>
  <c r="J10" i="83"/>
  <c r="J9" i="83"/>
  <c r="J8" i="83"/>
  <c r="J7" i="83"/>
  <c r="J6" i="83"/>
  <c r="I5" i="83"/>
  <c r="H5" i="83"/>
  <c r="J5" i="83"/>
  <c r="H2" i="83"/>
  <c r="B1" i="83"/>
  <c r="J357" i="82"/>
  <c r="J356" i="82"/>
  <c r="J355" i="82"/>
  <c r="J354" i="82"/>
  <c r="J353" i="82"/>
  <c r="J352" i="82"/>
  <c r="J351" i="82"/>
  <c r="J350" i="82"/>
  <c r="J349" i="82"/>
  <c r="J348" i="82"/>
  <c r="J347" i="82"/>
  <c r="J346" i="82"/>
  <c r="J345" i="82"/>
  <c r="J344" i="82"/>
  <c r="J343" i="82"/>
  <c r="J342" i="82"/>
  <c r="J341" i="82"/>
  <c r="J340" i="82"/>
  <c r="J339" i="82"/>
  <c r="J338" i="82"/>
  <c r="J337" i="82"/>
  <c r="J336" i="82"/>
  <c r="J335" i="82"/>
  <c r="J334" i="82"/>
  <c r="J333" i="82"/>
  <c r="J332" i="82"/>
  <c r="J331" i="82"/>
  <c r="J330" i="82"/>
  <c r="J329" i="82"/>
  <c r="J328" i="82"/>
  <c r="J327" i="82"/>
  <c r="J326" i="82"/>
  <c r="J325" i="82"/>
  <c r="J324" i="82"/>
  <c r="J323" i="82"/>
  <c r="J322" i="82"/>
  <c r="J321" i="82"/>
  <c r="J320" i="82"/>
  <c r="J319" i="82"/>
  <c r="J318" i="82"/>
  <c r="J317" i="82"/>
  <c r="J316" i="82"/>
  <c r="J315" i="82"/>
  <c r="J314" i="82"/>
  <c r="J313" i="82"/>
  <c r="J312" i="82"/>
  <c r="J311" i="82"/>
  <c r="J310" i="82"/>
  <c r="J309" i="82"/>
  <c r="J308" i="82"/>
  <c r="J307" i="82"/>
  <c r="J306" i="82"/>
  <c r="J305" i="82"/>
  <c r="J304" i="82"/>
  <c r="J303" i="82"/>
  <c r="J302" i="82"/>
  <c r="J301" i="82"/>
  <c r="J300" i="82"/>
  <c r="J299" i="82"/>
  <c r="J298" i="82"/>
  <c r="J297" i="82"/>
  <c r="J296" i="82"/>
  <c r="J295" i="82"/>
  <c r="J294" i="82"/>
  <c r="J293" i="82"/>
  <c r="J292" i="82"/>
  <c r="J291" i="82"/>
  <c r="J290" i="82"/>
  <c r="J289" i="82"/>
  <c r="J288" i="82"/>
  <c r="J287" i="82"/>
  <c r="J286" i="82"/>
  <c r="J285" i="82"/>
  <c r="J284" i="82"/>
  <c r="J283" i="82"/>
  <c r="J282" i="82"/>
  <c r="J281" i="82"/>
  <c r="J280" i="82"/>
  <c r="J279" i="82"/>
  <c r="J278" i="82"/>
  <c r="J277" i="82"/>
  <c r="J276" i="82"/>
  <c r="J275" i="82"/>
  <c r="J274" i="82"/>
  <c r="J273" i="82"/>
  <c r="J272" i="82"/>
  <c r="J271" i="82"/>
  <c r="J270" i="82"/>
  <c r="J269" i="82"/>
  <c r="J268" i="82"/>
  <c r="J267" i="82"/>
  <c r="J266" i="82"/>
  <c r="J265" i="82"/>
  <c r="J264" i="82"/>
  <c r="J263" i="82"/>
  <c r="J262" i="82"/>
  <c r="J261" i="82"/>
  <c r="J260" i="82"/>
  <c r="J259" i="82"/>
  <c r="J258" i="82"/>
  <c r="J257" i="82"/>
  <c r="J256" i="82"/>
  <c r="J255" i="82"/>
  <c r="J254" i="82"/>
  <c r="J253" i="82"/>
  <c r="J252" i="82"/>
  <c r="J251" i="82"/>
  <c r="J250" i="82"/>
  <c r="J249" i="82"/>
  <c r="J248" i="82"/>
  <c r="J247" i="82"/>
  <c r="J246" i="82"/>
  <c r="J245" i="82"/>
  <c r="J244" i="82"/>
  <c r="J243" i="82"/>
  <c r="J242" i="82"/>
  <c r="J241" i="82"/>
  <c r="J240" i="82"/>
  <c r="J239" i="82"/>
  <c r="J238" i="82"/>
  <c r="J237" i="82"/>
  <c r="J236" i="82"/>
  <c r="J235" i="82"/>
  <c r="J234" i="82"/>
  <c r="J233" i="82"/>
  <c r="J232" i="82"/>
  <c r="J231" i="82"/>
  <c r="J230" i="82"/>
  <c r="J229" i="82"/>
  <c r="J228" i="82"/>
  <c r="J227" i="82"/>
  <c r="J226" i="82"/>
  <c r="J225" i="82"/>
  <c r="J224" i="82"/>
  <c r="J223" i="82"/>
  <c r="J222" i="82"/>
  <c r="J221" i="82"/>
  <c r="J220" i="82"/>
  <c r="J219" i="82"/>
  <c r="J218" i="82"/>
  <c r="J217" i="82"/>
  <c r="J216" i="82"/>
  <c r="J215" i="82"/>
  <c r="J214" i="82"/>
  <c r="J213" i="82"/>
  <c r="J212" i="82"/>
  <c r="J211" i="82"/>
  <c r="J210" i="82"/>
  <c r="J209" i="82"/>
  <c r="J208" i="82"/>
  <c r="J207" i="82"/>
  <c r="J206" i="82"/>
  <c r="J205" i="82"/>
  <c r="J204" i="82"/>
  <c r="J203" i="82"/>
  <c r="J202" i="82"/>
  <c r="J201" i="82"/>
  <c r="J200" i="82"/>
  <c r="J199" i="82"/>
  <c r="J198" i="82"/>
  <c r="J197" i="82"/>
  <c r="J196" i="82"/>
  <c r="J195" i="82"/>
  <c r="J194" i="82"/>
  <c r="J193" i="82"/>
  <c r="J192" i="82"/>
  <c r="J191" i="82"/>
  <c r="J190" i="82"/>
  <c r="J189" i="82"/>
  <c r="J188" i="82"/>
  <c r="J187" i="82"/>
  <c r="J186" i="82"/>
  <c r="J185" i="82"/>
  <c r="J184" i="82"/>
  <c r="J183" i="82"/>
  <c r="J182" i="82"/>
  <c r="J181" i="82"/>
  <c r="J180" i="82"/>
  <c r="J179" i="82"/>
  <c r="J178" i="82"/>
  <c r="J177" i="82"/>
  <c r="J176" i="82"/>
  <c r="J175" i="82"/>
  <c r="J174" i="82"/>
  <c r="J173" i="82"/>
  <c r="J172" i="82"/>
  <c r="J171" i="82"/>
  <c r="J170" i="82"/>
  <c r="J169" i="82"/>
  <c r="J168" i="82"/>
  <c r="J167" i="82"/>
  <c r="J166" i="82"/>
  <c r="J165" i="82"/>
  <c r="J164" i="82"/>
  <c r="J163" i="82"/>
  <c r="J162" i="82"/>
  <c r="J161" i="82"/>
  <c r="J160" i="82"/>
  <c r="J159" i="82"/>
  <c r="J158" i="82"/>
  <c r="J157" i="82"/>
  <c r="J156" i="82"/>
  <c r="J155" i="82"/>
  <c r="J154" i="82"/>
  <c r="J153" i="82"/>
  <c r="J152" i="82"/>
  <c r="J151" i="82"/>
  <c r="J150" i="82"/>
  <c r="J149" i="82"/>
  <c r="J148" i="82"/>
  <c r="J147" i="82"/>
  <c r="J146" i="82"/>
  <c r="J145" i="82"/>
  <c r="J144" i="82"/>
  <c r="J143" i="82"/>
  <c r="J142" i="82"/>
  <c r="J141" i="82"/>
  <c r="J140" i="82"/>
  <c r="J139" i="82"/>
  <c r="J138" i="82"/>
  <c r="J137" i="82"/>
  <c r="J136" i="82"/>
  <c r="J135" i="82"/>
  <c r="J134" i="82"/>
  <c r="J133" i="82"/>
  <c r="J132" i="82"/>
  <c r="J131" i="82"/>
  <c r="J130" i="82"/>
  <c r="J129" i="82"/>
  <c r="J128" i="82"/>
  <c r="J127" i="82"/>
  <c r="J126" i="82"/>
  <c r="J125" i="82"/>
  <c r="J124" i="82"/>
  <c r="J123" i="82"/>
  <c r="J122" i="82"/>
  <c r="J121" i="82"/>
  <c r="J120" i="82"/>
  <c r="J119" i="82"/>
  <c r="J118" i="82"/>
  <c r="J117" i="82"/>
  <c r="J116" i="82"/>
  <c r="J115" i="82"/>
  <c r="J114" i="82"/>
  <c r="J113" i="82"/>
  <c r="J112" i="82"/>
  <c r="J111" i="82"/>
  <c r="J110" i="82"/>
  <c r="J109" i="82"/>
  <c r="J108" i="82"/>
  <c r="J107" i="82"/>
  <c r="J106" i="82"/>
  <c r="J105" i="82"/>
  <c r="J104" i="82"/>
  <c r="J103" i="82"/>
  <c r="J102" i="82"/>
  <c r="J101" i="82"/>
  <c r="J100" i="82"/>
  <c r="J99" i="82"/>
  <c r="J98" i="82"/>
  <c r="J97" i="82"/>
  <c r="J96" i="82"/>
  <c r="J95" i="82"/>
  <c r="J94" i="82"/>
  <c r="J93" i="82"/>
  <c r="J92" i="82"/>
  <c r="J91" i="82"/>
  <c r="J90" i="82"/>
  <c r="J89" i="82"/>
  <c r="J88" i="82"/>
  <c r="J87" i="82"/>
  <c r="J86" i="82"/>
  <c r="J85" i="82"/>
  <c r="J84" i="82"/>
  <c r="J83" i="82"/>
  <c r="J82" i="82"/>
  <c r="J81" i="82"/>
  <c r="J80" i="82"/>
  <c r="J79" i="82"/>
  <c r="J78" i="82"/>
  <c r="J77" i="82"/>
  <c r="J76" i="82"/>
  <c r="J75" i="82"/>
  <c r="J74" i="82"/>
  <c r="J73" i="82"/>
  <c r="J72" i="82"/>
  <c r="J71" i="82"/>
  <c r="J70" i="82"/>
  <c r="J69" i="82"/>
  <c r="J68" i="82"/>
  <c r="J67" i="82"/>
  <c r="J66" i="82"/>
  <c r="J65" i="82"/>
  <c r="J64" i="82"/>
  <c r="J63" i="82"/>
  <c r="J62" i="82"/>
  <c r="J61" i="82"/>
  <c r="J60" i="82"/>
  <c r="J59" i="82"/>
  <c r="J58" i="82"/>
  <c r="J57" i="82"/>
  <c r="J56" i="82"/>
  <c r="J55" i="82"/>
  <c r="J54" i="82"/>
  <c r="J53" i="82"/>
  <c r="J52" i="82"/>
  <c r="J51" i="82"/>
  <c r="J50" i="82"/>
  <c r="J49" i="82"/>
  <c r="J48" i="82"/>
  <c r="J47" i="82"/>
  <c r="J46" i="82"/>
  <c r="J45" i="82"/>
  <c r="J44" i="82"/>
  <c r="J43" i="82"/>
  <c r="J42" i="82"/>
  <c r="J41" i="82"/>
  <c r="J40" i="82"/>
  <c r="J39" i="82"/>
  <c r="J38" i="82"/>
  <c r="J37" i="82"/>
  <c r="J36" i="82"/>
  <c r="J35" i="82"/>
  <c r="J34" i="82"/>
  <c r="J33" i="82"/>
  <c r="J32" i="82"/>
  <c r="J31" i="82"/>
  <c r="J30" i="82"/>
  <c r="J29" i="82"/>
  <c r="J28" i="82"/>
  <c r="J27" i="82"/>
  <c r="J26" i="82"/>
  <c r="J25" i="82"/>
  <c r="J24" i="82"/>
  <c r="J23" i="82"/>
  <c r="J22" i="82"/>
  <c r="J21" i="82"/>
  <c r="O20" i="82"/>
  <c r="J20" i="82"/>
  <c r="O19" i="82"/>
  <c r="J19" i="82"/>
  <c r="O18" i="82"/>
  <c r="J18" i="82"/>
  <c r="O17" i="82"/>
  <c r="J17" i="82"/>
  <c r="O16" i="82"/>
  <c r="J16" i="82"/>
  <c r="O15" i="82"/>
  <c r="J15" i="82"/>
  <c r="O14" i="82"/>
  <c r="J14" i="82"/>
  <c r="O13" i="82"/>
  <c r="J13" i="82"/>
  <c r="O12" i="82"/>
  <c r="J12" i="82"/>
  <c r="O11" i="82"/>
  <c r="J11" i="82"/>
  <c r="O10" i="82"/>
  <c r="J10" i="82"/>
  <c r="O9" i="82"/>
  <c r="J9" i="82"/>
  <c r="O8" i="82"/>
  <c r="O7" i="82" s="1"/>
  <c r="H3" i="82" s="1"/>
  <c r="H4" i="82" s="1"/>
  <c r="J8" i="82"/>
  <c r="I7" i="82"/>
  <c r="H7" i="82"/>
  <c r="J7" i="82"/>
  <c r="H2" i="82"/>
  <c r="B1" i="82"/>
  <c r="J358" i="81"/>
  <c r="J357" i="81"/>
  <c r="J356" i="81"/>
  <c r="J355" i="81"/>
  <c r="J354" i="81"/>
  <c r="J353" i="81"/>
  <c r="J352" i="81"/>
  <c r="J351" i="81"/>
  <c r="J350" i="81"/>
  <c r="J349" i="81"/>
  <c r="J348" i="81"/>
  <c r="J347" i="81"/>
  <c r="J346" i="81"/>
  <c r="J345" i="81"/>
  <c r="J344" i="81"/>
  <c r="J343" i="81"/>
  <c r="J342" i="81"/>
  <c r="J341" i="81"/>
  <c r="J340" i="81"/>
  <c r="J339" i="81"/>
  <c r="J338" i="81"/>
  <c r="J337" i="81"/>
  <c r="J336" i="81"/>
  <c r="J335" i="81"/>
  <c r="J334" i="81"/>
  <c r="J333" i="81"/>
  <c r="J332" i="81"/>
  <c r="J331" i="81"/>
  <c r="J330" i="81"/>
  <c r="J329" i="81"/>
  <c r="J328" i="81"/>
  <c r="J327" i="81"/>
  <c r="J326" i="81"/>
  <c r="J325" i="81"/>
  <c r="J324" i="81"/>
  <c r="J323" i="81"/>
  <c r="J322" i="81"/>
  <c r="J321" i="81"/>
  <c r="J320" i="81"/>
  <c r="J319" i="81"/>
  <c r="J318" i="81"/>
  <c r="J317" i="81"/>
  <c r="J316" i="81"/>
  <c r="J315" i="81"/>
  <c r="J314" i="81"/>
  <c r="J313" i="81"/>
  <c r="J312" i="81"/>
  <c r="J311" i="81"/>
  <c r="J310" i="81"/>
  <c r="J309" i="81"/>
  <c r="J308" i="81"/>
  <c r="J307" i="81"/>
  <c r="J306" i="81"/>
  <c r="J305" i="81"/>
  <c r="J304" i="81"/>
  <c r="J303" i="81"/>
  <c r="J302" i="81"/>
  <c r="J301" i="81"/>
  <c r="J300" i="81"/>
  <c r="J299" i="81"/>
  <c r="J298" i="81"/>
  <c r="J297" i="81"/>
  <c r="J296" i="81"/>
  <c r="J295" i="81"/>
  <c r="J294" i="81"/>
  <c r="J293" i="81"/>
  <c r="J292" i="81"/>
  <c r="J291" i="81"/>
  <c r="J290" i="81"/>
  <c r="J289" i="81"/>
  <c r="J288" i="81"/>
  <c r="J287" i="81"/>
  <c r="J286" i="81"/>
  <c r="J285" i="81"/>
  <c r="J284" i="81"/>
  <c r="J283" i="81"/>
  <c r="J282" i="81"/>
  <c r="J281" i="81"/>
  <c r="J280" i="81"/>
  <c r="J279" i="81"/>
  <c r="J278" i="81"/>
  <c r="J277" i="81"/>
  <c r="J276" i="81"/>
  <c r="J275" i="81"/>
  <c r="J274" i="81"/>
  <c r="J273" i="81"/>
  <c r="J272" i="81"/>
  <c r="J271" i="81"/>
  <c r="J270" i="81"/>
  <c r="J269" i="81"/>
  <c r="J268" i="81"/>
  <c r="J267" i="81"/>
  <c r="J266" i="81"/>
  <c r="J265" i="81"/>
  <c r="J264" i="81"/>
  <c r="J263" i="81"/>
  <c r="J262" i="81"/>
  <c r="J261" i="81"/>
  <c r="J260" i="81"/>
  <c r="J259" i="81"/>
  <c r="J258" i="81"/>
  <c r="J257" i="81"/>
  <c r="J256" i="81"/>
  <c r="J255" i="81"/>
  <c r="J254" i="81"/>
  <c r="J253" i="81"/>
  <c r="J252" i="81"/>
  <c r="J251" i="81"/>
  <c r="J250" i="81"/>
  <c r="J249" i="81"/>
  <c r="J248" i="81"/>
  <c r="J247" i="81"/>
  <c r="J246" i="81"/>
  <c r="J245" i="81"/>
  <c r="J244" i="81"/>
  <c r="J243" i="81"/>
  <c r="J242" i="81"/>
  <c r="J241" i="81"/>
  <c r="J240" i="81"/>
  <c r="J239" i="81"/>
  <c r="J238" i="81"/>
  <c r="J237" i="81"/>
  <c r="J236" i="81"/>
  <c r="J235" i="81"/>
  <c r="J234" i="81"/>
  <c r="J233" i="81"/>
  <c r="J232" i="81"/>
  <c r="J231" i="81"/>
  <c r="J230" i="81"/>
  <c r="J229" i="81"/>
  <c r="J228" i="81"/>
  <c r="J227" i="81"/>
  <c r="J226" i="81"/>
  <c r="J225" i="81"/>
  <c r="J224" i="81"/>
  <c r="J223" i="81"/>
  <c r="J222" i="81"/>
  <c r="J221" i="81"/>
  <c r="J220" i="81"/>
  <c r="J219" i="81"/>
  <c r="J218" i="81"/>
  <c r="J217" i="81"/>
  <c r="J216" i="81"/>
  <c r="J215" i="81"/>
  <c r="J214" i="81"/>
  <c r="J213" i="81"/>
  <c r="J212" i="81"/>
  <c r="J211" i="81"/>
  <c r="J210" i="81"/>
  <c r="J209" i="81"/>
  <c r="J208" i="81"/>
  <c r="J207" i="81"/>
  <c r="J206" i="81"/>
  <c r="J205" i="81"/>
  <c r="J204" i="81"/>
  <c r="J203" i="81"/>
  <c r="J202" i="81"/>
  <c r="J201" i="81"/>
  <c r="J200" i="81"/>
  <c r="J199" i="81"/>
  <c r="J198" i="81"/>
  <c r="J197" i="81"/>
  <c r="J196" i="81"/>
  <c r="J195" i="81"/>
  <c r="J194" i="81"/>
  <c r="J193" i="81"/>
  <c r="J192" i="81"/>
  <c r="J191" i="81"/>
  <c r="J190" i="81"/>
  <c r="J189" i="81"/>
  <c r="J188" i="81"/>
  <c r="J187" i="81"/>
  <c r="J186" i="81"/>
  <c r="J185" i="81"/>
  <c r="J184" i="81"/>
  <c r="J183" i="81"/>
  <c r="J182" i="81"/>
  <c r="J181" i="81"/>
  <c r="J180" i="81"/>
  <c r="J179" i="81"/>
  <c r="J178" i="81"/>
  <c r="J177" i="81"/>
  <c r="J176" i="81"/>
  <c r="J175" i="81"/>
  <c r="J174" i="81"/>
  <c r="J173" i="81"/>
  <c r="J172" i="81"/>
  <c r="J171" i="81"/>
  <c r="J170" i="81"/>
  <c r="J169" i="81"/>
  <c r="J168" i="81"/>
  <c r="J167" i="81"/>
  <c r="J166" i="81"/>
  <c r="J165" i="81"/>
  <c r="J164" i="81"/>
  <c r="J163" i="81"/>
  <c r="J162" i="81"/>
  <c r="J161" i="81"/>
  <c r="J160" i="81"/>
  <c r="J159" i="81"/>
  <c r="J158" i="81"/>
  <c r="J157" i="81"/>
  <c r="J156" i="81"/>
  <c r="J155" i="81"/>
  <c r="J154" i="81"/>
  <c r="J153" i="81"/>
  <c r="J152" i="81"/>
  <c r="J151" i="81"/>
  <c r="J150" i="81"/>
  <c r="J149" i="81"/>
  <c r="J148" i="81"/>
  <c r="J147" i="81"/>
  <c r="J146" i="81"/>
  <c r="J145" i="81"/>
  <c r="J144" i="81"/>
  <c r="J143" i="81"/>
  <c r="J142" i="81"/>
  <c r="J141" i="81"/>
  <c r="J140" i="81"/>
  <c r="J139" i="81"/>
  <c r="J138" i="81"/>
  <c r="J137" i="81"/>
  <c r="J136" i="81"/>
  <c r="J135" i="81"/>
  <c r="J134" i="81"/>
  <c r="J133" i="81"/>
  <c r="J132" i="81"/>
  <c r="J131" i="81"/>
  <c r="J130" i="81"/>
  <c r="J129" i="81"/>
  <c r="J128" i="81"/>
  <c r="J127" i="81"/>
  <c r="J126" i="81"/>
  <c r="J125" i="81"/>
  <c r="J124" i="81"/>
  <c r="J123" i="81"/>
  <c r="J122" i="81"/>
  <c r="J121" i="81"/>
  <c r="J120" i="81"/>
  <c r="J119" i="81"/>
  <c r="J118" i="81"/>
  <c r="J117" i="81"/>
  <c r="J116" i="81"/>
  <c r="J115" i="81"/>
  <c r="J114" i="81"/>
  <c r="J113" i="81"/>
  <c r="J112" i="81"/>
  <c r="J111" i="81"/>
  <c r="J110" i="81"/>
  <c r="J109" i="81"/>
  <c r="J108" i="81"/>
  <c r="J107" i="81"/>
  <c r="J106" i="81"/>
  <c r="J105" i="81"/>
  <c r="J104" i="81"/>
  <c r="J103" i="81"/>
  <c r="J102" i="81"/>
  <c r="J101" i="81"/>
  <c r="J100" i="81"/>
  <c r="J99" i="81"/>
  <c r="J98" i="81"/>
  <c r="J97" i="81"/>
  <c r="J96" i="81"/>
  <c r="J95" i="81"/>
  <c r="J94" i="81"/>
  <c r="J93" i="81"/>
  <c r="J92" i="81"/>
  <c r="J91" i="81"/>
  <c r="J90" i="81"/>
  <c r="J89" i="81"/>
  <c r="J88" i="81"/>
  <c r="J87" i="81"/>
  <c r="J86" i="81"/>
  <c r="J85" i="81"/>
  <c r="J84" i="81"/>
  <c r="J83" i="81"/>
  <c r="J82" i="81"/>
  <c r="J81" i="81"/>
  <c r="J80" i="81"/>
  <c r="J79" i="81"/>
  <c r="J78" i="81"/>
  <c r="J77" i="81"/>
  <c r="J76" i="81"/>
  <c r="J75" i="81"/>
  <c r="J74" i="81"/>
  <c r="J73" i="81"/>
  <c r="J72" i="81"/>
  <c r="J71" i="81"/>
  <c r="J70" i="81"/>
  <c r="J69" i="81"/>
  <c r="J68" i="81"/>
  <c r="J67" i="81"/>
  <c r="J66" i="81"/>
  <c r="J65" i="81"/>
  <c r="J64" i="81"/>
  <c r="J63" i="81"/>
  <c r="J62" i="81"/>
  <c r="J61" i="81"/>
  <c r="J60" i="81"/>
  <c r="J59" i="81"/>
  <c r="J58" i="81"/>
  <c r="J57" i="81"/>
  <c r="J56" i="81"/>
  <c r="J55" i="81"/>
  <c r="J54" i="81"/>
  <c r="J53" i="81"/>
  <c r="J52" i="81"/>
  <c r="J51" i="81"/>
  <c r="J50" i="81"/>
  <c r="J49" i="81"/>
  <c r="J48" i="81"/>
  <c r="J47" i="81"/>
  <c r="J46" i="81"/>
  <c r="J45" i="81"/>
  <c r="J44" i="81"/>
  <c r="J43" i="81"/>
  <c r="J42" i="81"/>
  <c r="J41" i="81"/>
  <c r="J40" i="81"/>
  <c r="J39" i="81"/>
  <c r="J38" i="81"/>
  <c r="J37" i="81"/>
  <c r="J36" i="81"/>
  <c r="J35" i="81"/>
  <c r="J34" i="81"/>
  <c r="J33" i="81"/>
  <c r="J32" i="81"/>
  <c r="J31" i="81"/>
  <c r="J30" i="81"/>
  <c r="J29" i="81"/>
  <c r="J28" i="81"/>
  <c r="J27" i="81"/>
  <c r="J26" i="81"/>
  <c r="J25" i="81"/>
  <c r="J24" i="81"/>
  <c r="M23" i="81"/>
  <c r="J23" i="81"/>
  <c r="M18" i="81"/>
  <c r="J18" i="81"/>
  <c r="M17" i="81"/>
  <c r="J17" i="81"/>
  <c r="M16" i="81"/>
  <c r="J16" i="81"/>
  <c r="M14" i="81"/>
  <c r="J14" i="81"/>
  <c r="M13" i="81"/>
  <c r="J13" i="81"/>
  <c r="M12" i="81"/>
  <c r="J12" i="81"/>
  <c r="M11" i="81"/>
  <c r="J11" i="81"/>
  <c r="M10" i="81"/>
  <c r="J10" i="81"/>
  <c r="M9" i="81"/>
  <c r="J9" i="81"/>
  <c r="M8" i="81"/>
  <c r="M7" i="81" s="1"/>
  <c r="H3" i="81" s="1"/>
  <c r="H4" i="81" s="1"/>
  <c r="J8" i="81"/>
  <c r="L7" i="81"/>
  <c r="K7" i="81"/>
  <c r="I7" i="81"/>
  <c r="H7" i="81"/>
  <c r="J7" i="81" s="1"/>
  <c r="H2" i="81"/>
  <c r="B1" i="81"/>
  <c r="J65" i="78"/>
  <c r="J64" i="78"/>
  <c r="J63" i="78"/>
  <c r="J62" i="78"/>
  <c r="J61" i="78"/>
  <c r="J60" i="78"/>
  <c r="J59" i="78"/>
  <c r="J58" i="78"/>
  <c r="J57" i="78"/>
  <c r="J56" i="78"/>
  <c r="J55" i="78"/>
  <c r="J54" i="78"/>
  <c r="J53" i="78"/>
  <c r="J52" i="78"/>
  <c r="J51" i="78"/>
  <c r="J50" i="78"/>
  <c r="J49" i="78"/>
  <c r="J48" i="78"/>
  <c r="J47" i="78"/>
  <c r="J46" i="78"/>
  <c r="J45" i="78"/>
  <c r="J44" i="78"/>
  <c r="J43" i="78"/>
  <c r="J42" i="78"/>
  <c r="J41" i="78"/>
  <c r="J40" i="78"/>
  <c r="J39" i="78"/>
  <c r="J38" i="78"/>
  <c r="J37" i="78"/>
  <c r="J36" i="78"/>
  <c r="J35" i="78"/>
  <c r="J34" i="78"/>
  <c r="J33" i="78"/>
  <c r="J32" i="78"/>
  <c r="J31" i="78"/>
  <c r="J30" i="78"/>
  <c r="J29" i="78"/>
  <c r="J28" i="78"/>
  <c r="J27" i="78"/>
  <c r="J26" i="78"/>
  <c r="J25" i="78"/>
  <c r="J24" i="78"/>
  <c r="J23" i="78"/>
  <c r="J22" i="78"/>
  <c r="J21" i="78"/>
  <c r="J20" i="78"/>
  <c r="J19" i="78"/>
  <c r="J18" i="78"/>
  <c r="J17" i="78"/>
  <c r="J16" i="78"/>
  <c r="J15" i="78"/>
  <c r="J14" i="78"/>
  <c r="J13" i="78"/>
  <c r="J12" i="78"/>
  <c r="J11" i="78"/>
  <c r="J10" i="78"/>
  <c r="J9" i="78"/>
  <c r="J8" i="78"/>
  <c r="J7" i="78"/>
  <c r="I5" i="78"/>
  <c r="H5" i="78"/>
  <c r="J5" i="78"/>
  <c r="H2" i="78"/>
  <c r="B1" i="78"/>
  <c r="J65" i="77"/>
  <c r="J64" i="77"/>
  <c r="J63" i="77"/>
  <c r="J62" i="77"/>
  <c r="J61" i="77"/>
  <c r="J60" i="77"/>
  <c r="J59" i="77"/>
  <c r="J58" i="77"/>
  <c r="J57" i="77"/>
  <c r="J56" i="77"/>
  <c r="J55" i="77"/>
  <c r="J54" i="77"/>
  <c r="J53" i="77"/>
  <c r="J52" i="77"/>
  <c r="J51" i="77"/>
  <c r="J50" i="77"/>
  <c r="J49" i="77"/>
  <c r="J48" i="77"/>
  <c r="J47" i="77"/>
  <c r="J46" i="77"/>
  <c r="J45" i="77"/>
  <c r="J44" i="77"/>
  <c r="J43" i="77"/>
  <c r="J42" i="77"/>
  <c r="J41" i="77"/>
  <c r="J40" i="77"/>
  <c r="J39" i="77"/>
  <c r="J38" i="77"/>
  <c r="J37" i="77"/>
  <c r="J36" i="77"/>
  <c r="J35" i="77"/>
  <c r="J34" i="77"/>
  <c r="J33" i="77"/>
  <c r="J32" i="77"/>
  <c r="J31" i="77"/>
  <c r="J30" i="77"/>
  <c r="J29" i="77"/>
  <c r="J28" i="77"/>
  <c r="J27" i="77"/>
  <c r="J26" i="77"/>
  <c r="J25" i="77"/>
  <c r="J24" i="77"/>
  <c r="J23" i="77"/>
  <c r="J22" i="77"/>
  <c r="J21" i="77"/>
  <c r="J20" i="77"/>
  <c r="J19" i="77"/>
  <c r="J18" i="77"/>
  <c r="J17" i="77"/>
  <c r="J16" i="77"/>
  <c r="J15" i="77"/>
  <c r="J14" i="77"/>
  <c r="J13" i="77"/>
  <c r="J12" i="77"/>
  <c r="J11" i="77"/>
  <c r="J10" i="77"/>
  <c r="J9" i="77"/>
  <c r="J8" i="77"/>
  <c r="J7" i="77"/>
  <c r="J6" i="77"/>
  <c r="I5" i="77"/>
  <c r="H5" i="77"/>
  <c r="J5" i="77" s="1"/>
  <c r="H2" i="77"/>
  <c r="B1" i="77"/>
  <c r="J357" i="76"/>
  <c r="J356" i="76"/>
  <c r="J355" i="76"/>
  <c r="J354" i="76"/>
  <c r="J353" i="76"/>
  <c r="J352" i="76"/>
  <c r="J351" i="76"/>
  <c r="J350" i="76"/>
  <c r="J349" i="76"/>
  <c r="J348" i="76"/>
  <c r="J347" i="76"/>
  <c r="J346" i="76"/>
  <c r="J345" i="76"/>
  <c r="J344" i="76"/>
  <c r="J343" i="76"/>
  <c r="J342" i="76"/>
  <c r="J341" i="76"/>
  <c r="J340" i="76"/>
  <c r="J339" i="76"/>
  <c r="J338" i="76"/>
  <c r="J337" i="76"/>
  <c r="J336" i="76"/>
  <c r="J335" i="76"/>
  <c r="J334" i="76"/>
  <c r="J333" i="76"/>
  <c r="J332" i="76"/>
  <c r="J331" i="76"/>
  <c r="J330" i="76"/>
  <c r="J329" i="76"/>
  <c r="J328" i="76"/>
  <c r="J327" i="76"/>
  <c r="J326" i="76"/>
  <c r="J325" i="76"/>
  <c r="J324" i="76"/>
  <c r="J323" i="76"/>
  <c r="J322" i="76"/>
  <c r="J321" i="76"/>
  <c r="J320" i="76"/>
  <c r="J319" i="76"/>
  <c r="J318" i="76"/>
  <c r="J317" i="76"/>
  <c r="J316" i="76"/>
  <c r="J315" i="76"/>
  <c r="J314" i="76"/>
  <c r="J313" i="76"/>
  <c r="J312" i="76"/>
  <c r="J311" i="76"/>
  <c r="J310" i="76"/>
  <c r="J309" i="76"/>
  <c r="J308" i="76"/>
  <c r="J307" i="76"/>
  <c r="J306" i="76"/>
  <c r="J305" i="76"/>
  <c r="J304" i="76"/>
  <c r="J303" i="76"/>
  <c r="J302" i="76"/>
  <c r="J301" i="76"/>
  <c r="J300" i="76"/>
  <c r="J299" i="76"/>
  <c r="J298" i="76"/>
  <c r="J297" i="76"/>
  <c r="J296" i="76"/>
  <c r="J295" i="76"/>
  <c r="J294" i="76"/>
  <c r="J293" i="76"/>
  <c r="J292" i="76"/>
  <c r="J291" i="76"/>
  <c r="J290" i="76"/>
  <c r="J289" i="76"/>
  <c r="J288" i="76"/>
  <c r="J287" i="76"/>
  <c r="J286" i="76"/>
  <c r="J285" i="76"/>
  <c r="J284" i="76"/>
  <c r="J283" i="76"/>
  <c r="J282" i="76"/>
  <c r="J281" i="76"/>
  <c r="J280" i="76"/>
  <c r="J279" i="76"/>
  <c r="J278" i="76"/>
  <c r="J277" i="76"/>
  <c r="J276" i="76"/>
  <c r="J275" i="76"/>
  <c r="J274" i="76"/>
  <c r="J273" i="76"/>
  <c r="J272" i="76"/>
  <c r="J271" i="76"/>
  <c r="J270" i="76"/>
  <c r="J269" i="76"/>
  <c r="J268" i="76"/>
  <c r="J267" i="76"/>
  <c r="J266" i="76"/>
  <c r="J265" i="76"/>
  <c r="J264" i="76"/>
  <c r="J263" i="76"/>
  <c r="J262" i="76"/>
  <c r="J261" i="76"/>
  <c r="J260" i="76"/>
  <c r="J259" i="76"/>
  <c r="J258" i="76"/>
  <c r="J257" i="76"/>
  <c r="J256" i="76"/>
  <c r="J255" i="76"/>
  <c r="J254" i="76"/>
  <c r="J253" i="76"/>
  <c r="J252" i="76"/>
  <c r="J251" i="76"/>
  <c r="J250" i="76"/>
  <c r="J249" i="76"/>
  <c r="J248" i="76"/>
  <c r="J247" i="76"/>
  <c r="J246" i="76"/>
  <c r="J245" i="76"/>
  <c r="J244" i="76"/>
  <c r="J243" i="76"/>
  <c r="J242" i="76"/>
  <c r="J241" i="76"/>
  <c r="J240" i="76"/>
  <c r="J239" i="76"/>
  <c r="J238" i="76"/>
  <c r="J237" i="76"/>
  <c r="J236" i="76"/>
  <c r="J235" i="76"/>
  <c r="J234" i="76"/>
  <c r="J233" i="76"/>
  <c r="J232" i="76"/>
  <c r="J231" i="76"/>
  <c r="J230" i="76"/>
  <c r="J229" i="76"/>
  <c r="J228" i="76"/>
  <c r="J227" i="76"/>
  <c r="J226" i="76"/>
  <c r="J225" i="76"/>
  <c r="J224" i="76"/>
  <c r="J223" i="76"/>
  <c r="J222" i="76"/>
  <c r="J221" i="76"/>
  <c r="J220" i="76"/>
  <c r="J219" i="76"/>
  <c r="J218" i="76"/>
  <c r="J217" i="76"/>
  <c r="J216" i="76"/>
  <c r="J215" i="76"/>
  <c r="J214" i="76"/>
  <c r="J213" i="76"/>
  <c r="J212" i="76"/>
  <c r="J211" i="76"/>
  <c r="J210" i="76"/>
  <c r="J209" i="76"/>
  <c r="J208" i="76"/>
  <c r="J207" i="76"/>
  <c r="J206" i="76"/>
  <c r="J205" i="76"/>
  <c r="J204" i="76"/>
  <c r="J203" i="76"/>
  <c r="J202" i="76"/>
  <c r="J201" i="76"/>
  <c r="J200" i="76"/>
  <c r="J199" i="76"/>
  <c r="J198" i="76"/>
  <c r="J197" i="76"/>
  <c r="J196" i="76"/>
  <c r="J195" i="76"/>
  <c r="J194" i="76"/>
  <c r="J193" i="76"/>
  <c r="J192" i="76"/>
  <c r="J191" i="76"/>
  <c r="J190" i="76"/>
  <c r="J189" i="76"/>
  <c r="J188" i="76"/>
  <c r="J187" i="76"/>
  <c r="J186" i="76"/>
  <c r="J185" i="76"/>
  <c r="J184" i="76"/>
  <c r="J183" i="76"/>
  <c r="J182" i="76"/>
  <c r="J181" i="76"/>
  <c r="J180" i="76"/>
  <c r="J179" i="76"/>
  <c r="J178" i="76"/>
  <c r="J177" i="76"/>
  <c r="J176" i="76"/>
  <c r="J175" i="76"/>
  <c r="J174" i="76"/>
  <c r="J173" i="76"/>
  <c r="J172" i="76"/>
  <c r="J171" i="76"/>
  <c r="J170" i="76"/>
  <c r="J169" i="76"/>
  <c r="J168" i="76"/>
  <c r="J167" i="76"/>
  <c r="J166" i="76"/>
  <c r="J165" i="76"/>
  <c r="J164" i="76"/>
  <c r="J163" i="76"/>
  <c r="J162" i="76"/>
  <c r="J161" i="76"/>
  <c r="J160" i="76"/>
  <c r="J159" i="76"/>
  <c r="J158" i="76"/>
  <c r="J157" i="76"/>
  <c r="J156" i="76"/>
  <c r="J155" i="76"/>
  <c r="J154" i="76"/>
  <c r="J153" i="76"/>
  <c r="J152" i="76"/>
  <c r="J151" i="76"/>
  <c r="J150" i="76"/>
  <c r="J149" i="76"/>
  <c r="J148" i="76"/>
  <c r="J147" i="76"/>
  <c r="J146" i="76"/>
  <c r="J145" i="76"/>
  <c r="J144" i="76"/>
  <c r="J143" i="76"/>
  <c r="J142" i="76"/>
  <c r="J141" i="76"/>
  <c r="J140" i="76"/>
  <c r="J139" i="76"/>
  <c r="J138" i="76"/>
  <c r="J137" i="76"/>
  <c r="J136" i="76"/>
  <c r="J135" i="76"/>
  <c r="J134" i="76"/>
  <c r="J133" i="76"/>
  <c r="J132" i="76"/>
  <c r="J131" i="76"/>
  <c r="J130" i="76"/>
  <c r="J129" i="76"/>
  <c r="J128" i="76"/>
  <c r="J127" i="76"/>
  <c r="J126" i="76"/>
  <c r="J125" i="76"/>
  <c r="J124" i="76"/>
  <c r="J123" i="76"/>
  <c r="J122" i="76"/>
  <c r="J121" i="76"/>
  <c r="J120" i="76"/>
  <c r="J119" i="76"/>
  <c r="J118" i="76"/>
  <c r="J117" i="76"/>
  <c r="J116" i="76"/>
  <c r="J115" i="76"/>
  <c r="J114" i="76"/>
  <c r="J113" i="76"/>
  <c r="J112" i="76"/>
  <c r="J111" i="76"/>
  <c r="J110" i="76"/>
  <c r="J109" i="76"/>
  <c r="J108" i="76"/>
  <c r="J107" i="76"/>
  <c r="J106" i="76"/>
  <c r="J105" i="76"/>
  <c r="J104" i="76"/>
  <c r="J103" i="76"/>
  <c r="J102" i="76"/>
  <c r="J101" i="76"/>
  <c r="J100" i="76"/>
  <c r="J99" i="76"/>
  <c r="J98" i="76"/>
  <c r="J97" i="76"/>
  <c r="J96" i="76"/>
  <c r="J95" i="76"/>
  <c r="J94" i="76"/>
  <c r="J93" i="76"/>
  <c r="J92" i="76"/>
  <c r="J91" i="76"/>
  <c r="J90" i="76"/>
  <c r="J89" i="76"/>
  <c r="J88" i="76"/>
  <c r="J87" i="76"/>
  <c r="J86" i="76"/>
  <c r="J85" i="76"/>
  <c r="J84" i="76"/>
  <c r="J83" i="76"/>
  <c r="J82" i="76"/>
  <c r="J81" i="76"/>
  <c r="J80" i="76"/>
  <c r="J79" i="76"/>
  <c r="J78" i="76"/>
  <c r="J77" i="76"/>
  <c r="J76" i="76"/>
  <c r="J75" i="76"/>
  <c r="J74" i="76"/>
  <c r="J73" i="76"/>
  <c r="J72" i="76"/>
  <c r="J71" i="76"/>
  <c r="J70" i="76"/>
  <c r="J69" i="76"/>
  <c r="J68" i="76"/>
  <c r="J67" i="76"/>
  <c r="J66" i="76"/>
  <c r="J65" i="76"/>
  <c r="J64" i="76"/>
  <c r="J63" i="76"/>
  <c r="J62" i="76"/>
  <c r="J61" i="76"/>
  <c r="J60" i="76"/>
  <c r="J59" i="76"/>
  <c r="J58" i="76"/>
  <c r="J57" i="76"/>
  <c r="J56" i="76"/>
  <c r="J55" i="76"/>
  <c r="J54" i="76"/>
  <c r="J53" i="76"/>
  <c r="J52" i="76"/>
  <c r="J51" i="76"/>
  <c r="O50" i="76"/>
  <c r="J50" i="76"/>
  <c r="O49" i="76"/>
  <c r="J49" i="76"/>
  <c r="O48" i="76"/>
  <c r="J48" i="76"/>
  <c r="O47" i="76"/>
  <c r="J47" i="76"/>
  <c r="I46" i="76"/>
  <c r="J46" i="76" s="1"/>
  <c r="H46" i="76"/>
  <c r="O45" i="76"/>
  <c r="J45" i="76"/>
  <c r="O44" i="76"/>
  <c r="J44" i="76"/>
  <c r="O43" i="76"/>
  <c r="J43" i="76"/>
  <c r="O42" i="76"/>
  <c r="J42" i="76"/>
  <c r="O41" i="76"/>
  <c r="J41" i="76"/>
  <c r="I40" i="76"/>
  <c r="H40" i="76"/>
  <c r="O40" i="76"/>
  <c r="I39" i="76"/>
  <c r="J39" i="76" s="1"/>
  <c r="H39" i="76"/>
  <c r="I38" i="76"/>
  <c r="O38" i="76" s="1"/>
  <c r="H38" i="76"/>
  <c r="I37" i="76"/>
  <c r="H37" i="76"/>
  <c r="J37" i="76" s="1"/>
  <c r="O37" i="76"/>
  <c r="I36" i="76"/>
  <c r="J36" i="76" s="1"/>
  <c r="H36" i="76"/>
  <c r="O36" i="76"/>
  <c r="I35" i="76"/>
  <c r="H35" i="76"/>
  <c r="O35" i="76"/>
  <c r="I34" i="76"/>
  <c r="O34" i="76" s="1"/>
  <c r="H34" i="76"/>
  <c r="J34" i="76" s="1"/>
  <c r="I33" i="76"/>
  <c r="O33" i="76" s="1"/>
  <c r="H33" i="76"/>
  <c r="J33" i="76" s="1"/>
  <c r="I32" i="76"/>
  <c r="H32" i="76"/>
  <c r="O32" i="76"/>
  <c r="I31" i="76"/>
  <c r="J31" i="76" s="1"/>
  <c r="H31" i="76"/>
  <c r="I30" i="76"/>
  <c r="O30" i="76" s="1"/>
  <c r="H30" i="76"/>
  <c r="I29" i="76"/>
  <c r="H29" i="76"/>
  <c r="J29" i="76" s="1"/>
  <c r="O29" i="76"/>
  <c r="I28" i="76"/>
  <c r="J28" i="76" s="1"/>
  <c r="H28" i="76"/>
  <c r="O28" i="76"/>
  <c r="I27" i="76"/>
  <c r="H27" i="76"/>
  <c r="O27" i="76"/>
  <c r="I26" i="76"/>
  <c r="O26" i="76" s="1"/>
  <c r="H26" i="76"/>
  <c r="J26" i="76" s="1"/>
  <c r="I25" i="76"/>
  <c r="O25" i="76" s="1"/>
  <c r="H25" i="76"/>
  <c r="J25" i="76" s="1"/>
  <c r="I24" i="76"/>
  <c r="H24" i="76"/>
  <c r="O24" i="76"/>
  <c r="I23" i="76"/>
  <c r="J23" i="76" s="1"/>
  <c r="H23" i="76"/>
  <c r="I22" i="76"/>
  <c r="O22" i="76" s="1"/>
  <c r="H22" i="76"/>
  <c r="I21" i="76"/>
  <c r="H21" i="76"/>
  <c r="J21" i="76" s="1"/>
  <c r="O21" i="76"/>
  <c r="I20" i="76"/>
  <c r="J20" i="76" s="1"/>
  <c r="H20" i="76"/>
  <c r="O20" i="76"/>
  <c r="I19" i="76"/>
  <c r="H19" i="76"/>
  <c r="O19" i="76"/>
  <c r="I18" i="76"/>
  <c r="O18" i="76" s="1"/>
  <c r="H18" i="76"/>
  <c r="J18" i="76" s="1"/>
  <c r="I17" i="76"/>
  <c r="O17" i="76" s="1"/>
  <c r="H17" i="76"/>
  <c r="J17" i="76" s="1"/>
  <c r="I16" i="76"/>
  <c r="H16" i="76"/>
  <c r="O16" i="76"/>
  <c r="I15" i="76"/>
  <c r="J15" i="76" s="1"/>
  <c r="H15" i="76"/>
  <c r="H2" i="76" s="1"/>
  <c r="I14" i="76"/>
  <c r="O14" i="76" s="1"/>
  <c r="H14" i="76"/>
  <c r="I13" i="76"/>
  <c r="H13" i="76"/>
  <c r="J13" i="76" s="1"/>
  <c r="O13" i="76"/>
  <c r="I12" i="76"/>
  <c r="J12" i="76" s="1"/>
  <c r="H12" i="76"/>
  <c r="O12" i="76"/>
  <c r="I11" i="76"/>
  <c r="H11" i="76"/>
  <c r="O11" i="76"/>
  <c r="I10" i="76"/>
  <c r="O10" i="76" s="1"/>
  <c r="H10" i="76"/>
  <c r="J10" i="76" s="1"/>
  <c r="I9" i="76"/>
  <c r="O9" i="76" s="1"/>
  <c r="H9" i="76"/>
  <c r="H7" i="76" s="1"/>
  <c r="I8" i="76"/>
  <c r="H8" i="76"/>
  <c r="O8" i="76"/>
  <c r="B1" i="76"/>
  <c r="J357" i="75"/>
  <c r="J356" i="75"/>
  <c r="J355" i="75"/>
  <c r="J354" i="75"/>
  <c r="J353" i="75"/>
  <c r="J352" i="75"/>
  <c r="J351" i="75"/>
  <c r="J350" i="75"/>
  <c r="J349" i="75"/>
  <c r="J348" i="75"/>
  <c r="J347" i="75"/>
  <c r="J346" i="75"/>
  <c r="J345" i="75"/>
  <c r="J344" i="75"/>
  <c r="J343" i="75"/>
  <c r="J342" i="75"/>
  <c r="J341" i="75"/>
  <c r="J340" i="75"/>
  <c r="J339" i="75"/>
  <c r="J338" i="75"/>
  <c r="J337" i="75"/>
  <c r="J336" i="75"/>
  <c r="J335" i="75"/>
  <c r="J334" i="75"/>
  <c r="J333" i="75"/>
  <c r="J332" i="75"/>
  <c r="J331" i="75"/>
  <c r="J330" i="75"/>
  <c r="J329" i="75"/>
  <c r="J328" i="75"/>
  <c r="J327" i="75"/>
  <c r="J326" i="75"/>
  <c r="J325" i="75"/>
  <c r="J324" i="75"/>
  <c r="J323" i="75"/>
  <c r="J322" i="75"/>
  <c r="J321" i="75"/>
  <c r="J320" i="75"/>
  <c r="J319" i="75"/>
  <c r="J318" i="75"/>
  <c r="J317" i="75"/>
  <c r="J316" i="75"/>
  <c r="J315" i="75"/>
  <c r="J314" i="75"/>
  <c r="J313" i="75"/>
  <c r="J312" i="75"/>
  <c r="J311" i="75"/>
  <c r="J310" i="75"/>
  <c r="J309" i="75"/>
  <c r="J308" i="75"/>
  <c r="J307" i="75"/>
  <c r="J306" i="75"/>
  <c r="J305" i="75"/>
  <c r="J304" i="75"/>
  <c r="J303" i="75"/>
  <c r="J302" i="75"/>
  <c r="J301" i="75"/>
  <c r="J300" i="75"/>
  <c r="J299" i="75"/>
  <c r="J298" i="75"/>
  <c r="J297" i="75"/>
  <c r="J296" i="75"/>
  <c r="J295" i="75"/>
  <c r="J294" i="75"/>
  <c r="J293" i="75"/>
  <c r="J292" i="75"/>
  <c r="J291" i="75"/>
  <c r="J290" i="75"/>
  <c r="J289" i="75"/>
  <c r="J288" i="75"/>
  <c r="J287" i="75"/>
  <c r="J286" i="75"/>
  <c r="J285" i="75"/>
  <c r="J284" i="75"/>
  <c r="J283" i="75"/>
  <c r="J282" i="75"/>
  <c r="J281" i="75"/>
  <c r="J280" i="75"/>
  <c r="J279" i="75"/>
  <c r="J278" i="75"/>
  <c r="J277" i="75"/>
  <c r="J276" i="75"/>
  <c r="J275" i="75"/>
  <c r="J274" i="75"/>
  <c r="J273" i="75"/>
  <c r="J272" i="75"/>
  <c r="J271" i="75"/>
  <c r="J270" i="75"/>
  <c r="J269" i="75"/>
  <c r="J268" i="75"/>
  <c r="J267" i="75"/>
  <c r="J266" i="75"/>
  <c r="J265" i="75"/>
  <c r="J264" i="75"/>
  <c r="J263" i="75"/>
  <c r="J262" i="75"/>
  <c r="J261" i="75"/>
  <c r="J260" i="75"/>
  <c r="J259" i="75"/>
  <c r="J258" i="75"/>
  <c r="J257" i="75"/>
  <c r="J256" i="75"/>
  <c r="J255" i="75"/>
  <c r="J254" i="75"/>
  <c r="J253" i="75"/>
  <c r="J252" i="75"/>
  <c r="J251" i="75"/>
  <c r="J250" i="75"/>
  <c r="J249" i="75"/>
  <c r="J248" i="75"/>
  <c r="J247" i="75"/>
  <c r="J246" i="75"/>
  <c r="J245" i="75"/>
  <c r="J244" i="75"/>
  <c r="J243" i="75"/>
  <c r="J242" i="75"/>
  <c r="J241" i="75"/>
  <c r="J240" i="75"/>
  <c r="J239" i="75"/>
  <c r="J238" i="75"/>
  <c r="J237" i="75"/>
  <c r="J236" i="75"/>
  <c r="J235" i="75"/>
  <c r="J234" i="75"/>
  <c r="J233" i="75"/>
  <c r="J232" i="75"/>
  <c r="J231" i="75"/>
  <c r="J230" i="75"/>
  <c r="J229" i="75"/>
  <c r="J228" i="75"/>
  <c r="J227" i="75"/>
  <c r="J226" i="75"/>
  <c r="J225" i="75"/>
  <c r="J224" i="75"/>
  <c r="J223" i="75"/>
  <c r="J222" i="75"/>
  <c r="J221" i="75"/>
  <c r="J220" i="75"/>
  <c r="J219" i="75"/>
  <c r="J218" i="75"/>
  <c r="J217" i="75"/>
  <c r="J216" i="75"/>
  <c r="J215" i="75"/>
  <c r="J214" i="75"/>
  <c r="J213" i="75"/>
  <c r="J212" i="75"/>
  <c r="J211" i="75"/>
  <c r="J210" i="75"/>
  <c r="J209" i="75"/>
  <c r="J208" i="75"/>
  <c r="J207" i="75"/>
  <c r="J206" i="75"/>
  <c r="J205" i="75"/>
  <c r="J204" i="75"/>
  <c r="J203" i="75"/>
  <c r="J202" i="75"/>
  <c r="J201" i="75"/>
  <c r="J200" i="75"/>
  <c r="J199" i="75"/>
  <c r="J198" i="75"/>
  <c r="J197" i="75"/>
  <c r="J196" i="75"/>
  <c r="J195" i="75"/>
  <c r="J194" i="75"/>
  <c r="J193" i="75"/>
  <c r="J192" i="75"/>
  <c r="J191" i="75"/>
  <c r="J190" i="75"/>
  <c r="J189" i="75"/>
  <c r="J188" i="75"/>
  <c r="J187" i="75"/>
  <c r="J186" i="75"/>
  <c r="J185" i="75"/>
  <c r="J184" i="75"/>
  <c r="J183" i="75"/>
  <c r="J182" i="75"/>
  <c r="J181" i="75"/>
  <c r="J180" i="75"/>
  <c r="J179" i="75"/>
  <c r="J178" i="75"/>
  <c r="J177" i="75"/>
  <c r="J176" i="75"/>
  <c r="J175" i="75"/>
  <c r="J174" i="75"/>
  <c r="J173" i="75"/>
  <c r="J172" i="75"/>
  <c r="J171" i="75"/>
  <c r="J170" i="75"/>
  <c r="J169" i="75"/>
  <c r="J168" i="75"/>
  <c r="J167" i="75"/>
  <c r="J166" i="75"/>
  <c r="J165" i="75"/>
  <c r="J164" i="75"/>
  <c r="J163" i="75"/>
  <c r="J162" i="75"/>
  <c r="J161" i="75"/>
  <c r="J160" i="75"/>
  <c r="J159" i="75"/>
  <c r="J158" i="75"/>
  <c r="J157" i="75"/>
  <c r="J156" i="75"/>
  <c r="J155" i="75"/>
  <c r="J154" i="75"/>
  <c r="J153" i="75"/>
  <c r="J152" i="75"/>
  <c r="J151" i="75"/>
  <c r="J150" i="75"/>
  <c r="J149" i="75"/>
  <c r="J148" i="75"/>
  <c r="J147" i="75"/>
  <c r="J146" i="75"/>
  <c r="J145" i="75"/>
  <c r="J144" i="75"/>
  <c r="J143" i="75"/>
  <c r="J142" i="75"/>
  <c r="J141" i="75"/>
  <c r="J140" i="75"/>
  <c r="J139" i="75"/>
  <c r="J138" i="75"/>
  <c r="J137" i="75"/>
  <c r="J136" i="75"/>
  <c r="J135" i="75"/>
  <c r="J134" i="75"/>
  <c r="J133" i="75"/>
  <c r="J132" i="75"/>
  <c r="J131" i="75"/>
  <c r="J130" i="75"/>
  <c r="J129" i="75"/>
  <c r="J128" i="75"/>
  <c r="J127" i="75"/>
  <c r="J126" i="75"/>
  <c r="J125" i="75"/>
  <c r="J124" i="75"/>
  <c r="J123" i="75"/>
  <c r="J122" i="75"/>
  <c r="J121" i="75"/>
  <c r="J120" i="75"/>
  <c r="J119" i="75"/>
  <c r="J118" i="75"/>
  <c r="J117" i="75"/>
  <c r="J116" i="75"/>
  <c r="J115" i="75"/>
  <c r="J114" i="75"/>
  <c r="J113" i="75"/>
  <c r="J112" i="75"/>
  <c r="J111" i="75"/>
  <c r="J110" i="75"/>
  <c r="J109" i="75"/>
  <c r="J108" i="75"/>
  <c r="J107" i="75"/>
  <c r="J106" i="75"/>
  <c r="J105" i="75"/>
  <c r="J104" i="75"/>
  <c r="J103" i="75"/>
  <c r="J102" i="75"/>
  <c r="J101" i="75"/>
  <c r="J100" i="75"/>
  <c r="J99" i="75"/>
  <c r="J98" i="75"/>
  <c r="J97" i="75"/>
  <c r="J96" i="75"/>
  <c r="J95" i="75"/>
  <c r="J94" i="75"/>
  <c r="J93" i="75"/>
  <c r="J92" i="75"/>
  <c r="J91" i="75"/>
  <c r="J90" i="75"/>
  <c r="J89" i="75"/>
  <c r="J88" i="75"/>
  <c r="J87" i="75"/>
  <c r="J86" i="75"/>
  <c r="J85" i="75"/>
  <c r="J84" i="75"/>
  <c r="J83" i="75"/>
  <c r="J82" i="75"/>
  <c r="J81" i="75"/>
  <c r="J80" i="75"/>
  <c r="J79" i="75"/>
  <c r="J78" i="75"/>
  <c r="J77" i="75"/>
  <c r="J76" i="75"/>
  <c r="J75" i="75"/>
  <c r="J74" i="75"/>
  <c r="J73" i="75"/>
  <c r="J72" i="75"/>
  <c r="J71" i="75"/>
  <c r="J70" i="75"/>
  <c r="J69" i="75"/>
  <c r="J68" i="75"/>
  <c r="J67" i="75"/>
  <c r="J66" i="75"/>
  <c r="J65" i="75"/>
  <c r="J64" i="75"/>
  <c r="J63" i="75"/>
  <c r="J62" i="75"/>
  <c r="J61" i="75"/>
  <c r="J60" i="75"/>
  <c r="J59" i="75"/>
  <c r="J58" i="75"/>
  <c r="J57" i="75"/>
  <c r="J56" i="75"/>
  <c r="J55" i="75"/>
  <c r="J54" i="75"/>
  <c r="J53" i="75"/>
  <c r="J52" i="75"/>
  <c r="J51" i="75"/>
  <c r="J50" i="75"/>
  <c r="J49" i="75"/>
  <c r="J48" i="75"/>
  <c r="J47" i="75"/>
  <c r="M46" i="75"/>
  <c r="J46" i="75"/>
  <c r="M45" i="75"/>
  <c r="J45" i="75"/>
  <c r="M44" i="75"/>
  <c r="J44" i="75"/>
  <c r="M43" i="75"/>
  <c r="J43" i="75"/>
  <c r="M42" i="75"/>
  <c r="J42" i="75"/>
  <c r="M41" i="75"/>
  <c r="J41" i="75"/>
  <c r="J40" i="75"/>
  <c r="M39" i="75"/>
  <c r="J39" i="75"/>
  <c r="J38" i="75"/>
  <c r="J37" i="75"/>
  <c r="M36" i="75"/>
  <c r="J36" i="75"/>
  <c r="M35" i="75"/>
  <c r="J35" i="75"/>
  <c r="M34" i="75"/>
  <c r="J34" i="75"/>
  <c r="M33" i="75"/>
  <c r="J33" i="75"/>
  <c r="M32" i="75"/>
  <c r="J32" i="75"/>
  <c r="M31" i="75"/>
  <c r="J31" i="75"/>
  <c r="I30" i="75"/>
  <c r="M30" i="75" s="1"/>
  <c r="H30" i="75"/>
  <c r="J30" i="75" s="1"/>
  <c r="I29" i="75"/>
  <c r="M29" i="75"/>
  <c r="H29" i="75"/>
  <c r="J29" i="75" s="1"/>
  <c r="I28" i="75"/>
  <c r="M28" i="75" s="1"/>
  <c r="H28" i="75"/>
  <c r="J28" i="75" s="1"/>
  <c r="I27" i="75"/>
  <c r="M27" i="75"/>
  <c r="H27" i="75"/>
  <c r="J27" i="75" s="1"/>
  <c r="I26" i="75"/>
  <c r="M26" i="75" s="1"/>
  <c r="H26" i="75"/>
  <c r="J26" i="75" s="1"/>
  <c r="I25" i="75"/>
  <c r="M25" i="75"/>
  <c r="H25" i="75"/>
  <c r="J25" i="75" s="1"/>
  <c r="I24" i="75"/>
  <c r="M24" i="75" s="1"/>
  <c r="H24" i="75"/>
  <c r="J24" i="75" s="1"/>
  <c r="I23" i="75"/>
  <c r="M23" i="75"/>
  <c r="H23" i="75"/>
  <c r="J23" i="75" s="1"/>
  <c r="I22" i="75"/>
  <c r="M22" i="75" s="1"/>
  <c r="H22" i="75"/>
  <c r="J22" i="75" s="1"/>
  <c r="I21" i="75"/>
  <c r="M21" i="75"/>
  <c r="H21" i="75"/>
  <c r="H7" i="75" s="1"/>
  <c r="M19" i="75"/>
  <c r="J19" i="75"/>
  <c r="J18" i="75"/>
  <c r="M17" i="75"/>
  <c r="J17" i="75"/>
  <c r="J16" i="75"/>
  <c r="J15" i="75"/>
  <c r="M14" i="75"/>
  <c r="M13" i="75"/>
  <c r="J13" i="75"/>
  <c r="M12" i="75"/>
  <c r="J12" i="75"/>
  <c r="M11" i="75"/>
  <c r="J11" i="75"/>
  <c r="M10" i="75"/>
  <c r="J10" i="75"/>
  <c r="M9" i="75"/>
  <c r="J9" i="75"/>
  <c r="M8" i="75"/>
  <c r="J8" i="75"/>
  <c r="L7" i="75"/>
  <c r="K7" i="75"/>
  <c r="B1" i="75"/>
  <c r="J65" i="71"/>
  <c r="J64" i="71"/>
  <c r="J63" i="71"/>
  <c r="J62" i="71"/>
  <c r="J61" i="71"/>
  <c r="J60" i="71"/>
  <c r="J59" i="71"/>
  <c r="J58" i="71"/>
  <c r="J57" i="71"/>
  <c r="J56" i="71"/>
  <c r="J55" i="71"/>
  <c r="J54" i="71"/>
  <c r="J53" i="71"/>
  <c r="J52" i="71"/>
  <c r="J51" i="71"/>
  <c r="J50" i="71"/>
  <c r="J49" i="71"/>
  <c r="J48" i="71"/>
  <c r="J47" i="71"/>
  <c r="J46" i="71"/>
  <c r="J45" i="71"/>
  <c r="J44" i="71"/>
  <c r="J43" i="71"/>
  <c r="J42" i="71"/>
  <c r="J41" i="71"/>
  <c r="J40" i="71"/>
  <c r="J39" i="71"/>
  <c r="J38" i="71"/>
  <c r="J37" i="71"/>
  <c r="J36" i="71"/>
  <c r="J35" i="71"/>
  <c r="J34" i="71"/>
  <c r="J33" i="71"/>
  <c r="J32" i="71"/>
  <c r="J31" i="71"/>
  <c r="J30" i="71"/>
  <c r="J29" i="71"/>
  <c r="J28" i="71"/>
  <c r="J27" i="71"/>
  <c r="J26" i="71"/>
  <c r="J25" i="71"/>
  <c r="J24" i="71"/>
  <c r="J23" i="71"/>
  <c r="J22" i="71"/>
  <c r="J21" i="71"/>
  <c r="J20" i="71"/>
  <c r="J19" i="71"/>
  <c r="J18" i="71"/>
  <c r="J17" i="71"/>
  <c r="J16" i="71"/>
  <c r="J15" i="71"/>
  <c r="J14" i="71"/>
  <c r="J13" i="71"/>
  <c r="J12" i="71"/>
  <c r="J11" i="71"/>
  <c r="J10" i="71"/>
  <c r="J9" i="71"/>
  <c r="J8" i="71"/>
  <c r="J7" i="71"/>
  <c r="I5" i="71"/>
  <c r="H5" i="71"/>
  <c r="J5" i="71" s="1"/>
  <c r="H2" i="71"/>
  <c r="B1" i="71"/>
  <c r="J65" i="70"/>
  <c r="J64" i="70"/>
  <c r="J63" i="70"/>
  <c r="J62" i="70"/>
  <c r="J61" i="70"/>
  <c r="J60" i="70"/>
  <c r="J59" i="70"/>
  <c r="J58" i="70"/>
  <c r="J57" i="70"/>
  <c r="J56" i="70"/>
  <c r="J55" i="70"/>
  <c r="J54" i="70"/>
  <c r="J53" i="70"/>
  <c r="J52" i="70"/>
  <c r="J51" i="70"/>
  <c r="J50" i="70"/>
  <c r="J49" i="70"/>
  <c r="J48" i="70"/>
  <c r="J47" i="70"/>
  <c r="J46" i="70"/>
  <c r="J45" i="70"/>
  <c r="J44" i="70"/>
  <c r="J43" i="70"/>
  <c r="J42" i="70"/>
  <c r="J41" i="70"/>
  <c r="J40" i="70"/>
  <c r="J39" i="70"/>
  <c r="J38" i="70"/>
  <c r="J37" i="70"/>
  <c r="J36" i="70"/>
  <c r="J35" i="70"/>
  <c r="J34" i="70"/>
  <c r="J33" i="70"/>
  <c r="J32" i="70"/>
  <c r="J31" i="70"/>
  <c r="J30" i="70"/>
  <c r="J29" i="70"/>
  <c r="J28" i="70"/>
  <c r="J27" i="70"/>
  <c r="J26" i="70"/>
  <c r="J25" i="70"/>
  <c r="J24" i="70"/>
  <c r="J23" i="70"/>
  <c r="J22" i="70"/>
  <c r="J21" i="70"/>
  <c r="J20" i="70"/>
  <c r="J19" i="70"/>
  <c r="J18" i="70"/>
  <c r="J17" i="70"/>
  <c r="J16" i="70"/>
  <c r="J15" i="70"/>
  <c r="J14" i="70"/>
  <c r="J13" i="70"/>
  <c r="J12" i="70"/>
  <c r="J11" i="70"/>
  <c r="J10" i="70"/>
  <c r="J9" i="70"/>
  <c r="J8" i="70"/>
  <c r="J7" i="70"/>
  <c r="J6" i="70"/>
  <c r="I5" i="70"/>
  <c r="H5" i="70"/>
  <c r="J5" i="70"/>
  <c r="H2" i="70"/>
  <c r="B1" i="70"/>
  <c r="J357" i="69"/>
  <c r="J356" i="69"/>
  <c r="J355" i="69"/>
  <c r="J354" i="69"/>
  <c r="J353" i="69"/>
  <c r="J352" i="69"/>
  <c r="J351" i="69"/>
  <c r="J350" i="69"/>
  <c r="J349" i="69"/>
  <c r="J348" i="69"/>
  <c r="J347" i="69"/>
  <c r="J346" i="69"/>
  <c r="J345" i="69"/>
  <c r="J344" i="69"/>
  <c r="J343" i="69"/>
  <c r="J342" i="69"/>
  <c r="J341" i="69"/>
  <c r="J340" i="69"/>
  <c r="J339" i="69"/>
  <c r="J338" i="69"/>
  <c r="J337" i="69"/>
  <c r="J336" i="69"/>
  <c r="J335" i="69"/>
  <c r="J334" i="69"/>
  <c r="J333" i="69"/>
  <c r="J332" i="69"/>
  <c r="J331" i="69"/>
  <c r="J330" i="69"/>
  <c r="J329" i="69"/>
  <c r="J328" i="69"/>
  <c r="J327" i="69"/>
  <c r="J326" i="69"/>
  <c r="J325" i="69"/>
  <c r="J324" i="69"/>
  <c r="J323" i="69"/>
  <c r="J322" i="69"/>
  <c r="J321" i="69"/>
  <c r="J320" i="69"/>
  <c r="J319" i="69"/>
  <c r="J318" i="69"/>
  <c r="J317" i="69"/>
  <c r="J316" i="69"/>
  <c r="J315" i="69"/>
  <c r="J314" i="69"/>
  <c r="J313" i="69"/>
  <c r="J312" i="69"/>
  <c r="J311" i="69"/>
  <c r="J310" i="69"/>
  <c r="J309" i="69"/>
  <c r="J308" i="69"/>
  <c r="J307" i="69"/>
  <c r="J306" i="69"/>
  <c r="J305" i="69"/>
  <c r="J304" i="69"/>
  <c r="J303" i="69"/>
  <c r="J302" i="69"/>
  <c r="J301" i="69"/>
  <c r="J300" i="69"/>
  <c r="J299" i="69"/>
  <c r="J298" i="69"/>
  <c r="J297" i="69"/>
  <c r="J296" i="69"/>
  <c r="J295" i="69"/>
  <c r="J294" i="69"/>
  <c r="J293" i="69"/>
  <c r="J292" i="69"/>
  <c r="J291" i="69"/>
  <c r="J290" i="69"/>
  <c r="J289" i="69"/>
  <c r="J288" i="69"/>
  <c r="J287" i="69"/>
  <c r="J286" i="69"/>
  <c r="J285" i="69"/>
  <c r="J284" i="69"/>
  <c r="J283" i="69"/>
  <c r="J282" i="69"/>
  <c r="J281" i="69"/>
  <c r="J280" i="69"/>
  <c r="J279" i="69"/>
  <c r="J278" i="69"/>
  <c r="J277" i="69"/>
  <c r="J276" i="69"/>
  <c r="J275" i="69"/>
  <c r="J274" i="69"/>
  <c r="J273" i="69"/>
  <c r="J272" i="69"/>
  <c r="J271" i="69"/>
  <c r="J270" i="69"/>
  <c r="J269" i="69"/>
  <c r="J268" i="69"/>
  <c r="J267" i="69"/>
  <c r="J266" i="69"/>
  <c r="J265" i="69"/>
  <c r="J264" i="69"/>
  <c r="J263" i="69"/>
  <c r="J262" i="69"/>
  <c r="J261" i="69"/>
  <c r="J260" i="69"/>
  <c r="J259" i="69"/>
  <c r="J258" i="69"/>
  <c r="J257" i="69"/>
  <c r="J256" i="69"/>
  <c r="J255" i="69"/>
  <c r="J254" i="69"/>
  <c r="J253" i="69"/>
  <c r="J252" i="69"/>
  <c r="J251" i="69"/>
  <c r="J250" i="69"/>
  <c r="J249" i="69"/>
  <c r="J248" i="69"/>
  <c r="J247" i="69"/>
  <c r="J246" i="69"/>
  <c r="J245" i="69"/>
  <c r="J244" i="69"/>
  <c r="J243" i="69"/>
  <c r="J242" i="69"/>
  <c r="J241" i="69"/>
  <c r="J240" i="69"/>
  <c r="J239" i="69"/>
  <c r="J238" i="69"/>
  <c r="J237" i="69"/>
  <c r="J236" i="69"/>
  <c r="J235" i="69"/>
  <c r="J234" i="69"/>
  <c r="J233" i="69"/>
  <c r="J232" i="69"/>
  <c r="J231" i="69"/>
  <c r="J230" i="69"/>
  <c r="J229" i="69"/>
  <c r="J228" i="69"/>
  <c r="J227" i="69"/>
  <c r="J226" i="69"/>
  <c r="J225" i="69"/>
  <c r="J224" i="69"/>
  <c r="J223" i="69"/>
  <c r="J222" i="69"/>
  <c r="J221" i="69"/>
  <c r="J220" i="69"/>
  <c r="J219" i="69"/>
  <c r="J218" i="69"/>
  <c r="J217" i="69"/>
  <c r="J216" i="69"/>
  <c r="J215" i="69"/>
  <c r="J214" i="69"/>
  <c r="J213" i="69"/>
  <c r="J212" i="69"/>
  <c r="J211" i="69"/>
  <c r="J210" i="69"/>
  <c r="J209" i="69"/>
  <c r="J208" i="69"/>
  <c r="J207" i="69"/>
  <c r="J206" i="69"/>
  <c r="J205" i="69"/>
  <c r="J204" i="69"/>
  <c r="J203" i="69"/>
  <c r="J202" i="69"/>
  <c r="J201" i="69"/>
  <c r="J200" i="69"/>
  <c r="J199" i="69"/>
  <c r="J198" i="69"/>
  <c r="J197" i="69"/>
  <c r="J196" i="69"/>
  <c r="J195" i="69"/>
  <c r="J194" i="69"/>
  <c r="J193" i="69"/>
  <c r="J192" i="69"/>
  <c r="J191" i="69"/>
  <c r="J190" i="69"/>
  <c r="J189" i="69"/>
  <c r="J188" i="69"/>
  <c r="J187" i="69"/>
  <c r="J186" i="69"/>
  <c r="J185" i="69"/>
  <c r="J184" i="69"/>
  <c r="J183" i="69"/>
  <c r="J182" i="69"/>
  <c r="J181" i="69"/>
  <c r="J180" i="69"/>
  <c r="J179" i="69"/>
  <c r="J178" i="69"/>
  <c r="J177" i="69"/>
  <c r="J176" i="69"/>
  <c r="J175" i="69"/>
  <c r="J174" i="69"/>
  <c r="J173" i="69"/>
  <c r="J172" i="69"/>
  <c r="J171" i="69"/>
  <c r="J170" i="69"/>
  <c r="J169" i="69"/>
  <c r="J168" i="69"/>
  <c r="J167" i="69"/>
  <c r="J166" i="69"/>
  <c r="J165" i="69"/>
  <c r="J164" i="69"/>
  <c r="J163" i="69"/>
  <c r="J162" i="69"/>
  <c r="J161" i="69"/>
  <c r="J160" i="69"/>
  <c r="J159" i="69"/>
  <c r="J158" i="69"/>
  <c r="J157" i="69"/>
  <c r="J156" i="69"/>
  <c r="J155" i="69"/>
  <c r="J154" i="69"/>
  <c r="J153" i="69"/>
  <c r="J152" i="69"/>
  <c r="J151" i="69"/>
  <c r="J150" i="69"/>
  <c r="J149" i="69"/>
  <c r="J148" i="69"/>
  <c r="J147" i="69"/>
  <c r="J146" i="69"/>
  <c r="J145" i="69"/>
  <c r="J144" i="69"/>
  <c r="J143" i="69"/>
  <c r="J142" i="69"/>
  <c r="J141" i="69"/>
  <c r="J140" i="69"/>
  <c r="J139" i="69"/>
  <c r="J138" i="69"/>
  <c r="J137" i="69"/>
  <c r="J136" i="69"/>
  <c r="J135" i="69"/>
  <c r="J134" i="69"/>
  <c r="J133" i="69"/>
  <c r="J132" i="69"/>
  <c r="J131" i="69"/>
  <c r="J130" i="69"/>
  <c r="J129" i="69"/>
  <c r="J128" i="69"/>
  <c r="J127" i="69"/>
  <c r="J126" i="69"/>
  <c r="J125" i="69"/>
  <c r="J124" i="69"/>
  <c r="J123" i="69"/>
  <c r="J122" i="69"/>
  <c r="J121" i="69"/>
  <c r="J120" i="69"/>
  <c r="J119" i="69"/>
  <c r="J118" i="69"/>
  <c r="J117" i="69"/>
  <c r="J116" i="69"/>
  <c r="J115" i="69"/>
  <c r="J114" i="69"/>
  <c r="J113" i="69"/>
  <c r="J112" i="69"/>
  <c r="J111" i="69"/>
  <c r="J110" i="69"/>
  <c r="J109" i="69"/>
  <c r="J108" i="69"/>
  <c r="J107" i="69"/>
  <c r="J106" i="69"/>
  <c r="J105" i="69"/>
  <c r="J104" i="69"/>
  <c r="J103" i="69"/>
  <c r="J102" i="69"/>
  <c r="J101" i="69"/>
  <c r="J100" i="69"/>
  <c r="J99" i="69"/>
  <c r="J98" i="69"/>
  <c r="J97" i="69"/>
  <c r="J96" i="69"/>
  <c r="J95" i="69"/>
  <c r="J94" i="69"/>
  <c r="J93" i="69"/>
  <c r="J92" i="69"/>
  <c r="J91" i="69"/>
  <c r="J90" i="69"/>
  <c r="J89" i="69"/>
  <c r="J88" i="69"/>
  <c r="J87" i="69"/>
  <c r="J86" i="69"/>
  <c r="J85" i="69"/>
  <c r="J84" i="69"/>
  <c r="J83" i="69"/>
  <c r="J82" i="69"/>
  <c r="J81" i="69"/>
  <c r="J80" i="69"/>
  <c r="J79" i="69"/>
  <c r="J78" i="69"/>
  <c r="J77" i="69"/>
  <c r="J76" i="69"/>
  <c r="J75" i="69"/>
  <c r="J74" i="69"/>
  <c r="J73" i="69"/>
  <c r="J72" i="69"/>
  <c r="J71" i="69"/>
  <c r="J70" i="69"/>
  <c r="J69" i="69"/>
  <c r="J68" i="69"/>
  <c r="J67" i="69"/>
  <c r="J66" i="69"/>
  <c r="J65" i="69"/>
  <c r="J64" i="69"/>
  <c r="J63" i="69"/>
  <c r="J62" i="69"/>
  <c r="J61" i="69"/>
  <c r="J60" i="69"/>
  <c r="J59" i="69"/>
  <c r="J58" i="69"/>
  <c r="J57" i="69"/>
  <c r="J56" i="69"/>
  <c r="J55" i="69"/>
  <c r="J54" i="69"/>
  <c r="J53" i="69"/>
  <c r="J52" i="69"/>
  <c r="J51" i="69"/>
  <c r="J50" i="69"/>
  <c r="J49" i="69"/>
  <c r="J48" i="69"/>
  <c r="J47" i="69"/>
  <c r="J46" i="69"/>
  <c r="J45" i="69"/>
  <c r="J44" i="69"/>
  <c r="J43" i="69"/>
  <c r="J42" i="69"/>
  <c r="J41" i="69"/>
  <c r="J40" i="69"/>
  <c r="J39" i="69"/>
  <c r="J38" i="69"/>
  <c r="J37" i="69"/>
  <c r="J36" i="69"/>
  <c r="J35" i="69"/>
  <c r="J34" i="69"/>
  <c r="J33" i="69"/>
  <c r="J32" i="69"/>
  <c r="J31" i="69"/>
  <c r="J30" i="69"/>
  <c r="J29" i="69"/>
  <c r="J28" i="69"/>
  <c r="J27" i="69"/>
  <c r="J26" i="69"/>
  <c r="J25" i="69"/>
  <c r="J24" i="69"/>
  <c r="J23" i="69"/>
  <c r="J22" i="69"/>
  <c r="J21" i="69"/>
  <c r="O20" i="69"/>
  <c r="J20" i="69"/>
  <c r="O19" i="69"/>
  <c r="J19" i="69"/>
  <c r="O18" i="69"/>
  <c r="J18" i="69"/>
  <c r="O17" i="69"/>
  <c r="J17" i="69"/>
  <c r="O16" i="69"/>
  <c r="J16" i="69"/>
  <c r="O15" i="69"/>
  <c r="J15" i="69"/>
  <c r="O14" i="69"/>
  <c r="J14" i="69"/>
  <c r="O13" i="69"/>
  <c r="J13" i="69"/>
  <c r="O12" i="69"/>
  <c r="J12" i="69"/>
  <c r="O11" i="69"/>
  <c r="J11" i="69"/>
  <c r="O10" i="69"/>
  <c r="J10" i="69"/>
  <c r="O9" i="69"/>
  <c r="J9" i="69"/>
  <c r="O8" i="69"/>
  <c r="O7" i="69" s="1"/>
  <c r="H3" i="69" s="1"/>
  <c r="H4" i="69" s="1"/>
  <c r="J8" i="69"/>
  <c r="I7" i="69"/>
  <c r="H7" i="69"/>
  <c r="J7" i="69"/>
  <c r="H2" i="69"/>
  <c r="B1" i="69"/>
  <c r="J357" i="68"/>
  <c r="J356" i="68"/>
  <c r="J355" i="68"/>
  <c r="J354" i="68"/>
  <c r="J353" i="68"/>
  <c r="J352" i="68"/>
  <c r="J351" i="68"/>
  <c r="J350" i="68"/>
  <c r="J349" i="68"/>
  <c r="J348" i="68"/>
  <c r="J347" i="68"/>
  <c r="J346" i="68"/>
  <c r="J345" i="68"/>
  <c r="J344" i="68"/>
  <c r="J343" i="68"/>
  <c r="J342" i="68"/>
  <c r="J341" i="68"/>
  <c r="J340" i="68"/>
  <c r="J339" i="68"/>
  <c r="J338" i="68"/>
  <c r="J337" i="68"/>
  <c r="J336" i="68"/>
  <c r="J335" i="68"/>
  <c r="J334" i="68"/>
  <c r="J333" i="68"/>
  <c r="J332" i="68"/>
  <c r="J331" i="68"/>
  <c r="J330" i="68"/>
  <c r="J329" i="68"/>
  <c r="J328" i="68"/>
  <c r="J327" i="68"/>
  <c r="J326" i="68"/>
  <c r="J325" i="68"/>
  <c r="J324" i="68"/>
  <c r="J323" i="68"/>
  <c r="J322" i="68"/>
  <c r="J321" i="68"/>
  <c r="J320" i="68"/>
  <c r="J319" i="68"/>
  <c r="J318" i="68"/>
  <c r="J317" i="68"/>
  <c r="J316" i="68"/>
  <c r="J315" i="68"/>
  <c r="J314" i="68"/>
  <c r="J313" i="68"/>
  <c r="J312" i="68"/>
  <c r="J311" i="68"/>
  <c r="J310" i="68"/>
  <c r="J309" i="68"/>
  <c r="J308" i="68"/>
  <c r="J307" i="68"/>
  <c r="J306" i="68"/>
  <c r="J305" i="68"/>
  <c r="J304" i="68"/>
  <c r="J303" i="68"/>
  <c r="J302" i="68"/>
  <c r="J301" i="68"/>
  <c r="J300" i="68"/>
  <c r="J299" i="68"/>
  <c r="J298" i="68"/>
  <c r="J297" i="68"/>
  <c r="J296" i="68"/>
  <c r="J295" i="68"/>
  <c r="J294" i="68"/>
  <c r="J293" i="68"/>
  <c r="J292" i="68"/>
  <c r="J291" i="68"/>
  <c r="J290" i="68"/>
  <c r="J289" i="68"/>
  <c r="J288" i="68"/>
  <c r="J287" i="68"/>
  <c r="J286" i="68"/>
  <c r="J285" i="68"/>
  <c r="J284" i="68"/>
  <c r="J283" i="68"/>
  <c r="J282" i="68"/>
  <c r="J281" i="68"/>
  <c r="J280" i="68"/>
  <c r="J279" i="68"/>
  <c r="J278" i="68"/>
  <c r="J277" i="68"/>
  <c r="J276" i="68"/>
  <c r="J275" i="68"/>
  <c r="J274" i="68"/>
  <c r="J273" i="68"/>
  <c r="J272" i="68"/>
  <c r="J271" i="68"/>
  <c r="J270" i="68"/>
  <c r="J269" i="68"/>
  <c r="J268" i="68"/>
  <c r="J267" i="68"/>
  <c r="J266" i="68"/>
  <c r="J265" i="68"/>
  <c r="J264" i="68"/>
  <c r="J263" i="68"/>
  <c r="J262" i="68"/>
  <c r="J261" i="68"/>
  <c r="J260" i="68"/>
  <c r="J259" i="68"/>
  <c r="J258" i="68"/>
  <c r="J257" i="68"/>
  <c r="J256" i="68"/>
  <c r="J255" i="68"/>
  <c r="J254" i="68"/>
  <c r="J253" i="68"/>
  <c r="J252" i="68"/>
  <c r="J251" i="68"/>
  <c r="J250" i="68"/>
  <c r="J249" i="68"/>
  <c r="J248" i="68"/>
  <c r="J247" i="68"/>
  <c r="J246" i="68"/>
  <c r="J245" i="68"/>
  <c r="J244" i="68"/>
  <c r="J243" i="68"/>
  <c r="J242" i="68"/>
  <c r="J241" i="68"/>
  <c r="J240" i="68"/>
  <c r="J239" i="68"/>
  <c r="J238" i="68"/>
  <c r="J237" i="68"/>
  <c r="J236" i="68"/>
  <c r="J235" i="68"/>
  <c r="J234" i="68"/>
  <c r="J233" i="68"/>
  <c r="J232" i="68"/>
  <c r="J231" i="68"/>
  <c r="J230" i="68"/>
  <c r="J229" i="68"/>
  <c r="J228" i="68"/>
  <c r="J227" i="68"/>
  <c r="J226" i="68"/>
  <c r="J225" i="68"/>
  <c r="J224" i="68"/>
  <c r="J223" i="68"/>
  <c r="J222" i="68"/>
  <c r="J221" i="68"/>
  <c r="J220" i="68"/>
  <c r="J219" i="68"/>
  <c r="J218" i="68"/>
  <c r="J217" i="68"/>
  <c r="J216" i="68"/>
  <c r="J215" i="68"/>
  <c r="J214" i="68"/>
  <c r="J213" i="68"/>
  <c r="J212" i="68"/>
  <c r="J211" i="68"/>
  <c r="J210" i="68"/>
  <c r="J209" i="68"/>
  <c r="J208" i="68"/>
  <c r="J207" i="68"/>
  <c r="J206" i="68"/>
  <c r="J205" i="68"/>
  <c r="J204" i="68"/>
  <c r="J203" i="68"/>
  <c r="J202" i="68"/>
  <c r="J201" i="68"/>
  <c r="J200" i="68"/>
  <c r="J199" i="68"/>
  <c r="J198" i="68"/>
  <c r="J197" i="68"/>
  <c r="J196" i="68"/>
  <c r="J195" i="68"/>
  <c r="J194" i="68"/>
  <c r="J193" i="68"/>
  <c r="J192" i="68"/>
  <c r="J191" i="68"/>
  <c r="J190" i="68"/>
  <c r="J189" i="68"/>
  <c r="J188" i="68"/>
  <c r="J187" i="68"/>
  <c r="J186" i="68"/>
  <c r="J185" i="68"/>
  <c r="J184" i="68"/>
  <c r="J183" i="68"/>
  <c r="J182" i="68"/>
  <c r="J181" i="68"/>
  <c r="J180" i="68"/>
  <c r="J179" i="68"/>
  <c r="J178" i="68"/>
  <c r="J177" i="68"/>
  <c r="J176" i="68"/>
  <c r="J175" i="68"/>
  <c r="J174" i="68"/>
  <c r="J173" i="68"/>
  <c r="J172" i="68"/>
  <c r="J171" i="68"/>
  <c r="J170" i="68"/>
  <c r="J169" i="68"/>
  <c r="J168" i="68"/>
  <c r="J167" i="68"/>
  <c r="J166" i="68"/>
  <c r="J165" i="68"/>
  <c r="J164" i="68"/>
  <c r="J163" i="68"/>
  <c r="J162" i="68"/>
  <c r="J161" i="68"/>
  <c r="J160" i="68"/>
  <c r="J159" i="68"/>
  <c r="J158" i="68"/>
  <c r="J157" i="68"/>
  <c r="J156" i="68"/>
  <c r="J155" i="68"/>
  <c r="J154" i="68"/>
  <c r="J153" i="68"/>
  <c r="J152" i="68"/>
  <c r="J151" i="68"/>
  <c r="J150" i="68"/>
  <c r="J149" i="68"/>
  <c r="J148" i="68"/>
  <c r="J147" i="68"/>
  <c r="J146" i="68"/>
  <c r="J145" i="68"/>
  <c r="J144" i="68"/>
  <c r="J143" i="68"/>
  <c r="J142" i="68"/>
  <c r="J141" i="68"/>
  <c r="J140" i="68"/>
  <c r="J139" i="68"/>
  <c r="J138" i="68"/>
  <c r="J137" i="68"/>
  <c r="J136" i="68"/>
  <c r="J135" i="68"/>
  <c r="J134" i="68"/>
  <c r="J133" i="68"/>
  <c r="J132" i="68"/>
  <c r="J131" i="68"/>
  <c r="J130" i="68"/>
  <c r="J129" i="68"/>
  <c r="J128" i="68"/>
  <c r="J127" i="68"/>
  <c r="J126" i="68"/>
  <c r="J125" i="68"/>
  <c r="J124" i="68"/>
  <c r="J123" i="68"/>
  <c r="J122" i="68"/>
  <c r="J121" i="68"/>
  <c r="J120" i="68"/>
  <c r="J119" i="68"/>
  <c r="J118" i="68"/>
  <c r="J117" i="68"/>
  <c r="J116" i="68"/>
  <c r="J115" i="68"/>
  <c r="J114" i="68"/>
  <c r="J113" i="68"/>
  <c r="J112" i="68"/>
  <c r="J111" i="68"/>
  <c r="J110" i="68"/>
  <c r="J109" i="68"/>
  <c r="J108" i="68"/>
  <c r="J107" i="68"/>
  <c r="J106" i="68"/>
  <c r="J105" i="68"/>
  <c r="J104" i="68"/>
  <c r="J103" i="68"/>
  <c r="J102" i="68"/>
  <c r="J101" i="68"/>
  <c r="J100" i="68"/>
  <c r="J99" i="68"/>
  <c r="J98" i="68"/>
  <c r="J97" i="68"/>
  <c r="J96" i="68"/>
  <c r="J95" i="68"/>
  <c r="J94" i="68"/>
  <c r="J93" i="68"/>
  <c r="J92" i="68"/>
  <c r="J91" i="68"/>
  <c r="J90" i="68"/>
  <c r="J89" i="68"/>
  <c r="J88" i="68"/>
  <c r="J87" i="68"/>
  <c r="J86" i="68"/>
  <c r="J85" i="68"/>
  <c r="J84" i="68"/>
  <c r="J83" i="68"/>
  <c r="J82" i="68"/>
  <c r="J81" i="68"/>
  <c r="J80" i="68"/>
  <c r="J79" i="68"/>
  <c r="J78" i="68"/>
  <c r="J77" i="68"/>
  <c r="J76" i="68"/>
  <c r="J75" i="68"/>
  <c r="J74" i="68"/>
  <c r="J73" i="68"/>
  <c r="J72" i="68"/>
  <c r="J71" i="68"/>
  <c r="J70" i="68"/>
  <c r="J69" i="68"/>
  <c r="J68" i="68"/>
  <c r="J67" i="68"/>
  <c r="J66" i="68"/>
  <c r="J65" i="68"/>
  <c r="J64" i="68"/>
  <c r="J63" i="68"/>
  <c r="J62" i="68"/>
  <c r="J61" i="68"/>
  <c r="J60" i="68"/>
  <c r="J59" i="68"/>
  <c r="J58" i="68"/>
  <c r="J57" i="68"/>
  <c r="J56" i="68"/>
  <c r="J55" i="68"/>
  <c r="J54" i="68"/>
  <c r="J53" i="68"/>
  <c r="J52" i="68"/>
  <c r="J51" i="68"/>
  <c r="J50" i="68"/>
  <c r="J49" i="68"/>
  <c r="J48" i="68"/>
  <c r="J47" i="68"/>
  <c r="J46" i="68"/>
  <c r="J45" i="68"/>
  <c r="J44" i="68"/>
  <c r="J43" i="68"/>
  <c r="J42" i="68"/>
  <c r="J41" i="68"/>
  <c r="J40" i="68"/>
  <c r="J39" i="68"/>
  <c r="J38" i="68"/>
  <c r="J37" i="68"/>
  <c r="J36" i="68"/>
  <c r="J35" i="68"/>
  <c r="J34" i="68"/>
  <c r="J33" i="68"/>
  <c r="J32" i="68"/>
  <c r="J31" i="68"/>
  <c r="J30" i="68"/>
  <c r="J29" i="68"/>
  <c r="J28" i="68"/>
  <c r="J27" i="68"/>
  <c r="J26" i="68"/>
  <c r="J25" i="68"/>
  <c r="J24" i="68"/>
  <c r="J23" i="68"/>
  <c r="J22" i="68"/>
  <c r="J21" i="68"/>
  <c r="J20" i="68"/>
  <c r="J19" i="68"/>
  <c r="J18" i="68"/>
  <c r="J17" i="68"/>
  <c r="J16" i="68"/>
  <c r="M15" i="68"/>
  <c r="J15" i="68"/>
  <c r="M14" i="68"/>
  <c r="J14" i="68"/>
  <c r="M13" i="68"/>
  <c r="M7" i="68" s="1"/>
  <c r="H3" i="68" s="1"/>
  <c r="H4" i="68" s="1"/>
  <c r="J13" i="68"/>
  <c r="L7" i="68"/>
  <c r="K7" i="68"/>
  <c r="I7" i="68"/>
  <c r="H7" i="68"/>
  <c r="J7" i="68" s="1"/>
  <c r="H2" i="68"/>
  <c r="B1" i="68"/>
  <c r="J65" i="59"/>
  <c r="J64" i="59"/>
  <c r="J63" i="59"/>
  <c r="J62" i="59"/>
  <c r="J61" i="59"/>
  <c r="J60" i="59"/>
  <c r="J59" i="59"/>
  <c r="J58" i="59"/>
  <c r="J57" i="59"/>
  <c r="J56" i="59"/>
  <c r="J55" i="59"/>
  <c r="J54" i="59"/>
  <c r="J53" i="59"/>
  <c r="J52" i="59"/>
  <c r="J51" i="59"/>
  <c r="J50" i="59"/>
  <c r="J49" i="59"/>
  <c r="J48" i="59"/>
  <c r="J47" i="59"/>
  <c r="J46" i="59"/>
  <c r="J45" i="59"/>
  <c r="J44" i="59"/>
  <c r="J43" i="59"/>
  <c r="J42" i="59"/>
  <c r="J41" i="59"/>
  <c r="J40" i="59"/>
  <c r="J39" i="59"/>
  <c r="J38" i="59"/>
  <c r="J37" i="59"/>
  <c r="J36" i="59"/>
  <c r="J35" i="59"/>
  <c r="J34" i="59"/>
  <c r="J33" i="59"/>
  <c r="J32" i="59"/>
  <c r="J31" i="59"/>
  <c r="J30" i="59"/>
  <c r="J29" i="59"/>
  <c r="J28" i="59"/>
  <c r="J27" i="59"/>
  <c r="J26" i="59"/>
  <c r="J25" i="59"/>
  <c r="J24" i="59"/>
  <c r="J23" i="59"/>
  <c r="J22" i="59"/>
  <c r="J21" i="59"/>
  <c r="J20" i="59"/>
  <c r="J19" i="59"/>
  <c r="J18" i="59"/>
  <c r="J17" i="59"/>
  <c r="J16" i="59"/>
  <c r="J15" i="59"/>
  <c r="J14" i="59"/>
  <c r="J13" i="59"/>
  <c r="J12" i="59"/>
  <c r="J11" i="59"/>
  <c r="J10" i="59"/>
  <c r="J9" i="59"/>
  <c r="J8" i="59"/>
  <c r="J7" i="59"/>
  <c r="J6" i="59"/>
  <c r="I5" i="59"/>
  <c r="H5" i="59"/>
  <c r="J5" i="59" s="1"/>
  <c r="H2" i="59"/>
  <c r="B1" i="59"/>
  <c r="J65" i="58"/>
  <c r="J64" i="58"/>
  <c r="J63" i="58"/>
  <c r="J62" i="58"/>
  <c r="J61" i="58"/>
  <c r="J60" i="58"/>
  <c r="J59" i="58"/>
  <c r="J58" i="58"/>
  <c r="J57" i="58"/>
  <c r="J56" i="58"/>
  <c r="J55" i="58"/>
  <c r="J54" i="58"/>
  <c r="J53" i="58"/>
  <c r="J52" i="58"/>
  <c r="J51" i="58"/>
  <c r="J50" i="58"/>
  <c r="J49" i="58"/>
  <c r="J48" i="58"/>
  <c r="J47" i="58"/>
  <c r="J46" i="58"/>
  <c r="J45" i="58"/>
  <c r="J44" i="58"/>
  <c r="J43" i="58"/>
  <c r="J42" i="58"/>
  <c r="J41" i="58"/>
  <c r="J40" i="58"/>
  <c r="J39" i="58"/>
  <c r="J38" i="58"/>
  <c r="J37" i="58"/>
  <c r="J36" i="58"/>
  <c r="J35" i="58"/>
  <c r="J34" i="58"/>
  <c r="J33" i="58"/>
  <c r="J32" i="58"/>
  <c r="J31" i="58"/>
  <c r="J30" i="58"/>
  <c r="J29" i="58"/>
  <c r="J28" i="58"/>
  <c r="J27" i="58"/>
  <c r="J26" i="58"/>
  <c r="J25" i="58"/>
  <c r="J24" i="58"/>
  <c r="J23" i="58"/>
  <c r="J22" i="58"/>
  <c r="J21" i="58"/>
  <c r="J20" i="58"/>
  <c r="J19" i="58"/>
  <c r="J18" i="58"/>
  <c r="J17" i="58"/>
  <c r="J16" i="58"/>
  <c r="J15" i="58"/>
  <c r="J14" i="58"/>
  <c r="J13" i="58"/>
  <c r="J12" i="58"/>
  <c r="J11" i="58"/>
  <c r="J10" i="58"/>
  <c r="J9" i="58"/>
  <c r="J8" i="58"/>
  <c r="J7" i="58"/>
  <c r="J6" i="58"/>
  <c r="I5" i="58"/>
  <c r="H5" i="58"/>
  <c r="J5" i="58" s="1"/>
  <c r="H2" i="58"/>
  <c r="J357" i="57"/>
  <c r="J356" i="57"/>
  <c r="J355" i="57"/>
  <c r="J354" i="57"/>
  <c r="J353" i="57"/>
  <c r="J352" i="57"/>
  <c r="J351" i="57"/>
  <c r="J350" i="57"/>
  <c r="J349" i="57"/>
  <c r="J348" i="57"/>
  <c r="J347" i="57"/>
  <c r="J346" i="57"/>
  <c r="J345" i="57"/>
  <c r="J344" i="57"/>
  <c r="J343" i="57"/>
  <c r="J342" i="57"/>
  <c r="J341" i="57"/>
  <c r="J340" i="57"/>
  <c r="J339" i="57"/>
  <c r="J338" i="57"/>
  <c r="J337" i="57"/>
  <c r="J336" i="57"/>
  <c r="J335" i="57"/>
  <c r="J334" i="57"/>
  <c r="J333" i="57"/>
  <c r="J332" i="57"/>
  <c r="J331" i="57"/>
  <c r="J330" i="57"/>
  <c r="J329" i="57"/>
  <c r="J328" i="57"/>
  <c r="J327" i="57"/>
  <c r="J326" i="57"/>
  <c r="J325" i="57"/>
  <c r="J324" i="57"/>
  <c r="J323" i="57"/>
  <c r="J322" i="57"/>
  <c r="J321" i="57"/>
  <c r="J320" i="57"/>
  <c r="J319" i="57"/>
  <c r="J318" i="57"/>
  <c r="J317" i="57"/>
  <c r="J316" i="57"/>
  <c r="J315" i="57"/>
  <c r="J314" i="57"/>
  <c r="J313" i="57"/>
  <c r="J312" i="57"/>
  <c r="J311" i="57"/>
  <c r="J310" i="57"/>
  <c r="J309" i="57"/>
  <c r="J308" i="57"/>
  <c r="J307" i="57"/>
  <c r="J306" i="57"/>
  <c r="J305" i="57"/>
  <c r="J304" i="57"/>
  <c r="J303" i="57"/>
  <c r="J302" i="57"/>
  <c r="J301" i="57"/>
  <c r="J300" i="57"/>
  <c r="J299" i="57"/>
  <c r="J298" i="57"/>
  <c r="J297" i="57"/>
  <c r="J296" i="57"/>
  <c r="J295" i="57"/>
  <c r="J294" i="57"/>
  <c r="J293" i="57"/>
  <c r="J292" i="57"/>
  <c r="J291" i="57"/>
  <c r="J290" i="57"/>
  <c r="J289" i="57"/>
  <c r="J288" i="57"/>
  <c r="J287" i="57"/>
  <c r="J286" i="57"/>
  <c r="J285" i="57"/>
  <c r="J284" i="57"/>
  <c r="J283" i="57"/>
  <c r="J282" i="57"/>
  <c r="J281" i="57"/>
  <c r="J280" i="57"/>
  <c r="J279" i="57"/>
  <c r="J278" i="57"/>
  <c r="J277" i="57"/>
  <c r="J276" i="57"/>
  <c r="J275" i="57"/>
  <c r="J274" i="57"/>
  <c r="J273" i="57"/>
  <c r="J272" i="57"/>
  <c r="J271" i="57"/>
  <c r="J270" i="57"/>
  <c r="J269" i="57"/>
  <c r="J268" i="57"/>
  <c r="J267" i="57"/>
  <c r="J266" i="57"/>
  <c r="J265" i="57"/>
  <c r="J264" i="57"/>
  <c r="J263" i="57"/>
  <c r="J262" i="57"/>
  <c r="J261" i="57"/>
  <c r="J260" i="57"/>
  <c r="J259" i="57"/>
  <c r="J258" i="57"/>
  <c r="J257" i="57"/>
  <c r="J256" i="57"/>
  <c r="J255" i="57"/>
  <c r="J254" i="57"/>
  <c r="J253" i="57"/>
  <c r="J252" i="57"/>
  <c r="J251" i="57"/>
  <c r="J250" i="57"/>
  <c r="J249" i="57"/>
  <c r="J248" i="57"/>
  <c r="J247" i="57"/>
  <c r="J246" i="57"/>
  <c r="J245" i="57"/>
  <c r="J244" i="57"/>
  <c r="J243" i="57"/>
  <c r="J242" i="57"/>
  <c r="J241" i="57"/>
  <c r="J240" i="57"/>
  <c r="J239" i="57"/>
  <c r="J238" i="57"/>
  <c r="J237" i="57"/>
  <c r="J236" i="57"/>
  <c r="J235" i="57"/>
  <c r="J234" i="57"/>
  <c r="J233" i="57"/>
  <c r="J232" i="57"/>
  <c r="J231" i="57"/>
  <c r="J230" i="57"/>
  <c r="J229" i="57"/>
  <c r="J228" i="57"/>
  <c r="J227" i="57"/>
  <c r="J226" i="57"/>
  <c r="J225" i="57"/>
  <c r="J224" i="57"/>
  <c r="J223" i="57"/>
  <c r="J222" i="57"/>
  <c r="J221" i="57"/>
  <c r="J220" i="57"/>
  <c r="J219" i="57"/>
  <c r="J218" i="57"/>
  <c r="J217" i="57"/>
  <c r="J216" i="57"/>
  <c r="J215" i="57"/>
  <c r="J214" i="57"/>
  <c r="J213" i="57"/>
  <c r="J212" i="57"/>
  <c r="J211" i="57"/>
  <c r="J210" i="57"/>
  <c r="J209" i="57"/>
  <c r="J208" i="57"/>
  <c r="J207" i="57"/>
  <c r="J206" i="57"/>
  <c r="J205" i="57"/>
  <c r="J204" i="57"/>
  <c r="J203" i="57"/>
  <c r="J202" i="57"/>
  <c r="J201" i="57"/>
  <c r="J200" i="57"/>
  <c r="J199" i="57"/>
  <c r="J198" i="57"/>
  <c r="J197" i="57"/>
  <c r="J196" i="57"/>
  <c r="J195" i="57"/>
  <c r="J194" i="57"/>
  <c r="J193" i="57"/>
  <c r="J192" i="57"/>
  <c r="J191" i="57"/>
  <c r="J190" i="57"/>
  <c r="J189" i="57"/>
  <c r="J188" i="57"/>
  <c r="J187" i="57"/>
  <c r="J186" i="57"/>
  <c r="J185" i="57"/>
  <c r="J184" i="57"/>
  <c r="J183" i="57"/>
  <c r="J182" i="57"/>
  <c r="J181" i="57"/>
  <c r="J180" i="57"/>
  <c r="J179" i="57"/>
  <c r="J178" i="57"/>
  <c r="J177" i="57"/>
  <c r="J176" i="57"/>
  <c r="J175" i="57"/>
  <c r="J174" i="57"/>
  <c r="J173" i="57"/>
  <c r="J172" i="57"/>
  <c r="J171" i="57"/>
  <c r="J170" i="57"/>
  <c r="J169" i="57"/>
  <c r="J168" i="57"/>
  <c r="J167" i="57"/>
  <c r="J166" i="57"/>
  <c r="J165" i="57"/>
  <c r="J164" i="57"/>
  <c r="J163" i="57"/>
  <c r="J162" i="57"/>
  <c r="J161" i="57"/>
  <c r="J160" i="57"/>
  <c r="J159" i="57"/>
  <c r="J158" i="57"/>
  <c r="J157" i="57"/>
  <c r="J156" i="57"/>
  <c r="J155" i="57"/>
  <c r="J154" i="57"/>
  <c r="J153" i="57"/>
  <c r="J152" i="57"/>
  <c r="J151" i="57"/>
  <c r="J150" i="57"/>
  <c r="J149" i="57"/>
  <c r="J148" i="57"/>
  <c r="J147" i="57"/>
  <c r="J146" i="57"/>
  <c r="J145" i="57"/>
  <c r="J144" i="57"/>
  <c r="J143" i="57"/>
  <c r="J142" i="57"/>
  <c r="J141" i="57"/>
  <c r="J140" i="57"/>
  <c r="J139" i="57"/>
  <c r="J138" i="57"/>
  <c r="J137" i="57"/>
  <c r="J136" i="57"/>
  <c r="J135" i="57"/>
  <c r="J134" i="57"/>
  <c r="J133" i="57"/>
  <c r="J132" i="57"/>
  <c r="J131" i="57"/>
  <c r="J130" i="57"/>
  <c r="J129" i="57"/>
  <c r="J128" i="57"/>
  <c r="J127" i="57"/>
  <c r="J126" i="57"/>
  <c r="J125" i="57"/>
  <c r="J124" i="57"/>
  <c r="J123" i="57"/>
  <c r="J122" i="57"/>
  <c r="J121" i="57"/>
  <c r="J120" i="57"/>
  <c r="J119" i="57"/>
  <c r="J118" i="57"/>
  <c r="J117" i="57"/>
  <c r="J116" i="57"/>
  <c r="J115" i="57"/>
  <c r="J114" i="57"/>
  <c r="J113" i="57"/>
  <c r="J112" i="57"/>
  <c r="J111" i="57"/>
  <c r="J110" i="57"/>
  <c r="J109" i="57"/>
  <c r="J108" i="57"/>
  <c r="J107" i="57"/>
  <c r="J106" i="57"/>
  <c r="J105" i="57"/>
  <c r="J104" i="57"/>
  <c r="J103" i="57"/>
  <c r="J102" i="57"/>
  <c r="J101" i="57"/>
  <c r="J100" i="57"/>
  <c r="J99" i="57"/>
  <c r="J98" i="57"/>
  <c r="J97" i="57"/>
  <c r="J96" i="57"/>
  <c r="J95" i="57"/>
  <c r="J94" i="57"/>
  <c r="J93" i="57"/>
  <c r="J92" i="57"/>
  <c r="J91" i="57"/>
  <c r="J90" i="57"/>
  <c r="J89" i="57"/>
  <c r="J88" i="57"/>
  <c r="J87" i="57"/>
  <c r="J86" i="57"/>
  <c r="J85" i="57"/>
  <c r="J84" i="57"/>
  <c r="J83" i="57"/>
  <c r="J82" i="57"/>
  <c r="J81" i="57"/>
  <c r="J80" i="57"/>
  <c r="J79" i="57"/>
  <c r="J78" i="57"/>
  <c r="J77" i="57"/>
  <c r="J76" i="57"/>
  <c r="J75" i="57"/>
  <c r="J74" i="57"/>
  <c r="J73" i="57"/>
  <c r="J72" i="57"/>
  <c r="J71" i="57"/>
  <c r="J70" i="57"/>
  <c r="J69" i="57"/>
  <c r="J68" i="57"/>
  <c r="J67" i="57"/>
  <c r="J66" i="57"/>
  <c r="J65" i="57"/>
  <c r="J64" i="57"/>
  <c r="J63" i="57"/>
  <c r="J62" i="57"/>
  <c r="J61" i="57"/>
  <c r="J60" i="57"/>
  <c r="J59" i="57"/>
  <c r="J58" i="57"/>
  <c r="J57" i="57"/>
  <c r="J56" i="57"/>
  <c r="J55" i="57"/>
  <c r="J54" i="57"/>
  <c r="J53" i="57"/>
  <c r="J52" i="57"/>
  <c r="J51" i="57"/>
  <c r="J50" i="57"/>
  <c r="J49" i="57"/>
  <c r="J48" i="57"/>
  <c r="J47" i="57"/>
  <c r="J46" i="57"/>
  <c r="J45" i="57"/>
  <c r="J44" i="57"/>
  <c r="J43" i="57"/>
  <c r="J42" i="57"/>
  <c r="J41" i="57"/>
  <c r="J40" i="57"/>
  <c r="J39" i="57"/>
  <c r="J38" i="57"/>
  <c r="J37" i="57"/>
  <c r="J36" i="57"/>
  <c r="J35" i="57"/>
  <c r="J34" i="57"/>
  <c r="J33" i="57"/>
  <c r="J32" i="57"/>
  <c r="J31" i="57"/>
  <c r="J30" i="57"/>
  <c r="J29" i="57"/>
  <c r="J28" i="57"/>
  <c r="J27" i="57"/>
  <c r="J26" i="57"/>
  <c r="J25" i="57"/>
  <c r="J24" i="57"/>
  <c r="J23" i="57"/>
  <c r="J22" i="57"/>
  <c r="J21" i="57"/>
  <c r="O20" i="57"/>
  <c r="J20" i="57"/>
  <c r="O19" i="57"/>
  <c r="J19" i="57"/>
  <c r="O18" i="57"/>
  <c r="J18" i="57"/>
  <c r="O17" i="57"/>
  <c r="J17" i="57"/>
  <c r="O16" i="57"/>
  <c r="J16" i="57"/>
  <c r="O15" i="57"/>
  <c r="J15" i="57"/>
  <c r="O14" i="57"/>
  <c r="J14" i="57"/>
  <c r="O13" i="57"/>
  <c r="J13" i="57"/>
  <c r="O12" i="57"/>
  <c r="J12" i="57"/>
  <c r="O11" i="57"/>
  <c r="J11" i="57"/>
  <c r="O10" i="57"/>
  <c r="J10" i="57"/>
  <c r="O9" i="57"/>
  <c r="J9" i="57"/>
  <c r="O8" i="57"/>
  <c r="O7" i="57" s="1"/>
  <c r="H3" i="57" s="1"/>
  <c r="H4" i="57" s="1"/>
  <c r="J8" i="57"/>
  <c r="I7" i="57"/>
  <c r="H7" i="57"/>
  <c r="J7" i="57"/>
  <c r="H2" i="57"/>
  <c r="B1" i="57"/>
  <c r="J357" i="56"/>
  <c r="J356" i="56"/>
  <c r="J355" i="56"/>
  <c r="J354" i="56"/>
  <c r="J353" i="56"/>
  <c r="J352" i="56"/>
  <c r="J351" i="56"/>
  <c r="J350" i="56"/>
  <c r="J349" i="56"/>
  <c r="J348" i="56"/>
  <c r="J347" i="56"/>
  <c r="J346" i="56"/>
  <c r="J345" i="56"/>
  <c r="J344" i="56"/>
  <c r="J343" i="56"/>
  <c r="J342" i="56"/>
  <c r="J341" i="56"/>
  <c r="J340" i="56"/>
  <c r="J339" i="56"/>
  <c r="J338" i="56"/>
  <c r="J337" i="56"/>
  <c r="J336" i="56"/>
  <c r="J335" i="56"/>
  <c r="J334" i="56"/>
  <c r="J333" i="56"/>
  <c r="J332" i="56"/>
  <c r="J331" i="56"/>
  <c r="J330" i="56"/>
  <c r="J329" i="56"/>
  <c r="J328" i="56"/>
  <c r="J327" i="56"/>
  <c r="J326" i="56"/>
  <c r="J325" i="56"/>
  <c r="J324" i="56"/>
  <c r="J323" i="56"/>
  <c r="J322" i="56"/>
  <c r="J321" i="56"/>
  <c r="J320" i="56"/>
  <c r="J319" i="56"/>
  <c r="J318" i="56"/>
  <c r="J317" i="56"/>
  <c r="J316" i="56"/>
  <c r="J315" i="56"/>
  <c r="J314" i="56"/>
  <c r="J313" i="56"/>
  <c r="J312" i="56"/>
  <c r="J311" i="56"/>
  <c r="J310" i="56"/>
  <c r="J309" i="56"/>
  <c r="J308" i="56"/>
  <c r="J307" i="56"/>
  <c r="J306" i="56"/>
  <c r="J305" i="56"/>
  <c r="J304" i="56"/>
  <c r="J303" i="56"/>
  <c r="J302" i="56"/>
  <c r="J301" i="56"/>
  <c r="J300" i="56"/>
  <c r="J299" i="56"/>
  <c r="J298" i="56"/>
  <c r="J297" i="56"/>
  <c r="J296" i="56"/>
  <c r="J295" i="56"/>
  <c r="J294" i="56"/>
  <c r="J293" i="56"/>
  <c r="J292" i="56"/>
  <c r="J291" i="56"/>
  <c r="J290" i="56"/>
  <c r="J289" i="56"/>
  <c r="J288" i="56"/>
  <c r="J287" i="56"/>
  <c r="J286" i="56"/>
  <c r="J285" i="56"/>
  <c r="J284" i="56"/>
  <c r="J283" i="56"/>
  <c r="J282" i="56"/>
  <c r="J281" i="56"/>
  <c r="J280" i="56"/>
  <c r="J279" i="56"/>
  <c r="J278" i="56"/>
  <c r="J277" i="56"/>
  <c r="J276" i="56"/>
  <c r="J275" i="56"/>
  <c r="J274" i="56"/>
  <c r="J273" i="56"/>
  <c r="J272" i="56"/>
  <c r="J271" i="56"/>
  <c r="J270" i="56"/>
  <c r="J269" i="56"/>
  <c r="J268" i="56"/>
  <c r="J267" i="56"/>
  <c r="J266" i="56"/>
  <c r="J265" i="56"/>
  <c r="J264" i="56"/>
  <c r="J263" i="56"/>
  <c r="J262" i="56"/>
  <c r="J261" i="56"/>
  <c r="J260" i="56"/>
  <c r="J259" i="56"/>
  <c r="J258" i="56"/>
  <c r="J257" i="56"/>
  <c r="J256" i="56"/>
  <c r="J255" i="56"/>
  <c r="J254" i="56"/>
  <c r="J253" i="56"/>
  <c r="J252" i="56"/>
  <c r="J251" i="56"/>
  <c r="J250" i="56"/>
  <c r="J249" i="56"/>
  <c r="J248" i="56"/>
  <c r="J247" i="56"/>
  <c r="J246" i="56"/>
  <c r="J245" i="56"/>
  <c r="J244" i="56"/>
  <c r="J243" i="56"/>
  <c r="J242" i="56"/>
  <c r="J241" i="56"/>
  <c r="J240" i="56"/>
  <c r="J239" i="56"/>
  <c r="J238" i="56"/>
  <c r="J237" i="56"/>
  <c r="J236" i="56"/>
  <c r="J235" i="56"/>
  <c r="J234" i="56"/>
  <c r="J233" i="56"/>
  <c r="J232" i="56"/>
  <c r="J231" i="56"/>
  <c r="J230" i="56"/>
  <c r="J229" i="56"/>
  <c r="J228" i="56"/>
  <c r="J227" i="56"/>
  <c r="J226" i="56"/>
  <c r="J225" i="56"/>
  <c r="J224" i="56"/>
  <c r="J223" i="56"/>
  <c r="J222" i="56"/>
  <c r="J221" i="56"/>
  <c r="J220" i="56"/>
  <c r="J219" i="56"/>
  <c r="J218" i="56"/>
  <c r="J217" i="56"/>
  <c r="J216" i="56"/>
  <c r="J215" i="56"/>
  <c r="J214" i="56"/>
  <c r="J213" i="56"/>
  <c r="J212" i="56"/>
  <c r="J211" i="56"/>
  <c r="J210" i="56"/>
  <c r="J209" i="56"/>
  <c r="J208" i="56"/>
  <c r="J207" i="56"/>
  <c r="J206" i="56"/>
  <c r="J205" i="56"/>
  <c r="J204" i="56"/>
  <c r="J203" i="56"/>
  <c r="J202" i="56"/>
  <c r="J201" i="56"/>
  <c r="J200" i="56"/>
  <c r="J199" i="56"/>
  <c r="J198" i="56"/>
  <c r="J197" i="56"/>
  <c r="J196" i="56"/>
  <c r="J195" i="56"/>
  <c r="J194" i="56"/>
  <c r="J193" i="56"/>
  <c r="J192" i="56"/>
  <c r="J191" i="56"/>
  <c r="J190" i="56"/>
  <c r="J189" i="56"/>
  <c r="J188" i="56"/>
  <c r="J187" i="56"/>
  <c r="J186" i="56"/>
  <c r="J185" i="56"/>
  <c r="J184" i="56"/>
  <c r="J183" i="56"/>
  <c r="J182" i="56"/>
  <c r="J181" i="56"/>
  <c r="J180" i="56"/>
  <c r="J179" i="56"/>
  <c r="J178" i="56"/>
  <c r="J177" i="56"/>
  <c r="J176" i="56"/>
  <c r="J175" i="56"/>
  <c r="J174" i="56"/>
  <c r="J173" i="56"/>
  <c r="J172" i="56"/>
  <c r="J171" i="56"/>
  <c r="J170" i="56"/>
  <c r="J169" i="56"/>
  <c r="J168" i="56"/>
  <c r="J167" i="56"/>
  <c r="J166" i="56"/>
  <c r="J165" i="56"/>
  <c r="J164" i="56"/>
  <c r="J163" i="56"/>
  <c r="J162" i="56"/>
  <c r="J161" i="56"/>
  <c r="J160" i="56"/>
  <c r="J159" i="56"/>
  <c r="J158" i="56"/>
  <c r="J157" i="56"/>
  <c r="J156" i="56"/>
  <c r="J155" i="56"/>
  <c r="J154" i="56"/>
  <c r="J153" i="56"/>
  <c r="J152" i="56"/>
  <c r="J151" i="56"/>
  <c r="J150" i="56"/>
  <c r="J149" i="56"/>
  <c r="J148" i="56"/>
  <c r="J147" i="56"/>
  <c r="J146" i="56"/>
  <c r="J145" i="56"/>
  <c r="J144" i="56"/>
  <c r="J143" i="56"/>
  <c r="J142" i="56"/>
  <c r="J141" i="56"/>
  <c r="J140" i="56"/>
  <c r="J139" i="56"/>
  <c r="J138" i="56"/>
  <c r="J137" i="56"/>
  <c r="J136" i="56"/>
  <c r="J135" i="56"/>
  <c r="J134" i="56"/>
  <c r="J133" i="56"/>
  <c r="J132" i="56"/>
  <c r="J131" i="56"/>
  <c r="J130" i="56"/>
  <c r="J129" i="56"/>
  <c r="J128" i="56"/>
  <c r="J127" i="56"/>
  <c r="J126" i="56"/>
  <c r="J125" i="56"/>
  <c r="J124" i="56"/>
  <c r="J123" i="56"/>
  <c r="J122" i="56"/>
  <c r="J121" i="56"/>
  <c r="J120" i="56"/>
  <c r="J119" i="56"/>
  <c r="J118" i="56"/>
  <c r="J117" i="56"/>
  <c r="J116" i="56"/>
  <c r="J115" i="56"/>
  <c r="J114" i="56"/>
  <c r="J113" i="56"/>
  <c r="J112" i="56"/>
  <c r="J111" i="56"/>
  <c r="J110" i="56"/>
  <c r="J109" i="56"/>
  <c r="J108" i="56"/>
  <c r="J107" i="56"/>
  <c r="J106" i="56"/>
  <c r="J105" i="56"/>
  <c r="J104" i="56"/>
  <c r="J103" i="56"/>
  <c r="J102" i="56"/>
  <c r="J101" i="56"/>
  <c r="J100" i="56"/>
  <c r="J99" i="56"/>
  <c r="J98" i="56"/>
  <c r="J97" i="56"/>
  <c r="J96" i="56"/>
  <c r="J95" i="56"/>
  <c r="J94" i="56"/>
  <c r="J93" i="56"/>
  <c r="J92" i="56"/>
  <c r="J91" i="56"/>
  <c r="J90" i="56"/>
  <c r="J89" i="56"/>
  <c r="J88" i="56"/>
  <c r="J87" i="56"/>
  <c r="J86" i="56"/>
  <c r="J85" i="56"/>
  <c r="J84" i="56"/>
  <c r="J83" i="56"/>
  <c r="J82" i="56"/>
  <c r="J81" i="56"/>
  <c r="J80" i="56"/>
  <c r="J79" i="56"/>
  <c r="J78" i="56"/>
  <c r="J77" i="56"/>
  <c r="J76" i="56"/>
  <c r="J75" i="56"/>
  <c r="J74" i="56"/>
  <c r="J73" i="56"/>
  <c r="J72" i="56"/>
  <c r="J71" i="56"/>
  <c r="J70" i="56"/>
  <c r="J69" i="56"/>
  <c r="J68" i="56"/>
  <c r="M67" i="56"/>
  <c r="J67" i="56"/>
  <c r="M66" i="56"/>
  <c r="J66" i="56"/>
  <c r="M65" i="56"/>
  <c r="J65" i="56"/>
  <c r="M64" i="56"/>
  <c r="J64" i="56"/>
  <c r="M63" i="56"/>
  <c r="J63" i="56"/>
  <c r="M62" i="56"/>
  <c r="J62" i="56"/>
  <c r="M61" i="56"/>
  <c r="J61" i="56"/>
  <c r="M60" i="56"/>
  <c r="J60" i="56"/>
  <c r="M59" i="56"/>
  <c r="J59" i="56"/>
  <c r="M58" i="56"/>
  <c r="J58" i="56"/>
  <c r="M57" i="56"/>
  <c r="J57" i="56"/>
  <c r="M56" i="56"/>
  <c r="J56" i="56"/>
  <c r="M55" i="56"/>
  <c r="J55" i="56"/>
  <c r="M54" i="56"/>
  <c r="J54" i="56"/>
  <c r="M53" i="56"/>
  <c r="J53" i="56"/>
  <c r="M52" i="56"/>
  <c r="J52" i="56"/>
  <c r="M51" i="56"/>
  <c r="J51" i="56"/>
  <c r="M50" i="56"/>
  <c r="J50" i="56"/>
  <c r="M49" i="56"/>
  <c r="J49" i="56"/>
  <c r="M48" i="56"/>
  <c r="J48" i="56"/>
  <c r="M47" i="56"/>
  <c r="J47" i="56"/>
  <c r="M46" i="56"/>
  <c r="J46" i="56"/>
  <c r="M45" i="56"/>
  <c r="J45" i="56"/>
  <c r="M44" i="56"/>
  <c r="J44" i="56"/>
  <c r="M43" i="56"/>
  <c r="J43" i="56"/>
  <c r="M42" i="56"/>
  <c r="J42" i="56"/>
  <c r="M41" i="56"/>
  <c r="J41" i="56"/>
  <c r="M40" i="56"/>
  <c r="J40" i="56"/>
  <c r="M39" i="56"/>
  <c r="J39" i="56"/>
  <c r="M38" i="56"/>
  <c r="J38" i="56"/>
  <c r="M37" i="56"/>
  <c r="J37" i="56"/>
  <c r="M36" i="56"/>
  <c r="J36" i="56"/>
  <c r="M35" i="56"/>
  <c r="J35" i="56"/>
  <c r="M34" i="56"/>
  <c r="J34" i="56"/>
  <c r="M33" i="56"/>
  <c r="J33" i="56"/>
  <c r="M32" i="56"/>
  <c r="J32" i="56"/>
  <c r="M31" i="56"/>
  <c r="J31" i="56"/>
  <c r="M30" i="56"/>
  <c r="J30" i="56"/>
  <c r="M29" i="56"/>
  <c r="J29" i="56"/>
  <c r="M28" i="56"/>
  <c r="J28" i="56"/>
  <c r="M27" i="56"/>
  <c r="J27" i="56"/>
  <c r="M26" i="56"/>
  <c r="J26" i="56"/>
  <c r="M25" i="56"/>
  <c r="J25" i="56"/>
  <c r="M24" i="56"/>
  <c r="J24" i="56"/>
  <c r="M23" i="56"/>
  <c r="J23" i="56"/>
  <c r="M22" i="56"/>
  <c r="J22" i="56"/>
  <c r="M21" i="56"/>
  <c r="J21" i="56"/>
  <c r="M20" i="56"/>
  <c r="J20" i="56"/>
  <c r="M19" i="56"/>
  <c r="J19" i="56"/>
  <c r="M18" i="56"/>
  <c r="J18" i="56"/>
  <c r="M17" i="56"/>
  <c r="J17" i="56"/>
  <c r="M16" i="56"/>
  <c r="J16" i="56"/>
  <c r="M15" i="56"/>
  <c r="J15" i="56"/>
  <c r="M14" i="56"/>
  <c r="J14" i="56"/>
  <c r="M13" i="56"/>
  <c r="J13" i="56"/>
  <c r="M12" i="56"/>
  <c r="J12" i="56"/>
  <c r="M11" i="56"/>
  <c r="J11" i="56"/>
  <c r="M10" i="56"/>
  <c r="J10" i="56"/>
  <c r="M9" i="56"/>
  <c r="J9" i="56"/>
  <c r="M8" i="56"/>
  <c r="J8" i="56"/>
  <c r="M7" i="56"/>
  <c r="H3" i="56" s="1"/>
  <c r="H4" i="56" s="1"/>
  <c r="L7" i="56"/>
  <c r="K7" i="56"/>
  <c r="I7" i="56"/>
  <c r="J7" i="56" s="1"/>
  <c r="H7" i="56"/>
  <c r="H2" i="56"/>
  <c r="B1" i="56"/>
  <c r="J65" i="53"/>
  <c r="J64" i="53"/>
  <c r="J63" i="53"/>
  <c r="J62" i="53"/>
  <c r="J61" i="53"/>
  <c r="J60" i="53"/>
  <c r="J59" i="53"/>
  <c r="J58" i="53"/>
  <c r="J57" i="53"/>
  <c r="J56" i="53"/>
  <c r="J55" i="53"/>
  <c r="J54" i="53"/>
  <c r="J53" i="53"/>
  <c r="J52" i="53"/>
  <c r="J51" i="53"/>
  <c r="J50" i="53"/>
  <c r="J49" i="53"/>
  <c r="J48" i="53"/>
  <c r="J47" i="53"/>
  <c r="J46" i="53"/>
  <c r="J45" i="53"/>
  <c r="J44" i="53"/>
  <c r="J43" i="53"/>
  <c r="J42" i="53"/>
  <c r="J41" i="53"/>
  <c r="J40" i="53"/>
  <c r="J39" i="53"/>
  <c r="J38" i="53"/>
  <c r="J37" i="53"/>
  <c r="J36" i="53"/>
  <c r="J35" i="53"/>
  <c r="J34" i="53"/>
  <c r="J33" i="53"/>
  <c r="J32" i="53"/>
  <c r="J31" i="53"/>
  <c r="J30" i="53"/>
  <c r="J29" i="53"/>
  <c r="J28" i="53"/>
  <c r="J27" i="53"/>
  <c r="J26" i="53"/>
  <c r="J25" i="53"/>
  <c r="J24" i="53"/>
  <c r="J23" i="53"/>
  <c r="J22" i="53"/>
  <c r="J21" i="53"/>
  <c r="J20" i="53"/>
  <c r="J19" i="53"/>
  <c r="J18" i="53"/>
  <c r="J17" i="53"/>
  <c r="J16" i="53"/>
  <c r="J15" i="53"/>
  <c r="J14" i="53"/>
  <c r="J13" i="53"/>
  <c r="J12" i="53"/>
  <c r="J11" i="53"/>
  <c r="J9" i="53"/>
  <c r="J8" i="53"/>
  <c r="J7" i="53"/>
  <c r="J6" i="53"/>
  <c r="I5" i="53"/>
  <c r="H5" i="53"/>
  <c r="J5" i="53" s="1"/>
  <c r="H2" i="53"/>
  <c r="B1" i="53"/>
  <c r="J65" i="52"/>
  <c r="J64" i="52"/>
  <c r="J63" i="52"/>
  <c r="J62" i="52"/>
  <c r="J61" i="52"/>
  <c r="J60" i="52"/>
  <c r="J59" i="52"/>
  <c r="J58" i="52"/>
  <c r="J57" i="52"/>
  <c r="J56" i="52"/>
  <c r="J55" i="52"/>
  <c r="J54" i="52"/>
  <c r="J53" i="52"/>
  <c r="J52" i="52"/>
  <c r="J51" i="52"/>
  <c r="J50" i="52"/>
  <c r="J49" i="52"/>
  <c r="J48" i="52"/>
  <c r="J47" i="52"/>
  <c r="J46" i="52"/>
  <c r="J45" i="52"/>
  <c r="J44" i="52"/>
  <c r="J43" i="52"/>
  <c r="J42" i="52"/>
  <c r="J41" i="52"/>
  <c r="J40" i="52"/>
  <c r="J39" i="52"/>
  <c r="J38" i="52"/>
  <c r="J37" i="52"/>
  <c r="J36" i="52"/>
  <c r="J35" i="52"/>
  <c r="J34" i="52"/>
  <c r="J33" i="52"/>
  <c r="J32" i="52"/>
  <c r="J31" i="52"/>
  <c r="J30" i="52"/>
  <c r="J29" i="52"/>
  <c r="J28" i="52"/>
  <c r="J27" i="52"/>
  <c r="J26" i="52"/>
  <c r="J25" i="52"/>
  <c r="J24" i="52"/>
  <c r="J23" i="52"/>
  <c r="J22" i="52"/>
  <c r="J21" i="52"/>
  <c r="J20" i="52"/>
  <c r="J19" i="52"/>
  <c r="J18" i="52"/>
  <c r="J17" i="52"/>
  <c r="J16" i="52"/>
  <c r="J15" i="52"/>
  <c r="J14" i="52"/>
  <c r="J13" i="52"/>
  <c r="J12" i="52"/>
  <c r="J11" i="52"/>
  <c r="J10" i="52"/>
  <c r="J9" i="52"/>
  <c r="J8" i="52"/>
  <c r="J7" i="52"/>
  <c r="J6" i="52"/>
  <c r="I5" i="52"/>
  <c r="H5" i="52"/>
  <c r="J5" i="52"/>
  <c r="H2" i="52"/>
  <c r="B1" i="52"/>
  <c r="J357" i="51"/>
  <c r="J356" i="51"/>
  <c r="J355" i="51"/>
  <c r="J354" i="51"/>
  <c r="J353" i="51"/>
  <c r="J352" i="51"/>
  <c r="J351" i="51"/>
  <c r="J350" i="51"/>
  <c r="J349" i="51"/>
  <c r="J348" i="51"/>
  <c r="J347" i="51"/>
  <c r="J346" i="51"/>
  <c r="J345" i="51"/>
  <c r="J344" i="51"/>
  <c r="J343" i="51"/>
  <c r="J342" i="51"/>
  <c r="J341" i="51"/>
  <c r="J340" i="51"/>
  <c r="J339" i="51"/>
  <c r="J338" i="51"/>
  <c r="J337" i="51"/>
  <c r="J336" i="51"/>
  <c r="J335" i="51"/>
  <c r="J334" i="51"/>
  <c r="J333" i="51"/>
  <c r="J332" i="51"/>
  <c r="J331" i="51"/>
  <c r="J330" i="51"/>
  <c r="J329" i="51"/>
  <c r="J328" i="51"/>
  <c r="J327" i="51"/>
  <c r="J326" i="51"/>
  <c r="J325" i="51"/>
  <c r="J324" i="51"/>
  <c r="J323" i="51"/>
  <c r="J322" i="51"/>
  <c r="J321" i="51"/>
  <c r="J320" i="51"/>
  <c r="J319" i="51"/>
  <c r="J318" i="51"/>
  <c r="J317" i="51"/>
  <c r="J316" i="51"/>
  <c r="J315" i="51"/>
  <c r="J314" i="51"/>
  <c r="J313" i="51"/>
  <c r="J312" i="51"/>
  <c r="J311" i="51"/>
  <c r="J310" i="51"/>
  <c r="J309" i="51"/>
  <c r="J308" i="51"/>
  <c r="J307" i="51"/>
  <c r="J306" i="51"/>
  <c r="J305" i="51"/>
  <c r="J304" i="51"/>
  <c r="J303" i="51"/>
  <c r="J302" i="51"/>
  <c r="J301" i="51"/>
  <c r="J300" i="51"/>
  <c r="J299" i="51"/>
  <c r="J298" i="51"/>
  <c r="J297" i="51"/>
  <c r="J296" i="51"/>
  <c r="J295" i="51"/>
  <c r="J294" i="51"/>
  <c r="J293" i="51"/>
  <c r="J292" i="51"/>
  <c r="J291" i="51"/>
  <c r="J290" i="51"/>
  <c r="J289" i="51"/>
  <c r="J288" i="51"/>
  <c r="J287" i="51"/>
  <c r="J286" i="51"/>
  <c r="J285" i="51"/>
  <c r="J284" i="51"/>
  <c r="J283" i="51"/>
  <c r="J282" i="51"/>
  <c r="J281" i="51"/>
  <c r="J280" i="51"/>
  <c r="J279" i="51"/>
  <c r="J278" i="51"/>
  <c r="J277" i="51"/>
  <c r="J276" i="51"/>
  <c r="J275" i="51"/>
  <c r="J274" i="51"/>
  <c r="J273" i="51"/>
  <c r="J272" i="51"/>
  <c r="J271" i="51"/>
  <c r="J270" i="51"/>
  <c r="J269" i="51"/>
  <c r="J268" i="51"/>
  <c r="J267" i="51"/>
  <c r="J266" i="51"/>
  <c r="J265" i="51"/>
  <c r="J264" i="51"/>
  <c r="J263" i="51"/>
  <c r="J262" i="51"/>
  <c r="J261" i="51"/>
  <c r="J260" i="51"/>
  <c r="J259" i="51"/>
  <c r="J258" i="51"/>
  <c r="J257" i="51"/>
  <c r="J256" i="51"/>
  <c r="J255" i="51"/>
  <c r="J254" i="51"/>
  <c r="J253" i="51"/>
  <c r="J252" i="51"/>
  <c r="J251" i="51"/>
  <c r="J250" i="51"/>
  <c r="J249" i="51"/>
  <c r="J248" i="51"/>
  <c r="J247" i="51"/>
  <c r="J246" i="51"/>
  <c r="J245" i="51"/>
  <c r="J244" i="51"/>
  <c r="J243" i="51"/>
  <c r="J242" i="51"/>
  <c r="J241" i="51"/>
  <c r="J240" i="51"/>
  <c r="J239" i="51"/>
  <c r="J238" i="51"/>
  <c r="J237" i="51"/>
  <c r="J236" i="51"/>
  <c r="J235" i="51"/>
  <c r="J234" i="51"/>
  <c r="J233" i="51"/>
  <c r="J232" i="51"/>
  <c r="J231" i="51"/>
  <c r="J230" i="51"/>
  <c r="J229" i="51"/>
  <c r="J228" i="51"/>
  <c r="J227" i="51"/>
  <c r="J226" i="51"/>
  <c r="J225" i="51"/>
  <c r="J224" i="51"/>
  <c r="J223" i="51"/>
  <c r="J222" i="51"/>
  <c r="J221" i="51"/>
  <c r="J220" i="51"/>
  <c r="J219" i="51"/>
  <c r="J218" i="51"/>
  <c r="J217" i="51"/>
  <c r="J216" i="51"/>
  <c r="J215" i="51"/>
  <c r="J214" i="51"/>
  <c r="J213" i="51"/>
  <c r="J212" i="51"/>
  <c r="J211" i="51"/>
  <c r="J210" i="51"/>
  <c r="J209" i="51"/>
  <c r="J208" i="51"/>
  <c r="J207" i="51"/>
  <c r="J206" i="51"/>
  <c r="J205" i="51"/>
  <c r="J204" i="51"/>
  <c r="J203" i="51"/>
  <c r="J202" i="51"/>
  <c r="J201" i="51"/>
  <c r="J200" i="51"/>
  <c r="J199" i="51"/>
  <c r="J198" i="51"/>
  <c r="J197" i="51"/>
  <c r="J196" i="51"/>
  <c r="J195" i="51"/>
  <c r="J194" i="51"/>
  <c r="J193" i="51"/>
  <c r="J192" i="51"/>
  <c r="J191" i="51"/>
  <c r="J190" i="51"/>
  <c r="J189" i="51"/>
  <c r="J188" i="51"/>
  <c r="J187" i="51"/>
  <c r="J186" i="51"/>
  <c r="J185" i="51"/>
  <c r="J184" i="51"/>
  <c r="J183" i="51"/>
  <c r="J182" i="51"/>
  <c r="J181" i="51"/>
  <c r="J180" i="51"/>
  <c r="J179" i="51"/>
  <c r="J178" i="51"/>
  <c r="J177" i="51"/>
  <c r="J176" i="51"/>
  <c r="J175" i="51"/>
  <c r="J174" i="51"/>
  <c r="J173" i="51"/>
  <c r="J172" i="51"/>
  <c r="J171" i="51"/>
  <c r="J170" i="51"/>
  <c r="J169" i="51"/>
  <c r="J168" i="51"/>
  <c r="J167" i="51"/>
  <c r="J166" i="51"/>
  <c r="J165" i="51"/>
  <c r="J164" i="51"/>
  <c r="J163" i="51"/>
  <c r="J162" i="51"/>
  <c r="J161" i="51"/>
  <c r="J160" i="51"/>
  <c r="J159" i="51"/>
  <c r="J158" i="51"/>
  <c r="J157" i="51"/>
  <c r="J156" i="51"/>
  <c r="J155" i="51"/>
  <c r="J154" i="51"/>
  <c r="J153" i="51"/>
  <c r="J152" i="51"/>
  <c r="J151" i="51"/>
  <c r="J150" i="51"/>
  <c r="J149" i="51"/>
  <c r="J148" i="51"/>
  <c r="J147" i="51"/>
  <c r="J146" i="51"/>
  <c r="J145" i="51"/>
  <c r="J144" i="51"/>
  <c r="J143" i="51"/>
  <c r="J142" i="51"/>
  <c r="J141" i="51"/>
  <c r="J140" i="51"/>
  <c r="J139" i="51"/>
  <c r="J138" i="51"/>
  <c r="J137" i="51"/>
  <c r="J136" i="51"/>
  <c r="J135" i="51"/>
  <c r="J134" i="51"/>
  <c r="J133" i="51"/>
  <c r="J132" i="51"/>
  <c r="J131" i="51"/>
  <c r="J130" i="51"/>
  <c r="J129" i="51"/>
  <c r="J128" i="51"/>
  <c r="J127" i="51"/>
  <c r="J126" i="51"/>
  <c r="J125" i="51"/>
  <c r="J124" i="51"/>
  <c r="J123" i="51"/>
  <c r="J122" i="51"/>
  <c r="J121" i="51"/>
  <c r="J120" i="51"/>
  <c r="J119" i="51"/>
  <c r="J118" i="51"/>
  <c r="J117" i="51"/>
  <c r="J116" i="51"/>
  <c r="J115" i="51"/>
  <c r="J114" i="51"/>
  <c r="J113" i="51"/>
  <c r="J112" i="51"/>
  <c r="J111" i="51"/>
  <c r="J110" i="51"/>
  <c r="J109" i="51"/>
  <c r="J108" i="51"/>
  <c r="J107" i="51"/>
  <c r="J106" i="51"/>
  <c r="J105" i="51"/>
  <c r="J104" i="51"/>
  <c r="J103" i="51"/>
  <c r="J102" i="51"/>
  <c r="J101" i="51"/>
  <c r="J100" i="51"/>
  <c r="J99" i="51"/>
  <c r="J98" i="51"/>
  <c r="J97" i="51"/>
  <c r="J96" i="51"/>
  <c r="J95" i="51"/>
  <c r="J94" i="51"/>
  <c r="J93" i="51"/>
  <c r="J92" i="51"/>
  <c r="J91" i="51"/>
  <c r="J90" i="51"/>
  <c r="J89" i="51"/>
  <c r="J88" i="51"/>
  <c r="J87" i="51"/>
  <c r="J86" i="51"/>
  <c r="J85" i="51"/>
  <c r="J84" i="51"/>
  <c r="J83" i="51"/>
  <c r="J82" i="51"/>
  <c r="J81" i="51"/>
  <c r="J80" i="51"/>
  <c r="J79" i="51"/>
  <c r="J78" i="51"/>
  <c r="J77" i="51"/>
  <c r="J76" i="51"/>
  <c r="J75" i="51"/>
  <c r="J74" i="51"/>
  <c r="J73" i="51"/>
  <c r="J72" i="51"/>
  <c r="J71" i="51"/>
  <c r="J70" i="51"/>
  <c r="J69" i="51"/>
  <c r="J68" i="51"/>
  <c r="J67" i="51"/>
  <c r="J66" i="51"/>
  <c r="J65" i="51"/>
  <c r="J64" i="51"/>
  <c r="J63" i="51"/>
  <c r="J62" i="51"/>
  <c r="J61" i="51"/>
  <c r="J60" i="51"/>
  <c r="J59" i="51"/>
  <c r="J58" i="51"/>
  <c r="J57" i="51"/>
  <c r="J56" i="51"/>
  <c r="J55" i="51"/>
  <c r="J54" i="51"/>
  <c r="J53" i="51"/>
  <c r="J52" i="51"/>
  <c r="J51" i="51"/>
  <c r="J50" i="51"/>
  <c r="J49" i="51"/>
  <c r="J48" i="51"/>
  <c r="J47" i="51"/>
  <c r="J46" i="51"/>
  <c r="J45" i="51"/>
  <c r="J44" i="51"/>
  <c r="J43" i="51"/>
  <c r="J42" i="51"/>
  <c r="J41" i="51"/>
  <c r="J40" i="51"/>
  <c r="J39" i="51"/>
  <c r="J38" i="51"/>
  <c r="J37" i="51"/>
  <c r="J36" i="51"/>
  <c r="J35" i="51"/>
  <c r="J34" i="51"/>
  <c r="J33" i="51"/>
  <c r="J32" i="51"/>
  <c r="J31" i="51"/>
  <c r="J30" i="51"/>
  <c r="J29" i="51"/>
  <c r="J28" i="51"/>
  <c r="J27" i="51"/>
  <c r="J26" i="51"/>
  <c r="J25" i="51"/>
  <c r="J24" i="51"/>
  <c r="J23" i="51"/>
  <c r="J22" i="51"/>
  <c r="J21" i="51"/>
  <c r="O20" i="51"/>
  <c r="J20" i="51"/>
  <c r="O19" i="51"/>
  <c r="J19" i="51"/>
  <c r="O18" i="51"/>
  <c r="J18" i="51"/>
  <c r="O17" i="51"/>
  <c r="J17" i="51"/>
  <c r="O16" i="51"/>
  <c r="J16" i="51"/>
  <c r="O15" i="51"/>
  <c r="J15" i="51"/>
  <c r="O14" i="51"/>
  <c r="J14" i="51"/>
  <c r="O13" i="51"/>
  <c r="J13" i="51"/>
  <c r="O12" i="51"/>
  <c r="J12" i="51"/>
  <c r="O11" i="51"/>
  <c r="J11" i="51"/>
  <c r="O10" i="51"/>
  <c r="J10" i="51"/>
  <c r="O9" i="51"/>
  <c r="J9" i="51"/>
  <c r="O8" i="51"/>
  <c r="O7" i="51" s="1"/>
  <c r="H3" i="51" s="1"/>
  <c r="H4" i="51" s="1"/>
  <c r="J8" i="51"/>
  <c r="I7" i="51"/>
  <c r="H7" i="51"/>
  <c r="J7" i="51" s="1"/>
  <c r="H2" i="51"/>
  <c r="B1" i="51"/>
  <c r="J357" i="50"/>
  <c r="J356" i="50"/>
  <c r="J355" i="50"/>
  <c r="J354" i="50"/>
  <c r="J353" i="50"/>
  <c r="J352" i="50"/>
  <c r="J351" i="50"/>
  <c r="J350" i="50"/>
  <c r="J349" i="50"/>
  <c r="J348" i="50"/>
  <c r="J347" i="50"/>
  <c r="J346" i="50"/>
  <c r="J345" i="50"/>
  <c r="J344" i="50"/>
  <c r="J343" i="50"/>
  <c r="J342" i="50"/>
  <c r="J341" i="50"/>
  <c r="J340" i="50"/>
  <c r="J339" i="50"/>
  <c r="J338" i="50"/>
  <c r="J337" i="50"/>
  <c r="J336" i="50"/>
  <c r="J335" i="50"/>
  <c r="J334" i="50"/>
  <c r="J333" i="50"/>
  <c r="J332" i="50"/>
  <c r="J331" i="50"/>
  <c r="J330" i="50"/>
  <c r="J329" i="50"/>
  <c r="J328" i="50"/>
  <c r="J327" i="50"/>
  <c r="J326" i="50"/>
  <c r="J325" i="50"/>
  <c r="J324" i="50"/>
  <c r="J323" i="50"/>
  <c r="J322" i="50"/>
  <c r="J321" i="50"/>
  <c r="J320" i="50"/>
  <c r="J319" i="50"/>
  <c r="J318" i="50"/>
  <c r="J317" i="50"/>
  <c r="J316" i="50"/>
  <c r="J315" i="50"/>
  <c r="J314" i="50"/>
  <c r="J313" i="50"/>
  <c r="J312" i="50"/>
  <c r="J311" i="50"/>
  <c r="J310" i="50"/>
  <c r="J309" i="50"/>
  <c r="J308" i="50"/>
  <c r="J307" i="50"/>
  <c r="J306" i="50"/>
  <c r="J305" i="50"/>
  <c r="J304" i="50"/>
  <c r="J303" i="50"/>
  <c r="J302" i="50"/>
  <c r="J301" i="50"/>
  <c r="J300" i="50"/>
  <c r="J299" i="50"/>
  <c r="J298" i="50"/>
  <c r="J297" i="50"/>
  <c r="J296" i="50"/>
  <c r="J295" i="50"/>
  <c r="J294" i="50"/>
  <c r="J293" i="50"/>
  <c r="J292" i="50"/>
  <c r="J291" i="50"/>
  <c r="J290" i="50"/>
  <c r="J289" i="50"/>
  <c r="J288" i="50"/>
  <c r="J287" i="50"/>
  <c r="J286" i="50"/>
  <c r="J285" i="50"/>
  <c r="J284" i="50"/>
  <c r="J283" i="50"/>
  <c r="J282" i="50"/>
  <c r="J281" i="50"/>
  <c r="J280" i="50"/>
  <c r="J279" i="50"/>
  <c r="J278" i="50"/>
  <c r="J277" i="50"/>
  <c r="J276" i="50"/>
  <c r="J275" i="50"/>
  <c r="J274" i="50"/>
  <c r="J273" i="50"/>
  <c r="J272" i="50"/>
  <c r="J271" i="50"/>
  <c r="J270" i="50"/>
  <c r="J269" i="50"/>
  <c r="J268" i="50"/>
  <c r="J267" i="50"/>
  <c r="J266" i="50"/>
  <c r="J265" i="50"/>
  <c r="J264" i="50"/>
  <c r="J263" i="50"/>
  <c r="J262" i="50"/>
  <c r="J261" i="50"/>
  <c r="J260" i="50"/>
  <c r="J259" i="50"/>
  <c r="J258" i="50"/>
  <c r="J257" i="50"/>
  <c r="J256" i="50"/>
  <c r="J255" i="50"/>
  <c r="J254" i="50"/>
  <c r="J253" i="50"/>
  <c r="J252" i="50"/>
  <c r="J251" i="50"/>
  <c r="J250" i="50"/>
  <c r="J249" i="50"/>
  <c r="J248" i="50"/>
  <c r="J247" i="50"/>
  <c r="J246" i="50"/>
  <c r="J245" i="50"/>
  <c r="J244" i="50"/>
  <c r="J243" i="50"/>
  <c r="J242" i="50"/>
  <c r="J241" i="50"/>
  <c r="J240" i="50"/>
  <c r="J239" i="50"/>
  <c r="J238" i="50"/>
  <c r="J237" i="50"/>
  <c r="J236" i="50"/>
  <c r="J235" i="50"/>
  <c r="J234" i="50"/>
  <c r="J233" i="50"/>
  <c r="J232" i="50"/>
  <c r="J231" i="50"/>
  <c r="J230" i="50"/>
  <c r="J229" i="50"/>
  <c r="J228" i="50"/>
  <c r="J227" i="50"/>
  <c r="J226" i="50"/>
  <c r="J225" i="50"/>
  <c r="J224" i="50"/>
  <c r="J223" i="50"/>
  <c r="J222" i="50"/>
  <c r="J221" i="50"/>
  <c r="J220" i="50"/>
  <c r="J219" i="50"/>
  <c r="J218" i="50"/>
  <c r="J217" i="50"/>
  <c r="J216" i="50"/>
  <c r="J215" i="50"/>
  <c r="J214" i="50"/>
  <c r="J213" i="50"/>
  <c r="J212" i="50"/>
  <c r="J211" i="50"/>
  <c r="J210" i="50"/>
  <c r="J209" i="50"/>
  <c r="J208" i="50"/>
  <c r="J207" i="50"/>
  <c r="J206" i="50"/>
  <c r="J205" i="50"/>
  <c r="J204" i="50"/>
  <c r="J203" i="50"/>
  <c r="J202" i="50"/>
  <c r="J201" i="50"/>
  <c r="J200" i="50"/>
  <c r="J199" i="50"/>
  <c r="J198" i="50"/>
  <c r="J197" i="50"/>
  <c r="J196" i="50"/>
  <c r="J195" i="50"/>
  <c r="J194" i="50"/>
  <c r="J193" i="50"/>
  <c r="J192" i="50"/>
  <c r="J191" i="50"/>
  <c r="J190" i="50"/>
  <c r="J189" i="50"/>
  <c r="J188" i="50"/>
  <c r="J187" i="50"/>
  <c r="J186" i="50"/>
  <c r="J185" i="50"/>
  <c r="J184" i="50"/>
  <c r="J183" i="50"/>
  <c r="J182" i="50"/>
  <c r="J181" i="50"/>
  <c r="J180" i="50"/>
  <c r="J179" i="50"/>
  <c r="J178" i="50"/>
  <c r="J177" i="50"/>
  <c r="J176" i="50"/>
  <c r="J175" i="50"/>
  <c r="J174" i="50"/>
  <c r="J173" i="50"/>
  <c r="J172" i="50"/>
  <c r="J171" i="50"/>
  <c r="J170" i="50"/>
  <c r="J169" i="50"/>
  <c r="J168" i="50"/>
  <c r="J167" i="50"/>
  <c r="J166" i="50"/>
  <c r="J165" i="50"/>
  <c r="J164" i="50"/>
  <c r="J163" i="50"/>
  <c r="J162" i="50"/>
  <c r="J161" i="50"/>
  <c r="J160" i="50"/>
  <c r="J159" i="50"/>
  <c r="J158" i="50"/>
  <c r="J157" i="50"/>
  <c r="J156" i="50"/>
  <c r="J155" i="50"/>
  <c r="J154" i="50"/>
  <c r="J153" i="50"/>
  <c r="J152" i="50"/>
  <c r="J151" i="50"/>
  <c r="J150" i="50"/>
  <c r="J149" i="50"/>
  <c r="J148" i="50"/>
  <c r="J147" i="50"/>
  <c r="J146" i="50"/>
  <c r="J145" i="50"/>
  <c r="J144" i="50"/>
  <c r="J143" i="50"/>
  <c r="J142" i="50"/>
  <c r="J141" i="50"/>
  <c r="J140" i="50"/>
  <c r="J139" i="50"/>
  <c r="J138" i="50"/>
  <c r="J137" i="50"/>
  <c r="J136" i="50"/>
  <c r="J135" i="50"/>
  <c r="J134" i="50"/>
  <c r="J133" i="50"/>
  <c r="J132" i="50"/>
  <c r="J131" i="50"/>
  <c r="J130" i="50"/>
  <c r="J129" i="50"/>
  <c r="J128" i="50"/>
  <c r="J127" i="50"/>
  <c r="J126" i="50"/>
  <c r="J125" i="50"/>
  <c r="J124" i="50"/>
  <c r="J123" i="50"/>
  <c r="J122" i="50"/>
  <c r="J121" i="50"/>
  <c r="J120" i="50"/>
  <c r="J119" i="50"/>
  <c r="J118" i="50"/>
  <c r="J117" i="50"/>
  <c r="J116" i="50"/>
  <c r="J115" i="50"/>
  <c r="J114" i="50"/>
  <c r="J113" i="50"/>
  <c r="J112" i="50"/>
  <c r="J111" i="50"/>
  <c r="J110" i="50"/>
  <c r="J109" i="50"/>
  <c r="J108" i="50"/>
  <c r="J107" i="50"/>
  <c r="J106" i="50"/>
  <c r="J105" i="50"/>
  <c r="J104" i="50"/>
  <c r="J103" i="50"/>
  <c r="J102" i="50"/>
  <c r="J101" i="50"/>
  <c r="J100" i="50"/>
  <c r="J99" i="50"/>
  <c r="J98" i="50"/>
  <c r="J97" i="50"/>
  <c r="J96" i="50"/>
  <c r="J95" i="50"/>
  <c r="J94" i="50"/>
  <c r="J93" i="50"/>
  <c r="J92" i="50"/>
  <c r="J91" i="50"/>
  <c r="J90" i="50"/>
  <c r="J89" i="50"/>
  <c r="J88" i="50"/>
  <c r="J87" i="50"/>
  <c r="J86" i="50"/>
  <c r="J85" i="50"/>
  <c r="J84" i="50"/>
  <c r="J83" i="50"/>
  <c r="J82" i="50"/>
  <c r="J81" i="50"/>
  <c r="J80" i="50"/>
  <c r="J79" i="50"/>
  <c r="J78" i="50"/>
  <c r="J77" i="50"/>
  <c r="J76" i="50"/>
  <c r="J75" i="50"/>
  <c r="J74" i="50"/>
  <c r="J73" i="50"/>
  <c r="J72" i="50"/>
  <c r="J71" i="50"/>
  <c r="J70" i="50"/>
  <c r="J69" i="50"/>
  <c r="J68" i="50"/>
  <c r="J67" i="50"/>
  <c r="J66" i="50"/>
  <c r="J65" i="50"/>
  <c r="J64" i="50"/>
  <c r="J63" i="50"/>
  <c r="J62" i="50"/>
  <c r="J61" i="50"/>
  <c r="J60" i="50"/>
  <c r="J59" i="50"/>
  <c r="J58" i="50"/>
  <c r="J57" i="50"/>
  <c r="J56" i="50"/>
  <c r="J55" i="50"/>
  <c r="J54" i="50"/>
  <c r="J53" i="50"/>
  <c r="J52" i="50"/>
  <c r="J51" i="50"/>
  <c r="J50" i="50"/>
  <c r="J49" i="50"/>
  <c r="J48" i="50"/>
  <c r="J47" i="50"/>
  <c r="J46" i="50"/>
  <c r="J45" i="50"/>
  <c r="J44" i="50"/>
  <c r="J43" i="50"/>
  <c r="J42" i="50"/>
  <c r="J41" i="50"/>
  <c r="J40" i="50"/>
  <c r="J39" i="50"/>
  <c r="J38" i="50"/>
  <c r="J37" i="50"/>
  <c r="J36" i="50"/>
  <c r="J35" i="50"/>
  <c r="J34" i="50"/>
  <c r="J33" i="50"/>
  <c r="J32" i="50"/>
  <c r="J31" i="50"/>
  <c r="J30" i="50"/>
  <c r="J29" i="50"/>
  <c r="J28" i="50"/>
  <c r="J27" i="50"/>
  <c r="J26" i="50"/>
  <c r="J25" i="50"/>
  <c r="J24" i="50"/>
  <c r="M7" i="50"/>
  <c r="H3" i="50" s="1"/>
  <c r="H4" i="50" s="1"/>
  <c r="L7" i="50"/>
  <c r="K7" i="50"/>
  <c r="I7" i="50"/>
  <c r="H7" i="50"/>
  <c r="J7" i="50" s="1"/>
  <c r="H2" i="50"/>
  <c r="B1" i="50"/>
  <c r="J65" i="47"/>
  <c r="J64" i="47"/>
  <c r="J63" i="47"/>
  <c r="J62" i="47"/>
  <c r="J61" i="47"/>
  <c r="J60" i="47"/>
  <c r="J59" i="47"/>
  <c r="J58" i="47"/>
  <c r="J57" i="47"/>
  <c r="J56" i="47"/>
  <c r="J55" i="47"/>
  <c r="J54" i="47"/>
  <c r="J53" i="47"/>
  <c r="J52" i="47"/>
  <c r="J51" i="47"/>
  <c r="J50" i="47"/>
  <c r="J49" i="47"/>
  <c r="J48" i="47"/>
  <c r="J47" i="47"/>
  <c r="J46" i="47"/>
  <c r="J45" i="47"/>
  <c r="J44" i="47"/>
  <c r="J43" i="47"/>
  <c r="J42" i="47"/>
  <c r="J41" i="47"/>
  <c r="J40" i="47"/>
  <c r="J39" i="47"/>
  <c r="J38" i="47"/>
  <c r="J37" i="47"/>
  <c r="J36" i="47"/>
  <c r="J35" i="47"/>
  <c r="J34" i="47"/>
  <c r="J33" i="47"/>
  <c r="J32" i="47"/>
  <c r="J31" i="47"/>
  <c r="J30" i="47"/>
  <c r="J29" i="47"/>
  <c r="J28" i="47"/>
  <c r="J27" i="47"/>
  <c r="J26" i="47"/>
  <c r="J25" i="47"/>
  <c r="J24" i="47"/>
  <c r="J23" i="47"/>
  <c r="J22" i="47"/>
  <c r="J21" i="47"/>
  <c r="J20" i="47"/>
  <c r="J19" i="47"/>
  <c r="J18" i="47"/>
  <c r="J17" i="47"/>
  <c r="J16" i="47"/>
  <c r="J15" i="47"/>
  <c r="J14" i="47"/>
  <c r="J13" i="47"/>
  <c r="J12" i="47"/>
  <c r="J11" i="47"/>
  <c r="J10" i="47"/>
  <c r="J9" i="47"/>
  <c r="J8" i="47"/>
  <c r="J7" i="47"/>
  <c r="J6" i="47"/>
  <c r="I5" i="47"/>
  <c r="H5" i="47"/>
  <c r="J5" i="47" s="1"/>
  <c r="H2" i="47"/>
  <c r="B1" i="47"/>
  <c r="J65" i="46"/>
  <c r="J64" i="46"/>
  <c r="J63" i="46"/>
  <c r="J62" i="46"/>
  <c r="J61" i="46"/>
  <c r="J60" i="46"/>
  <c r="J59" i="46"/>
  <c r="J58" i="46"/>
  <c r="J57" i="46"/>
  <c r="J56" i="46"/>
  <c r="J55" i="46"/>
  <c r="J54" i="46"/>
  <c r="J53" i="46"/>
  <c r="J52" i="46"/>
  <c r="J51" i="46"/>
  <c r="J50" i="46"/>
  <c r="J49" i="46"/>
  <c r="J48" i="46"/>
  <c r="J47" i="46"/>
  <c r="J46" i="46"/>
  <c r="J45" i="46"/>
  <c r="J44" i="46"/>
  <c r="J43" i="46"/>
  <c r="J42" i="46"/>
  <c r="J41" i="46"/>
  <c r="J40" i="46"/>
  <c r="J39" i="46"/>
  <c r="J38" i="46"/>
  <c r="J37" i="46"/>
  <c r="J36" i="46"/>
  <c r="J35" i="46"/>
  <c r="J34" i="46"/>
  <c r="J33" i="46"/>
  <c r="J32" i="46"/>
  <c r="J31" i="46"/>
  <c r="J30" i="46"/>
  <c r="J29" i="46"/>
  <c r="J28" i="46"/>
  <c r="J27" i="46"/>
  <c r="J26" i="46"/>
  <c r="J25" i="46"/>
  <c r="J24" i="46"/>
  <c r="J23" i="46"/>
  <c r="J22" i="46"/>
  <c r="J21" i="46"/>
  <c r="J20" i="46"/>
  <c r="J19" i="46"/>
  <c r="J18" i="46"/>
  <c r="J17" i="46"/>
  <c r="J16" i="46"/>
  <c r="J15" i="46"/>
  <c r="J14" i="46"/>
  <c r="J13" i="46"/>
  <c r="J12" i="46"/>
  <c r="J11" i="46"/>
  <c r="J10" i="46"/>
  <c r="J9" i="46"/>
  <c r="J8" i="46"/>
  <c r="J7" i="46"/>
  <c r="J6" i="46"/>
  <c r="I5" i="46"/>
  <c r="H5" i="46"/>
  <c r="J5" i="46" s="1"/>
  <c r="H2" i="46"/>
  <c r="B1" i="46"/>
  <c r="J357" i="45"/>
  <c r="J356" i="45"/>
  <c r="J355" i="45"/>
  <c r="J354" i="45"/>
  <c r="J353" i="45"/>
  <c r="J352" i="45"/>
  <c r="J351" i="45"/>
  <c r="J350" i="45"/>
  <c r="J349" i="45"/>
  <c r="J348" i="45"/>
  <c r="J347" i="45"/>
  <c r="J346" i="45"/>
  <c r="J345" i="45"/>
  <c r="J344" i="45"/>
  <c r="J343" i="45"/>
  <c r="J342" i="45"/>
  <c r="J341" i="45"/>
  <c r="J340" i="45"/>
  <c r="J339" i="45"/>
  <c r="J338" i="45"/>
  <c r="J337" i="45"/>
  <c r="J336" i="45"/>
  <c r="J335" i="45"/>
  <c r="J334" i="45"/>
  <c r="J333" i="45"/>
  <c r="J332" i="45"/>
  <c r="J331" i="45"/>
  <c r="J330" i="45"/>
  <c r="J329" i="45"/>
  <c r="J328" i="45"/>
  <c r="J327" i="45"/>
  <c r="J326" i="45"/>
  <c r="J325" i="45"/>
  <c r="J324" i="45"/>
  <c r="J323" i="45"/>
  <c r="J322" i="45"/>
  <c r="J321" i="45"/>
  <c r="J320" i="45"/>
  <c r="J319" i="45"/>
  <c r="J318" i="45"/>
  <c r="J317" i="45"/>
  <c r="J316" i="45"/>
  <c r="J315" i="45"/>
  <c r="J314" i="45"/>
  <c r="J313" i="45"/>
  <c r="J312" i="45"/>
  <c r="J311" i="45"/>
  <c r="J310" i="45"/>
  <c r="J309" i="45"/>
  <c r="J308" i="45"/>
  <c r="J307" i="45"/>
  <c r="J306" i="45"/>
  <c r="J305" i="45"/>
  <c r="J304" i="45"/>
  <c r="J303" i="45"/>
  <c r="J302" i="45"/>
  <c r="J301" i="45"/>
  <c r="J300" i="45"/>
  <c r="J299" i="45"/>
  <c r="J298" i="45"/>
  <c r="J297" i="45"/>
  <c r="J296" i="45"/>
  <c r="J295" i="45"/>
  <c r="J294" i="45"/>
  <c r="J293" i="45"/>
  <c r="J292" i="45"/>
  <c r="J291" i="45"/>
  <c r="J290" i="45"/>
  <c r="J289" i="45"/>
  <c r="J288" i="45"/>
  <c r="J287" i="45"/>
  <c r="J286" i="45"/>
  <c r="J285" i="45"/>
  <c r="J284" i="45"/>
  <c r="J283" i="45"/>
  <c r="J282" i="45"/>
  <c r="J281" i="45"/>
  <c r="J280" i="45"/>
  <c r="J279" i="45"/>
  <c r="J278" i="45"/>
  <c r="J277" i="45"/>
  <c r="J276" i="45"/>
  <c r="J275" i="45"/>
  <c r="J274" i="45"/>
  <c r="J273" i="45"/>
  <c r="J272" i="45"/>
  <c r="J271" i="45"/>
  <c r="J270" i="45"/>
  <c r="J269" i="45"/>
  <c r="J268" i="45"/>
  <c r="J267" i="45"/>
  <c r="J266" i="45"/>
  <c r="J265" i="45"/>
  <c r="J264" i="45"/>
  <c r="J263" i="45"/>
  <c r="J262" i="45"/>
  <c r="J261" i="45"/>
  <c r="J260" i="45"/>
  <c r="J259" i="45"/>
  <c r="J258" i="45"/>
  <c r="J257" i="45"/>
  <c r="J256" i="45"/>
  <c r="J255" i="45"/>
  <c r="J254" i="45"/>
  <c r="J253" i="45"/>
  <c r="J252" i="45"/>
  <c r="J251" i="45"/>
  <c r="J250" i="45"/>
  <c r="J249" i="45"/>
  <c r="J248" i="45"/>
  <c r="J247" i="45"/>
  <c r="J246" i="45"/>
  <c r="J245" i="45"/>
  <c r="J244" i="45"/>
  <c r="J243" i="45"/>
  <c r="J242" i="45"/>
  <c r="J241" i="45"/>
  <c r="J240" i="45"/>
  <c r="J239" i="45"/>
  <c r="J238" i="45"/>
  <c r="J237" i="45"/>
  <c r="J236" i="45"/>
  <c r="J235" i="45"/>
  <c r="J234" i="45"/>
  <c r="J233" i="45"/>
  <c r="J232" i="45"/>
  <c r="J231" i="45"/>
  <c r="J230" i="45"/>
  <c r="J229" i="45"/>
  <c r="J228" i="45"/>
  <c r="J227" i="45"/>
  <c r="J226" i="45"/>
  <c r="J225" i="45"/>
  <c r="J224" i="45"/>
  <c r="J223" i="45"/>
  <c r="J222" i="45"/>
  <c r="J221" i="45"/>
  <c r="J220" i="45"/>
  <c r="J219" i="45"/>
  <c r="J218" i="45"/>
  <c r="J217" i="45"/>
  <c r="J216" i="45"/>
  <c r="J215" i="45"/>
  <c r="J214" i="45"/>
  <c r="J213" i="45"/>
  <c r="J212" i="45"/>
  <c r="J211" i="45"/>
  <c r="J210" i="45"/>
  <c r="J209" i="45"/>
  <c r="J208" i="45"/>
  <c r="J207" i="45"/>
  <c r="J206" i="45"/>
  <c r="J205" i="45"/>
  <c r="J204" i="45"/>
  <c r="J203" i="45"/>
  <c r="J202" i="45"/>
  <c r="J201" i="45"/>
  <c r="J200" i="45"/>
  <c r="J199" i="45"/>
  <c r="J198" i="45"/>
  <c r="J197" i="45"/>
  <c r="J196" i="45"/>
  <c r="J195" i="45"/>
  <c r="J194" i="45"/>
  <c r="J193" i="45"/>
  <c r="J192" i="45"/>
  <c r="J191" i="45"/>
  <c r="J190" i="45"/>
  <c r="J189" i="45"/>
  <c r="J188" i="45"/>
  <c r="J187" i="45"/>
  <c r="J186" i="45"/>
  <c r="J185" i="45"/>
  <c r="J184" i="45"/>
  <c r="J183" i="45"/>
  <c r="J182" i="45"/>
  <c r="J181" i="45"/>
  <c r="J180" i="45"/>
  <c r="J179" i="45"/>
  <c r="J178" i="45"/>
  <c r="J177" i="45"/>
  <c r="J176" i="45"/>
  <c r="J175" i="45"/>
  <c r="J174" i="45"/>
  <c r="J173" i="45"/>
  <c r="J172" i="45"/>
  <c r="J171" i="45"/>
  <c r="J170" i="45"/>
  <c r="J169" i="45"/>
  <c r="J168" i="45"/>
  <c r="J167" i="45"/>
  <c r="J166" i="45"/>
  <c r="J165" i="45"/>
  <c r="J164" i="45"/>
  <c r="J163" i="45"/>
  <c r="J162" i="45"/>
  <c r="J161" i="45"/>
  <c r="J160" i="45"/>
  <c r="J159" i="45"/>
  <c r="J158" i="45"/>
  <c r="J157" i="45"/>
  <c r="J156" i="45"/>
  <c r="J155" i="45"/>
  <c r="J154" i="45"/>
  <c r="J153" i="45"/>
  <c r="J152" i="45"/>
  <c r="J151" i="45"/>
  <c r="J150" i="45"/>
  <c r="J149" i="45"/>
  <c r="J148" i="45"/>
  <c r="J147" i="45"/>
  <c r="J146" i="45"/>
  <c r="J145" i="45"/>
  <c r="J144" i="45"/>
  <c r="J143" i="45"/>
  <c r="J142" i="45"/>
  <c r="J141" i="45"/>
  <c r="J140" i="45"/>
  <c r="J139" i="45"/>
  <c r="J138" i="45"/>
  <c r="J137" i="45"/>
  <c r="J136" i="45"/>
  <c r="J135" i="45"/>
  <c r="J134" i="45"/>
  <c r="J133" i="45"/>
  <c r="J132" i="45"/>
  <c r="J131" i="45"/>
  <c r="J130" i="45"/>
  <c r="J129" i="45"/>
  <c r="J128" i="45"/>
  <c r="J127" i="45"/>
  <c r="J126" i="45"/>
  <c r="J125" i="45"/>
  <c r="J124" i="45"/>
  <c r="J123" i="45"/>
  <c r="J122" i="45"/>
  <c r="J121" i="45"/>
  <c r="J120" i="45"/>
  <c r="J119" i="45"/>
  <c r="J118" i="45"/>
  <c r="J117" i="45"/>
  <c r="J116" i="45"/>
  <c r="J115" i="45"/>
  <c r="J114" i="45"/>
  <c r="J113" i="45"/>
  <c r="J112" i="45"/>
  <c r="J111" i="45"/>
  <c r="J110" i="45"/>
  <c r="J109" i="45"/>
  <c r="J108" i="45"/>
  <c r="J107" i="45"/>
  <c r="J106" i="45"/>
  <c r="J105" i="45"/>
  <c r="J104" i="45"/>
  <c r="J103" i="45"/>
  <c r="J102" i="45"/>
  <c r="J101" i="45"/>
  <c r="J100" i="45"/>
  <c r="J99" i="45"/>
  <c r="J98" i="45"/>
  <c r="J97" i="45"/>
  <c r="J96" i="45"/>
  <c r="J95" i="45"/>
  <c r="J94" i="45"/>
  <c r="J93" i="45"/>
  <c r="J92" i="45"/>
  <c r="J91" i="45"/>
  <c r="J90" i="45"/>
  <c r="J89" i="45"/>
  <c r="J88" i="45"/>
  <c r="J87" i="45"/>
  <c r="J86" i="45"/>
  <c r="J85" i="45"/>
  <c r="J84" i="45"/>
  <c r="J83" i="45"/>
  <c r="J82" i="45"/>
  <c r="J81" i="45"/>
  <c r="J80" i="45"/>
  <c r="J79" i="45"/>
  <c r="J78" i="45"/>
  <c r="J77" i="45"/>
  <c r="J76" i="45"/>
  <c r="J75" i="45"/>
  <c r="J74" i="45"/>
  <c r="J73" i="45"/>
  <c r="J72" i="45"/>
  <c r="J71" i="45"/>
  <c r="J70" i="45"/>
  <c r="J69" i="45"/>
  <c r="J68" i="45"/>
  <c r="J67" i="45"/>
  <c r="J66" i="45"/>
  <c r="J65" i="45"/>
  <c r="J64" i="45"/>
  <c r="J63" i="45"/>
  <c r="J62" i="45"/>
  <c r="J61" i="45"/>
  <c r="J60" i="45"/>
  <c r="J59" i="45"/>
  <c r="J58" i="45"/>
  <c r="J57" i="45"/>
  <c r="J56" i="45"/>
  <c r="J55" i="45"/>
  <c r="J54" i="45"/>
  <c r="J53" i="45"/>
  <c r="J52" i="45"/>
  <c r="J51" i="45"/>
  <c r="J50" i="45"/>
  <c r="J49" i="45"/>
  <c r="J48" i="45"/>
  <c r="J47" i="45"/>
  <c r="J46" i="45"/>
  <c r="J45" i="45"/>
  <c r="J44" i="45"/>
  <c r="J43" i="45"/>
  <c r="J42" i="45"/>
  <c r="J41" i="45"/>
  <c r="J40" i="45"/>
  <c r="J39" i="45"/>
  <c r="J38" i="45"/>
  <c r="J37" i="45"/>
  <c r="J36" i="45"/>
  <c r="J35" i="45"/>
  <c r="J34" i="45"/>
  <c r="J33" i="45"/>
  <c r="J32" i="45"/>
  <c r="J31" i="45"/>
  <c r="J30" i="45"/>
  <c r="J29" i="45"/>
  <c r="J28" i="45"/>
  <c r="J27" i="45"/>
  <c r="J26" i="45"/>
  <c r="J25" i="45"/>
  <c r="J24" i="45"/>
  <c r="J23" i="45"/>
  <c r="J22" i="45"/>
  <c r="J21" i="45"/>
  <c r="O20" i="45"/>
  <c r="J20" i="45"/>
  <c r="O19" i="45"/>
  <c r="J19" i="45"/>
  <c r="O18" i="45"/>
  <c r="J18" i="45"/>
  <c r="O17" i="45"/>
  <c r="J17" i="45"/>
  <c r="O16" i="45"/>
  <c r="J16" i="45"/>
  <c r="O15" i="45"/>
  <c r="J15" i="45"/>
  <c r="O14" i="45"/>
  <c r="J14" i="45"/>
  <c r="O13" i="45"/>
  <c r="J13" i="45"/>
  <c r="O12" i="45"/>
  <c r="J12" i="45"/>
  <c r="O11" i="45"/>
  <c r="O7" i="45" s="1"/>
  <c r="H3" i="45" s="1"/>
  <c r="H4" i="45" s="1"/>
  <c r="J11" i="45"/>
  <c r="O10" i="45"/>
  <c r="J10" i="45"/>
  <c r="O9" i="45"/>
  <c r="J9" i="45"/>
  <c r="O8" i="45"/>
  <c r="J8" i="45"/>
  <c r="J7" i="45"/>
  <c r="I7" i="45"/>
  <c r="H7" i="45"/>
  <c r="H2" i="45"/>
  <c r="B1" i="45"/>
  <c r="J357" i="44"/>
  <c r="J356" i="44"/>
  <c r="J355" i="44"/>
  <c r="J354" i="44"/>
  <c r="J353" i="44"/>
  <c r="J352" i="44"/>
  <c r="J351" i="44"/>
  <c r="J350" i="44"/>
  <c r="J349" i="44"/>
  <c r="J348" i="44"/>
  <c r="J347" i="44"/>
  <c r="J346" i="44"/>
  <c r="J345" i="44"/>
  <c r="J344" i="44"/>
  <c r="J343" i="44"/>
  <c r="J342" i="44"/>
  <c r="J341" i="44"/>
  <c r="J340" i="44"/>
  <c r="J339" i="44"/>
  <c r="J338" i="44"/>
  <c r="J337" i="44"/>
  <c r="J336" i="44"/>
  <c r="J335" i="44"/>
  <c r="J334" i="44"/>
  <c r="J333" i="44"/>
  <c r="J332" i="44"/>
  <c r="J331" i="44"/>
  <c r="J330" i="44"/>
  <c r="J329" i="44"/>
  <c r="J328" i="44"/>
  <c r="J327" i="44"/>
  <c r="J326" i="44"/>
  <c r="J325" i="44"/>
  <c r="J324" i="44"/>
  <c r="J323" i="44"/>
  <c r="J322" i="44"/>
  <c r="J321" i="44"/>
  <c r="J320" i="44"/>
  <c r="J319" i="44"/>
  <c r="J318" i="44"/>
  <c r="J317" i="44"/>
  <c r="J316" i="44"/>
  <c r="J315" i="44"/>
  <c r="J314" i="44"/>
  <c r="J313" i="44"/>
  <c r="J312" i="44"/>
  <c r="J311" i="44"/>
  <c r="J310" i="44"/>
  <c r="J309" i="44"/>
  <c r="J308" i="44"/>
  <c r="J307" i="44"/>
  <c r="J306" i="44"/>
  <c r="J305" i="44"/>
  <c r="J304" i="44"/>
  <c r="J303" i="44"/>
  <c r="J302" i="44"/>
  <c r="J301" i="44"/>
  <c r="J300" i="44"/>
  <c r="J299" i="44"/>
  <c r="J298" i="44"/>
  <c r="J297" i="44"/>
  <c r="J296" i="44"/>
  <c r="J295" i="44"/>
  <c r="J294" i="44"/>
  <c r="J293" i="44"/>
  <c r="J292" i="44"/>
  <c r="J291" i="44"/>
  <c r="J290" i="44"/>
  <c r="J289" i="44"/>
  <c r="J288" i="44"/>
  <c r="J287" i="44"/>
  <c r="J286" i="44"/>
  <c r="J285" i="44"/>
  <c r="J284" i="44"/>
  <c r="J283" i="44"/>
  <c r="J282" i="44"/>
  <c r="J281" i="44"/>
  <c r="J280" i="44"/>
  <c r="J279" i="44"/>
  <c r="J278" i="44"/>
  <c r="J277" i="44"/>
  <c r="J276" i="44"/>
  <c r="J275" i="44"/>
  <c r="J274" i="44"/>
  <c r="J273" i="44"/>
  <c r="J272" i="44"/>
  <c r="J271" i="44"/>
  <c r="J270" i="44"/>
  <c r="J269" i="44"/>
  <c r="J268" i="44"/>
  <c r="J267" i="44"/>
  <c r="J266" i="44"/>
  <c r="J265" i="44"/>
  <c r="J264" i="44"/>
  <c r="J263" i="44"/>
  <c r="J262" i="44"/>
  <c r="J261" i="44"/>
  <c r="J260" i="44"/>
  <c r="J259" i="44"/>
  <c r="J258" i="44"/>
  <c r="J257" i="44"/>
  <c r="J256" i="44"/>
  <c r="J255" i="44"/>
  <c r="J254" i="44"/>
  <c r="J253" i="44"/>
  <c r="J252" i="44"/>
  <c r="J251" i="44"/>
  <c r="J250" i="44"/>
  <c r="J249" i="44"/>
  <c r="J248" i="44"/>
  <c r="J247" i="44"/>
  <c r="J246" i="44"/>
  <c r="J245" i="44"/>
  <c r="J244" i="44"/>
  <c r="J243" i="44"/>
  <c r="J242" i="44"/>
  <c r="J241" i="44"/>
  <c r="J240" i="44"/>
  <c r="J239" i="44"/>
  <c r="J238" i="44"/>
  <c r="J237" i="44"/>
  <c r="J236" i="44"/>
  <c r="J235" i="44"/>
  <c r="J234" i="44"/>
  <c r="J233" i="44"/>
  <c r="J232" i="44"/>
  <c r="J231" i="44"/>
  <c r="J230" i="44"/>
  <c r="J229" i="44"/>
  <c r="J228" i="44"/>
  <c r="J227" i="44"/>
  <c r="J226" i="44"/>
  <c r="J225" i="44"/>
  <c r="J224" i="44"/>
  <c r="J223" i="44"/>
  <c r="J222" i="44"/>
  <c r="J221" i="44"/>
  <c r="J220" i="44"/>
  <c r="J219" i="44"/>
  <c r="J218" i="44"/>
  <c r="J217" i="44"/>
  <c r="J216" i="44"/>
  <c r="J215" i="44"/>
  <c r="J214" i="44"/>
  <c r="J213" i="44"/>
  <c r="J212" i="44"/>
  <c r="J211" i="44"/>
  <c r="J210" i="44"/>
  <c r="J209" i="44"/>
  <c r="J208" i="44"/>
  <c r="J207" i="44"/>
  <c r="J206" i="44"/>
  <c r="J205" i="44"/>
  <c r="J204" i="44"/>
  <c r="J203" i="44"/>
  <c r="J202" i="44"/>
  <c r="J201" i="44"/>
  <c r="J200" i="44"/>
  <c r="J199" i="44"/>
  <c r="J198" i="44"/>
  <c r="J197" i="44"/>
  <c r="J196" i="44"/>
  <c r="J195" i="44"/>
  <c r="J194" i="44"/>
  <c r="J193" i="44"/>
  <c r="J192" i="44"/>
  <c r="J191" i="44"/>
  <c r="J190" i="44"/>
  <c r="J189" i="44"/>
  <c r="J188" i="44"/>
  <c r="J187" i="44"/>
  <c r="J186" i="44"/>
  <c r="J185" i="44"/>
  <c r="J184" i="44"/>
  <c r="J183" i="44"/>
  <c r="J182" i="44"/>
  <c r="J181" i="44"/>
  <c r="J180" i="44"/>
  <c r="J179" i="44"/>
  <c r="J178" i="44"/>
  <c r="J177" i="44"/>
  <c r="J176" i="44"/>
  <c r="J175" i="44"/>
  <c r="J174" i="44"/>
  <c r="J173" i="44"/>
  <c r="J172" i="44"/>
  <c r="J171" i="44"/>
  <c r="J170" i="44"/>
  <c r="J169" i="44"/>
  <c r="J168" i="44"/>
  <c r="J167" i="44"/>
  <c r="J166" i="44"/>
  <c r="J165" i="44"/>
  <c r="J164" i="44"/>
  <c r="J163" i="44"/>
  <c r="J162" i="44"/>
  <c r="J161" i="44"/>
  <c r="J160" i="44"/>
  <c r="J159" i="44"/>
  <c r="J158" i="44"/>
  <c r="J157" i="44"/>
  <c r="J156" i="44"/>
  <c r="J155" i="44"/>
  <c r="J154" i="44"/>
  <c r="J153" i="44"/>
  <c r="J152" i="44"/>
  <c r="J151" i="44"/>
  <c r="J150" i="44"/>
  <c r="J149" i="44"/>
  <c r="J148" i="44"/>
  <c r="J147" i="44"/>
  <c r="J146" i="44"/>
  <c r="J145" i="44"/>
  <c r="J144" i="44"/>
  <c r="J143" i="44"/>
  <c r="J142" i="44"/>
  <c r="J141" i="44"/>
  <c r="J140" i="44"/>
  <c r="J139" i="44"/>
  <c r="J138" i="44"/>
  <c r="J137" i="44"/>
  <c r="J136" i="44"/>
  <c r="J135" i="44"/>
  <c r="J134" i="44"/>
  <c r="J133" i="44"/>
  <c r="J132" i="44"/>
  <c r="J131" i="44"/>
  <c r="J130" i="44"/>
  <c r="J129" i="44"/>
  <c r="J128" i="44"/>
  <c r="J127" i="44"/>
  <c r="J126" i="44"/>
  <c r="J125" i="44"/>
  <c r="J124" i="44"/>
  <c r="J123" i="44"/>
  <c r="J122" i="44"/>
  <c r="J121" i="44"/>
  <c r="J120" i="44"/>
  <c r="J119" i="44"/>
  <c r="J118" i="44"/>
  <c r="J117" i="44"/>
  <c r="J116" i="44"/>
  <c r="J115" i="44"/>
  <c r="J114" i="44"/>
  <c r="J113" i="44"/>
  <c r="J112" i="44"/>
  <c r="J111" i="44"/>
  <c r="J110" i="44"/>
  <c r="J109" i="44"/>
  <c r="J108" i="44"/>
  <c r="J107" i="44"/>
  <c r="J106" i="44"/>
  <c r="J105" i="44"/>
  <c r="J104" i="44"/>
  <c r="J103" i="44"/>
  <c r="J102" i="44"/>
  <c r="J101" i="44"/>
  <c r="J100" i="44"/>
  <c r="J99" i="44"/>
  <c r="J98" i="44"/>
  <c r="J97" i="44"/>
  <c r="J96" i="44"/>
  <c r="J95" i="44"/>
  <c r="J94" i="44"/>
  <c r="J93" i="44"/>
  <c r="J92" i="44"/>
  <c r="J91" i="44"/>
  <c r="J90" i="44"/>
  <c r="J89" i="44"/>
  <c r="J88" i="44"/>
  <c r="J87" i="44"/>
  <c r="J86" i="44"/>
  <c r="J85" i="44"/>
  <c r="J84" i="44"/>
  <c r="J83" i="44"/>
  <c r="J82" i="44"/>
  <c r="J81" i="44"/>
  <c r="J80" i="44"/>
  <c r="J79" i="44"/>
  <c r="J78" i="44"/>
  <c r="J77" i="44"/>
  <c r="J76" i="44"/>
  <c r="J75" i="44"/>
  <c r="J74" i="44"/>
  <c r="J73" i="44"/>
  <c r="J72" i="44"/>
  <c r="J71" i="44"/>
  <c r="J70" i="44"/>
  <c r="J69" i="44"/>
  <c r="J68" i="44"/>
  <c r="J67" i="44"/>
  <c r="J66" i="44"/>
  <c r="J65" i="44"/>
  <c r="J64" i="44"/>
  <c r="J63" i="44"/>
  <c r="J62" i="44"/>
  <c r="J61" i="44"/>
  <c r="J60" i="44"/>
  <c r="J59" i="44"/>
  <c r="J58" i="44"/>
  <c r="J57" i="44"/>
  <c r="J56" i="44"/>
  <c r="J55" i="44"/>
  <c r="J54" i="44"/>
  <c r="J53" i="44"/>
  <c r="J52" i="44"/>
  <c r="J51" i="44"/>
  <c r="J50" i="44"/>
  <c r="J49" i="44"/>
  <c r="J48" i="44"/>
  <c r="J47" i="44"/>
  <c r="J46" i="44"/>
  <c r="J45" i="44"/>
  <c r="J44" i="44"/>
  <c r="J43" i="44"/>
  <c r="J42" i="44"/>
  <c r="J41" i="44"/>
  <c r="J40" i="44"/>
  <c r="J39" i="44"/>
  <c r="J38" i="44"/>
  <c r="J37" i="44"/>
  <c r="J36" i="44"/>
  <c r="J35" i="44"/>
  <c r="J34" i="44"/>
  <c r="J33" i="44"/>
  <c r="J32" i="44"/>
  <c r="J31" i="44"/>
  <c r="J30" i="44"/>
  <c r="J29" i="44"/>
  <c r="J28" i="44"/>
  <c r="J27" i="44"/>
  <c r="J26" i="44"/>
  <c r="J25" i="44"/>
  <c r="J24" i="44"/>
  <c r="J23" i="44"/>
  <c r="J22" i="44"/>
  <c r="J21" i="44"/>
  <c r="J20" i="44"/>
  <c r="J19" i="44"/>
  <c r="J18" i="44"/>
  <c r="J17" i="44"/>
  <c r="J16" i="44"/>
  <c r="M15" i="44"/>
  <c r="J15" i="44"/>
  <c r="M14" i="44"/>
  <c r="J14" i="44"/>
  <c r="M13" i="44"/>
  <c r="J13" i="44"/>
  <c r="M12" i="44"/>
  <c r="J12" i="44"/>
  <c r="M11" i="44"/>
  <c r="J11" i="44"/>
  <c r="M10" i="44"/>
  <c r="M7" i="44" s="1"/>
  <c r="H3" i="44" s="1"/>
  <c r="H4" i="44" s="1"/>
  <c r="J10" i="44"/>
  <c r="M9" i="44"/>
  <c r="J9" i="44"/>
  <c r="M8" i="44"/>
  <c r="J8" i="44"/>
  <c r="L7" i="44"/>
  <c r="K7" i="44"/>
  <c r="I7" i="44"/>
  <c r="H7" i="44"/>
  <c r="J7" i="44" s="1"/>
  <c r="H2" i="44"/>
  <c r="B1" i="44"/>
  <c r="J65" i="41"/>
  <c r="J64" i="41"/>
  <c r="J63" i="41"/>
  <c r="J62" i="41"/>
  <c r="J61" i="41"/>
  <c r="J60" i="41"/>
  <c r="J59" i="41"/>
  <c r="J58" i="41"/>
  <c r="J57" i="41"/>
  <c r="J56" i="41"/>
  <c r="J55" i="41"/>
  <c r="J54" i="41"/>
  <c r="J53" i="41"/>
  <c r="J52" i="41"/>
  <c r="J51" i="41"/>
  <c r="J50" i="41"/>
  <c r="J49" i="41"/>
  <c r="J48" i="41"/>
  <c r="J47" i="41"/>
  <c r="J46" i="41"/>
  <c r="J45" i="41"/>
  <c r="J44" i="41"/>
  <c r="J43" i="41"/>
  <c r="J42" i="41"/>
  <c r="J41" i="41"/>
  <c r="J40" i="41"/>
  <c r="J39" i="41"/>
  <c r="J38" i="41"/>
  <c r="J37" i="41"/>
  <c r="J36" i="41"/>
  <c r="J35" i="41"/>
  <c r="J34" i="41"/>
  <c r="J33" i="41"/>
  <c r="J32" i="41"/>
  <c r="J31" i="41"/>
  <c r="J30" i="41"/>
  <c r="J29" i="41"/>
  <c r="J28" i="41"/>
  <c r="J27" i="41"/>
  <c r="J26" i="41"/>
  <c r="J25" i="41"/>
  <c r="J24" i="41"/>
  <c r="J23" i="41"/>
  <c r="J22" i="41"/>
  <c r="J21" i="41"/>
  <c r="J20" i="41"/>
  <c r="J19" i="41"/>
  <c r="J18" i="41"/>
  <c r="J17" i="41"/>
  <c r="J16" i="41"/>
  <c r="J15" i="41"/>
  <c r="J14" i="41"/>
  <c r="J13" i="41"/>
  <c r="J12" i="41"/>
  <c r="J11" i="41"/>
  <c r="J10" i="41"/>
  <c r="J9" i="41"/>
  <c r="J8" i="41"/>
  <c r="J7" i="41"/>
  <c r="J6" i="41"/>
  <c r="I5" i="41"/>
  <c r="H5" i="41"/>
  <c r="J5" i="41" s="1"/>
  <c r="H2" i="41"/>
  <c r="B1" i="41"/>
  <c r="J65" i="40"/>
  <c r="J64" i="40"/>
  <c r="J63" i="40"/>
  <c r="J62" i="40"/>
  <c r="J61" i="40"/>
  <c r="J60" i="40"/>
  <c r="J59" i="40"/>
  <c r="J58" i="40"/>
  <c r="J57" i="40"/>
  <c r="J56" i="40"/>
  <c r="J55" i="40"/>
  <c r="J54" i="40"/>
  <c r="J53" i="40"/>
  <c r="J52" i="40"/>
  <c r="J51" i="40"/>
  <c r="J50" i="40"/>
  <c r="J49" i="40"/>
  <c r="J48" i="40"/>
  <c r="J47" i="40"/>
  <c r="J46" i="40"/>
  <c r="J45" i="40"/>
  <c r="J44" i="40"/>
  <c r="J43" i="40"/>
  <c r="J42" i="40"/>
  <c r="J41" i="40"/>
  <c r="J40" i="40"/>
  <c r="J39" i="40"/>
  <c r="J38" i="40"/>
  <c r="J37" i="40"/>
  <c r="J36" i="40"/>
  <c r="J35" i="40"/>
  <c r="J34" i="40"/>
  <c r="J33" i="40"/>
  <c r="J32" i="40"/>
  <c r="J31" i="40"/>
  <c r="J30" i="40"/>
  <c r="J29" i="40"/>
  <c r="J28" i="40"/>
  <c r="J27" i="40"/>
  <c r="J26" i="40"/>
  <c r="J25" i="40"/>
  <c r="J24" i="40"/>
  <c r="J23" i="40"/>
  <c r="J22" i="40"/>
  <c r="J21" i="40"/>
  <c r="J20" i="40"/>
  <c r="J19" i="40"/>
  <c r="J18" i="40"/>
  <c r="J17" i="40"/>
  <c r="J16" i="40"/>
  <c r="J15" i="40"/>
  <c r="J14" i="40"/>
  <c r="J13" i="40"/>
  <c r="J12" i="40"/>
  <c r="J11" i="40"/>
  <c r="J10" i="40"/>
  <c r="J9" i="40"/>
  <c r="J8" i="40"/>
  <c r="J7" i="40"/>
  <c r="J6" i="40"/>
  <c r="I5" i="40"/>
  <c r="H5" i="40"/>
  <c r="J5" i="40"/>
  <c r="H2" i="40"/>
  <c r="B1" i="40"/>
  <c r="J357" i="39"/>
  <c r="J356" i="39"/>
  <c r="J355" i="39"/>
  <c r="J354" i="39"/>
  <c r="J353" i="39"/>
  <c r="J352" i="39"/>
  <c r="J351" i="39"/>
  <c r="J350" i="39"/>
  <c r="J349" i="39"/>
  <c r="J348" i="39"/>
  <c r="J347" i="39"/>
  <c r="J346" i="39"/>
  <c r="J345" i="39"/>
  <c r="J344" i="39"/>
  <c r="J343" i="39"/>
  <c r="J342" i="39"/>
  <c r="J341" i="39"/>
  <c r="J340" i="39"/>
  <c r="J339" i="39"/>
  <c r="J338" i="39"/>
  <c r="J337" i="39"/>
  <c r="J336" i="39"/>
  <c r="J335" i="39"/>
  <c r="J334" i="39"/>
  <c r="J333" i="39"/>
  <c r="J332" i="39"/>
  <c r="J331" i="39"/>
  <c r="J330" i="39"/>
  <c r="J329" i="39"/>
  <c r="J328" i="39"/>
  <c r="J327" i="39"/>
  <c r="J326" i="39"/>
  <c r="J325" i="39"/>
  <c r="J324" i="39"/>
  <c r="J323" i="39"/>
  <c r="J322" i="39"/>
  <c r="J321" i="39"/>
  <c r="J320" i="39"/>
  <c r="J319" i="39"/>
  <c r="J318" i="39"/>
  <c r="J317" i="39"/>
  <c r="J316" i="39"/>
  <c r="J315" i="39"/>
  <c r="J314" i="39"/>
  <c r="J313" i="39"/>
  <c r="J312" i="39"/>
  <c r="J311" i="39"/>
  <c r="J310" i="39"/>
  <c r="J309" i="39"/>
  <c r="J308" i="39"/>
  <c r="J307" i="39"/>
  <c r="J306" i="39"/>
  <c r="J305" i="39"/>
  <c r="J304" i="39"/>
  <c r="J303" i="39"/>
  <c r="J302" i="39"/>
  <c r="J301" i="39"/>
  <c r="J300" i="39"/>
  <c r="J299" i="39"/>
  <c r="J298" i="39"/>
  <c r="J297" i="39"/>
  <c r="J296" i="39"/>
  <c r="J295" i="39"/>
  <c r="J294" i="39"/>
  <c r="J293" i="39"/>
  <c r="J292" i="39"/>
  <c r="J291" i="39"/>
  <c r="J290" i="39"/>
  <c r="J289" i="39"/>
  <c r="J288" i="39"/>
  <c r="J287" i="39"/>
  <c r="J286" i="39"/>
  <c r="J285" i="39"/>
  <c r="J284" i="39"/>
  <c r="J283" i="39"/>
  <c r="J282" i="39"/>
  <c r="J281" i="39"/>
  <c r="J280" i="39"/>
  <c r="J279" i="39"/>
  <c r="J278" i="39"/>
  <c r="J277" i="39"/>
  <c r="J276" i="39"/>
  <c r="J275" i="39"/>
  <c r="J274" i="39"/>
  <c r="J273" i="39"/>
  <c r="J272" i="39"/>
  <c r="J271" i="39"/>
  <c r="J270" i="39"/>
  <c r="J269" i="39"/>
  <c r="J268" i="39"/>
  <c r="J267" i="39"/>
  <c r="J266" i="39"/>
  <c r="J265" i="39"/>
  <c r="J264" i="39"/>
  <c r="J263" i="39"/>
  <c r="J262" i="39"/>
  <c r="J261" i="39"/>
  <c r="J260" i="39"/>
  <c r="J259" i="39"/>
  <c r="J258" i="39"/>
  <c r="J257" i="39"/>
  <c r="J256" i="39"/>
  <c r="J255" i="39"/>
  <c r="J254" i="39"/>
  <c r="J253" i="39"/>
  <c r="J252" i="39"/>
  <c r="J251" i="39"/>
  <c r="J250" i="39"/>
  <c r="J249" i="39"/>
  <c r="J248" i="39"/>
  <c r="J247" i="39"/>
  <c r="J246" i="39"/>
  <c r="J245" i="39"/>
  <c r="J244" i="39"/>
  <c r="J243" i="39"/>
  <c r="J242" i="39"/>
  <c r="J241" i="39"/>
  <c r="J240" i="39"/>
  <c r="J239" i="39"/>
  <c r="J238" i="39"/>
  <c r="J237" i="39"/>
  <c r="J236" i="39"/>
  <c r="J235" i="39"/>
  <c r="J234" i="39"/>
  <c r="J233" i="39"/>
  <c r="J232" i="39"/>
  <c r="J231" i="39"/>
  <c r="J230" i="39"/>
  <c r="J229" i="39"/>
  <c r="J228" i="39"/>
  <c r="J227" i="39"/>
  <c r="J226" i="39"/>
  <c r="J225" i="39"/>
  <c r="J224" i="39"/>
  <c r="J223" i="39"/>
  <c r="J222" i="39"/>
  <c r="J221" i="39"/>
  <c r="J220" i="39"/>
  <c r="J219" i="39"/>
  <c r="J218" i="39"/>
  <c r="J217" i="39"/>
  <c r="J216" i="39"/>
  <c r="J215" i="39"/>
  <c r="J214" i="39"/>
  <c r="J213" i="39"/>
  <c r="J212" i="39"/>
  <c r="J211" i="39"/>
  <c r="J210" i="39"/>
  <c r="J209" i="39"/>
  <c r="J208" i="39"/>
  <c r="J207" i="39"/>
  <c r="J206" i="39"/>
  <c r="J205" i="39"/>
  <c r="J204" i="39"/>
  <c r="J203" i="39"/>
  <c r="J202" i="39"/>
  <c r="J201" i="39"/>
  <c r="J200" i="39"/>
  <c r="J199" i="39"/>
  <c r="J198" i="39"/>
  <c r="J197" i="39"/>
  <c r="J196" i="39"/>
  <c r="J195" i="39"/>
  <c r="J194" i="39"/>
  <c r="J193" i="39"/>
  <c r="J192" i="39"/>
  <c r="J191" i="39"/>
  <c r="J190" i="39"/>
  <c r="J189" i="39"/>
  <c r="J188" i="39"/>
  <c r="J187" i="39"/>
  <c r="J186" i="39"/>
  <c r="J185" i="39"/>
  <c r="J184" i="39"/>
  <c r="J183" i="39"/>
  <c r="J182" i="39"/>
  <c r="J181" i="39"/>
  <c r="J180" i="39"/>
  <c r="J179" i="39"/>
  <c r="J178" i="39"/>
  <c r="J177" i="39"/>
  <c r="J176" i="39"/>
  <c r="J175" i="39"/>
  <c r="J174" i="39"/>
  <c r="J173" i="39"/>
  <c r="J172" i="39"/>
  <c r="J171" i="39"/>
  <c r="J170" i="39"/>
  <c r="J169" i="39"/>
  <c r="J168" i="39"/>
  <c r="J167" i="39"/>
  <c r="J166" i="39"/>
  <c r="J165" i="39"/>
  <c r="J164" i="39"/>
  <c r="J163" i="39"/>
  <c r="J162" i="39"/>
  <c r="J161" i="39"/>
  <c r="J160" i="39"/>
  <c r="J159" i="39"/>
  <c r="J158" i="39"/>
  <c r="J157" i="39"/>
  <c r="J156" i="39"/>
  <c r="J155" i="39"/>
  <c r="J154" i="39"/>
  <c r="J153" i="39"/>
  <c r="J152" i="39"/>
  <c r="J151" i="39"/>
  <c r="J150" i="39"/>
  <c r="J149" i="39"/>
  <c r="J148" i="39"/>
  <c r="J147" i="39"/>
  <c r="J146" i="39"/>
  <c r="J145" i="39"/>
  <c r="J144" i="39"/>
  <c r="J143" i="39"/>
  <c r="J142" i="39"/>
  <c r="J141" i="39"/>
  <c r="J140" i="39"/>
  <c r="J139" i="39"/>
  <c r="J138" i="39"/>
  <c r="J137" i="39"/>
  <c r="J136" i="39"/>
  <c r="J135" i="39"/>
  <c r="J134" i="39"/>
  <c r="J133" i="39"/>
  <c r="J132" i="39"/>
  <c r="J131" i="39"/>
  <c r="J130" i="39"/>
  <c r="J129" i="39"/>
  <c r="J128" i="39"/>
  <c r="J127" i="39"/>
  <c r="J126" i="39"/>
  <c r="J125" i="39"/>
  <c r="J124" i="39"/>
  <c r="J123" i="39"/>
  <c r="J122" i="39"/>
  <c r="J121" i="39"/>
  <c r="J120" i="39"/>
  <c r="J119" i="39"/>
  <c r="J118" i="39"/>
  <c r="J117" i="39"/>
  <c r="J116" i="39"/>
  <c r="J115" i="39"/>
  <c r="J114" i="39"/>
  <c r="J113" i="39"/>
  <c r="J112" i="39"/>
  <c r="J111" i="39"/>
  <c r="J110" i="39"/>
  <c r="J109" i="39"/>
  <c r="J108" i="39"/>
  <c r="J107" i="39"/>
  <c r="J106" i="39"/>
  <c r="J105" i="39"/>
  <c r="J104" i="39"/>
  <c r="J103" i="39"/>
  <c r="J102" i="39"/>
  <c r="J101" i="39"/>
  <c r="J100" i="39"/>
  <c r="J99" i="39"/>
  <c r="J98" i="39"/>
  <c r="J97" i="39"/>
  <c r="J96" i="39"/>
  <c r="J95" i="39"/>
  <c r="J94" i="39"/>
  <c r="J93" i="39"/>
  <c r="J92" i="39"/>
  <c r="J91" i="39"/>
  <c r="J90" i="39"/>
  <c r="J89" i="39"/>
  <c r="J88" i="39"/>
  <c r="J87" i="39"/>
  <c r="J86" i="39"/>
  <c r="J85" i="39"/>
  <c r="J84" i="39"/>
  <c r="J83" i="39"/>
  <c r="J82" i="39"/>
  <c r="J81" i="39"/>
  <c r="J80" i="39"/>
  <c r="J79" i="39"/>
  <c r="J78" i="39"/>
  <c r="J77" i="39"/>
  <c r="J76" i="39"/>
  <c r="J75" i="39"/>
  <c r="J74" i="39"/>
  <c r="J73" i="39"/>
  <c r="J72" i="39"/>
  <c r="J71" i="39"/>
  <c r="J70" i="39"/>
  <c r="J69" i="39"/>
  <c r="J68" i="39"/>
  <c r="J67" i="39"/>
  <c r="J66" i="39"/>
  <c r="J65" i="39"/>
  <c r="J64" i="39"/>
  <c r="J63" i="39"/>
  <c r="J62" i="39"/>
  <c r="J61" i="39"/>
  <c r="J60" i="39"/>
  <c r="J59" i="39"/>
  <c r="J58" i="39"/>
  <c r="J57" i="39"/>
  <c r="J56" i="39"/>
  <c r="J55" i="39"/>
  <c r="J54" i="39"/>
  <c r="J53" i="39"/>
  <c r="J52" i="39"/>
  <c r="J51" i="39"/>
  <c r="J50" i="39"/>
  <c r="J49" i="39"/>
  <c r="J48" i="39"/>
  <c r="J47" i="39"/>
  <c r="J46" i="39"/>
  <c r="J45" i="39"/>
  <c r="J44" i="39"/>
  <c r="J43" i="39"/>
  <c r="J42" i="39"/>
  <c r="J41" i="39"/>
  <c r="J40" i="39"/>
  <c r="J39" i="39"/>
  <c r="J38" i="39"/>
  <c r="J37" i="39"/>
  <c r="J36" i="39"/>
  <c r="J35" i="39"/>
  <c r="J34" i="39"/>
  <c r="J33" i="39"/>
  <c r="J32" i="39"/>
  <c r="J31" i="39"/>
  <c r="J30" i="39"/>
  <c r="J29" i="39"/>
  <c r="J28" i="39"/>
  <c r="J27" i="39"/>
  <c r="J26" i="39"/>
  <c r="J25" i="39"/>
  <c r="J24" i="39"/>
  <c r="J23" i="39"/>
  <c r="J22" i="39"/>
  <c r="J21" i="39"/>
  <c r="O20" i="39"/>
  <c r="J20" i="39"/>
  <c r="O19" i="39"/>
  <c r="J19" i="39"/>
  <c r="O18" i="39"/>
  <c r="J18" i="39"/>
  <c r="O17" i="39"/>
  <c r="J17" i="39"/>
  <c r="O16" i="39"/>
  <c r="J16" i="39"/>
  <c r="O15" i="39"/>
  <c r="J15" i="39"/>
  <c r="O14" i="39"/>
  <c r="J14" i="39"/>
  <c r="O13" i="39"/>
  <c r="J13" i="39"/>
  <c r="O12" i="39"/>
  <c r="J12" i="39"/>
  <c r="O11" i="39"/>
  <c r="J11" i="39"/>
  <c r="O10" i="39"/>
  <c r="J10" i="39"/>
  <c r="O9" i="39"/>
  <c r="J9" i="39"/>
  <c r="O8" i="39"/>
  <c r="O7" i="39" s="1"/>
  <c r="H3" i="39" s="1"/>
  <c r="H4" i="39" s="1"/>
  <c r="J8" i="39"/>
  <c r="I7" i="39"/>
  <c r="H7" i="39"/>
  <c r="J7" i="39" s="1"/>
  <c r="H2" i="39"/>
  <c r="B1" i="39"/>
  <c r="J357" i="38"/>
  <c r="J356" i="38"/>
  <c r="J355" i="38"/>
  <c r="J354" i="38"/>
  <c r="J353" i="38"/>
  <c r="J352" i="38"/>
  <c r="J351" i="38"/>
  <c r="J350" i="38"/>
  <c r="J349" i="38"/>
  <c r="J348" i="38"/>
  <c r="J347" i="38"/>
  <c r="J346" i="38"/>
  <c r="J345" i="38"/>
  <c r="J344" i="38"/>
  <c r="J343" i="38"/>
  <c r="J342" i="38"/>
  <c r="J341" i="38"/>
  <c r="J340" i="38"/>
  <c r="J339" i="38"/>
  <c r="J338" i="38"/>
  <c r="J337" i="38"/>
  <c r="J336" i="38"/>
  <c r="J335" i="38"/>
  <c r="J334" i="38"/>
  <c r="J333" i="38"/>
  <c r="J332" i="38"/>
  <c r="J331" i="38"/>
  <c r="J330" i="38"/>
  <c r="J329" i="38"/>
  <c r="J328" i="38"/>
  <c r="J327" i="38"/>
  <c r="J326" i="38"/>
  <c r="J325" i="38"/>
  <c r="J324" i="38"/>
  <c r="J323" i="38"/>
  <c r="J322" i="38"/>
  <c r="J321" i="38"/>
  <c r="J320" i="38"/>
  <c r="J319" i="38"/>
  <c r="J318" i="38"/>
  <c r="J317" i="38"/>
  <c r="J316" i="38"/>
  <c r="J315" i="38"/>
  <c r="J314" i="38"/>
  <c r="J313" i="38"/>
  <c r="J312" i="38"/>
  <c r="J311" i="38"/>
  <c r="J310" i="38"/>
  <c r="J309" i="38"/>
  <c r="J308" i="38"/>
  <c r="J307" i="38"/>
  <c r="J306" i="38"/>
  <c r="J305" i="38"/>
  <c r="J304" i="38"/>
  <c r="J303" i="38"/>
  <c r="J302" i="38"/>
  <c r="J301" i="38"/>
  <c r="J300" i="38"/>
  <c r="J299" i="38"/>
  <c r="J298" i="38"/>
  <c r="J297" i="38"/>
  <c r="J296" i="38"/>
  <c r="J295" i="38"/>
  <c r="J294" i="38"/>
  <c r="J293" i="38"/>
  <c r="J292" i="38"/>
  <c r="J291" i="38"/>
  <c r="J290" i="38"/>
  <c r="J289" i="38"/>
  <c r="J288" i="38"/>
  <c r="J287" i="38"/>
  <c r="J286" i="38"/>
  <c r="J285" i="38"/>
  <c r="J284" i="38"/>
  <c r="J283" i="38"/>
  <c r="J282" i="38"/>
  <c r="J281" i="38"/>
  <c r="J280" i="38"/>
  <c r="J279" i="38"/>
  <c r="J278" i="38"/>
  <c r="J277" i="38"/>
  <c r="J276" i="38"/>
  <c r="J275" i="38"/>
  <c r="J274" i="38"/>
  <c r="J273" i="38"/>
  <c r="J272" i="38"/>
  <c r="J271" i="38"/>
  <c r="J270" i="38"/>
  <c r="J269" i="38"/>
  <c r="J268" i="38"/>
  <c r="J267" i="38"/>
  <c r="J266" i="38"/>
  <c r="J265" i="38"/>
  <c r="J264" i="38"/>
  <c r="J263" i="38"/>
  <c r="J262" i="38"/>
  <c r="J261" i="38"/>
  <c r="J260" i="38"/>
  <c r="J259" i="38"/>
  <c r="J258" i="38"/>
  <c r="J257" i="38"/>
  <c r="J256" i="38"/>
  <c r="J255" i="38"/>
  <c r="J254" i="38"/>
  <c r="J253" i="38"/>
  <c r="J252" i="38"/>
  <c r="J251" i="38"/>
  <c r="J250" i="38"/>
  <c r="J249" i="38"/>
  <c r="J248" i="38"/>
  <c r="J247" i="38"/>
  <c r="J246" i="38"/>
  <c r="J245" i="38"/>
  <c r="J244" i="38"/>
  <c r="J243" i="38"/>
  <c r="J242" i="38"/>
  <c r="J241" i="38"/>
  <c r="J240" i="38"/>
  <c r="J239" i="38"/>
  <c r="J238" i="38"/>
  <c r="J237" i="38"/>
  <c r="J236" i="38"/>
  <c r="J235" i="38"/>
  <c r="J234" i="38"/>
  <c r="J233" i="38"/>
  <c r="J232" i="38"/>
  <c r="J231" i="38"/>
  <c r="J230" i="38"/>
  <c r="J229" i="38"/>
  <c r="J228" i="38"/>
  <c r="J227" i="38"/>
  <c r="J226" i="38"/>
  <c r="J225" i="38"/>
  <c r="J224" i="38"/>
  <c r="J223" i="38"/>
  <c r="J222" i="38"/>
  <c r="J221" i="38"/>
  <c r="J220" i="38"/>
  <c r="J219" i="38"/>
  <c r="J218" i="38"/>
  <c r="J217" i="38"/>
  <c r="J216" i="38"/>
  <c r="J215" i="38"/>
  <c r="J214" i="38"/>
  <c r="J213" i="38"/>
  <c r="J212" i="38"/>
  <c r="J211" i="38"/>
  <c r="J210" i="38"/>
  <c r="J209" i="38"/>
  <c r="J208" i="38"/>
  <c r="J207" i="38"/>
  <c r="J206" i="38"/>
  <c r="J205" i="38"/>
  <c r="J204" i="38"/>
  <c r="J203" i="38"/>
  <c r="J202" i="38"/>
  <c r="J201" i="38"/>
  <c r="J200" i="38"/>
  <c r="J199" i="38"/>
  <c r="J198" i="38"/>
  <c r="J197" i="38"/>
  <c r="J196" i="38"/>
  <c r="J195" i="38"/>
  <c r="J194" i="38"/>
  <c r="J193" i="38"/>
  <c r="J192" i="38"/>
  <c r="J191" i="38"/>
  <c r="J190" i="38"/>
  <c r="J189" i="38"/>
  <c r="J188" i="38"/>
  <c r="J187" i="38"/>
  <c r="J186" i="38"/>
  <c r="J185" i="38"/>
  <c r="J184" i="38"/>
  <c r="J183" i="38"/>
  <c r="J182" i="38"/>
  <c r="J181" i="38"/>
  <c r="J180" i="38"/>
  <c r="J179" i="38"/>
  <c r="J178" i="38"/>
  <c r="J177" i="38"/>
  <c r="J176" i="38"/>
  <c r="J175" i="38"/>
  <c r="J174" i="38"/>
  <c r="J173" i="38"/>
  <c r="J172" i="38"/>
  <c r="J171" i="38"/>
  <c r="J170" i="38"/>
  <c r="J169" i="38"/>
  <c r="J168" i="38"/>
  <c r="J167" i="38"/>
  <c r="J166" i="38"/>
  <c r="J165" i="38"/>
  <c r="J164" i="38"/>
  <c r="J163" i="38"/>
  <c r="J162" i="38"/>
  <c r="J161" i="38"/>
  <c r="J160" i="38"/>
  <c r="J159" i="38"/>
  <c r="J158" i="38"/>
  <c r="J157" i="38"/>
  <c r="J156" i="38"/>
  <c r="J155" i="38"/>
  <c r="J154" i="38"/>
  <c r="J153" i="38"/>
  <c r="J152" i="38"/>
  <c r="J151" i="38"/>
  <c r="J150" i="38"/>
  <c r="J149" i="38"/>
  <c r="J148" i="38"/>
  <c r="J147" i="38"/>
  <c r="J146" i="38"/>
  <c r="J145" i="38"/>
  <c r="J144" i="38"/>
  <c r="J143" i="38"/>
  <c r="J142" i="38"/>
  <c r="J141" i="38"/>
  <c r="J140" i="38"/>
  <c r="J139" i="38"/>
  <c r="J138" i="38"/>
  <c r="J137" i="38"/>
  <c r="J136" i="38"/>
  <c r="J135" i="38"/>
  <c r="J134" i="38"/>
  <c r="J133" i="38"/>
  <c r="J132" i="38"/>
  <c r="J131" i="38"/>
  <c r="J130" i="38"/>
  <c r="J129" i="38"/>
  <c r="J128" i="38"/>
  <c r="J127" i="38"/>
  <c r="J126" i="38"/>
  <c r="J125" i="38"/>
  <c r="J124" i="38"/>
  <c r="J123" i="38"/>
  <c r="J122" i="38"/>
  <c r="J121" i="38"/>
  <c r="J120" i="38"/>
  <c r="J119" i="38"/>
  <c r="J118" i="38"/>
  <c r="J117" i="38"/>
  <c r="J116" i="38"/>
  <c r="J115" i="38"/>
  <c r="J114" i="38"/>
  <c r="J113" i="38"/>
  <c r="J112" i="38"/>
  <c r="J111" i="38"/>
  <c r="J110" i="38"/>
  <c r="J109" i="38"/>
  <c r="J108" i="38"/>
  <c r="J107" i="38"/>
  <c r="J106" i="38"/>
  <c r="J105" i="38"/>
  <c r="J104" i="38"/>
  <c r="J103" i="38"/>
  <c r="J102" i="38"/>
  <c r="J101" i="38"/>
  <c r="J100" i="38"/>
  <c r="J99" i="38"/>
  <c r="J98" i="38"/>
  <c r="J97" i="38"/>
  <c r="J96" i="38"/>
  <c r="J95" i="38"/>
  <c r="J94" i="38"/>
  <c r="J93" i="38"/>
  <c r="J92" i="38"/>
  <c r="J91" i="38"/>
  <c r="J90" i="38"/>
  <c r="J89" i="38"/>
  <c r="J88" i="38"/>
  <c r="J87" i="38"/>
  <c r="J86" i="38"/>
  <c r="J85" i="38"/>
  <c r="J84" i="38"/>
  <c r="J83" i="38"/>
  <c r="J82" i="38"/>
  <c r="J81" i="38"/>
  <c r="J80" i="38"/>
  <c r="J79" i="38"/>
  <c r="J78" i="38"/>
  <c r="J77" i="38"/>
  <c r="J76" i="38"/>
  <c r="J75" i="38"/>
  <c r="J74" i="38"/>
  <c r="J73" i="38"/>
  <c r="J72" i="38"/>
  <c r="J71" i="38"/>
  <c r="J70" i="38"/>
  <c r="J69" i="38"/>
  <c r="J68" i="38"/>
  <c r="J67" i="38"/>
  <c r="J66" i="38"/>
  <c r="J65" i="38"/>
  <c r="J64" i="38"/>
  <c r="J63" i="38"/>
  <c r="J62" i="38"/>
  <c r="J61" i="38"/>
  <c r="J60" i="38"/>
  <c r="J59" i="38"/>
  <c r="J58" i="38"/>
  <c r="J57" i="38"/>
  <c r="J56" i="38"/>
  <c r="J55" i="38"/>
  <c r="J54" i="38"/>
  <c r="J53" i="38"/>
  <c r="J52" i="38"/>
  <c r="J51" i="38"/>
  <c r="J50" i="38"/>
  <c r="J49" i="38"/>
  <c r="J48" i="38"/>
  <c r="J47" i="38"/>
  <c r="J46" i="38"/>
  <c r="J45" i="38"/>
  <c r="J44" i="38"/>
  <c r="J43" i="38"/>
  <c r="J42" i="38"/>
  <c r="J41" i="38"/>
  <c r="J40" i="38"/>
  <c r="J39" i="38"/>
  <c r="J38" i="38"/>
  <c r="J37" i="38"/>
  <c r="J36" i="38"/>
  <c r="J35" i="38"/>
  <c r="J34" i="38"/>
  <c r="J33" i="38"/>
  <c r="J32" i="38"/>
  <c r="J31" i="38"/>
  <c r="J30" i="38"/>
  <c r="J29" i="38"/>
  <c r="J28" i="38"/>
  <c r="J27" i="38"/>
  <c r="J26" i="38"/>
  <c r="J25" i="38"/>
  <c r="J24" i="38"/>
  <c r="J23" i="38"/>
  <c r="J22" i="38"/>
  <c r="J21" i="38"/>
  <c r="J20" i="38"/>
  <c r="J19" i="38"/>
  <c r="J18" i="38"/>
  <c r="J17" i="38"/>
  <c r="J16" i="38"/>
  <c r="M15" i="38"/>
  <c r="J15" i="38"/>
  <c r="M14" i="38"/>
  <c r="J14" i="38"/>
  <c r="M13" i="38"/>
  <c r="J13" i="38"/>
  <c r="M12" i="38"/>
  <c r="J12" i="38"/>
  <c r="M11" i="38"/>
  <c r="J11" i="38"/>
  <c r="M10" i="38"/>
  <c r="J10" i="38"/>
  <c r="M9" i="38"/>
  <c r="J9" i="38"/>
  <c r="M8" i="38"/>
  <c r="M7" i="38" s="1"/>
  <c r="H3" i="38" s="1"/>
  <c r="H4" i="38" s="1"/>
  <c r="J8" i="38"/>
  <c r="L7" i="38"/>
  <c r="K7" i="38"/>
  <c r="I7" i="38"/>
  <c r="H7" i="38"/>
  <c r="J7" i="38" s="1"/>
  <c r="H2" i="38"/>
  <c r="B1" i="38"/>
  <c r="J40" i="36"/>
  <c r="J39" i="36"/>
  <c r="J38" i="36"/>
  <c r="J37" i="36"/>
  <c r="J36" i="36"/>
  <c r="J35" i="36"/>
  <c r="J34" i="36"/>
  <c r="J33" i="36"/>
  <c r="J32" i="36"/>
  <c r="J31" i="36"/>
  <c r="J30" i="36"/>
  <c r="J29" i="36"/>
  <c r="J28" i="36"/>
  <c r="J27" i="36"/>
  <c r="J26" i="36"/>
  <c r="J25" i="36"/>
  <c r="J24" i="36"/>
  <c r="J23" i="36"/>
  <c r="J22" i="36"/>
  <c r="J21" i="36"/>
  <c r="J20" i="36"/>
  <c r="J19" i="36"/>
  <c r="J18" i="36"/>
  <c r="J17" i="36"/>
  <c r="J16" i="36"/>
  <c r="J15" i="36"/>
  <c r="J14" i="36"/>
  <c r="J13" i="36"/>
  <c r="J12" i="36"/>
  <c r="J11" i="36"/>
  <c r="J10" i="36"/>
  <c r="J9" i="36"/>
  <c r="J8" i="36"/>
  <c r="J7" i="36"/>
  <c r="J6" i="36"/>
  <c r="I5" i="36"/>
  <c r="H5" i="36"/>
  <c r="J5" i="36" s="1"/>
  <c r="H2" i="36"/>
  <c r="B1" i="36"/>
  <c r="J45" i="35"/>
  <c r="J44" i="35"/>
  <c r="J43" i="35"/>
  <c r="J42" i="35"/>
  <c r="J41" i="35"/>
  <c r="J40" i="35"/>
  <c r="J39" i="35"/>
  <c r="J38" i="35"/>
  <c r="J37" i="35"/>
  <c r="J36" i="35"/>
  <c r="J35" i="35"/>
  <c r="J34" i="35"/>
  <c r="J33" i="35"/>
  <c r="J32" i="35"/>
  <c r="J31" i="35"/>
  <c r="J30" i="35"/>
  <c r="J29" i="35"/>
  <c r="J28" i="35"/>
  <c r="J27" i="35"/>
  <c r="J26" i="35"/>
  <c r="J25" i="35"/>
  <c r="J24" i="35"/>
  <c r="J23" i="35"/>
  <c r="J22" i="35"/>
  <c r="J21" i="35"/>
  <c r="J20" i="35"/>
  <c r="J19" i="35"/>
  <c r="J18" i="35"/>
  <c r="J17" i="35"/>
  <c r="J16" i="35"/>
  <c r="J15" i="35"/>
  <c r="J14" i="35"/>
  <c r="J13" i="35"/>
  <c r="J12" i="35"/>
  <c r="J11" i="35"/>
  <c r="J10" i="35"/>
  <c r="J9" i="35"/>
  <c r="J8" i="35"/>
  <c r="J7" i="35"/>
  <c r="J6" i="35"/>
  <c r="I5" i="35"/>
  <c r="H5" i="35"/>
  <c r="J5" i="35"/>
  <c r="H2" i="35"/>
  <c r="B1" i="35"/>
  <c r="J80" i="34"/>
  <c r="J79" i="34"/>
  <c r="J78" i="34"/>
  <c r="J77" i="34"/>
  <c r="J76" i="34"/>
  <c r="J75" i="34"/>
  <c r="J74" i="34"/>
  <c r="J73" i="34"/>
  <c r="J72" i="34"/>
  <c r="J71" i="34"/>
  <c r="J70" i="34"/>
  <c r="J69" i="34"/>
  <c r="J68" i="34"/>
  <c r="J67" i="34"/>
  <c r="J66" i="34"/>
  <c r="J65" i="34"/>
  <c r="J64" i="34"/>
  <c r="J63" i="34"/>
  <c r="J62" i="34"/>
  <c r="J61" i="34"/>
  <c r="J60" i="34"/>
  <c r="J59" i="34"/>
  <c r="J58" i="34"/>
  <c r="J57" i="34"/>
  <c r="J56" i="34"/>
  <c r="J55" i="34"/>
  <c r="J54" i="34"/>
  <c r="J53" i="34"/>
  <c r="J52" i="34"/>
  <c r="J51" i="34"/>
  <c r="J50" i="34"/>
  <c r="J49" i="34"/>
  <c r="J48" i="34"/>
  <c r="J47" i="34"/>
  <c r="J46" i="34"/>
  <c r="J45" i="34"/>
  <c r="J44" i="34"/>
  <c r="J43" i="34"/>
  <c r="J42" i="34"/>
  <c r="J41" i="34"/>
  <c r="J40" i="34"/>
  <c r="J39" i="34"/>
  <c r="J38" i="34"/>
  <c r="J37" i="34"/>
  <c r="J36" i="34"/>
  <c r="J35" i="34"/>
  <c r="J34" i="34"/>
  <c r="J33" i="34"/>
  <c r="J32" i="34"/>
  <c r="J31" i="34"/>
  <c r="J30" i="34"/>
  <c r="J29" i="34"/>
  <c r="J28" i="34"/>
  <c r="J27" i="34"/>
  <c r="J26" i="34"/>
  <c r="J25" i="34"/>
  <c r="J24" i="34"/>
  <c r="J23" i="34"/>
  <c r="J22" i="34"/>
  <c r="J21" i="34"/>
  <c r="O20" i="34"/>
  <c r="J20" i="34"/>
  <c r="O19" i="34"/>
  <c r="J19" i="34"/>
  <c r="O18" i="34"/>
  <c r="J18" i="34"/>
  <c r="O17" i="34"/>
  <c r="J17" i="34"/>
  <c r="O16" i="34"/>
  <c r="J16" i="34"/>
  <c r="O15" i="34"/>
  <c r="J15" i="34"/>
  <c r="O14" i="34"/>
  <c r="J14" i="34"/>
  <c r="O13" i="34"/>
  <c r="J13" i="34"/>
  <c r="O12" i="34"/>
  <c r="J12" i="34"/>
  <c r="O11" i="34"/>
  <c r="J11" i="34"/>
  <c r="O10" i="34"/>
  <c r="J10" i="34"/>
  <c r="O9" i="34"/>
  <c r="O7" i="34" s="1"/>
  <c r="H3" i="34" s="1"/>
  <c r="H4" i="34" s="1"/>
  <c r="J9" i="34"/>
  <c r="O8" i="34"/>
  <c r="J8" i="34"/>
  <c r="I7" i="34"/>
  <c r="H7" i="34"/>
  <c r="J7" i="34" s="1"/>
  <c r="H2" i="34"/>
  <c r="B1" i="34"/>
  <c r="N356" i="33"/>
  <c r="L356" i="33"/>
  <c r="J354" i="33"/>
  <c r="J353" i="33"/>
  <c r="J352" i="33"/>
  <c r="J351" i="33"/>
  <c r="J350" i="33"/>
  <c r="J349" i="33"/>
  <c r="J348" i="33"/>
  <c r="J347" i="33"/>
  <c r="J346" i="33"/>
  <c r="J345" i="33"/>
  <c r="J344" i="33"/>
  <c r="J343" i="33"/>
  <c r="J342" i="33"/>
  <c r="J341" i="33"/>
  <c r="J340" i="33"/>
  <c r="J339" i="33"/>
  <c r="J338" i="33"/>
  <c r="J337" i="33"/>
  <c r="J336" i="33"/>
  <c r="J335" i="33"/>
  <c r="J334" i="33"/>
  <c r="J333" i="33"/>
  <c r="J332" i="33"/>
  <c r="J331" i="33"/>
  <c r="J330" i="33"/>
  <c r="J329" i="33"/>
  <c r="J328" i="33"/>
  <c r="J327" i="33"/>
  <c r="J326" i="33"/>
  <c r="J325" i="33"/>
  <c r="J324" i="33"/>
  <c r="J323" i="33"/>
  <c r="J322" i="33"/>
  <c r="J321" i="33"/>
  <c r="J320" i="33"/>
  <c r="J319" i="33"/>
  <c r="J318" i="33"/>
  <c r="J317" i="33"/>
  <c r="J316" i="33"/>
  <c r="J315" i="33"/>
  <c r="J314" i="33"/>
  <c r="J313" i="33"/>
  <c r="J312" i="33"/>
  <c r="J311" i="33"/>
  <c r="J310" i="33"/>
  <c r="J309" i="33"/>
  <c r="J308" i="33"/>
  <c r="J307" i="33"/>
  <c r="J306" i="33"/>
  <c r="J305" i="33"/>
  <c r="J304" i="33"/>
  <c r="J303" i="33"/>
  <c r="J302" i="33"/>
  <c r="J301" i="33"/>
  <c r="J300" i="33"/>
  <c r="J299" i="33"/>
  <c r="J298" i="33"/>
  <c r="J297" i="33"/>
  <c r="J296" i="33"/>
  <c r="J295" i="33"/>
  <c r="J294" i="33"/>
  <c r="J293" i="33"/>
  <c r="J292" i="33"/>
  <c r="J291" i="33"/>
  <c r="J290" i="33"/>
  <c r="J289" i="33"/>
  <c r="J288" i="33"/>
  <c r="J287" i="33"/>
  <c r="J286" i="33"/>
  <c r="J285" i="33"/>
  <c r="J284" i="33"/>
  <c r="J283" i="33"/>
  <c r="J282" i="33"/>
  <c r="J281" i="33"/>
  <c r="J280" i="33"/>
  <c r="J279" i="33"/>
  <c r="J278" i="33"/>
  <c r="J277" i="33"/>
  <c r="J276" i="33"/>
  <c r="J275" i="33"/>
  <c r="J274" i="33"/>
  <c r="J273" i="33"/>
  <c r="J272" i="33"/>
  <c r="J271" i="33"/>
  <c r="J270" i="33"/>
  <c r="J269" i="33"/>
  <c r="J268" i="33"/>
  <c r="J267" i="33"/>
  <c r="J266" i="33"/>
  <c r="J265" i="33"/>
  <c r="J264" i="33"/>
  <c r="J263" i="33"/>
  <c r="J262" i="33"/>
  <c r="J261" i="33"/>
  <c r="J260" i="33"/>
  <c r="J259" i="33"/>
  <c r="J258" i="33"/>
  <c r="J257" i="33"/>
  <c r="J256" i="33"/>
  <c r="J255" i="33"/>
  <c r="J254" i="33"/>
  <c r="J253" i="33"/>
  <c r="J252" i="33"/>
  <c r="J251" i="33"/>
  <c r="J250" i="33"/>
  <c r="J249" i="33"/>
  <c r="J248" i="33"/>
  <c r="J247" i="33"/>
  <c r="J246" i="33"/>
  <c r="J245" i="33"/>
  <c r="J244" i="33"/>
  <c r="J243" i="33"/>
  <c r="J242" i="33"/>
  <c r="J241" i="33"/>
  <c r="J240" i="33"/>
  <c r="J239" i="33"/>
  <c r="J238" i="33"/>
  <c r="J237" i="33"/>
  <c r="J236" i="33"/>
  <c r="J235" i="33"/>
  <c r="J234" i="33"/>
  <c r="J233" i="33"/>
  <c r="J232" i="33"/>
  <c r="J231" i="33"/>
  <c r="J230" i="33"/>
  <c r="J229" i="33"/>
  <c r="J228" i="33"/>
  <c r="J227" i="33"/>
  <c r="J226" i="33"/>
  <c r="J225" i="33"/>
  <c r="J224" i="33"/>
  <c r="J223" i="33"/>
  <c r="J222" i="33"/>
  <c r="J221" i="33"/>
  <c r="J220" i="33"/>
  <c r="J219" i="33"/>
  <c r="J218" i="33"/>
  <c r="J217" i="33"/>
  <c r="J216" i="33"/>
  <c r="J215" i="33"/>
  <c r="J214" i="33"/>
  <c r="J213" i="33"/>
  <c r="J212" i="33"/>
  <c r="J211" i="33"/>
  <c r="J210" i="33"/>
  <c r="J209" i="33"/>
  <c r="J208" i="33"/>
  <c r="J207" i="33"/>
  <c r="J206" i="33"/>
  <c r="J205" i="33"/>
  <c r="J204" i="33"/>
  <c r="J203" i="33"/>
  <c r="J202" i="33"/>
  <c r="J201" i="33"/>
  <c r="J200" i="33"/>
  <c r="J199" i="33"/>
  <c r="J198" i="33"/>
  <c r="J197" i="33"/>
  <c r="J196" i="33"/>
  <c r="J195" i="33"/>
  <c r="J194" i="33"/>
  <c r="J193" i="33"/>
  <c r="J192" i="33"/>
  <c r="J191" i="33"/>
  <c r="J190" i="33"/>
  <c r="J189" i="33"/>
  <c r="J188" i="33"/>
  <c r="J187" i="33"/>
  <c r="J186" i="33"/>
  <c r="J185" i="33"/>
  <c r="J184" i="33"/>
  <c r="J183" i="33"/>
  <c r="J182" i="33"/>
  <c r="J181" i="33"/>
  <c r="J180" i="33"/>
  <c r="J179" i="33"/>
  <c r="J178" i="33"/>
  <c r="J177" i="33"/>
  <c r="J176" i="33"/>
  <c r="J175" i="33"/>
  <c r="J174" i="33"/>
  <c r="J173" i="33"/>
  <c r="J172" i="33"/>
  <c r="J171" i="33"/>
  <c r="J170" i="33"/>
  <c r="J169" i="33"/>
  <c r="J168" i="33"/>
  <c r="J167" i="33"/>
  <c r="J166" i="33"/>
  <c r="J165" i="33"/>
  <c r="J164" i="33"/>
  <c r="J163" i="33"/>
  <c r="J162" i="33"/>
  <c r="J161" i="33"/>
  <c r="J160" i="33"/>
  <c r="J159" i="33"/>
  <c r="J158" i="33"/>
  <c r="J157" i="33"/>
  <c r="J156" i="33"/>
  <c r="J155" i="33"/>
  <c r="J154" i="33"/>
  <c r="J153" i="33"/>
  <c r="J152" i="33"/>
  <c r="J151" i="33"/>
  <c r="J150" i="33"/>
  <c r="J149" i="33"/>
  <c r="J148" i="33"/>
  <c r="J147" i="33"/>
  <c r="J146" i="33"/>
  <c r="J145" i="33"/>
  <c r="J144" i="33"/>
  <c r="J143" i="33"/>
  <c r="J142" i="33"/>
  <c r="J141" i="33"/>
  <c r="J140" i="33"/>
  <c r="J139" i="33"/>
  <c r="J138" i="33"/>
  <c r="J137" i="33"/>
  <c r="J136" i="33"/>
  <c r="J135" i="33"/>
  <c r="J134" i="33"/>
  <c r="J133" i="33"/>
  <c r="J132" i="33"/>
  <c r="J131" i="33"/>
  <c r="J130" i="33"/>
  <c r="J129" i="33"/>
  <c r="J128" i="33"/>
  <c r="J127" i="33"/>
  <c r="J126" i="33"/>
  <c r="J125" i="33"/>
  <c r="J124" i="33"/>
  <c r="J123" i="33"/>
  <c r="J122" i="33"/>
  <c r="J121" i="33"/>
  <c r="J120" i="33"/>
  <c r="J119" i="33"/>
  <c r="J118" i="33"/>
  <c r="J117" i="33"/>
  <c r="J116" i="33"/>
  <c r="J115" i="33"/>
  <c r="J114" i="33"/>
  <c r="J113" i="33"/>
  <c r="J112" i="33"/>
  <c r="J111" i="33"/>
  <c r="J110" i="33"/>
  <c r="J109" i="33"/>
  <c r="J108" i="33"/>
  <c r="J107" i="33"/>
  <c r="J106" i="33"/>
  <c r="J105" i="33"/>
  <c r="J104" i="33"/>
  <c r="J103" i="33"/>
  <c r="J102" i="33"/>
  <c r="J101" i="33"/>
  <c r="J100" i="33"/>
  <c r="J99" i="33"/>
  <c r="J98" i="33"/>
  <c r="J97" i="33"/>
  <c r="J96" i="33"/>
  <c r="J95" i="33"/>
  <c r="J94" i="33"/>
  <c r="J93" i="33"/>
  <c r="J92" i="33"/>
  <c r="J91" i="33"/>
  <c r="J90" i="33"/>
  <c r="J89" i="33"/>
  <c r="J88" i="33"/>
  <c r="J87" i="33"/>
  <c r="J86" i="33"/>
  <c r="J85" i="33"/>
  <c r="J84" i="33"/>
  <c r="J83" i="33"/>
  <c r="J82" i="33"/>
  <c r="J81" i="33"/>
  <c r="J80" i="33"/>
  <c r="J79" i="33"/>
  <c r="J78" i="33"/>
  <c r="J77" i="33"/>
  <c r="J76" i="33"/>
  <c r="J75" i="33"/>
  <c r="J74" i="33"/>
  <c r="J73" i="33"/>
  <c r="J72" i="33"/>
  <c r="J71" i="33"/>
  <c r="J70" i="33"/>
  <c r="J69" i="33"/>
  <c r="J68" i="33"/>
  <c r="J67" i="33"/>
  <c r="J66" i="33"/>
  <c r="J65" i="33"/>
  <c r="J64" i="33"/>
  <c r="J63" i="33"/>
  <c r="J62" i="33"/>
  <c r="J61" i="33"/>
  <c r="J60" i="33"/>
  <c r="J59" i="33"/>
  <c r="J58" i="33"/>
  <c r="J57" i="33"/>
  <c r="J56" i="33"/>
  <c r="J55" i="33"/>
  <c r="J54" i="33"/>
  <c r="J53" i="33"/>
  <c r="J52" i="33"/>
  <c r="J51" i="33"/>
  <c r="J50" i="33"/>
  <c r="J49" i="33"/>
  <c r="J48" i="33"/>
  <c r="J47" i="33"/>
  <c r="J46" i="33"/>
  <c r="J45" i="33"/>
  <c r="J44" i="33"/>
  <c r="J43" i="33"/>
  <c r="J42" i="33"/>
  <c r="J41" i="33"/>
  <c r="J40" i="33"/>
  <c r="J39" i="33"/>
  <c r="J38" i="33"/>
  <c r="J37" i="33"/>
  <c r="J36" i="33"/>
  <c r="J35" i="33"/>
  <c r="J34" i="33"/>
  <c r="J33" i="33"/>
  <c r="J32" i="33"/>
  <c r="J31" i="33"/>
  <c r="J30" i="33"/>
  <c r="J29" i="33"/>
  <c r="J28" i="33"/>
  <c r="J27" i="33"/>
  <c r="J26" i="33"/>
  <c r="J25" i="33"/>
  <c r="J24" i="33"/>
  <c r="J23" i="33"/>
  <c r="J22" i="33"/>
  <c r="J21" i="33"/>
  <c r="J20" i="33"/>
  <c r="J19" i="33"/>
  <c r="J18" i="33"/>
  <c r="J17" i="33"/>
  <c r="J16" i="33"/>
  <c r="J15" i="33"/>
  <c r="J14" i="33"/>
  <c r="J13" i="33"/>
  <c r="J12" i="33"/>
  <c r="J11" i="33"/>
  <c r="J10" i="33"/>
  <c r="J9" i="33"/>
  <c r="J8" i="33"/>
  <c r="J7" i="33"/>
  <c r="J6" i="33"/>
  <c r="J5" i="33"/>
  <c r="M4" i="33"/>
  <c r="L4" i="33"/>
  <c r="K4" i="33"/>
  <c r="I4" i="33"/>
  <c r="H1" i="33"/>
  <c r="H4" i="33"/>
  <c r="J4" i="33"/>
  <c r="J21" i="75"/>
  <c r="J8" i="76"/>
  <c r="J11" i="76"/>
  <c r="J16" i="76"/>
  <c r="J19" i="76"/>
  <c r="J24" i="76"/>
  <c r="J27" i="76"/>
  <c r="J32" i="76"/>
  <c r="J35" i="76"/>
  <c r="J40" i="76"/>
  <c r="J65" i="31"/>
  <c r="J64" i="31"/>
  <c r="J63" i="31"/>
  <c r="J62" i="31"/>
  <c r="J61" i="31"/>
  <c r="J60" i="31"/>
  <c r="J59" i="31"/>
  <c r="J58" i="31"/>
  <c r="J57" i="31"/>
  <c r="J56" i="31"/>
  <c r="J55" i="31"/>
  <c r="J54" i="31"/>
  <c r="J53" i="31"/>
  <c r="J52" i="31"/>
  <c r="J51" i="31"/>
  <c r="J50" i="31"/>
  <c r="J49" i="31"/>
  <c r="J48" i="31"/>
  <c r="J47" i="31"/>
  <c r="J46" i="31"/>
  <c r="J45" i="31"/>
  <c r="J44" i="31"/>
  <c r="J43" i="31"/>
  <c r="J42" i="31"/>
  <c r="J41" i="31"/>
  <c r="J40" i="31"/>
  <c r="J39" i="31"/>
  <c r="J38" i="31"/>
  <c r="J37" i="31"/>
  <c r="J36" i="31"/>
  <c r="J35" i="31"/>
  <c r="J34" i="31"/>
  <c r="J33" i="31"/>
  <c r="J32" i="31"/>
  <c r="J31" i="31"/>
  <c r="J30" i="31"/>
  <c r="J29" i="31"/>
  <c r="J28" i="31"/>
  <c r="J27" i="31"/>
  <c r="J26" i="31"/>
  <c r="J25" i="31"/>
  <c r="J24" i="31"/>
  <c r="J23" i="31"/>
  <c r="J22" i="31"/>
  <c r="J21" i="31"/>
  <c r="J20" i="31"/>
  <c r="J19" i="31"/>
  <c r="J18" i="31"/>
  <c r="J17" i="31"/>
  <c r="J16" i="31"/>
  <c r="J15" i="31"/>
  <c r="J14" i="31"/>
  <c r="J13" i="31"/>
  <c r="J12" i="31"/>
  <c r="J11" i="31"/>
  <c r="J10" i="31"/>
  <c r="J9" i="31"/>
  <c r="J8" i="31"/>
  <c r="J7" i="31"/>
  <c r="J6" i="31"/>
  <c r="I5" i="31"/>
  <c r="J5" i="31" s="1"/>
  <c r="H5" i="31"/>
  <c r="H2" i="31"/>
  <c r="B1" i="31"/>
  <c r="J65" i="30"/>
  <c r="J64" i="30"/>
  <c r="J63" i="30"/>
  <c r="J62" i="30"/>
  <c r="J61" i="30"/>
  <c r="J60" i="30"/>
  <c r="J59" i="30"/>
  <c r="J58" i="30"/>
  <c r="J57" i="30"/>
  <c r="J56" i="30"/>
  <c r="J55" i="30"/>
  <c r="J54" i="30"/>
  <c r="J53" i="30"/>
  <c r="J52" i="30"/>
  <c r="J51" i="30"/>
  <c r="J50" i="30"/>
  <c r="J49" i="30"/>
  <c r="J48" i="30"/>
  <c r="J47" i="30"/>
  <c r="J46" i="30"/>
  <c r="J45" i="30"/>
  <c r="J44" i="30"/>
  <c r="J43" i="30"/>
  <c r="J42" i="30"/>
  <c r="J41" i="30"/>
  <c r="J40" i="30"/>
  <c r="J39" i="30"/>
  <c r="J38" i="30"/>
  <c r="J37" i="30"/>
  <c r="J36" i="30"/>
  <c r="J35" i="30"/>
  <c r="J34" i="30"/>
  <c r="J33" i="30"/>
  <c r="J32" i="30"/>
  <c r="J31" i="30"/>
  <c r="J30" i="30"/>
  <c r="J29" i="30"/>
  <c r="J28" i="30"/>
  <c r="J27" i="30"/>
  <c r="J26" i="30"/>
  <c r="J25" i="30"/>
  <c r="J24" i="30"/>
  <c r="J23" i="30"/>
  <c r="J22" i="30"/>
  <c r="J21" i="30"/>
  <c r="J20" i="30"/>
  <c r="J19" i="30"/>
  <c r="J18" i="30"/>
  <c r="J17" i="30"/>
  <c r="J16" i="30"/>
  <c r="J15" i="30"/>
  <c r="J14" i="30"/>
  <c r="J13" i="30"/>
  <c r="J12" i="30"/>
  <c r="J11" i="30"/>
  <c r="J10" i="30"/>
  <c r="J9" i="30"/>
  <c r="J8" i="30"/>
  <c r="J7" i="30"/>
  <c r="J6" i="30"/>
  <c r="I5" i="30"/>
  <c r="H5" i="30"/>
  <c r="J5" i="30" s="1"/>
  <c r="H2" i="30"/>
  <c r="B1" i="30"/>
  <c r="J357" i="29"/>
  <c r="J356" i="29"/>
  <c r="J355" i="29"/>
  <c r="J354" i="29"/>
  <c r="J353" i="29"/>
  <c r="J352" i="29"/>
  <c r="J351" i="29"/>
  <c r="J350" i="29"/>
  <c r="J349" i="29"/>
  <c r="J348" i="29"/>
  <c r="J347" i="29"/>
  <c r="J346" i="29"/>
  <c r="J345" i="29"/>
  <c r="J344" i="29"/>
  <c r="J343" i="29"/>
  <c r="J342" i="29"/>
  <c r="J341" i="29"/>
  <c r="J340" i="29"/>
  <c r="J339" i="29"/>
  <c r="J338" i="29"/>
  <c r="J337" i="29"/>
  <c r="J336" i="29"/>
  <c r="J335" i="29"/>
  <c r="J334" i="29"/>
  <c r="J333" i="29"/>
  <c r="J332" i="29"/>
  <c r="J331" i="29"/>
  <c r="J330" i="29"/>
  <c r="J329" i="29"/>
  <c r="J328" i="29"/>
  <c r="J327" i="29"/>
  <c r="J326" i="29"/>
  <c r="J325" i="29"/>
  <c r="J324" i="29"/>
  <c r="J323" i="29"/>
  <c r="J322" i="29"/>
  <c r="J321" i="29"/>
  <c r="J320" i="29"/>
  <c r="J319" i="29"/>
  <c r="J318" i="29"/>
  <c r="J317" i="29"/>
  <c r="J316" i="29"/>
  <c r="J315" i="29"/>
  <c r="J314" i="29"/>
  <c r="J313" i="29"/>
  <c r="J312" i="29"/>
  <c r="J311" i="29"/>
  <c r="J310" i="29"/>
  <c r="J309" i="29"/>
  <c r="J308" i="29"/>
  <c r="J307" i="29"/>
  <c r="J306" i="29"/>
  <c r="J305" i="29"/>
  <c r="J304" i="29"/>
  <c r="J303" i="29"/>
  <c r="J302" i="29"/>
  <c r="J301" i="29"/>
  <c r="J300" i="29"/>
  <c r="J299" i="29"/>
  <c r="J298" i="29"/>
  <c r="J297" i="29"/>
  <c r="J296" i="29"/>
  <c r="J295" i="29"/>
  <c r="J294" i="29"/>
  <c r="J293" i="29"/>
  <c r="J292" i="29"/>
  <c r="J291" i="29"/>
  <c r="J290" i="29"/>
  <c r="J289" i="29"/>
  <c r="J288" i="29"/>
  <c r="J287" i="29"/>
  <c r="J286" i="29"/>
  <c r="J285" i="29"/>
  <c r="J284" i="29"/>
  <c r="J283" i="29"/>
  <c r="J282" i="29"/>
  <c r="J281" i="29"/>
  <c r="J280" i="29"/>
  <c r="J279" i="29"/>
  <c r="J278" i="29"/>
  <c r="J277" i="29"/>
  <c r="J276" i="29"/>
  <c r="J275" i="29"/>
  <c r="J274" i="29"/>
  <c r="J273" i="29"/>
  <c r="J272" i="29"/>
  <c r="J271" i="29"/>
  <c r="J270" i="29"/>
  <c r="J269" i="29"/>
  <c r="J268" i="29"/>
  <c r="J267" i="29"/>
  <c r="J266" i="29"/>
  <c r="J265" i="29"/>
  <c r="J264" i="29"/>
  <c r="J263" i="29"/>
  <c r="J262" i="29"/>
  <c r="J261" i="29"/>
  <c r="J260" i="29"/>
  <c r="J259" i="29"/>
  <c r="J258" i="29"/>
  <c r="J257" i="29"/>
  <c r="J256" i="29"/>
  <c r="J255" i="29"/>
  <c r="J254" i="29"/>
  <c r="J253" i="29"/>
  <c r="J252" i="29"/>
  <c r="J251" i="29"/>
  <c r="J250" i="29"/>
  <c r="J249" i="29"/>
  <c r="J248" i="29"/>
  <c r="J247" i="29"/>
  <c r="J246" i="29"/>
  <c r="J245" i="29"/>
  <c r="J244" i="29"/>
  <c r="J243" i="29"/>
  <c r="J242" i="29"/>
  <c r="J241" i="29"/>
  <c r="J240" i="29"/>
  <c r="J239" i="29"/>
  <c r="J238" i="29"/>
  <c r="J237" i="29"/>
  <c r="J236" i="29"/>
  <c r="J235" i="29"/>
  <c r="J234" i="29"/>
  <c r="J233" i="29"/>
  <c r="J232" i="29"/>
  <c r="J231" i="29"/>
  <c r="J230" i="29"/>
  <c r="J229" i="29"/>
  <c r="J228" i="29"/>
  <c r="J227" i="29"/>
  <c r="J226" i="29"/>
  <c r="J225" i="29"/>
  <c r="J224" i="29"/>
  <c r="J223" i="29"/>
  <c r="J222" i="29"/>
  <c r="J221" i="29"/>
  <c r="J220" i="29"/>
  <c r="J219" i="29"/>
  <c r="J218" i="29"/>
  <c r="J217" i="29"/>
  <c r="J216" i="29"/>
  <c r="J215" i="29"/>
  <c r="J214" i="29"/>
  <c r="J213" i="29"/>
  <c r="J212" i="29"/>
  <c r="J211" i="29"/>
  <c r="J210" i="29"/>
  <c r="J209" i="29"/>
  <c r="J208" i="29"/>
  <c r="J207" i="29"/>
  <c r="J206" i="29"/>
  <c r="J205" i="29"/>
  <c r="J204" i="29"/>
  <c r="J203" i="29"/>
  <c r="J202" i="29"/>
  <c r="J201" i="29"/>
  <c r="J200" i="29"/>
  <c r="J199" i="29"/>
  <c r="J198" i="29"/>
  <c r="J197" i="29"/>
  <c r="J196" i="29"/>
  <c r="J195" i="29"/>
  <c r="J194" i="29"/>
  <c r="J193" i="29"/>
  <c r="J192" i="29"/>
  <c r="J191" i="29"/>
  <c r="J190" i="29"/>
  <c r="J189" i="29"/>
  <c r="J188" i="29"/>
  <c r="J187" i="29"/>
  <c r="J186" i="29"/>
  <c r="J185" i="29"/>
  <c r="J184" i="29"/>
  <c r="J183" i="29"/>
  <c r="J182" i="29"/>
  <c r="J181" i="29"/>
  <c r="J180" i="29"/>
  <c r="J179" i="29"/>
  <c r="J178" i="29"/>
  <c r="J177" i="29"/>
  <c r="J176" i="29"/>
  <c r="J175" i="29"/>
  <c r="J174" i="29"/>
  <c r="J173" i="29"/>
  <c r="J172" i="29"/>
  <c r="J171" i="29"/>
  <c r="J170" i="29"/>
  <c r="J169" i="29"/>
  <c r="J168" i="29"/>
  <c r="J167" i="29"/>
  <c r="J166" i="29"/>
  <c r="J165" i="29"/>
  <c r="J164" i="29"/>
  <c r="J163" i="29"/>
  <c r="J162" i="29"/>
  <c r="J161" i="29"/>
  <c r="J160" i="29"/>
  <c r="J159" i="29"/>
  <c r="J158" i="29"/>
  <c r="J157" i="29"/>
  <c r="J156" i="29"/>
  <c r="J155" i="29"/>
  <c r="J154" i="29"/>
  <c r="J153" i="29"/>
  <c r="J152" i="29"/>
  <c r="J151" i="29"/>
  <c r="J150" i="29"/>
  <c r="J149" i="29"/>
  <c r="J148" i="29"/>
  <c r="J147" i="29"/>
  <c r="J146" i="29"/>
  <c r="J145" i="29"/>
  <c r="J144" i="29"/>
  <c r="J143" i="29"/>
  <c r="J142" i="29"/>
  <c r="J141" i="29"/>
  <c r="J140" i="29"/>
  <c r="J139" i="29"/>
  <c r="J138" i="29"/>
  <c r="J137" i="29"/>
  <c r="J136" i="29"/>
  <c r="J135" i="29"/>
  <c r="J134" i="29"/>
  <c r="J133" i="29"/>
  <c r="J132" i="29"/>
  <c r="J131" i="29"/>
  <c r="J130" i="29"/>
  <c r="J129" i="29"/>
  <c r="J128" i="29"/>
  <c r="J127" i="29"/>
  <c r="J126" i="29"/>
  <c r="J125" i="29"/>
  <c r="J124" i="29"/>
  <c r="J123" i="29"/>
  <c r="J122" i="29"/>
  <c r="J121" i="29"/>
  <c r="J120" i="29"/>
  <c r="J119" i="29"/>
  <c r="J118" i="29"/>
  <c r="J117" i="29"/>
  <c r="J116" i="29"/>
  <c r="J115" i="29"/>
  <c r="J114" i="29"/>
  <c r="J113" i="29"/>
  <c r="J112" i="29"/>
  <c r="J111" i="29"/>
  <c r="J110" i="29"/>
  <c r="J109" i="29"/>
  <c r="J108" i="29"/>
  <c r="J107" i="29"/>
  <c r="J106" i="29"/>
  <c r="J105" i="29"/>
  <c r="J104" i="29"/>
  <c r="J103" i="29"/>
  <c r="J102" i="29"/>
  <c r="J101" i="29"/>
  <c r="J100" i="29"/>
  <c r="J99" i="29"/>
  <c r="J98" i="29"/>
  <c r="J97" i="29"/>
  <c r="J96" i="29"/>
  <c r="J95" i="29"/>
  <c r="J94" i="29"/>
  <c r="J93" i="29"/>
  <c r="J92" i="29"/>
  <c r="J91" i="29"/>
  <c r="J90" i="29"/>
  <c r="J89" i="29"/>
  <c r="J88" i="29"/>
  <c r="J87" i="29"/>
  <c r="J86" i="29"/>
  <c r="J85" i="29"/>
  <c r="J84" i="29"/>
  <c r="J83" i="29"/>
  <c r="J82" i="29"/>
  <c r="J81" i="29"/>
  <c r="J80" i="29"/>
  <c r="J79" i="29"/>
  <c r="J78" i="29"/>
  <c r="J77" i="29"/>
  <c r="J76" i="29"/>
  <c r="J75" i="29"/>
  <c r="J74" i="29"/>
  <c r="J73" i="29"/>
  <c r="J72" i="29"/>
  <c r="J71" i="29"/>
  <c r="J70" i="29"/>
  <c r="J69" i="29"/>
  <c r="J68" i="29"/>
  <c r="J67" i="29"/>
  <c r="J66" i="29"/>
  <c r="J65" i="29"/>
  <c r="J64" i="29"/>
  <c r="J63" i="29"/>
  <c r="J62" i="29"/>
  <c r="J61" i="29"/>
  <c r="J60" i="29"/>
  <c r="J59" i="29"/>
  <c r="J58" i="29"/>
  <c r="J57" i="29"/>
  <c r="J56" i="29"/>
  <c r="J55" i="29"/>
  <c r="J54" i="29"/>
  <c r="J53" i="29"/>
  <c r="J52" i="29"/>
  <c r="J51" i="29"/>
  <c r="J50" i="29"/>
  <c r="J49" i="29"/>
  <c r="J48" i="29"/>
  <c r="J47" i="29"/>
  <c r="J46" i="29"/>
  <c r="J45" i="29"/>
  <c r="J44" i="29"/>
  <c r="J43" i="29"/>
  <c r="J42" i="29"/>
  <c r="J41" i="29"/>
  <c r="J40" i="29"/>
  <c r="J39" i="29"/>
  <c r="J38" i="29"/>
  <c r="J37" i="29"/>
  <c r="J36" i="29"/>
  <c r="J35" i="29"/>
  <c r="J34" i="29"/>
  <c r="J33" i="29"/>
  <c r="J32" i="29"/>
  <c r="J31" i="29"/>
  <c r="J30" i="29"/>
  <c r="J29" i="29"/>
  <c r="J28" i="29"/>
  <c r="J27" i="29"/>
  <c r="J26" i="29"/>
  <c r="J25" i="29"/>
  <c r="J24" i="29"/>
  <c r="J23" i="29"/>
  <c r="J22" i="29"/>
  <c r="J21" i="29"/>
  <c r="O20" i="29"/>
  <c r="J20" i="29"/>
  <c r="O19" i="29"/>
  <c r="J19" i="29"/>
  <c r="O18" i="29"/>
  <c r="J18" i="29"/>
  <c r="O17" i="29"/>
  <c r="J17" i="29"/>
  <c r="O16" i="29"/>
  <c r="J16" i="29"/>
  <c r="O15" i="29"/>
  <c r="J15" i="29"/>
  <c r="O14" i="29"/>
  <c r="J14" i="29"/>
  <c r="O13" i="29"/>
  <c r="J13" i="29"/>
  <c r="O12" i="29"/>
  <c r="J12" i="29"/>
  <c r="O11" i="29"/>
  <c r="J11" i="29"/>
  <c r="O10" i="29"/>
  <c r="J10" i="29"/>
  <c r="O9" i="29"/>
  <c r="J9" i="29"/>
  <c r="O8" i="29"/>
  <c r="O7" i="29"/>
  <c r="H3" i="29" s="1"/>
  <c r="H4" i="29" s="1"/>
  <c r="J8" i="29"/>
  <c r="I7" i="29"/>
  <c r="H7" i="29"/>
  <c r="J7" i="29" s="1"/>
  <c r="H2" i="29"/>
  <c r="B1" i="29"/>
  <c r="J357" i="28"/>
  <c r="J356" i="28"/>
  <c r="J355" i="28"/>
  <c r="J354" i="28"/>
  <c r="J353" i="28"/>
  <c r="J352" i="28"/>
  <c r="J351" i="28"/>
  <c r="J350" i="28"/>
  <c r="J349" i="28"/>
  <c r="J348" i="28"/>
  <c r="J347" i="28"/>
  <c r="J346" i="28"/>
  <c r="J345" i="28"/>
  <c r="J344" i="28"/>
  <c r="J343" i="28"/>
  <c r="J342" i="28"/>
  <c r="J341" i="28"/>
  <c r="J340" i="28"/>
  <c r="J339" i="28"/>
  <c r="J338" i="28"/>
  <c r="J337" i="28"/>
  <c r="J336" i="28"/>
  <c r="J335" i="28"/>
  <c r="J334" i="28"/>
  <c r="J333" i="28"/>
  <c r="J332" i="28"/>
  <c r="J331" i="28"/>
  <c r="J330" i="28"/>
  <c r="J329" i="28"/>
  <c r="J328" i="28"/>
  <c r="J327" i="28"/>
  <c r="J326" i="28"/>
  <c r="J325" i="28"/>
  <c r="J324" i="28"/>
  <c r="J323" i="28"/>
  <c r="J322" i="28"/>
  <c r="J321" i="28"/>
  <c r="J320" i="28"/>
  <c r="J319" i="28"/>
  <c r="J318" i="28"/>
  <c r="J317" i="28"/>
  <c r="J316" i="28"/>
  <c r="J315" i="28"/>
  <c r="J314" i="28"/>
  <c r="J313" i="28"/>
  <c r="J312" i="28"/>
  <c r="J311" i="28"/>
  <c r="J310" i="28"/>
  <c r="J309" i="28"/>
  <c r="J308" i="28"/>
  <c r="J307" i="28"/>
  <c r="J306" i="28"/>
  <c r="J305" i="28"/>
  <c r="J304" i="28"/>
  <c r="J303" i="28"/>
  <c r="J302" i="28"/>
  <c r="J301" i="28"/>
  <c r="J300" i="28"/>
  <c r="J299" i="28"/>
  <c r="J298" i="28"/>
  <c r="J297" i="28"/>
  <c r="J296" i="28"/>
  <c r="J295" i="28"/>
  <c r="J294" i="28"/>
  <c r="J293" i="28"/>
  <c r="J292" i="28"/>
  <c r="J291" i="28"/>
  <c r="J290" i="28"/>
  <c r="J289" i="28"/>
  <c r="J288" i="28"/>
  <c r="J287" i="28"/>
  <c r="J286" i="28"/>
  <c r="J285" i="28"/>
  <c r="J284" i="28"/>
  <c r="J283" i="28"/>
  <c r="J282" i="28"/>
  <c r="J281" i="28"/>
  <c r="J280" i="28"/>
  <c r="J279" i="28"/>
  <c r="J278" i="28"/>
  <c r="J277" i="28"/>
  <c r="J276" i="28"/>
  <c r="J275" i="28"/>
  <c r="J274" i="28"/>
  <c r="J273" i="28"/>
  <c r="J272" i="28"/>
  <c r="J271" i="28"/>
  <c r="J270" i="28"/>
  <c r="J269" i="28"/>
  <c r="J268" i="28"/>
  <c r="J267" i="28"/>
  <c r="J266" i="28"/>
  <c r="J265" i="28"/>
  <c r="J264" i="28"/>
  <c r="J263" i="28"/>
  <c r="J262" i="28"/>
  <c r="J261" i="28"/>
  <c r="J260" i="28"/>
  <c r="J259" i="28"/>
  <c r="J258" i="28"/>
  <c r="J257" i="28"/>
  <c r="J256" i="28"/>
  <c r="J255" i="28"/>
  <c r="J254" i="28"/>
  <c r="J253" i="28"/>
  <c r="J252" i="28"/>
  <c r="J251" i="28"/>
  <c r="J250" i="28"/>
  <c r="J249" i="28"/>
  <c r="J248" i="28"/>
  <c r="J247" i="28"/>
  <c r="J246" i="28"/>
  <c r="J245" i="28"/>
  <c r="J244" i="28"/>
  <c r="J243" i="28"/>
  <c r="J242" i="28"/>
  <c r="J241" i="28"/>
  <c r="J240" i="28"/>
  <c r="J239" i="28"/>
  <c r="J238" i="28"/>
  <c r="J237" i="28"/>
  <c r="J236" i="28"/>
  <c r="J235" i="28"/>
  <c r="J234" i="28"/>
  <c r="J233" i="28"/>
  <c r="J232" i="28"/>
  <c r="J231" i="28"/>
  <c r="J230" i="28"/>
  <c r="J229" i="28"/>
  <c r="J228" i="28"/>
  <c r="J227" i="28"/>
  <c r="J226" i="28"/>
  <c r="J225" i="28"/>
  <c r="J224" i="28"/>
  <c r="J223" i="28"/>
  <c r="J222" i="28"/>
  <c r="J221" i="28"/>
  <c r="J220" i="28"/>
  <c r="J219" i="28"/>
  <c r="J218" i="28"/>
  <c r="J217" i="28"/>
  <c r="J216" i="28"/>
  <c r="J215" i="28"/>
  <c r="J214" i="28"/>
  <c r="J213" i="28"/>
  <c r="J212" i="28"/>
  <c r="J211" i="28"/>
  <c r="J210" i="28"/>
  <c r="J209" i="28"/>
  <c r="J208" i="28"/>
  <c r="J207" i="28"/>
  <c r="J206" i="28"/>
  <c r="J205" i="28"/>
  <c r="J204" i="28"/>
  <c r="J203" i="28"/>
  <c r="J202" i="28"/>
  <c r="J201" i="28"/>
  <c r="J200" i="28"/>
  <c r="J199" i="28"/>
  <c r="J198" i="28"/>
  <c r="J197" i="28"/>
  <c r="J196" i="28"/>
  <c r="J195" i="28"/>
  <c r="J194" i="28"/>
  <c r="J193" i="28"/>
  <c r="J192" i="28"/>
  <c r="J191" i="28"/>
  <c r="J190" i="28"/>
  <c r="J189" i="28"/>
  <c r="J188" i="28"/>
  <c r="J187" i="28"/>
  <c r="J186" i="28"/>
  <c r="J185" i="28"/>
  <c r="J184" i="28"/>
  <c r="J183" i="28"/>
  <c r="J182" i="28"/>
  <c r="J181" i="28"/>
  <c r="J180" i="28"/>
  <c r="J179" i="28"/>
  <c r="J178" i="28"/>
  <c r="J177" i="28"/>
  <c r="J176" i="28"/>
  <c r="J175" i="28"/>
  <c r="J174" i="28"/>
  <c r="J173" i="28"/>
  <c r="J172" i="28"/>
  <c r="J171" i="28"/>
  <c r="J170" i="28"/>
  <c r="J169" i="28"/>
  <c r="J168" i="28"/>
  <c r="J167" i="28"/>
  <c r="J166" i="28"/>
  <c r="J165" i="28"/>
  <c r="J164" i="28"/>
  <c r="J163" i="28"/>
  <c r="J162" i="28"/>
  <c r="J161" i="28"/>
  <c r="J160" i="28"/>
  <c r="J159" i="28"/>
  <c r="J158" i="28"/>
  <c r="J157" i="28"/>
  <c r="J156" i="28"/>
  <c r="J155" i="28"/>
  <c r="J154" i="28"/>
  <c r="J153" i="28"/>
  <c r="J152" i="28"/>
  <c r="J151" i="28"/>
  <c r="J150" i="28"/>
  <c r="J149" i="28"/>
  <c r="J148" i="28"/>
  <c r="J147" i="28"/>
  <c r="J146" i="28"/>
  <c r="J145" i="28"/>
  <c r="J144" i="28"/>
  <c r="J143" i="28"/>
  <c r="J142" i="28"/>
  <c r="J141" i="28"/>
  <c r="J140" i="28"/>
  <c r="J139" i="28"/>
  <c r="J138" i="28"/>
  <c r="J137" i="28"/>
  <c r="J136" i="28"/>
  <c r="J135" i="28"/>
  <c r="J134" i="28"/>
  <c r="J133" i="28"/>
  <c r="J132" i="28"/>
  <c r="J131" i="28"/>
  <c r="J130" i="28"/>
  <c r="J129" i="28"/>
  <c r="J128" i="28"/>
  <c r="J127" i="28"/>
  <c r="J126" i="28"/>
  <c r="J125" i="28"/>
  <c r="J124" i="28"/>
  <c r="J123" i="28"/>
  <c r="J122" i="28"/>
  <c r="J121" i="28"/>
  <c r="J120" i="28"/>
  <c r="J119" i="28"/>
  <c r="J118" i="28"/>
  <c r="J117" i="28"/>
  <c r="J116" i="28"/>
  <c r="J115" i="28"/>
  <c r="J114" i="28"/>
  <c r="J113" i="28"/>
  <c r="J112" i="28"/>
  <c r="J111" i="28"/>
  <c r="J110" i="28"/>
  <c r="J109" i="28"/>
  <c r="J108" i="28"/>
  <c r="J107" i="28"/>
  <c r="J106" i="28"/>
  <c r="J105" i="28"/>
  <c r="J104" i="28"/>
  <c r="J103" i="28"/>
  <c r="J102" i="28"/>
  <c r="J101" i="28"/>
  <c r="J100" i="28"/>
  <c r="J99" i="28"/>
  <c r="J98" i="28"/>
  <c r="J97" i="28"/>
  <c r="J96" i="28"/>
  <c r="J95" i="28"/>
  <c r="J94" i="28"/>
  <c r="J93" i="28"/>
  <c r="J92" i="28"/>
  <c r="J91" i="28"/>
  <c r="J90" i="28"/>
  <c r="J89" i="28"/>
  <c r="J88" i="28"/>
  <c r="J87" i="28"/>
  <c r="J86" i="28"/>
  <c r="J85" i="28"/>
  <c r="J84" i="28"/>
  <c r="J83" i="28"/>
  <c r="J82" i="28"/>
  <c r="J81" i="28"/>
  <c r="J80" i="28"/>
  <c r="J79" i="28"/>
  <c r="J78" i="28"/>
  <c r="J77" i="28"/>
  <c r="J76" i="28"/>
  <c r="J75" i="28"/>
  <c r="J74" i="28"/>
  <c r="J73" i="28"/>
  <c r="J72" i="28"/>
  <c r="J71" i="28"/>
  <c r="J70" i="28"/>
  <c r="J69" i="28"/>
  <c r="J68" i="28"/>
  <c r="J67" i="28"/>
  <c r="J66" i="28"/>
  <c r="J65" i="28"/>
  <c r="J64" i="28"/>
  <c r="J63" i="28"/>
  <c r="J62" i="28"/>
  <c r="J61" i="28"/>
  <c r="J60" i="28"/>
  <c r="J59" i="28"/>
  <c r="J58" i="28"/>
  <c r="J57" i="28"/>
  <c r="J56" i="28"/>
  <c r="J55" i="28"/>
  <c r="J54" i="28"/>
  <c r="J53" i="28"/>
  <c r="J52" i="28"/>
  <c r="J51" i="28"/>
  <c r="J50" i="28"/>
  <c r="M49" i="28"/>
  <c r="J49" i="28"/>
  <c r="M48" i="28"/>
  <c r="J48" i="28"/>
  <c r="M47" i="28"/>
  <c r="J47" i="28"/>
  <c r="M46" i="28"/>
  <c r="J46" i="28"/>
  <c r="M45" i="28"/>
  <c r="J45" i="28"/>
  <c r="J44" i="28"/>
  <c r="J43" i="28"/>
  <c r="J42" i="28"/>
  <c r="J41" i="28"/>
  <c r="J40" i="28"/>
  <c r="J39" i="28"/>
  <c r="J38" i="28"/>
  <c r="J37" i="28"/>
  <c r="M36" i="28"/>
  <c r="J36" i="28"/>
  <c r="M35" i="28"/>
  <c r="J35" i="28"/>
  <c r="M34" i="28"/>
  <c r="J34" i="28"/>
  <c r="M33" i="28"/>
  <c r="J33" i="28"/>
  <c r="M32" i="28"/>
  <c r="J32" i="28"/>
  <c r="M31" i="28"/>
  <c r="J31" i="28"/>
  <c r="M30" i="28"/>
  <c r="J30" i="28"/>
  <c r="M29" i="28"/>
  <c r="J29" i="28"/>
  <c r="M28" i="28"/>
  <c r="J28" i="28"/>
  <c r="M27" i="28"/>
  <c r="J27" i="28"/>
  <c r="M26" i="28"/>
  <c r="J26" i="28"/>
  <c r="M25" i="28"/>
  <c r="J25" i="28"/>
  <c r="M24" i="28"/>
  <c r="J24" i="28"/>
  <c r="M23" i="28"/>
  <c r="J23" i="28"/>
  <c r="M22" i="28"/>
  <c r="J22" i="28"/>
  <c r="M21" i="28"/>
  <c r="J21" i="28"/>
  <c r="M20" i="28"/>
  <c r="J20" i="28"/>
  <c r="M19" i="28"/>
  <c r="J19" i="28"/>
  <c r="M18" i="28"/>
  <c r="J18" i="28"/>
  <c r="M17" i="28"/>
  <c r="J17" i="28"/>
  <c r="M16" i="28"/>
  <c r="J16" i="28"/>
  <c r="M15" i="28"/>
  <c r="J15" i="28"/>
  <c r="M14" i="28"/>
  <c r="J14" i="28"/>
  <c r="M13" i="28"/>
  <c r="J13" i="28"/>
  <c r="M12" i="28"/>
  <c r="J12" i="28"/>
  <c r="M11" i="28"/>
  <c r="J11" i="28"/>
  <c r="M10" i="28"/>
  <c r="J10" i="28"/>
  <c r="M9" i="28"/>
  <c r="J9" i="28"/>
  <c r="M8" i="28"/>
  <c r="M7" i="28"/>
  <c r="H3" i="28" s="1"/>
  <c r="H4" i="28" s="1"/>
  <c r="J8" i="28"/>
  <c r="L7" i="28"/>
  <c r="K7" i="28"/>
  <c r="J7" i="28"/>
  <c r="I7" i="28"/>
  <c r="H7" i="28"/>
  <c r="H2" i="28"/>
  <c r="B1" i="28"/>
  <c r="J65" i="25"/>
  <c r="J64" i="25"/>
  <c r="J63" i="25"/>
  <c r="J62" i="25"/>
  <c r="J61" i="25"/>
  <c r="J60" i="25"/>
  <c r="J59" i="25"/>
  <c r="J58" i="25"/>
  <c r="J57" i="25"/>
  <c r="J56" i="25"/>
  <c r="J55" i="25"/>
  <c r="J54" i="25"/>
  <c r="J53" i="25"/>
  <c r="J52" i="25"/>
  <c r="J51" i="25"/>
  <c r="J50" i="25"/>
  <c r="J49" i="25"/>
  <c r="J48" i="25"/>
  <c r="J47" i="25"/>
  <c r="J46" i="25"/>
  <c r="J45" i="25"/>
  <c r="J44" i="25"/>
  <c r="J43" i="25"/>
  <c r="J42" i="25"/>
  <c r="J41" i="25"/>
  <c r="J40" i="25"/>
  <c r="J39" i="25"/>
  <c r="J38" i="25"/>
  <c r="J37" i="25"/>
  <c r="J36" i="25"/>
  <c r="J35" i="25"/>
  <c r="J34" i="25"/>
  <c r="J33" i="25"/>
  <c r="J32" i="25"/>
  <c r="J31" i="25"/>
  <c r="J30" i="25"/>
  <c r="J29" i="25"/>
  <c r="J28" i="25"/>
  <c r="J27" i="25"/>
  <c r="J26" i="25"/>
  <c r="J25" i="25"/>
  <c r="J24" i="25"/>
  <c r="J23" i="25"/>
  <c r="J22" i="25"/>
  <c r="J21" i="25"/>
  <c r="J20" i="25"/>
  <c r="J19" i="25"/>
  <c r="J18" i="25"/>
  <c r="J17" i="25"/>
  <c r="J16" i="25"/>
  <c r="J15" i="25"/>
  <c r="J14" i="25"/>
  <c r="J13" i="25"/>
  <c r="J12" i="25"/>
  <c r="J11" i="25"/>
  <c r="J10" i="25"/>
  <c r="J9" i="25"/>
  <c r="J8" i="25"/>
  <c r="J7" i="25"/>
  <c r="J6" i="25"/>
  <c r="I5" i="25"/>
  <c r="H5" i="25"/>
  <c r="J5" i="25"/>
  <c r="H2" i="25"/>
  <c r="B1" i="25"/>
  <c r="J65" i="24"/>
  <c r="J64" i="24"/>
  <c r="J63" i="24"/>
  <c r="J62" i="24"/>
  <c r="J61" i="24"/>
  <c r="J60" i="24"/>
  <c r="J59" i="24"/>
  <c r="J58" i="24"/>
  <c r="J57" i="24"/>
  <c r="J56" i="24"/>
  <c r="J55" i="24"/>
  <c r="J54" i="24"/>
  <c r="J53" i="24"/>
  <c r="J52" i="24"/>
  <c r="J51" i="24"/>
  <c r="J50" i="24"/>
  <c r="J49" i="24"/>
  <c r="J48" i="24"/>
  <c r="J47" i="24"/>
  <c r="J46" i="24"/>
  <c r="J45" i="24"/>
  <c r="J44" i="24"/>
  <c r="J43" i="24"/>
  <c r="J42" i="24"/>
  <c r="J41" i="24"/>
  <c r="J40" i="24"/>
  <c r="J39" i="24"/>
  <c r="J38" i="24"/>
  <c r="J37" i="24"/>
  <c r="J36" i="24"/>
  <c r="J35" i="24"/>
  <c r="J34" i="24"/>
  <c r="J33" i="24"/>
  <c r="J32" i="24"/>
  <c r="J31" i="24"/>
  <c r="J30" i="24"/>
  <c r="J29" i="24"/>
  <c r="J28" i="24"/>
  <c r="J27" i="24"/>
  <c r="J26" i="24"/>
  <c r="J25" i="24"/>
  <c r="J24" i="24"/>
  <c r="J23" i="24"/>
  <c r="J22" i="24"/>
  <c r="J21" i="24"/>
  <c r="J20" i="24"/>
  <c r="J19" i="24"/>
  <c r="J18" i="24"/>
  <c r="J17" i="24"/>
  <c r="J16" i="24"/>
  <c r="J15" i="24"/>
  <c r="J14" i="24"/>
  <c r="J13" i="24"/>
  <c r="J12" i="24"/>
  <c r="J11" i="24"/>
  <c r="J10" i="24"/>
  <c r="J9" i="24"/>
  <c r="J8" i="24"/>
  <c r="J7" i="24"/>
  <c r="J6" i="24"/>
  <c r="I5" i="24"/>
  <c r="H5" i="24"/>
  <c r="J5" i="24" s="1"/>
  <c r="H2" i="24"/>
  <c r="B1" i="24"/>
  <c r="O10" i="23"/>
  <c r="J10" i="23"/>
  <c r="O9" i="23"/>
  <c r="J9" i="23"/>
  <c r="O8" i="23"/>
  <c r="O7" i="23"/>
  <c r="H3" i="23" s="1"/>
  <c r="H4" i="23" s="1"/>
  <c r="J8" i="23"/>
  <c r="I7" i="23"/>
  <c r="J7" i="23"/>
  <c r="H7" i="23"/>
  <c r="H2" i="23"/>
  <c r="B1" i="23"/>
  <c r="J75" i="22"/>
  <c r="J74" i="22"/>
  <c r="J73" i="22"/>
  <c r="J72" i="22"/>
  <c r="J71" i="22"/>
  <c r="J70" i="22"/>
  <c r="J69" i="22"/>
  <c r="J68" i="22"/>
  <c r="J67" i="22"/>
  <c r="J66" i="22"/>
  <c r="J65" i="22"/>
  <c r="J64" i="22"/>
  <c r="J63" i="22"/>
  <c r="J62" i="22"/>
  <c r="J61" i="22"/>
  <c r="J60" i="22"/>
  <c r="J59" i="22"/>
  <c r="J58" i="22"/>
  <c r="J57" i="22"/>
  <c r="J56" i="22"/>
  <c r="J55" i="22"/>
  <c r="J54" i="22"/>
  <c r="J53" i="22"/>
  <c r="J52" i="22"/>
  <c r="J51" i="22"/>
  <c r="J50" i="22"/>
  <c r="J49" i="22"/>
  <c r="J48" i="22"/>
  <c r="J47" i="22"/>
  <c r="J46" i="22"/>
  <c r="J45" i="22"/>
  <c r="J44" i="22"/>
  <c r="J43" i="22"/>
  <c r="J42" i="22"/>
  <c r="J41" i="22"/>
  <c r="J40" i="22"/>
  <c r="J39" i="22"/>
  <c r="J38" i="22"/>
  <c r="J37" i="22"/>
  <c r="J36" i="22"/>
  <c r="J35" i="22"/>
  <c r="J34" i="22"/>
  <c r="J33" i="22"/>
  <c r="J32" i="22"/>
  <c r="J31" i="22"/>
  <c r="J30" i="22"/>
  <c r="J29" i="22"/>
  <c r="J28" i="22"/>
  <c r="J27" i="22"/>
  <c r="J26" i="22"/>
  <c r="J25" i="22"/>
  <c r="J24" i="22"/>
  <c r="J23" i="22"/>
  <c r="J22" i="22"/>
  <c r="J21" i="22"/>
  <c r="J20" i="22"/>
  <c r="J19" i="22"/>
  <c r="J18" i="22"/>
  <c r="J17" i="22"/>
  <c r="J16" i="22"/>
  <c r="M15" i="22"/>
  <c r="J15" i="22"/>
  <c r="M14" i="22"/>
  <c r="J14" i="22"/>
  <c r="M13" i="22"/>
  <c r="J13" i="22"/>
  <c r="M12" i="22"/>
  <c r="J12" i="22"/>
  <c r="M11" i="22"/>
  <c r="M7" i="22" s="1"/>
  <c r="H3" i="22" s="1"/>
  <c r="H4" i="22" s="1"/>
  <c r="J11" i="22"/>
  <c r="M10" i="22"/>
  <c r="J10" i="22"/>
  <c r="M9" i="22"/>
  <c r="J9" i="22"/>
  <c r="M8" i="22"/>
  <c r="J8" i="22"/>
  <c r="L7" i="22"/>
  <c r="K7" i="22"/>
  <c r="I7" i="22"/>
  <c r="H7" i="22"/>
  <c r="J7" i="22" s="1"/>
  <c r="H2" i="22"/>
  <c r="B1" i="22"/>
  <c r="J65" i="20"/>
  <c r="J64" i="20"/>
  <c r="J63" i="20"/>
  <c r="J62" i="20"/>
  <c r="J61" i="20"/>
  <c r="J60" i="20"/>
  <c r="J59" i="20"/>
  <c r="J58" i="20"/>
  <c r="J57" i="20"/>
  <c r="J56" i="20"/>
  <c r="J55" i="20"/>
  <c r="J54" i="20"/>
  <c r="J53" i="20"/>
  <c r="J52" i="20"/>
  <c r="J51" i="20"/>
  <c r="J50" i="20"/>
  <c r="J49" i="20"/>
  <c r="J48" i="20"/>
  <c r="J47" i="20"/>
  <c r="J46" i="20"/>
  <c r="J45" i="20"/>
  <c r="J44" i="20"/>
  <c r="J43" i="20"/>
  <c r="J42" i="20"/>
  <c r="J41" i="20"/>
  <c r="J40" i="20"/>
  <c r="J39" i="20"/>
  <c r="J38" i="20"/>
  <c r="J37" i="20"/>
  <c r="J36" i="20"/>
  <c r="J35" i="20"/>
  <c r="J34" i="20"/>
  <c r="J33" i="20"/>
  <c r="J32" i="20"/>
  <c r="J31" i="20"/>
  <c r="J30" i="20"/>
  <c r="J29" i="20"/>
  <c r="J28" i="20"/>
  <c r="J27" i="20"/>
  <c r="J26" i="20"/>
  <c r="J25" i="20"/>
  <c r="J24" i="20"/>
  <c r="J23" i="20"/>
  <c r="J22" i="20"/>
  <c r="J21" i="20"/>
  <c r="J20" i="20"/>
  <c r="J19" i="20"/>
  <c r="J18" i="20"/>
  <c r="J17" i="20"/>
  <c r="J16" i="20"/>
  <c r="J15" i="20"/>
  <c r="J14" i="20"/>
  <c r="J13" i="20"/>
  <c r="J12" i="20"/>
  <c r="J11" i="20"/>
  <c r="J10" i="20"/>
  <c r="J9" i="20"/>
  <c r="J8" i="20"/>
  <c r="J7" i="20"/>
  <c r="J6" i="20"/>
  <c r="I5" i="20"/>
  <c r="H5" i="20"/>
  <c r="J5" i="20"/>
  <c r="H2" i="20"/>
  <c r="B1" i="20"/>
  <c r="J65" i="19"/>
  <c r="J64" i="19"/>
  <c r="J63" i="19"/>
  <c r="J62" i="19"/>
  <c r="J61" i="19"/>
  <c r="J60" i="19"/>
  <c r="J59" i="19"/>
  <c r="J58" i="19"/>
  <c r="J57" i="19"/>
  <c r="J56" i="19"/>
  <c r="J55" i="19"/>
  <c r="J54" i="19"/>
  <c r="J53" i="19"/>
  <c r="J52" i="19"/>
  <c r="J51" i="19"/>
  <c r="J50" i="19"/>
  <c r="J49" i="19"/>
  <c r="J48" i="19"/>
  <c r="J47" i="19"/>
  <c r="J46" i="19"/>
  <c r="J45" i="19"/>
  <c r="J44" i="19"/>
  <c r="J43" i="19"/>
  <c r="J42" i="19"/>
  <c r="J41" i="19"/>
  <c r="J40" i="19"/>
  <c r="J39" i="19"/>
  <c r="J38" i="19"/>
  <c r="J37" i="19"/>
  <c r="J36" i="19"/>
  <c r="J35" i="19"/>
  <c r="J34" i="19"/>
  <c r="J33" i="19"/>
  <c r="J32" i="19"/>
  <c r="J31" i="19"/>
  <c r="J30" i="19"/>
  <c r="J29" i="19"/>
  <c r="J28" i="19"/>
  <c r="J27" i="19"/>
  <c r="J26" i="19"/>
  <c r="J25" i="19"/>
  <c r="J24" i="19"/>
  <c r="J23" i="19"/>
  <c r="J22" i="19"/>
  <c r="J21" i="19"/>
  <c r="J20" i="19"/>
  <c r="J19" i="19"/>
  <c r="J18" i="19"/>
  <c r="J17" i="19"/>
  <c r="J16" i="19"/>
  <c r="J15" i="19"/>
  <c r="J14" i="19"/>
  <c r="J13" i="19"/>
  <c r="J12" i="19"/>
  <c r="J11" i="19"/>
  <c r="J10" i="19"/>
  <c r="J9" i="19"/>
  <c r="J8" i="19"/>
  <c r="J7" i="19"/>
  <c r="J6" i="19"/>
  <c r="I5" i="19"/>
  <c r="H5" i="19"/>
  <c r="J5" i="19"/>
  <c r="H2" i="19"/>
  <c r="B1" i="19"/>
  <c r="J357" i="18"/>
  <c r="J356" i="18"/>
  <c r="J355" i="18"/>
  <c r="J354" i="18"/>
  <c r="J353" i="18"/>
  <c r="J352" i="18"/>
  <c r="J351" i="18"/>
  <c r="J350" i="18"/>
  <c r="J349" i="18"/>
  <c r="J348" i="18"/>
  <c r="J347" i="18"/>
  <c r="J346" i="18"/>
  <c r="J345" i="18"/>
  <c r="J344" i="18"/>
  <c r="J343" i="18"/>
  <c r="J342" i="18"/>
  <c r="J341" i="18"/>
  <c r="J340" i="18"/>
  <c r="J339" i="18"/>
  <c r="J338" i="18"/>
  <c r="J337" i="18"/>
  <c r="J336" i="18"/>
  <c r="J335" i="18"/>
  <c r="J334" i="18"/>
  <c r="J333" i="18"/>
  <c r="J332" i="18"/>
  <c r="J331" i="18"/>
  <c r="J330" i="18"/>
  <c r="J329" i="18"/>
  <c r="J328" i="18"/>
  <c r="J327" i="18"/>
  <c r="J326" i="18"/>
  <c r="J325" i="18"/>
  <c r="J324" i="18"/>
  <c r="J323" i="18"/>
  <c r="J322" i="18"/>
  <c r="J321" i="18"/>
  <c r="J320" i="18"/>
  <c r="J319" i="18"/>
  <c r="J318" i="18"/>
  <c r="J317" i="18"/>
  <c r="J316" i="18"/>
  <c r="J315" i="18"/>
  <c r="J314" i="18"/>
  <c r="J313" i="18"/>
  <c r="J312" i="18"/>
  <c r="J311" i="18"/>
  <c r="J310" i="18"/>
  <c r="J309" i="18"/>
  <c r="J308" i="18"/>
  <c r="J307" i="18"/>
  <c r="J306" i="18"/>
  <c r="J305" i="18"/>
  <c r="J304" i="18"/>
  <c r="J303" i="18"/>
  <c r="J302" i="18"/>
  <c r="J301" i="18"/>
  <c r="J300" i="18"/>
  <c r="J299" i="18"/>
  <c r="J298" i="18"/>
  <c r="J297" i="18"/>
  <c r="J296" i="18"/>
  <c r="J295" i="18"/>
  <c r="J294" i="18"/>
  <c r="J293" i="18"/>
  <c r="J292" i="18"/>
  <c r="J291" i="18"/>
  <c r="J290" i="18"/>
  <c r="J289" i="18"/>
  <c r="J288" i="18"/>
  <c r="J287" i="18"/>
  <c r="J286" i="18"/>
  <c r="J285" i="18"/>
  <c r="J284" i="18"/>
  <c r="J283" i="18"/>
  <c r="J282" i="18"/>
  <c r="J281" i="18"/>
  <c r="J280" i="18"/>
  <c r="J279" i="18"/>
  <c r="J278" i="18"/>
  <c r="J277" i="18"/>
  <c r="J276" i="18"/>
  <c r="J275" i="18"/>
  <c r="J274" i="18"/>
  <c r="J273" i="18"/>
  <c r="J272" i="18"/>
  <c r="J271" i="18"/>
  <c r="J270" i="18"/>
  <c r="J269" i="18"/>
  <c r="J268" i="18"/>
  <c r="J267" i="18"/>
  <c r="J266" i="18"/>
  <c r="J265" i="18"/>
  <c r="J264" i="18"/>
  <c r="J263" i="18"/>
  <c r="J262" i="18"/>
  <c r="J261" i="18"/>
  <c r="J260" i="18"/>
  <c r="J259" i="18"/>
  <c r="J258" i="18"/>
  <c r="J257" i="18"/>
  <c r="J256" i="18"/>
  <c r="J255" i="18"/>
  <c r="J254" i="18"/>
  <c r="J253" i="18"/>
  <c r="J252" i="18"/>
  <c r="J251" i="18"/>
  <c r="J250" i="18"/>
  <c r="J249" i="18"/>
  <c r="J248" i="18"/>
  <c r="J247" i="18"/>
  <c r="J246" i="18"/>
  <c r="J245" i="18"/>
  <c r="J244" i="18"/>
  <c r="J243" i="18"/>
  <c r="J242" i="18"/>
  <c r="J241" i="18"/>
  <c r="J240" i="18"/>
  <c r="J239" i="18"/>
  <c r="J238" i="18"/>
  <c r="J237" i="18"/>
  <c r="J236" i="18"/>
  <c r="J235" i="18"/>
  <c r="J234" i="18"/>
  <c r="J233" i="18"/>
  <c r="J232" i="18"/>
  <c r="J231" i="18"/>
  <c r="J230" i="18"/>
  <c r="J229" i="18"/>
  <c r="J228" i="18"/>
  <c r="J227" i="18"/>
  <c r="J226" i="18"/>
  <c r="J225" i="18"/>
  <c r="J224" i="18"/>
  <c r="J223" i="18"/>
  <c r="J222" i="18"/>
  <c r="J221" i="18"/>
  <c r="J220" i="18"/>
  <c r="J219" i="18"/>
  <c r="J218" i="18"/>
  <c r="J217" i="18"/>
  <c r="J216" i="18"/>
  <c r="J215" i="18"/>
  <c r="J214" i="18"/>
  <c r="J213" i="18"/>
  <c r="J212" i="18"/>
  <c r="J211" i="18"/>
  <c r="J210" i="18"/>
  <c r="J209" i="18"/>
  <c r="J208" i="18"/>
  <c r="J207" i="18"/>
  <c r="J206" i="18"/>
  <c r="J205" i="18"/>
  <c r="J204" i="18"/>
  <c r="J203" i="18"/>
  <c r="J202" i="18"/>
  <c r="J201" i="18"/>
  <c r="J200" i="18"/>
  <c r="J199" i="18"/>
  <c r="J198" i="18"/>
  <c r="J197" i="18"/>
  <c r="J196" i="18"/>
  <c r="J195" i="18"/>
  <c r="J194" i="18"/>
  <c r="J193" i="18"/>
  <c r="J192" i="18"/>
  <c r="J191" i="18"/>
  <c r="J190" i="18"/>
  <c r="J189" i="18"/>
  <c r="J188" i="18"/>
  <c r="J187" i="18"/>
  <c r="J186" i="18"/>
  <c r="J185" i="18"/>
  <c r="J184" i="18"/>
  <c r="J183" i="18"/>
  <c r="J182" i="18"/>
  <c r="J181" i="18"/>
  <c r="J180" i="18"/>
  <c r="J179" i="18"/>
  <c r="J178" i="18"/>
  <c r="J177" i="18"/>
  <c r="J176" i="18"/>
  <c r="J175" i="18"/>
  <c r="J174" i="18"/>
  <c r="J173" i="18"/>
  <c r="J172" i="18"/>
  <c r="J171" i="18"/>
  <c r="J170" i="18"/>
  <c r="J169" i="18"/>
  <c r="J168" i="18"/>
  <c r="J167" i="18"/>
  <c r="J166" i="18"/>
  <c r="J165" i="18"/>
  <c r="J164" i="18"/>
  <c r="J163" i="18"/>
  <c r="J162" i="18"/>
  <c r="J161" i="18"/>
  <c r="J160" i="18"/>
  <c r="J159" i="18"/>
  <c r="J158" i="18"/>
  <c r="J157" i="18"/>
  <c r="J156" i="18"/>
  <c r="J155" i="18"/>
  <c r="J154" i="18"/>
  <c r="J153" i="18"/>
  <c r="J152" i="18"/>
  <c r="J151" i="18"/>
  <c r="J150" i="18"/>
  <c r="J149" i="18"/>
  <c r="J148" i="18"/>
  <c r="J147" i="18"/>
  <c r="J146" i="18"/>
  <c r="J145" i="18"/>
  <c r="J144" i="18"/>
  <c r="J143" i="18"/>
  <c r="J142" i="18"/>
  <c r="J141" i="18"/>
  <c r="J140" i="18"/>
  <c r="J139" i="18"/>
  <c r="J138" i="18"/>
  <c r="J137" i="18"/>
  <c r="J136" i="18"/>
  <c r="J135" i="18"/>
  <c r="J134" i="18"/>
  <c r="J133" i="18"/>
  <c r="J132" i="18"/>
  <c r="J131" i="18"/>
  <c r="J130" i="18"/>
  <c r="J129" i="18"/>
  <c r="J128" i="18"/>
  <c r="J127" i="18"/>
  <c r="J126" i="18"/>
  <c r="J125" i="18"/>
  <c r="J124" i="18"/>
  <c r="J123" i="18"/>
  <c r="J122" i="18"/>
  <c r="J121" i="18"/>
  <c r="J120" i="18"/>
  <c r="J119" i="18"/>
  <c r="J118" i="18"/>
  <c r="J117" i="18"/>
  <c r="J116" i="18"/>
  <c r="J115" i="18"/>
  <c r="J114" i="18"/>
  <c r="J113" i="18"/>
  <c r="J112" i="18"/>
  <c r="J111" i="18"/>
  <c r="J110" i="18"/>
  <c r="J109" i="18"/>
  <c r="J108" i="18"/>
  <c r="J107" i="18"/>
  <c r="J106" i="18"/>
  <c r="J105" i="18"/>
  <c r="J104" i="18"/>
  <c r="J103" i="18"/>
  <c r="J102" i="18"/>
  <c r="J101" i="18"/>
  <c r="J100" i="18"/>
  <c r="J99" i="18"/>
  <c r="J98" i="18"/>
  <c r="J97" i="18"/>
  <c r="J96" i="18"/>
  <c r="J95" i="18"/>
  <c r="J94" i="18"/>
  <c r="J93" i="18"/>
  <c r="J92" i="18"/>
  <c r="J91" i="18"/>
  <c r="J90" i="18"/>
  <c r="J89" i="18"/>
  <c r="J88" i="18"/>
  <c r="J87" i="18"/>
  <c r="J86" i="18"/>
  <c r="J85" i="18"/>
  <c r="J84" i="18"/>
  <c r="J83" i="18"/>
  <c r="J82" i="18"/>
  <c r="J81" i="18"/>
  <c r="J80" i="18"/>
  <c r="J79" i="18"/>
  <c r="J78" i="18"/>
  <c r="J77" i="18"/>
  <c r="J76" i="18"/>
  <c r="J75" i="18"/>
  <c r="J74" i="18"/>
  <c r="J73" i="18"/>
  <c r="J72" i="18"/>
  <c r="J71" i="18"/>
  <c r="J70" i="18"/>
  <c r="J69" i="18"/>
  <c r="J68" i="18"/>
  <c r="J67" i="18"/>
  <c r="J66" i="18"/>
  <c r="J65" i="18"/>
  <c r="J64" i="18"/>
  <c r="J63" i="18"/>
  <c r="J62" i="18"/>
  <c r="J61" i="18"/>
  <c r="J60" i="18"/>
  <c r="J59" i="18"/>
  <c r="J58" i="18"/>
  <c r="J57" i="18"/>
  <c r="J56" i="18"/>
  <c r="J55" i="18"/>
  <c r="J54" i="18"/>
  <c r="J53" i="18"/>
  <c r="J52" i="18"/>
  <c r="J51" i="18"/>
  <c r="J50" i="18"/>
  <c r="J49" i="18"/>
  <c r="J48" i="18"/>
  <c r="J47" i="18"/>
  <c r="J46" i="18"/>
  <c r="J45" i="18"/>
  <c r="J44" i="18"/>
  <c r="L41" i="18"/>
  <c r="I41" i="18"/>
  <c r="J41" i="18"/>
  <c r="J40" i="18"/>
  <c r="J39" i="18"/>
  <c r="J38" i="18"/>
  <c r="J37" i="18"/>
  <c r="J36" i="18"/>
  <c r="J35" i="18"/>
  <c r="J34" i="18"/>
  <c r="J33" i="18"/>
  <c r="J32" i="18"/>
  <c r="J31" i="18"/>
  <c r="J30" i="18"/>
  <c r="J29" i="18"/>
  <c r="J28" i="18"/>
  <c r="J27" i="18"/>
  <c r="J26" i="18"/>
  <c r="J25" i="18"/>
  <c r="J24" i="18"/>
  <c r="J23" i="18"/>
  <c r="J22" i="18"/>
  <c r="J21" i="18"/>
  <c r="O20" i="18"/>
  <c r="J20" i="18"/>
  <c r="O19" i="18"/>
  <c r="J19" i="18"/>
  <c r="O18" i="18"/>
  <c r="J18" i="18"/>
  <c r="O17" i="18"/>
  <c r="J17" i="18"/>
  <c r="O16" i="18"/>
  <c r="J16" i="18"/>
  <c r="O15" i="18"/>
  <c r="J15" i="18"/>
  <c r="O14" i="18"/>
  <c r="J14" i="18"/>
  <c r="O13" i="18"/>
  <c r="J13" i="18"/>
  <c r="O12" i="18"/>
  <c r="J12" i="18"/>
  <c r="O11" i="18"/>
  <c r="J11" i="18"/>
  <c r="O10" i="18"/>
  <c r="J10" i="18"/>
  <c r="O9" i="18"/>
  <c r="J9" i="18"/>
  <c r="O8" i="18"/>
  <c r="O7" i="18" s="1"/>
  <c r="H3" i="18" s="1"/>
  <c r="H4" i="18" s="1"/>
  <c r="J8" i="18"/>
  <c r="I7" i="18"/>
  <c r="H7" i="18"/>
  <c r="J7" i="18"/>
  <c r="H2" i="18"/>
  <c r="B1" i="18"/>
  <c r="J357" i="17"/>
  <c r="J356" i="17"/>
  <c r="J355" i="17"/>
  <c r="J354" i="17"/>
  <c r="J353" i="17"/>
  <c r="J352" i="17"/>
  <c r="J351" i="17"/>
  <c r="J350" i="17"/>
  <c r="J349" i="17"/>
  <c r="J348" i="17"/>
  <c r="J347" i="17"/>
  <c r="J346" i="17"/>
  <c r="J345" i="17"/>
  <c r="J344" i="17"/>
  <c r="J343" i="17"/>
  <c r="J342" i="17"/>
  <c r="J341" i="17"/>
  <c r="J340" i="17"/>
  <c r="J339" i="17"/>
  <c r="J338" i="17"/>
  <c r="J337" i="17"/>
  <c r="J336" i="17"/>
  <c r="J335" i="17"/>
  <c r="J334" i="17"/>
  <c r="J333" i="17"/>
  <c r="J332" i="17"/>
  <c r="J331" i="17"/>
  <c r="J330" i="17"/>
  <c r="J329" i="17"/>
  <c r="J328" i="17"/>
  <c r="J327" i="17"/>
  <c r="J326" i="17"/>
  <c r="J325" i="17"/>
  <c r="J324" i="17"/>
  <c r="J323" i="17"/>
  <c r="J322" i="17"/>
  <c r="J321" i="17"/>
  <c r="J320" i="17"/>
  <c r="J319" i="17"/>
  <c r="J318" i="17"/>
  <c r="J317" i="17"/>
  <c r="J316" i="17"/>
  <c r="J315" i="17"/>
  <c r="J314" i="17"/>
  <c r="J313" i="17"/>
  <c r="J312" i="17"/>
  <c r="J311" i="17"/>
  <c r="J310" i="17"/>
  <c r="J309" i="17"/>
  <c r="J308" i="17"/>
  <c r="J307" i="17"/>
  <c r="J306" i="17"/>
  <c r="J305" i="17"/>
  <c r="J304" i="17"/>
  <c r="J303" i="17"/>
  <c r="J302" i="17"/>
  <c r="J301" i="17"/>
  <c r="J300" i="17"/>
  <c r="J299" i="17"/>
  <c r="J298" i="17"/>
  <c r="J297" i="17"/>
  <c r="J296" i="17"/>
  <c r="J295" i="17"/>
  <c r="J294" i="17"/>
  <c r="J293" i="17"/>
  <c r="J292" i="17"/>
  <c r="J291" i="17"/>
  <c r="J290" i="17"/>
  <c r="J289" i="17"/>
  <c r="J288" i="17"/>
  <c r="J287" i="17"/>
  <c r="J286" i="17"/>
  <c r="J285" i="17"/>
  <c r="J284" i="17"/>
  <c r="J283" i="17"/>
  <c r="J282" i="17"/>
  <c r="J281" i="17"/>
  <c r="J280" i="17"/>
  <c r="J279" i="17"/>
  <c r="J278" i="17"/>
  <c r="J277" i="17"/>
  <c r="J276" i="17"/>
  <c r="J275" i="17"/>
  <c r="J274" i="17"/>
  <c r="J273" i="17"/>
  <c r="J272" i="17"/>
  <c r="J271" i="17"/>
  <c r="J270" i="17"/>
  <c r="J269" i="17"/>
  <c r="J268" i="17"/>
  <c r="J267" i="17"/>
  <c r="J266" i="17"/>
  <c r="J265" i="17"/>
  <c r="J264" i="17"/>
  <c r="J263" i="17"/>
  <c r="J262" i="17"/>
  <c r="J261" i="17"/>
  <c r="J260" i="17"/>
  <c r="J259" i="17"/>
  <c r="J258" i="17"/>
  <c r="J257" i="17"/>
  <c r="J256" i="17"/>
  <c r="J255" i="17"/>
  <c r="J254" i="17"/>
  <c r="J253" i="17"/>
  <c r="J252" i="17"/>
  <c r="J251" i="17"/>
  <c r="J250" i="17"/>
  <c r="J249" i="17"/>
  <c r="J248" i="17"/>
  <c r="J247" i="17"/>
  <c r="J246" i="17"/>
  <c r="J245" i="17"/>
  <c r="J244" i="17"/>
  <c r="J243" i="17"/>
  <c r="J242" i="17"/>
  <c r="J241" i="17"/>
  <c r="J240" i="17"/>
  <c r="J239" i="17"/>
  <c r="J238" i="17"/>
  <c r="J237" i="17"/>
  <c r="J236" i="17"/>
  <c r="J235" i="17"/>
  <c r="J234" i="17"/>
  <c r="J233" i="17"/>
  <c r="J232" i="17"/>
  <c r="J231" i="17"/>
  <c r="J230" i="17"/>
  <c r="J229" i="17"/>
  <c r="J228" i="17"/>
  <c r="J227" i="17"/>
  <c r="J226" i="17"/>
  <c r="J225" i="17"/>
  <c r="J224" i="17"/>
  <c r="J223" i="17"/>
  <c r="J222" i="17"/>
  <c r="J221" i="17"/>
  <c r="J220" i="17"/>
  <c r="J219" i="17"/>
  <c r="J218" i="17"/>
  <c r="J217" i="17"/>
  <c r="J216" i="17"/>
  <c r="J215" i="17"/>
  <c r="J214" i="17"/>
  <c r="J213" i="17"/>
  <c r="J212" i="17"/>
  <c r="J211" i="17"/>
  <c r="J210" i="17"/>
  <c r="J209" i="17"/>
  <c r="J208" i="17"/>
  <c r="J207" i="17"/>
  <c r="J206" i="17"/>
  <c r="J205" i="17"/>
  <c r="J204" i="17"/>
  <c r="J203" i="17"/>
  <c r="J202" i="17"/>
  <c r="J201" i="17"/>
  <c r="J200" i="17"/>
  <c r="J199" i="17"/>
  <c r="J198" i="17"/>
  <c r="J197" i="17"/>
  <c r="J196" i="17"/>
  <c r="J195" i="17"/>
  <c r="J194" i="17"/>
  <c r="J193" i="17"/>
  <c r="J192" i="17"/>
  <c r="J191" i="17"/>
  <c r="J190" i="17"/>
  <c r="J189" i="17"/>
  <c r="J188" i="17"/>
  <c r="J187" i="17"/>
  <c r="J186" i="17"/>
  <c r="J185" i="17"/>
  <c r="J184" i="17"/>
  <c r="J183" i="17"/>
  <c r="J182" i="17"/>
  <c r="J181" i="17"/>
  <c r="J180" i="17"/>
  <c r="J179" i="17"/>
  <c r="J178" i="17"/>
  <c r="J177" i="17"/>
  <c r="J176" i="17"/>
  <c r="J175" i="17"/>
  <c r="J174" i="17"/>
  <c r="J173" i="17"/>
  <c r="J172" i="17"/>
  <c r="J171" i="17"/>
  <c r="J170" i="17"/>
  <c r="J169" i="17"/>
  <c r="J168" i="17"/>
  <c r="J167" i="17"/>
  <c r="J166" i="17"/>
  <c r="J165" i="17"/>
  <c r="J164" i="17"/>
  <c r="J163" i="17"/>
  <c r="J162" i="17"/>
  <c r="J161" i="17"/>
  <c r="J160" i="17"/>
  <c r="J159" i="17"/>
  <c r="J158" i="17"/>
  <c r="J157" i="17"/>
  <c r="J156" i="17"/>
  <c r="J155" i="17"/>
  <c r="J154" i="17"/>
  <c r="J153" i="17"/>
  <c r="J152" i="17"/>
  <c r="J151" i="17"/>
  <c r="J150" i="17"/>
  <c r="J149" i="17"/>
  <c r="J148" i="17"/>
  <c r="J147" i="17"/>
  <c r="J146" i="17"/>
  <c r="J145" i="17"/>
  <c r="J144" i="17"/>
  <c r="J143" i="17"/>
  <c r="J142" i="17"/>
  <c r="J141" i="17"/>
  <c r="J140" i="17"/>
  <c r="J139" i="17"/>
  <c r="J138" i="17"/>
  <c r="J137" i="17"/>
  <c r="J136" i="17"/>
  <c r="J135" i="17"/>
  <c r="J134" i="17"/>
  <c r="J133" i="17"/>
  <c r="J132" i="17"/>
  <c r="J131" i="17"/>
  <c r="J130" i="17"/>
  <c r="J129" i="17"/>
  <c r="J128" i="17"/>
  <c r="J127" i="17"/>
  <c r="J126" i="17"/>
  <c r="J125" i="17"/>
  <c r="J124" i="17"/>
  <c r="J123" i="17"/>
  <c r="J122" i="17"/>
  <c r="J121" i="17"/>
  <c r="J120" i="17"/>
  <c r="J119" i="17"/>
  <c r="J118" i="17"/>
  <c r="J117" i="17"/>
  <c r="J116" i="17"/>
  <c r="J115" i="17"/>
  <c r="J114" i="17"/>
  <c r="J113" i="17"/>
  <c r="J112" i="17"/>
  <c r="J111" i="17"/>
  <c r="J110" i="17"/>
  <c r="J109" i="17"/>
  <c r="J108" i="17"/>
  <c r="J107" i="17"/>
  <c r="J106" i="17"/>
  <c r="J105" i="17"/>
  <c r="J104" i="17"/>
  <c r="J103" i="17"/>
  <c r="J102" i="17"/>
  <c r="J101" i="17"/>
  <c r="J100" i="17"/>
  <c r="J99" i="17"/>
  <c r="J98" i="17"/>
  <c r="J97" i="17"/>
  <c r="J96" i="17"/>
  <c r="J95" i="17"/>
  <c r="J94" i="17"/>
  <c r="J93" i="17"/>
  <c r="J92" i="17"/>
  <c r="J91" i="17"/>
  <c r="J90" i="17"/>
  <c r="J89" i="17"/>
  <c r="J88" i="17"/>
  <c r="J87" i="17"/>
  <c r="J86" i="17"/>
  <c r="J85" i="17"/>
  <c r="J84" i="17"/>
  <c r="J83" i="17"/>
  <c r="J82" i="17"/>
  <c r="J81" i="17"/>
  <c r="J80" i="17"/>
  <c r="J79" i="17"/>
  <c r="J78" i="17"/>
  <c r="J77" i="17"/>
  <c r="J76" i="17"/>
  <c r="J75" i="17"/>
  <c r="J74" i="17"/>
  <c r="J73" i="17"/>
  <c r="J72" i="17"/>
  <c r="J71" i="17"/>
  <c r="J70" i="17"/>
  <c r="J69" i="17"/>
  <c r="J68" i="17"/>
  <c r="J67" i="17"/>
  <c r="J66" i="17"/>
  <c r="J65" i="17"/>
  <c r="J64" i="17"/>
  <c r="J63" i="17"/>
  <c r="J62" i="17"/>
  <c r="J61" i="17"/>
  <c r="J60" i="17"/>
  <c r="J59" i="17"/>
  <c r="J58" i="17"/>
  <c r="J57" i="17"/>
  <c r="J56" i="17"/>
  <c r="J55" i="17"/>
  <c r="J54" i="17"/>
  <c r="J53" i="17"/>
  <c r="J52" i="17"/>
  <c r="J51" i="17"/>
  <c r="J50" i="17"/>
  <c r="J49" i="17"/>
  <c r="J48" i="17"/>
  <c r="J47" i="17"/>
  <c r="J46" i="17"/>
  <c r="J45" i="17"/>
  <c r="J44" i="17"/>
  <c r="J43" i="17"/>
  <c r="J42" i="17"/>
  <c r="J41" i="17"/>
  <c r="J40" i="17"/>
  <c r="J39" i="17"/>
  <c r="J38" i="17"/>
  <c r="J37" i="17"/>
  <c r="J36" i="17"/>
  <c r="J35" i="17"/>
  <c r="J34" i="17"/>
  <c r="J33" i="17"/>
  <c r="J32" i="17"/>
  <c r="J31" i="17"/>
  <c r="J30" i="17"/>
  <c r="J29" i="17"/>
  <c r="H28" i="17"/>
  <c r="J28" i="17" s="1"/>
  <c r="H7" i="17"/>
  <c r="J27" i="17"/>
  <c r="J26" i="17"/>
  <c r="J25" i="17"/>
  <c r="J24" i="17"/>
  <c r="J23" i="17"/>
  <c r="J22" i="17"/>
  <c r="J21" i="17"/>
  <c r="J20" i="17"/>
  <c r="J19" i="17"/>
  <c r="J18" i="17"/>
  <c r="J17" i="17"/>
  <c r="J16" i="17"/>
  <c r="M15" i="17"/>
  <c r="J15" i="17"/>
  <c r="M14" i="17"/>
  <c r="J14" i="17"/>
  <c r="M13" i="17"/>
  <c r="J13" i="17"/>
  <c r="M12" i="17"/>
  <c r="J12" i="17"/>
  <c r="M11" i="17"/>
  <c r="J11" i="17"/>
  <c r="M10" i="17"/>
  <c r="J10" i="17"/>
  <c r="M9" i="17"/>
  <c r="J9" i="17"/>
  <c r="M8" i="17"/>
  <c r="M7" i="17" s="1"/>
  <c r="H3" i="17" s="1"/>
  <c r="H4" i="17" s="1"/>
  <c r="J8" i="17"/>
  <c r="L7" i="17"/>
  <c r="K7" i="17"/>
  <c r="I7" i="17"/>
  <c r="H2" i="17"/>
  <c r="B1" i="17"/>
  <c r="J65" i="14"/>
  <c r="J64" i="14"/>
  <c r="J63" i="14"/>
  <c r="J62" i="14"/>
  <c r="J61" i="14"/>
  <c r="J60" i="14"/>
  <c r="J59" i="14"/>
  <c r="J58" i="14"/>
  <c r="J57" i="14"/>
  <c r="J56" i="14"/>
  <c r="J55" i="14"/>
  <c r="J54" i="14"/>
  <c r="J53" i="14"/>
  <c r="J52" i="14"/>
  <c r="J51" i="14"/>
  <c r="J50" i="14"/>
  <c r="J49" i="14"/>
  <c r="J48" i="14"/>
  <c r="J47" i="14"/>
  <c r="J46" i="14"/>
  <c r="J45" i="14"/>
  <c r="J44" i="14"/>
  <c r="J43" i="14"/>
  <c r="J42" i="14"/>
  <c r="J41" i="14"/>
  <c r="J40" i="14"/>
  <c r="J39" i="14"/>
  <c r="J38" i="14"/>
  <c r="J37" i="14"/>
  <c r="J36" i="14"/>
  <c r="J35" i="14"/>
  <c r="J34" i="14"/>
  <c r="J33" i="14"/>
  <c r="J32" i="14"/>
  <c r="J31" i="14"/>
  <c r="J30" i="14"/>
  <c r="J29" i="14"/>
  <c r="J28" i="14"/>
  <c r="J27" i="14"/>
  <c r="J26" i="14"/>
  <c r="J25" i="14"/>
  <c r="J24" i="14"/>
  <c r="J23" i="14"/>
  <c r="J22" i="14"/>
  <c r="J21" i="14"/>
  <c r="J20" i="14"/>
  <c r="J19" i="14"/>
  <c r="J18" i="14"/>
  <c r="J17" i="14"/>
  <c r="J16" i="14"/>
  <c r="J15" i="14"/>
  <c r="J14" i="14"/>
  <c r="J13" i="14"/>
  <c r="J12" i="14"/>
  <c r="J11" i="14"/>
  <c r="J10" i="14"/>
  <c r="J9" i="14"/>
  <c r="J8" i="14"/>
  <c r="J7" i="14"/>
  <c r="J6" i="14"/>
  <c r="J5" i="14"/>
  <c r="I5" i="14"/>
  <c r="H5" i="14"/>
  <c r="H2" i="14"/>
  <c r="B1" i="14"/>
  <c r="J65" i="13"/>
  <c r="J64" i="13"/>
  <c r="J63" i="13"/>
  <c r="J62" i="13"/>
  <c r="J61" i="13"/>
  <c r="J60" i="13"/>
  <c r="J59" i="13"/>
  <c r="J58" i="13"/>
  <c r="J57" i="13"/>
  <c r="J56" i="13"/>
  <c r="J55" i="13"/>
  <c r="J54" i="13"/>
  <c r="J53" i="13"/>
  <c r="J52" i="13"/>
  <c r="J51" i="13"/>
  <c r="J50" i="13"/>
  <c r="J49" i="13"/>
  <c r="J48" i="13"/>
  <c r="J47" i="13"/>
  <c r="J46" i="13"/>
  <c r="J45" i="13"/>
  <c r="J44" i="13"/>
  <c r="J43" i="13"/>
  <c r="J42" i="13"/>
  <c r="J41" i="13"/>
  <c r="J40" i="13"/>
  <c r="J39" i="13"/>
  <c r="J38" i="13"/>
  <c r="J37" i="13"/>
  <c r="J36" i="13"/>
  <c r="J35" i="13"/>
  <c r="J34" i="13"/>
  <c r="J33" i="13"/>
  <c r="J32" i="13"/>
  <c r="J31" i="13"/>
  <c r="J30" i="13"/>
  <c r="J29" i="13"/>
  <c r="J28" i="13"/>
  <c r="J27" i="13"/>
  <c r="J26" i="13"/>
  <c r="J25" i="13"/>
  <c r="J24" i="13"/>
  <c r="J23" i="13"/>
  <c r="J22" i="13"/>
  <c r="J21" i="13"/>
  <c r="J20" i="13"/>
  <c r="J19" i="13"/>
  <c r="J18" i="13"/>
  <c r="J17" i="13"/>
  <c r="J16" i="13"/>
  <c r="J15" i="13"/>
  <c r="J14" i="13"/>
  <c r="J13" i="13"/>
  <c r="J12" i="13"/>
  <c r="J11" i="13"/>
  <c r="J10" i="13"/>
  <c r="J9" i="13"/>
  <c r="H8" i="13"/>
  <c r="J8" i="13"/>
  <c r="J6" i="13"/>
  <c r="I5" i="13"/>
  <c r="B1" i="13"/>
  <c r="J357" i="12"/>
  <c r="J356" i="12"/>
  <c r="J355" i="12"/>
  <c r="J354" i="12"/>
  <c r="J353" i="12"/>
  <c r="J352" i="12"/>
  <c r="J351" i="12"/>
  <c r="J350" i="12"/>
  <c r="J349" i="12"/>
  <c r="J348" i="12"/>
  <c r="J347" i="12"/>
  <c r="J346" i="12"/>
  <c r="J345" i="12"/>
  <c r="J344" i="12"/>
  <c r="J343" i="12"/>
  <c r="J342" i="12"/>
  <c r="J341" i="12"/>
  <c r="J340" i="12"/>
  <c r="J339" i="12"/>
  <c r="J338" i="12"/>
  <c r="J337" i="12"/>
  <c r="J336" i="12"/>
  <c r="J335" i="12"/>
  <c r="J334" i="12"/>
  <c r="J333" i="12"/>
  <c r="J332" i="12"/>
  <c r="J331" i="12"/>
  <c r="J330" i="12"/>
  <c r="J329" i="12"/>
  <c r="J328" i="12"/>
  <c r="J327" i="12"/>
  <c r="J326" i="12"/>
  <c r="J325" i="12"/>
  <c r="J324" i="12"/>
  <c r="J323" i="12"/>
  <c r="J322" i="12"/>
  <c r="J321" i="12"/>
  <c r="J320" i="12"/>
  <c r="J319" i="12"/>
  <c r="J318" i="12"/>
  <c r="J317" i="12"/>
  <c r="J316" i="12"/>
  <c r="J315" i="12"/>
  <c r="J314" i="12"/>
  <c r="J313" i="12"/>
  <c r="J312" i="12"/>
  <c r="J311" i="12"/>
  <c r="J310" i="12"/>
  <c r="J309" i="12"/>
  <c r="J308" i="12"/>
  <c r="J307" i="12"/>
  <c r="J306" i="12"/>
  <c r="J305" i="12"/>
  <c r="J304" i="12"/>
  <c r="J303" i="12"/>
  <c r="J302" i="12"/>
  <c r="J301" i="12"/>
  <c r="J300" i="12"/>
  <c r="J299" i="12"/>
  <c r="J298" i="12"/>
  <c r="J297" i="12"/>
  <c r="J296" i="12"/>
  <c r="J295" i="12"/>
  <c r="J294" i="12"/>
  <c r="J293" i="12"/>
  <c r="J292" i="12"/>
  <c r="J291" i="12"/>
  <c r="J290" i="12"/>
  <c r="J289" i="12"/>
  <c r="J288" i="12"/>
  <c r="J287" i="12"/>
  <c r="J286" i="12"/>
  <c r="J285" i="12"/>
  <c r="J284" i="12"/>
  <c r="J283" i="12"/>
  <c r="J282" i="12"/>
  <c r="J281" i="12"/>
  <c r="J280" i="12"/>
  <c r="J279" i="12"/>
  <c r="J278" i="12"/>
  <c r="J277" i="12"/>
  <c r="J276" i="12"/>
  <c r="J275" i="12"/>
  <c r="J274" i="12"/>
  <c r="J273" i="12"/>
  <c r="J272" i="12"/>
  <c r="J271" i="12"/>
  <c r="J270" i="12"/>
  <c r="J269" i="12"/>
  <c r="J268" i="12"/>
  <c r="J267" i="12"/>
  <c r="J266" i="12"/>
  <c r="J265" i="12"/>
  <c r="J264" i="12"/>
  <c r="J263" i="12"/>
  <c r="J262" i="12"/>
  <c r="J261" i="12"/>
  <c r="J260" i="12"/>
  <c r="J259" i="12"/>
  <c r="J258" i="12"/>
  <c r="J257" i="12"/>
  <c r="J256" i="12"/>
  <c r="J255" i="12"/>
  <c r="J254" i="12"/>
  <c r="J253" i="12"/>
  <c r="J252" i="12"/>
  <c r="J251" i="12"/>
  <c r="J250" i="12"/>
  <c r="J249" i="12"/>
  <c r="J248" i="12"/>
  <c r="J247" i="12"/>
  <c r="J246" i="12"/>
  <c r="J245" i="12"/>
  <c r="J244" i="12"/>
  <c r="J243" i="12"/>
  <c r="J242" i="12"/>
  <c r="J241" i="12"/>
  <c r="J240" i="12"/>
  <c r="J239" i="12"/>
  <c r="J238" i="12"/>
  <c r="J237" i="12"/>
  <c r="J236" i="12"/>
  <c r="J235" i="12"/>
  <c r="J234" i="12"/>
  <c r="J233" i="12"/>
  <c r="J232" i="12"/>
  <c r="J231" i="12"/>
  <c r="J230" i="12"/>
  <c r="J229" i="12"/>
  <c r="J228" i="12"/>
  <c r="J227" i="12"/>
  <c r="J226" i="12"/>
  <c r="J225" i="12"/>
  <c r="J224" i="12"/>
  <c r="J223" i="12"/>
  <c r="J222" i="12"/>
  <c r="J221" i="12"/>
  <c r="J220" i="12"/>
  <c r="J219" i="12"/>
  <c r="J218" i="12"/>
  <c r="J217" i="12"/>
  <c r="J216" i="12"/>
  <c r="J215" i="12"/>
  <c r="J214" i="12"/>
  <c r="J213" i="12"/>
  <c r="J212" i="12"/>
  <c r="J211" i="12"/>
  <c r="J210" i="12"/>
  <c r="J209" i="12"/>
  <c r="J208" i="12"/>
  <c r="J207" i="12"/>
  <c r="J206" i="12"/>
  <c r="J205" i="12"/>
  <c r="J204" i="12"/>
  <c r="J203" i="12"/>
  <c r="J202" i="12"/>
  <c r="J201" i="12"/>
  <c r="J200" i="12"/>
  <c r="J199" i="12"/>
  <c r="J198" i="12"/>
  <c r="J197" i="12"/>
  <c r="J196" i="12"/>
  <c r="J195" i="12"/>
  <c r="J194" i="12"/>
  <c r="J193" i="12"/>
  <c r="J192" i="12"/>
  <c r="J191" i="12"/>
  <c r="J190" i="12"/>
  <c r="J189" i="12"/>
  <c r="J188" i="12"/>
  <c r="J187" i="12"/>
  <c r="J186" i="12"/>
  <c r="J185" i="12"/>
  <c r="J184" i="12"/>
  <c r="J183" i="12"/>
  <c r="J182" i="12"/>
  <c r="J181" i="12"/>
  <c r="J180" i="12"/>
  <c r="J179" i="12"/>
  <c r="J178" i="12"/>
  <c r="J177" i="12"/>
  <c r="J176" i="12"/>
  <c r="J175" i="12"/>
  <c r="J174" i="12"/>
  <c r="J173" i="12"/>
  <c r="J172" i="12"/>
  <c r="J171" i="12"/>
  <c r="J170" i="12"/>
  <c r="J169" i="12"/>
  <c r="J168" i="12"/>
  <c r="J167" i="12"/>
  <c r="J166" i="12"/>
  <c r="J165" i="12"/>
  <c r="J164" i="12"/>
  <c r="J163" i="12"/>
  <c r="J162" i="12"/>
  <c r="J161" i="12"/>
  <c r="J160" i="12"/>
  <c r="J159" i="12"/>
  <c r="J158" i="12"/>
  <c r="J157" i="12"/>
  <c r="J156" i="12"/>
  <c r="J155" i="12"/>
  <c r="J154" i="12"/>
  <c r="J153" i="12"/>
  <c r="J152" i="12"/>
  <c r="J151" i="12"/>
  <c r="J150" i="12"/>
  <c r="J149" i="12"/>
  <c r="J148" i="12"/>
  <c r="J147" i="12"/>
  <c r="J146" i="12"/>
  <c r="J145" i="12"/>
  <c r="J144" i="12"/>
  <c r="J143" i="12"/>
  <c r="J142" i="12"/>
  <c r="J141" i="12"/>
  <c r="J140" i="12"/>
  <c r="J139" i="12"/>
  <c r="J138" i="12"/>
  <c r="J137" i="12"/>
  <c r="J136" i="12"/>
  <c r="J135" i="12"/>
  <c r="J134" i="12"/>
  <c r="J133" i="12"/>
  <c r="J132" i="12"/>
  <c r="J131" i="12"/>
  <c r="J130" i="12"/>
  <c r="J129" i="12"/>
  <c r="J128" i="12"/>
  <c r="J127" i="12"/>
  <c r="J126" i="12"/>
  <c r="J125" i="12"/>
  <c r="J124" i="12"/>
  <c r="J123" i="12"/>
  <c r="J122" i="12"/>
  <c r="J121" i="12"/>
  <c r="J120" i="12"/>
  <c r="J119" i="12"/>
  <c r="J118" i="12"/>
  <c r="J117" i="12"/>
  <c r="J116" i="12"/>
  <c r="J115" i="12"/>
  <c r="J114" i="12"/>
  <c r="J113" i="12"/>
  <c r="J112" i="12"/>
  <c r="J111" i="12"/>
  <c r="J110" i="12"/>
  <c r="J109" i="12"/>
  <c r="J108" i="12"/>
  <c r="J107" i="12"/>
  <c r="J106" i="12"/>
  <c r="J105" i="12"/>
  <c r="J104" i="12"/>
  <c r="J103" i="12"/>
  <c r="J102" i="12"/>
  <c r="J101" i="12"/>
  <c r="J100" i="12"/>
  <c r="J99" i="12"/>
  <c r="J98" i="12"/>
  <c r="J97" i="12"/>
  <c r="J96" i="12"/>
  <c r="J95" i="12"/>
  <c r="J94" i="12"/>
  <c r="J93" i="12"/>
  <c r="J92" i="12"/>
  <c r="J91" i="12"/>
  <c r="J90" i="12"/>
  <c r="J89" i="12"/>
  <c r="J88" i="12"/>
  <c r="J87" i="12"/>
  <c r="J86" i="12"/>
  <c r="J85" i="12"/>
  <c r="J84" i="12"/>
  <c r="J83" i="12"/>
  <c r="J82" i="12"/>
  <c r="J81" i="12"/>
  <c r="J80" i="12"/>
  <c r="J79" i="12"/>
  <c r="J78" i="12"/>
  <c r="J77" i="12"/>
  <c r="J76" i="12"/>
  <c r="J75" i="12"/>
  <c r="J74" i="12"/>
  <c r="J73" i="12"/>
  <c r="J72" i="12"/>
  <c r="J71" i="12"/>
  <c r="J70" i="12"/>
  <c r="J69" i="12"/>
  <c r="J68" i="12"/>
  <c r="J67" i="12"/>
  <c r="J66" i="12"/>
  <c r="J65" i="12"/>
  <c r="J64" i="12"/>
  <c r="J63" i="12"/>
  <c r="J62" i="12"/>
  <c r="J61" i="12"/>
  <c r="J60" i="12"/>
  <c r="J59" i="12"/>
  <c r="J58" i="12"/>
  <c r="J57" i="12"/>
  <c r="J56" i="12"/>
  <c r="J55" i="12"/>
  <c r="J54" i="12"/>
  <c r="J53" i="12"/>
  <c r="J52" i="12"/>
  <c r="J51" i="12"/>
  <c r="J50" i="12"/>
  <c r="J49" i="12"/>
  <c r="J48" i="12"/>
  <c r="J47" i="12"/>
  <c r="J46" i="12"/>
  <c r="J45" i="12"/>
  <c r="J44" i="12"/>
  <c r="J43" i="12"/>
  <c r="J42" i="12"/>
  <c r="J41" i="12"/>
  <c r="J40" i="12"/>
  <c r="J39" i="12"/>
  <c r="J38" i="12"/>
  <c r="J37" i="12"/>
  <c r="J36" i="12"/>
  <c r="J35" i="12"/>
  <c r="J34" i="12"/>
  <c r="J33" i="12"/>
  <c r="J32" i="12"/>
  <c r="J31" i="12"/>
  <c r="J30" i="12"/>
  <c r="J29" i="12"/>
  <c r="J28" i="12"/>
  <c r="J27" i="12"/>
  <c r="J26" i="12"/>
  <c r="J25" i="12"/>
  <c r="J24" i="12"/>
  <c r="J23" i="12"/>
  <c r="J22" i="12"/>
  <c r="J21" i="12"/>
  <c r="O20" i="12"/>
  <c r="J20" i="12"/>
  <c r="O19" i="12"/>
  <c r="J19" i="12"/>
  <c r="O18" i="12"/>
  <c r="J18" i="12"/>
  <c r="O17" i="12"/>
  <c r="J17" i="12"/>
  <c r="O16" i="12"/>
  <c r="J16" i="12"/>
  <c r="O15" i="12"/>
  <c r="J15" i="12"/>
  <c r="O14" i="12"/>
  <c r="J14" i="12"/>
  <c r="O13" i="12"/>
  <c r="J13" i="12"/>
  <c r="O12" i="12"/>
  <c r="J12" i="12"/>
  <c r="O11" i="12"/>
  <c r="J11" i="12"/>
  <c r="O10" i="12"/>
  <c r="O7" i="12" s="1"/>
  <c r="H3" i="12" s="1"/>
  <c r="H4" i="12" s="1"/>
  <c r="J10" i="12"/>
  <c r="O9" i="12"/>
  <c r="J9" i="12"/>
  <c r="I7" i="12"/>
  <c r="H7" i="12"/>
  <c r="J7" i="12" s="1"/>
  <c r="H2" i="12"/>
  <c r="B1" i="12"/>
  <c r="J357" i="11"/>
  <c r="J356" i="11"/>
  <c r="J355" i="11"/>
  <c r="J354" i="11"/>
  <c r="J353" i="11"/>
  <c r="J352" i="11"/>
  <c r="J351" i="11"/>
  <c r="J350" i="11"/>
  <c r="J349" i="11"/>
  <c r="J348" i="11"/>
  <c r="J347" i="11"/>
  <c r="J346" i="11"/>
  <c r="J345" i="11"/>
  <c r="J344" i="11"/>
  <c r="J343" i="11"/>
  <c r="J342" i="11"/>
  <c r="J341" i="11"/>
  <c r="J340" i="11"/>
  <c r="J339" i="11"/>
  <c r="J338" i="11"/>
  <c r="J337" i="11"/>
  <c r="J336" i="11"/>
  <c r="J335" i="11"/>
  <c r="J334" i="11"/>
  <c r="J333" i="11"/>
  <c r="J332" i="11"/>
  <c r="J331" i="11"/>
  <c r="J330" i="11"/>
  <c r="J329" i="11"/>
  <c r="J328" i="11"/>
  <c r="J327" i="11"/>
  <c r="J326" i="11"/>
  <c r="J325" i="11"/>
  <c r="J324" i="11"/>
  <c r="J323" i="11"/>
  <c r="J322" i="11"/>
  <c r="J321" i="11"/>
  <c r="J320" i="11"/>
  <c r="J319" i="11"/>
  <c r="J318" i="11"/>
  <c r="J317" i="11"/>
  <c r="J316" i="11"/>
  <c r="J315" i="11"/>
  <c r="J314" i="11"/>
  <c r="J313" i="11"/>
  <c r="J312" i="11"/>
  <c r="J311" i="11"/>
  <c r="J310" i="11"/>
  <c r="J309" i="11"/>
  <c r="J308" i="11"/>
  <c r="J307" i="11"/>
  <c r="J306" i="11"/>
  <c r="J305" i="11"/>
  <c r="J304" i="11"/>
  <c r="J303" i="11"/>
  <c r="J302" i="11"/>
  <c r="J301" i="11"/>
  <c r="J300" i="11"/>
  <c r="J299" i="11"/>
  <c r="J298" i="11"/>
  <c r="J297" i="11"/>
  <c r="J296" i="11"/>
  <c r="J295" i="11"/>
  <c r="J294" i="11"/>
  <c r="J293" i="11"/>
  <c r="J292" i="11"/>
  <c r="J291" i="11"/>
  <c r="J290" i="11"/>
  <c r="J289" i="11"/>
  <c r="J288" i="11"/>
  <c r="J287" i="11"/>
  <c r="J286" i="11"/>
  <c r="J285" i="11"/>
  <c r="J284" i="11"/>
  <c r="J283" i="11"/>
  <c r="J282" i="11"/>
  <c r="J281" i="11"/>
  <c r="J280" i="11"/>
  <c r="J279" i="11"/>
  <c r="J278" i="11"/>
  <c r="J277" i="11"/>
  <c r="J276" i="11"/>
  <c r="J275" i="11"/>
  <c r="J274" i="11"/>
  <c r="J273" i="11"/>
  <c r="J272" i="11"/>
  <c r="J271" i="11"/>
  <c r="J270" i="11"/>
  <c r="J269" i="11"/>
  <c r="J268" i="11"/>
  <c r="J267" i="11"/>
  <c r="J266" i="11"/>
  <c r="J265" i="11"/>
  <c r="J264" i="11"/>
  <c r="J263" i="11"/>
  <c r="J262" i="11"/>
  <c r="J261" i="11"/>
  <c r="J260" i="11"/>
  <c r="J259" i="11"/>
  <c r="J258" i="11"/>
  <c r="J257" i="11"/>
  <c r="J256" i="11"/>
  <c r="J255" i="11"/>
  <c r="J254" i="11"/>
  <c r="J253" i="11"/>
  <c r="J252" i="11"/>
  <c r="J251" i="11"/>
  <c r="J250" i="11"/>
  <c r="J249" i="11"/>
  <c r="J248" i="11"/>
  <c r="J247" i="11"/>
  <c r="J246" i="11"/>
  <c r="J245" i="11"/>
  <c r="J244" i="11"/>
  <c r="J243" i="11"/>
  <c r="J242" i="11"/>
  <c r="J241" i="11"/>
  <c r="J240" i="11"/>
  <c r="J239" i="11"/>
  <c r="J238" i="11"/>
  <c r="J237" i="11"/>
  <c r="J236" i="11"/>
  <c r="J235" i="11"/>
  <c r="J234" i="11"/>
  <c r="J233" i="11"/>
  <c r="J232" i="11"/>
  <c r="J231" i="11"/>
  <c r="J230" i="11"/>
  <c r="J229" i="11"/>
  <c r="J228" i="11"/>
  <c r="J227" i="11"/>
  <c r="J226" i="11"/>
  <c r="J225" i="11"/>
  <c r="J224" i="11"/>
  <c r="J223" i="11"/>
  <c r="J222" i="11"/>
  <c r="J221" i="11"/>
  <c r="J220" i="11"/>
  <c r="J219" i="11"/>
  <c r="J218" i="11"/>
  <c r="J217" i="11"/>
  <c r="J216" i="11"/>
  <c r="J215" i="11"/>
  <c r="J214" i="11"/>
  <c r="J213" i="11"/>
  <c r="J212" i="11"/>
  <c r="J211" i="11"/>
  <c r="J210" i="11"/>
  <c r="J209" i="11"/>
  <c r="J208" i="11"/>
  <c r="J207" i="11"/>
  <c r="J206" i="11"/>
  <c r="J205" i="11"/>
  <c r="J204" i="11"/>
  <c r="J203" i="11"/>
  <c r="J202" i="11"/>
  <c r="J201" i="11"/>
  <c r="J200" i="11"/>
  <c r="J199" i="11"/>
  <c r="J198" i="11"/>
  <c r="J197" i="11"/>
  <c r="J196" i="11"/>
  <c r="J195" i="11"/>
  <c r="J194" i="11"/>
  <c r="J193" i="11"/>
  <c r="J192" i="11"/>
  <c r="J191" i="11"/>
  <c r="J190" i="11"/>
  <c r="J189" i="11"/>
  <c r="J188" i="11"/>
  <c r="J187" i="11"/>
  <c r="J186" i="11"/>
  <c r="J185" i="11"/>
  <c r="J184" i="11"/>
  <c r="J183" i="11"/>
  <c r="J182" i="11"/>
  <c r="J181" i="11"/>
  <c r="J180" i="11"/>
  <c r="J179" i="11"/>
  <c r="J178" i="11"/>
  <c r="J177" i="11"/>
  <c r="J176" i="11"/>
  <c r="J175" i="11"/>
  <c r="J174" i="11"/>
  <c r="J173" i="11"/>
  <c r="J172" i="11"/>
  <c r="J171" i="11"/>
  <c r="J170" i="11"/>
  <c r="J169" i="11"/>
  <c r="J168" i="11"/>
  <c r="J167" i="11"/>
  <c r="J166" i="11"/>
  <c r="J165" i="11"/>
  <c r="J164" i="11"/>
  <c r="J163" i="11"/>
  <c r="J162" i="11"/>
  <c r="J161" i="11"/>
  <c r="J160" i="11"/>
  <c r="J159" i="11"/>
  <c r="J158" i="11"/>
  <c r="J157" i="11"/>
  <c r="J156" i="11"/>
  <c r="J155" i="11"/>
  <c r="J154" i="11"/>
  <c r="J153" i="11"/>
  <c r="J152" i="11"/>
  <c r="J151" i="11"/>
  <c r="J150" i="11"/>
  <c r="J149" i="11"/>
  <c r="J148" i="11"/>
  <c r="J147" i="11"/>
  <c r="J146" i="11"/>
  <c r="J145" i="11"/>
  <c r="J144" i="11"/>
  <c r="J143" i="11"/>
  <c r="J142" i="11"/>
  <c r="J141" i="11"/>
  <c r="J140" i="11"/>
  <c r="J139" i="11"/>
  <c r="J138" i="11"/>
  <c r="J137" i="11"/>
  <c r="J136" i="11"/>
  <c r="J135" i="11"/>
  <c r="J134" i="11"/>
  <c r="J133" i="11"/>
  <c r="J132" i="11"/>
  <c r="J131" i="11"/>
  <c r="J130" i="11"/>
  <c r="J129" i="11"/>
  <c r="J128" i="11"/>
  <c r="J127" i="11"/>
  <c r="J126" i="11"/>
  <c r="J125" i="11"/>
  <c r="J124" i="11"/>
  <c r="J123" i="11"/>
  <c r="J122" i="11"/>
  <c r="J121" i="11"/>
  <c r="J120" i="11"/>
  <c r="J119" i="11"/>
  <c r="J118" i="11"/>
  <c r="J117" i="11"/>
  <c r="J116" i="11"/>
  <c r="J115" i="11"/>
  <c r="J114" i="11"/>
  <c r="J113" i="11"/>
  <c r="J112" i="11"/>
  <c r="J111" i="11"/>
  <c r="J110" i="11"/>
  <c r="J109" i="11"/>
  <c r="J108" i="11"/>
  <c r="J107" i="11"/>
  <c r="J106" i="11"/>
  <c r="J105" i="11"/>
  <c r="J104" i="11"/>
  <c r="J103" i="11"/>
  <c r="J102" i="11"/>
  <c r="J101" i="11"/>
  <c r="J100" i="11"/>
  <c r="J99" i="11"/>
  <c r="J98" i="11"/>
  <c r="J97" i="11"/>
  <c r="J96" i="11"/>
  <c r="J95" i="11"/>
  <c r="J94" i="11"/>
  <c r="J93" i="11"/>
  <c r="J92" i="11"/>
  <c r="J91" i="11"/>
  <c r="J90" i="11"/>
  <c r="J89" i="11"/>
  <c r="J88" i="11"/>
  <c r="J87" i="11"/>
  <c r="J86" i="11"/>
  <c r="J85" i="11"/>
  <c r="J84" i="11"/>
  <c r="J83" i="11"/>
  <c r="J82" i="11"/>
  <c r="J81" i="11"/>
  <c r="J80" i="11"/>
  <c r="J79" i="11"/>
  <c r="J78" i="11"/>
  <c r="J77" i="11"/>
  <c r="J76" i="11"/>
  <c r="J75" i="11"/>
  <c r="J74" i="11"/>
  <c r="J73" i="11"/>
  <c r="J72" i="11"/>
  <c r="J71" i="11"/>
  <c r="J70" i="11"/>
  <c r="J69" i="11"/>
  <c r="J68" i="11"/>
  <c r="J67" i="11"/>
  <c r="J66" i="11"/>
  <c r="J65" i="11"/>
  <c r="J64" i="11"/>
  <c r="J63" i="11"/>
  <c r="J62" i="11"/>
  <c r="J61" i="11"/>
  <c r="J60" i="11"/>
  <c r="J59" i="11"/>
  <c r="J58" i="11"/>
  <c r="J57" i="11"/>
  <c r="J56" i="11"/>
  <c r="J55" i="11"/>
  <c r="J54" i="11"/>
  <c r="J53" i="11"/>
  <c r="J52" i="11"/>
  <c r="J51" i="11"/>
  <c r="J50" i="11"/>
  <c r="J49" i="11"/>
  <c r="J48" i="11"/>
  <c r="J47" i="11"/>
  <c r="J46" i="11"/>
  <c r="J45" i="11"/>
  <c r="J44" i="11"/>
  <c r="J43" i="11"/>
  <c r="J42" i="11"/>
  <c r="J41" i="11"/>
  <c r="J40" i="11"/>
  <c r="J39" i="11"/>
  <c r="J38" i="11"/>
  <c r="J37" i="11"/>
  <c r="J36" i="11"/>
  <c r="J35" i="11"/>
  <c r="J34" i="11"/>
  <c r="J33" i="11"/>
  <c r="J32" i="11"/>
  <c r="J31" i="11"/>
  <c r="J30" i="11"/>
  <c r="J29" i="11"/>
  <c r="J28" i="11"/>
  <c r="J27" i="11"/>
  <c r="J26" i="11"/>
  <c r="J25" i="11"/>
  <c r="J24" i="11"/>
  <c r="M23" i="11"/>
  <c r="J23" i="11"/>
  <c r="M21" i="11"/>
  <c r="J21" i="11"/>
  <c r="M18" i="11"/>
  <c r="M7" i="11" s="1"/>
  <c r="H3" i="11" s="1"/>
  <c r="H4" i="11" s="1"/>
  <c r="J18" i="11"/>
  <c r="J11" i="11"/>
  <c r="J10" i="11"/>
  <c r="J9" i="11"/>
  <c r="J8" i="11"/>
  <c r="L7" i="11"/>
  <c r="K7" i="11"/>
  <c r="I7" i="11"/>
  <c r="J7" i="11" s="1"/>
  <c r="H7" i="11"/>
  <c r="H2" i="11"/>
  <c r="B1" i="11"/>
  <c r="J9" i="1"/>
  <c r="J10" i="1"/>
  <c r="I7" i="1"/>
  <c r="J7" i="1" s="1"/>
  <c r="B1" i="9"/>
  <c r="B1" i="6"/>
  <c r="B1" i="8"/>
  <c r="B1" i="1"/>
  <c r="H2" i="8"/>
  <c r="H2" i="9"/>
  <c r="H2" i="6"/>
  <c r="J6" i="6"/>
  <c r="J13" i="1"/>
  <c r="J19" i="1"/>
  <c r="J20" i="1"/>
  <c r="M8" i="1"/>
  <c r="M7" i="1" s="1"/>
  <c r="H3" i="1" s="1"/>
  <c r="H4" i="1" s="1"/>
  <c r="M9" i="1"/>
  <c r="M10" i="1"/>
  <c r="M11" i="1"/>
  <c r="M13" i="1"/>
  <c r="J12" i="1"/>
  <c r="O10" i="8"/>
  <c r="H2" i="1"/>
  <c r="H5" i="6"/>
  <c r="J5" i="6" s="1"/>
  <c r="O11" i="8"/>
  <c r="O12" i="8"/>
  <c r="O13" i="8"/>
  <c r="O14" i="8"/>
  <c r="O15" i="8"/>
  <c r="O16" i="8"/>
  <c r="O17" i="8"/>
  <c r="O18" i="8"/>
  <c r="O19" i="8"/>
  <c r="O20" i="8"/>
  <c r="O9" i="8"/>
  <c r="O7" i="8" s="1"/>
  <c r="H3" i="8" s="1"/>
  <c r="H4" i="8" s="1"/>
  <c r="L7" i="1"/>
  <c r="K7" i="1"/>
  <c r="H7" i="1"/>
  <c r="M14" i="1"/>
  <c r="M15" i="1"/>
  <c r="J8" i="1"/>
  <c r="I7" i="8"/>
  <c r="H7" i="8"/>
  <c r="H5" i="9"/>
  <c r="J5" i="9" s="1"/>
  <c r="J16" i="9"/>
  <c r="J17" i="9"/>
  <c r="J18" i="9"/>
  <c r="J19" i="9"/>
  <c r="J20" i="9"/>
  <c r="J21" i="9"/>
  <c r="J22" i="9"/>
  <c r="J23" i="9"/>
  <c r="J24" i="9"/>
  <c r="J25" i="9"/>
  <c r="J26" i="9"/>
  <c r="J27" i="9"/>
  <c r="J28" i="9"/>
  <c r="J29" i="9"/>
  <c r="J30" i="9"/>
  <c r="J31" i="9"/>
  <c r="J32" i="9"/>
  <c r="J33" i="9"/>
  <c r="J34" i="9"/>
  <c r="J35" i="9"/>
  <c r="J36" i="9"/>
  <c r="J37" i="9"/>
  <c r="J38" i="9"/>
  <c r="J39" i="9"/>
  <c r="J40" i="9"/>
  <c r="J41" i="9"/>
  <c r="J42" i="9"/>
  <c r="J43" i="9"/>
  <c r="J44" i="9"/>
  <c r="J45" i="9"/>
  <c r="J46" i="9"/>
  <c r="J47" i="9"/>
  <c r="J48" i="9"/>
  <c r="J49" i="9"/>
  <c r="J50" i="9"/>
  <c r="J51" i="9"/>
  <c r="J52" i="9"/>
  <c r="J53" i="9"/>
  <c r="J54" i="9"/>
  <c r="J55" i="9"/>
  <c r="J56" i="9"/>
  <c r="J57" i="9"/>
  <c r="J58" i="9"/>
  <c r="J59" i="9"/>
  <c r="J60" i="9"/>
  <c r="J61" i="9"/>
  <c r="J62" i="9"/>
  <c r="J63" i="9"/>
  <c r="J64" i="9"/>
  <c r="J65" i="9"/>
  <c r="J16" i="6"/>
  <c r="J17" i="6"/>
  <c r="J18" i="6"/>
  <c r="J19" i="6"/>
  <c r="J20" i="6"/>
  <c r="J21" i="6"/>
  <c r="J22" i="6"/>
  <c r="J23" i="6"/>
  <c r="J24" i="6"/>
  <c r="J25" i="6"/>
  <c r="J26" i="6"/>
  <c r="J27" i="6"/>
  <c r="J28" i="6"/>
  <c r="J29" i="6"/>
  <c r="J30" i="6"/>
  <c r="J31" i="6"/>
  <c r="J32" i="6"/>
  <c r="J33" i="6"/>
  <c r="J34" i="6"/>
  <c r="J35" i="6"/>
  <c r="J36" i="6"/>
  <c r="J37" i="6"/>
  <c r="J38" i="6"/>
  <c r="J39" i="6"/>
  <c r="J40" i="6"/>
  <c r="J41" i="6"/>
  <c r="J42" i="6"/>
  <c r="J43" i="6"/>
  <c r="J44" i="6"/>
  <c r="J45" i="6"/>
  <c r="J46" i="6"/>
  <c r="J47" i="6"/>
  <c r="J48" i="6"/>
  <c r="J49" i="6"/>
  <c r="J50" i="6"/>
  <c r="J51" i="6"/>
  <c r="J52" i="6"/>
  <c r="J53" i="6"/>
  <c r="J54" i="6"/>
  <c r="J55" i="6"/>
  <c r="J56" i="6"/>
  <c r="J57" i="6"/>
  <c r="J58" i="6"/>
  <c r="J59" i="6"/>
  <c r="J60" i="6"/>
  <c r="J61" i="6"/>
  <c r="J62" i="6"/>
  <c r="J63" i="6"/>
  <c r="J64" i="6"/>
  <c r="J65" i="6"/>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18"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I5" i="9"/>
  <c r="J15" i="9"/>
  <c r="J14" i="9"/>
  <c r="J13" i="9"/>
  <c r="J12" i="9"/>
  <c r="J11" i="9"/>
  <c r="J9" i="9"/>
  <c r="J8" i="9"/>
  <c r="J7" i="9"/>
  <c r="J6" i="9"/>
  <c r="J17" i="8"/>
  <c r="J16" i="8"/>
  <c r="J15" i="8"/>
  <c r="J14" i="8"/>
  <c r="J13" i="8"/>
  <c r="J12" i="8"/>
  <c r="J11" i="8"/>
  <c r="J10" i="8"/>
  <c r="J9" i="8"/>
  <c r="J8" i="8"/>
  <c r="I5" i="6"/>
  <c r="J7" i="6"/>
  <c r="J8" i="6"/>
  <c r="J9" i="6"/>
  <c r="J10" i="6"/>
  <c r="J11" i="6"/>
  <c r="J12" i="6"/>
  <c r="J13" i="6"/>
  <c r="J14" i="6"/>
  <c r="J15" i="6"/>
  <c r="J16" i="1"/>
  <c r="J17" i="1"/>
  <c r="J14" i="1"/>
  <c r="J15" i="1"/>
  <c r="J7" i="8"/>
  <c r="J7" i="17"/>
  <c r="H5" i="13"/>
  <c r="H2" i="13"/>
  <c r="J5" i="13"/>
  <c r="H5" i="105"/>
  <c r="J5" i="105" s="1"/>
  <c r="J7" i="98"/>
  <c r="M7" i="75" l="1"/>
  <c r="H3" i="75" s="1"/>
  <c r="H4" i="75" s="1"/>
  <c r="I7" i="76"/>
  <c r="J7" i="76" s="1"/>
  <c r="H2" i="75"/>
  <c r="O15" i="76"/>
  <c r="O7" i="76" s="1"/>
  <c r="H3" i="76" s="1"/>
  <c r="H4" i="76" s="1"/>
  <c r="O23" i="76"/>
  <c r="O31" i="76"/>
  <c r="O39" i="76"/>
  <c r="I7" i="75"/>
  <c r="J7" i="75" s="1"/>
  <c r="J9" i="76"/>
  <c r="O46" i="76"/>
  <c r="J38" i="76"/>
  <c r="J30" i="76"/>
  <c r="J22" i="76"/>
  <c r="J14" i="76"/>
</calcChain>
</file>

<file path=xl/comments1.xml><?xml version="1.0" encoding="utf-8"?>
<comments xmlns="http://schemas.openxmlformats.org/spreadsheetml/2006/main">
  <authors>
    <author>さいたま市</author>
  </authors>
  <commentList>
    <comment ref="I18" authorId="0">
      <text>
        <r>
          <rPr>
            <b/>
            <sz val="9"/>
            <color indexed="81"/>
            <rFont val="ＭＳ Ｐゴシック"/>
            <family val="3"/>
            <charset val="128"/>
          </rPr>
          <t>電力会社からの入札なし（PPSのみ）</t>
        </r>
      </text>
    </comment>
  </commentList>
</comments>
</file>

<file path=xl/comments2.xml><?xml version="1.0" encoding="utf-8"?>
<comments xmlns="http://schemas.openxmlformats.org/spreadsheetml/2006/main">
  <authors>
    <author>相模原市役所</author>
  </authors>
  <commentList>
    <comment ref="G3" authorId="0">
      <text>
        <r>
          <rPr>
            <b/>
            <sz val="9"/>
            <color indexed="81"/>
            <rFont val="ＭＳ Ｐゴシック"/>
            <family val="3"/>
            <charset val="128"/>
          </rPr>
          <t>入札前に辞退した業者は含まない</t>
        </r>
      </text>
    </comment>
  </commentList>
</comments>
</file>

<file path=xl/comments3.xml><?xml version="1.0" encoding="utf-8"?>
<comments xmlns="http://schemas.openxmlformats.org/spreadsheetml/2006/main">
  <authors>
    <author>FINE_User</author>
  </authors>
  <commentList>
    <comment ref="L14" authorId="0">
      <text>
        <r>
          <rPr>
            <b/>
            <sz val="9"/>
            <color indexed="81"/>
            <rFont val="ＭＳ Ｐゴシック"/>
            <family val="3"/>
            <charset val="128"/>
          </rPr>
          <t>H27.9.1-H29.5.31分</t>
        </r>
        <r>
          <rPr>
            <sz val="9"/>
            <color indexed="81"/>
            <rFont val="ＭＳ Ｐゴシック"/>
            <family val="3"/>
            <charset val="128"/>
          </rPr>
          <t xml:space="preserve">
</t>
        </r>
      </text>
    </comment>
  </commentList>
</comments>
</file>

<file path=xl/comments4.xml><?xml version="1.0" encoding="utf-8"?>
<comments xmlns="http://schemas.openxmlformats.org/spreadsheetml/2006/main">
  <authors>
    <author>FINE_User</author>
  </authors>
  <commentList>
    <comment ref="G25" authorId="0">
      <text>
        <r>
          <rPr>
            <b/>
            <sz val="9"/>
            <color indexed="81"/>
            <rFont val="ＭＳ Ｐゴシック"/>
            <family val="3"/>
            <charset val="128"/>
          </rPr>
          <t>FINE_User:</t>
        </r>
        <r>
          <rPr>
            <sz val="9"/>
            <color indexed="81"/>
            <rFont val="ＭＳ Ｐゴシック"/>
            <family val="3"/>
            <charset val="128"/>
          </rPr>
          <t xml:space="preserve">
</t>
        </r>
        <r>
          <rPr>
            <sz val="11"/>
            <color indexed="81"/>
            <rFont val="ＭＳ Ｐゴシック"/>
            <family val="3"/>
            <charset val="128"/>
          </rPr>
          <t>HP上で公募した結果，参入申出のあった全３者に参加通知をしたが，その内２者より辞退の届けがあった。
HP上での公開による公募をしており，参入申出のあった全業者に参加通知をしていたため，また，残る１者に，１者による見積合せであると認識されておらず競争性が担保されていたため，契約課に確認のうえ見積合せを中止せず契約した。</t>
        </r>
      </text>
    </comment>
  </commentList>
</comments>
</file>

<file path=xl/sharedStrings.xml><?xml version="1.0" encoding="utf-8"?>
<sst xmlns="http://schemas.openxmlformats.org/spreadsheetml/2006/main" count="8001" uniqueCount="1722">
  <si>
    <t>件名</t>
    <rPh sb="0" eb="2">
      <t>ケンメイ</t>
    </rPh>
    <phoneticPr fontId="2"/>
  </si>
  <si>
    <t>部局</t>
    <rPh sb="0" eb="2">
      <t>ブキョク</t>
    </rPh>
    <phoneticPr fontId="2"/>
  </si>
  <si>
    <t>落札業者</t>
    <rPh sb="0" eb="2">
      <t>ラクサツ</t>
    </rPh>
    <rPh sb="2" eb="4">
      <t>ギョウシャ</t>
    </rPh>
    <phoneticPr fontId="2"/>
  </si>
  <si>
    <t>入札方法</t>
    <rPh sb="0" eb="2">
      <t>ニュウサツ</t>
    </rPh>
    <rPh sb="2" eb="4">
      <t>ホウホウ</t>
    </rPh>
    <phoneticPr fontId="2"/>
  </si>
  <si>
    <t>合計</t>
    <rPh sb="0" eb="2">
      <t>ゴウケイ</t>
    </rPh>
    <phoneticPr fontId="2"/>
  </si>
  <si>
    <t>自治体名</t>
    <rPh sb="0" eb="3">
      <t>ジチタイ</t>
    </rPh>
    <rPh sb="3" eb="4">
      <t>メイ</t>
    </rPh>
    <phoneticPr fontId="2"/>
  </si>
  <si>
    <t>（単位：千円）</t>
    <rPh sb="1" eb="3">
      <t>タンイ</t>
    </rPh>
    <rPh sb="4" eb="5">
      <t>セン</t>
    </rPh>
    <rPh sb="5" eb="6">
      <t>エン</t>
    </rPh>
    <phoneticPr fontId="2"/>
  </si>
  <si>
    <t>契約電力(Kw)</t>
    <rPh sb="0" eb="2">
      <t>ケイヤク</t>
    </rPh>
    <rPh sb="2" eb="4">
      <t>デンリョク</t>
    </rPh>
    <phoneticPr fontId="2"/>
  </si>
  <si>
    <t>契約上の予定使用電力量（１２ヶ月）(kWh)</t>
    <rPh sb="0" eb="2">
      <t>ケイヤク</t>
    </rPh>
    <rPh sb="2" eb="3">
      <t>ジョウ</t>
    </rPh>
    <rPh sb="4" eb="6">
      <t>ヨテイ</t>
    </rPh>
    <rPh sb="6" eb="8">
      <t>シヨウ</t>
    </rPh>
    <rPh sb="8" eb="10">
      <t>デンリョク</t>
    </rPh>
    <rPh sb="10" eb="11">
      <t>リョウ</t>
    </rPh>
    <rPh sb="15" eb="16">
      <t>ゲツ</t>
    </rPh>
    <phoneticPr fontId="2"/>
  </si>
  <si>
    <t>入札参加者数</t>
    <rPh sb="0" eb="2">
      <t>ニュウサツ</t>
    </rPh>
    <rPh sb="2" eb="4">
      <t>サンカ</t>
    </rPh>
    <rPh sb="4" eb="5">
      <t>シャ</t>
    </rPh>
    <rPh sb="5" eb="6">
      <t>スウ</t>
    </rPh>
    <phoneticPr fontId="2"/>
  </si>
  <si>
    <t>随意契約方法</t>
    <rPh sb="0" eb="2">
      <t>ズイイ</t>
    </rPh>
    <rPh sb="2" eb="4">
      <t>ケイヤク</t>
    </rPh>
    <rPh sb="4" eb="6">
      <t>ホウホウ</t>
    </rPh>
    <phoneticPr fontId="2"/>
  </si>
  <si>
    <t>その業者と随意契約した理由</t>
    <rPh sb="2" eb="4">
      <t>ギョウシャ</t>
    </rPh>
    <rPh sb="5" eb="7">
      <t>ズイイ</t>
    </rPh>
    <rPh sb="7" eb="9">
      <t>ケイヤク</t>
    </rPh>
    <rPh sb="11" eb="13">
      <t>リユウ</t>
    </rPh>
    <phoneticPr fontId="2"/>
  </si>
  <si>
    <t>随意契約を選んだ理由</t>
    <rPh sb="0" eb="2">
      <t>ズイイ</t>
    </rPh>
    <rPh sb="2" eb="4">
      <t>ケイヤク</t>
    </rPh>
    <rPh sb="5" eb="6">
      <t>エラ</t>
    </rPh>
    <rPh sb="8" eb="10">
      <t>リユウ</t>
    </rPh>
    <phoneticPr fontId="2"/>
  </si>
  <si>
    <t>参加者数</t>
    <rPh sb="0" eb="2">
      <t>サンカ</t>
    </rPh>
    <rPh sb="2" eb="3">
      <t>シャ</t>
    </rPh>
    <rPh sb="3" eb="4">
      <t>スウ</t>
    </rPh>
    <phoneticPr fontId="2"/>
  </si>
  <si>
    <t>電力会社
提示額（税抜き）</t>
    <rPh sb="0" eb="2">
      <t>デンリョク</t>
    </rPh>
    <rPh sb="2" eb="4">
      <t>ガイシャ</t>
    </rPh>
    <rPh sb="5" eb="7">
      <t>テイジ</t>
    </rPh>
    <rPh sb="7" eb="8">
      <t>ガク</t>
    </rPh>
    <rPh sb="9" eb="10">
      <t>ゼイ</t>
    </rPh>
    <rPh sb="10" eb="11">
      <t>ヌ</t>
    </rPh>
    <phoneticPr fontId="2"/>
  </si>
  <si>
    <t>環境局</t>
    <rPh sb="0" eb="2">
      <t>カンキョウ</t>
    </rPh>
    <rPh sb="2" eb="3">
      <t>キョク</t>
    </rPh>
    <phoneticPr fontId="2"/>
  </si>
  <si>
    <t>1kWhあたり
加重平均（円）</t>
    <rPh sb="8" eb="10">
      <t>カジュウ</t>
    </rPh>
    <rPh sb="10" eb="12">
      <t>ヘイキン</t>
    </rPh>
    <rPh sb="13" eb="14">
      <t>エン</t>
    </rPh>
    <phoneticPr fontId="2"/>
  </si>
  <si>
    <t>中部電力</t>
    <rPh sb="0" eb="2">
      <t>チュウブ</t>
    </rPh>
    <rPh sb="2" eb="4">
      <t>デンリョク</t>
    </rPh>
    <phoneticPr fontId="2"/>
  </si>
  <si>
    <t>契約方法</t>
    <rPh sb="0" eb="2">
      <t>ケイヤク</t>
    </rPh>
    <rPh sb="2" eb="4">
      <t>ホウホウ</t>
    </rPh>
    <phoneticPr fontId="2"/>
  </si>
  <si>
    <t>特命随意契約</t>
    <rPh sb="0" eb="2">
      <t>トクメイ</t>
    </rPh>
    <rPh sb="2" eb="4">
      <t>ズイイ</t>
    </rPh>
    <rPh sb="4" eb="6">
      <t>ケイヤク</t>
    </rPh>
    <phoneticPr fontId="2"/>
  </si>
  <si>
    <t>契約業者</t>
    <rPh sb="0" eb="2">
      <t>ケイヤク</t>
    </rPh>
    <rPh sb="2" eb="4">
      <t>ギョウシャ</t>
    </rPh>
    <phoneticPr fontId="2"/>
  </si>
  <si>
    <t>環境局</t>
    <rPh sb="0" eb="3">
      <t>カンキョウキョク</t>
    </rPh>
    <phoneticPr fontId="2"/>
  </si>
  <si>
    <t>電気購入
入札（２）</t>
    <rPh sb="0" eb="2">
      <t>デンキ</t>
    </rPh>
    <rPh sb="2" eb="4">
      <t>コウニュウ</t>
    </rPh>
    <rPh sb="5" eb="7">
      <t>ニュウサツ</t>
    </rPh>
    <phoneticPr fontId="2"/>
  </si>
  <si>
    <t>電気購入
随意契約（３）</t>
    <rPh sb="0" eb="2">
      <t>デンキ</t>
    </rPh>
    <rPh sb="2" eb="4">
      <t>コウニュウ</t>
    </rPh>
    <rPh sb="5" eb="7">
      <t>ズイイ</t>
    </rPh>
    <rPh sb="7" eb="9">
      <t>ケイヤク</t>
    </rPh>
    <phoneticPr fontId="2"/>
  </si>
  <si>
    <t>10電力会社か
PPSか</t>
    <rPh sb="2" eb="4">
      <t>デンリョク</t>
    </rPh>
    <rPh sb="4" eb="6">
      <t>ガイシャ</t>
    </rPh>
    <phoneticPr fontId="2"/>
  </si>
  <si>
    <t>電気売却
入札（6）</t>
    <rPh sb="0" eb="2">
      <t>デンキ</t>
    </rPh>
    <rPh sb="2" eb="4">
      <t>バイキャク</t>
    </rPh>
    <rPh sb="5" eb="7">
      <t>ニュウサツ</t>
    </rPh>
    <phoneticPr fontId="2"/>
  </si>
  <si>
    <t>電気売却随意契約(7）</t>
    <rPh sb="0" eb="2">
      <t>デンキ</t>
    </rPh>
    <rPh sb="2" eb="4">
      <t>バイキャク</t>
    </rPh>
    <rPh sb="4" eb="6">
      <t>ズイイ</t>
    </rPh>
    <rPh sb="6" eb="8">
      <t>ケイヤク</t>
    </rPh>
    <phoneticPr fontId="2"/>
  </si>
  <si>
    <t>落札価格
（税抜き）</t>
    <rPh sb="0" eb="2">
      <t>ラクサツ</t>
    </rPh>
    <rPh sb="2" eb="4">
      <t>カカク</t>
    </rPh>
    <rPh sb="6" eb="7">
      <t>ゼイ</t>
    </rPh>
    <rPh sb="7" eb="8">
      <t>ヌ</t>
    </rPh>
    <phoneticPr fontId="2"/>
  </si>
  <si>
    <t>落札価格
／電力会社提示額（％）</t>
    <rPh sb="0" eb="2">
      <t>ラクサツ</t>
    </rPh>
    <rPh sb="2" eb="4">
      <t>カカク</t>
    </rPh>
    <rPh sb="6" eb="8">
      <t>デンリョク</t>
    </rPh>
    <rPh sb="8" eb="10">
      <t>ガイシャ</t>
    </rPh>
    <rPh sb="10" eb="12">
      <t>テイジ</t>
    </rPh>
    <rPh sb="12" eb="13">
      <t>ガク</t>
    </rPh>
    <phoneticPr fontId="2"/>
  </si>
  <si>
    <t>入札による全売却額のうちPPSへの売却額合計</t>
    <rPh sb="0" eb="2">
      <t>ニュウサツ</t>
    </rPh>
    <rPh sb="5" eb="6">
      <t>ゼン</t>
    </rPh>
    <rPh sb="6" eb="9">
      <t>バイキャクガク</t>
    </rPh>
    <rPh sb="20" eb="22">
      <t>ゴウケイ</t>
    </rPh>
    <phoneticPr fontId="2"/>
  </si>
  <si>
    <t>全随意契約による売却のうちPPSへの売却額合計</t>
    <rPh sb="0" eb="1">
      <t>ゼン</t>
    </rPh>
    <rPh sb="1" eb="3">
      <t>ズイイ</t>
    </rPh>
    <rPh sb="3" eb="5">
      <t>ケイヤク</t>
    </rPh>
    <rPh sb="8" eb="10">
      <t>バイキャク</t>
    </rPh>
    <rPh sb="21" eb="23">
      <t>ゴウケイ</t>
    </rPh>
    <phoneticPr fontId="2"/>
  </si>
  <si>
    <t>全落札額のうち10電力会社が入札に参加したときの落札価格合計/電力会社
提示額（税抜き）</t>
    <phoneticPr fontId="2"/>
  </si>
  <si>
    <t>全落札額のうち10電力会社が入札に参加したときの落札価格合計</t>
    <rPh sb="0" eb="1">
      <t>ゼン</t>
    </rPh>
    <rPh sb="1" eb="3">
      <t>ラクサツ</t>
    </rPh>
    <rPh sb="3" eb="4">
      <t>ガク</t>
    </rPh>
    <rPh sb="9" eb="11">
      <t>デンリョク</t>
    </rPh>
    <rPh sb="11" eb="13">
      <t>ガイシャ</t>
    </rPh>
    <rPh sb="14" eb="16">
      <t>ニュウサツ</t>
    </rPh>
    <rPh sb="17" eb="19">
      <t>サンカ</t>
    </rPh>
    <rPh sb="24" eb="26">
      <t>ラクサツ</t>
    </rPh>
    <rPh sb="26" eb="28">
      <t>カカク</t>
    </rPh>
    <rPh sb="28" eb="30">
      <t>ゴウケイ</t>
    </rPh>
    <phoneticPr fontId="2"/>
  </si>
  <si>
    <t>全落札額のうちのＰＰＳが
落札した額合計⑬</t>
    <rPh sb="0" eb="1">
      <t>ゼン</t>
    </rPh>
    <rPh sb="1" eb="3">
      <t>ラクサツ</t>
    </rPh>
    <rPh sb="3" eb="4">
      <t>ガク</t>
    </rPh>
    <rPh sb="13" eb="15">
      <t>ラクサツ</t>
    </rPh>
    <rPh sb="17" eb="18">
      <t>ガク</t>
    </rPh>
    <rPh sb="18" eb="20">
      <t>ゴウケイ</t>
    </rPh>
    <phoneticPr fontId="2"/>
  </si>
  <si>
    <t>全落札額のうち10電力会社が入札に参加したときの落札価格合計⑭</t>
    <rPh sb="0" eb="1">
      <t>ゼン</t>
    </rPh>
    <rPh sb="1" eb="3">
      <t>ラクサツ</t>
    </rPh>
    <rPh sb="3" eb="4">
      <t>ガク</t>
    </rPh>
    <rPh sb="9" eb="11">
      <t>デンリョク</t>
    </rPh>
    <rPh sb="11" eb="13">
      <t>ガイシャ</t>
    </rPh>
    <rPh sb="14" eb="16">
      <t>ニュウサツ</t>
    </rPh>
    <rPh sb="17" eb="19">
      <t>サンカ</t>
    </rPh>
    <rPh sb="24" eb="26">
      <t>ラクサツ</t>
    </rPh>
    <rPh sb="26" eb="28">
      <t>カカク</t>
    </rPh>
    <rPh sb="28" eb="30">
      <t>ゴウケイ</t>
    </rPh>
    <phoneticPr fontId="2"/>
  </si>
  <si>
    <t>全落札額のうち10電力会社が入札に参加したときの落札価格合計/電力会社
提示額（税抜き）⑭/⑥</t>
    <phoneticPr fontId="2"/>
  </si>
  <si>
    <t>全落札額のうちのＰＰＳが
落札した額合計⑦</t>
    <rPh sb="0" eb="1">
      <t>ゼン</t>
    </rPh>
    <rPh sb="1" eb="3">
      <t>ラクサツ</t>
    </rPh>
    <rPh sb="3" eb="4">
      <t>ガク</t>
    </rPh>
    <rPh sb="13" eb="15">
      <t>ラクサツ</t>
    </rPh>
    <rPh sb="17" eb="18">
      <t>ガク</t>
    </rPh>
    <rPh sb="18" eb="20">
      <t>ゴウケイ</t>
    </rPh>
    <phoneticPr fontId="2"/>
  </si>
  <si>
    <t>10電力参加時の落札価格</t>
    <rPh sb="6" eb="7">
      <t>ジ</t>
    </rPh>
    <rPh sb="8" eb="10">
      <t>ラクサツ</t>
    </rPh>
    <rPh sb="10" eb="12">
      <t>カカク</t>
    </rPh>
    <phoneticPr fontId="2"/>
  </si>
  <si>
    <t>10電力参加時の落札価格</t>
    <rPh sb="2" eb="4">
      <t>デンリョク</t>
    </rPh>
    <rPh sb="4" eb="6">
      <t>サンカ</t>
    </rPh>
    <rPh sb="6" eb="7">
      <t>ジ</t>
    </rPh>
    <rPh sb="8" eb="10">
      <t>ラクサツ</t>
    </rPh>
    <rPh sb="10" eb="12">
      <t>カカク</t>
    </rPh>
    <phoneticPr fontId="2"/>
  </si>
  <si>
    <t>Ｈ27年度
売却実績
（税抜き・円）</t>
    <rPh sb="3" eb="5">
      <t>ネンド</t>
    </rPh>
    <rPh sb="6" eb="8">
      <t>バイキャク</t>
    </rPh>
    <rPh sb="8" eb="10">
      <t>ジッセキ</t>
    </rPh>
    <rPh sb="12" eb="13">
      <t>ゼイ</t>
    </rPh>
    <rPh sb="13" eb="14">
      <t>ヌ</t>
    </rPh>
    <rPh sb="16" eb="17">
      <t>エン</t>
    </rPh>
    <phoneticPr fontId="2"/>
  </si>
  <si>
    <t>H27年度
数量実績(kWh)</t>
    <rPh sb="3" eb="5">
      <t>ネンド</t>
    </rPh>
    <rPh sb="6" eb="8">
      <t>スウリョウ</t>
    </rPh>
    <rPh sb="8" eb="10">
      <t>ジッセキ</t>
    </rPh>
    <phoneticPr fontId="2"/>
  </si>
  <si>
    <t>札幌市本庁舎</t>
    <rPh sb="0" eb="3">
      <t>サッポロシ</t>
    </rPh>
    <rPh sb="3" eb="5">
      <t>ホンチョウ</t>
    </rPh>
    <rPh sb="5" eb="6">
      <t>シャ</t>
    </rPh>
    <phoneticPr fontId="2"/>
  </si>
  <si>
    <t>総務局</t>
    <rPh sb="0" eb="2">
      <t>ソウム</t>
    </rPh>
    <rPh sb="2" eb="3">
      <t>キョク</t>
    </rPh>
    <phoneticPr fontId="2"/>
  </si>
  <si>
    <t>伊藤忠エネクス(株)</t>
    <rPh sb="0" eb="3">
      <t>イトウチュウ</t>
    </rPh>
    <rPh sb="7" eb="10">
      <t>カブシキガイシャ</t>
    </rPh>
    <phoneticPr fontId="2"/>
  </si>
  <si>
    <t>10電力</t>
  </si>
  <si>
    <t>PPS</t>
  </si>
  <si>
    <t>一般競争入札</t>
    <rPh sb="0" eb="2">
      <t>イッパン</t>
    </rPh>
    <rPh sb="2" eb="4">
      <t>キョウソウ</t>
    </rPh>
    <rPh sb="4" eb="6">
      <t>ニュウサツ</t>
    </rPh>
    <phoneticPr fontId="2"/>
  </si>
  <si>
    <t>丸紅(株)</t>
    <rPh sb="0" eb="2">
      <t>マルベニ</t>
    </rPh>
    <rPh sb="2" eb="5">
      <t>カブシキガイシャ</t>
    </rPh>
    <phoneticPr fontId="2"/>
  </si>
  <si>
    <t>北海道電力(株)</t>
    <rPh sb="0" eb="3">
      <t>ホッカイドウ</t>
    </rPh>
    <rPh sb="3" eb="5">
      <t>デンリョク</t>
    </rPh>
    <rPh sb="5" eb="8">
      <t>カブシキガイシャ</t>
    </rPh>
    <phoneticPr fontId="2"/>
  </si>
  <si>
    <t>駒岡清掃工場</t>
    <rPh sb="0" eb="2">
      <t>コマオカ</t>
    </rPh>
    <rPh sb="2" eb="4">
      <t>セイソウ</t>
    </rPh>
    <rPh sb="4" eb="6">
      <t>コウジョウ</t>
    </rPh>
    <phoneticPr fontId="2"/>
  </si>
  <si>
    <t>白石清掃工場</t>
    <rPh sb="0" eb="2">
      <t>シロイシ</t>
    </rPh>
    <rPh sb="2" eb="4">
      <t>セイソウ</t>
    </rPh>
    <rPh sb="4" eb="6">
      <t>コウジョウ</t>
    </rPh>
    <phoneticPr fontId="2"/>
  </si>
  <si>
    <t>発寒清掃工場の余剰電力</t>
    <rPh sb="0" eb="2">
      <t>ハッサム</t>
    </rPh>
    <rPh sb="2" eb="4">
      <t>セイソウ</t>
    </rPh>
    <rPh sb="4" eb="6">
      <t>コウジョウ</t>
    </rPh>
    <rPh sb="7" eb="9">
      <t>ヨジョウ</t>
    </rPh>
    <rPh sb="9" eb="11">
      <t>デンリョク</t>
    </rPh>
    <phoneticPr fontId="2"/>
  </si>
  <si>
    <t>随意契約</t>
    <rPh sb="0" eb="2">
      <t>ズイイ</t>
    </rPh>
    <rPh sb="2" eb="4">
      <t>ケイヤク</t>
    </rPh>
    <phoneticPr fontId="2"/>
  </si>
  <si>
    <t>駒岡清掃工場の余剰電力</t>
    <rPh sb="0" eb="2">
      <t>コマオカ</t>
    </rPh>
    <rPh sb="2" eb="4">
      <t>セイソウ</t>
    </rPh>
    <rPh sb="4" eb="6">
      <t>コウジョウ</t>
    </rPh>
    <rPh sb="7" eb="9">
      <t>ヨジョウ</t>
    </rPh>
    <rPh sb="9" eb="11">
      <t>デンリョク</t>
    </rPh>
    <phoneticPr fontId="2"/>
  </si>
  <si>
    <t>白石清掃工場の余剰電力</t>
    <rPh sb="0" eb="2">
      <t>シロイシ</t>
    </rPh>
    <rPh sb="2" eb="4">
      <t>セイソウ</t>
    </rPh>
    <rPh sb="4" eb="6">
      <t>コウジョウ</t>
    </rPh>
    <rPh sb="7" eb="9">
      <t>ヨジョウ</t>
    </rPh>
    <rPh sb="9" eb="11">
      <t>デンリョク</t>
    </rPh>
    <phoneticPr fontId="2"/>
  </si>
  <si>
    <t>札幌中央卸売市場</t>
    <rPh sb="0" eb="2">
      <t>サッポロ</t>
    </rPh>
    <rPh sb="2" eb="4">
      <t>チュウオウ</t>
    </rPh>
    <rPh sb="4" eb="6">
      <t>オロシウ</t>
    </rPh>
    <rPh sb="6" eb="8">
      <t>シジョウ</t>
    </rPh>
    <phoneticPr fontId="2"/>
  </si>
  <si>
    <t>経済観光局</t>
    <rPh sb="0" eb="2">
      <t>ケイザイ</t>
    </rPh>
    <rPh sb="2" eb="5">
      <t>カンコウキョク</t>
    </rPh>
    <phoneticPr fontId="2"/>
  </si>
  <si>
    <t>札幌市中央卸売市場</t>
    <rPh sb="0" eb="3">
      <t>サッポロシ</t>
    </rPh>
    <rPh sb="3" eb="5">
      <t>チュウオウ</t>
    </rPh>
    <rPh sb="5" eb="7">
      <t>オロシウ</t>
    </rPh>
    <rPh sb="7" eb="9">
      <t>シジョウ</t>
    </rPh>
    <phoneticPr fontId="2"/>
  </si>
  <si>
    <t>手稲中継ポンプ場で使用する高圧電力</t>
    <rPh sb="0" eb="2">
      <t>テイネ</t>
    </rPh>
    <rPh sb="2" eb="4">
      <t>チュウケイ</t>
    </rPh>
    <rPh sb="7" eb="8">
      <t>ジョウ</t>
    </rPh>
    <rPh sb="9" eb="11">
      <t>シヨウ</t>
    </rPh>
    <rPh sb="13" eb="15">
      <t>コウアツ</t>
    </rPh>
    <rPh sb="15" eb="17">
      <t>デンリョク</t>
    </rPh>
    <phoneticPr fontId="2"/>
  </si>
  <si>
    <t>下水道河川局</t>
    <rPh sb="0" eb="3">
      <t>ゲスイドウ</t>
    </rPh>
    <rPh sb="3" eb="5">
      <t>カセン</t>
    </rPh>
    <rPh sb="5" eb="6">
      <t>キョク</t>
    </rPh>
    <phoneticPr fontId="2"/>
  </si>
  <si>
    <t>茨戸中部中継ポンプ場で使用する高圧電力</t>
    <rPh sb="0" eb="1">
      <t>イバラ</t>
    </rPh>
    <rPh sb="1" eb="2">
      <t>ト</t>
    </rPh>
    <rPh sb="2" eb="4">
      <t>チュウブ</t>
    </rPh>
    <rPh sb="4" eb="6">
      <t>チュウケイ</t>
    </rPh>
    <rPh sb="9" eb="10">
      <t>ジョウ</t>
    </rPh>
    <rPh sb="11" eb="13">
      <t>シヨウ</t>
    </rPh>
    <rPh sb="15" eb="17">
      <t>コウアツ</t>
    </rPh>
    <rPh sb="17" eb="19">
      <t>デンリョク</t>
    </rPh>
    <phoneticPr fontId="2"/>
  </si>
  <si>
    <t>茨戸西部中継ポンプ場で使用する高圧電力</t>
    <rPh sb="0" eb="1">
      <t>イバラ</t>
    </rPh>
    <rPh sb="1" eb="2">
      <t>ト</t>
    </rPh>
    <rPh sb="2" eb="4">
      <t>セイブ</t>
    </rPh>
    <rPh sb="4" eb="6">
      <t>チュウケイ</t>
    </rPh>
    <rPh sb="9" eb="10">
      <t>ジョウ</t>
    </rPh>
    <rPh sb="11" eb="13">
      <t>シヨウ</t>
    </rPh>
    <rPh sb="15" eb="17">
      <t>コウアツ</t>
    </rPh>
    <rPh sb="17" eb="19">
      <t>デンリョク</t>
    </rPh>
    <phoneticPr fontId="2"/>
  </si>
  <si>
    <t>茨戸水再生プラザで使用する高圧電力</t>
    <rPh sb="0" eb="1">
      <t>イバラ</t>
    </rPh>
    <rPh sb="1" eb="2">
      <t>ト</t>
    </rPh>
    <rPh sb="2" eb="3">
      <t>スイ</t>
    </rPh>
    <rPh sb="3" eb="5">
      <t>サイセイ</t>
    </rPh>
    <rPh sb="9" eb="11">
      <t>シヨウ</t>
    </rPh>
    <rPh sb="13" eb="15">
      <t>コウアツ</t>
    </rPh>
    <rPh sb="15" eb="17">
      <t>デンリョク</t>
    </rPh>
    <phoneticPr fontId="2"/>
  </si>
  <si>
    <t>建設局</t>
    <rPh sb="0" eb="3">
      <t>ケンセツキョク</t>
    </rPh>
    <phoneticPr fontId="2"/>
  </si>
  <si>
    <t>札幌駅前地下歩行空間業務用電力</t>
    <rPh sb="0" eb="3">
      <t>サッポロエキ</t>
    </rPh>
    <rPh sb="3" eb="4">
      <t>マエ</t>
    </rPh>
    <rPh sb="4" eb="6">
      <t>チカ</t>
    </rPh>
    <rPh sb="6" eb="8">
      <t>ホコウ</t>
    </rPh>
    <rPh sb="8" eb="10">
      <t>クウカン</t>
    </rPh>
    <rPh sb="10" eb="13">
      <t>ギョウムヨウ</t>
    </rPh>
    <rPh sb="13" eb="15">
      <t>デンリョク</t>
    </rPh>
    <phoneticPr fontId="2"/>
  </si>
  <si>
    <t>環状通エルムトンネル（業務用電力）</t>
    <rPh sb="0" eb="2">
      <t>カンジョウ</t>
    </rPh>
    <rPh sb="2" eb="3">
      <t>トオ</t>
    </rPh>
    <rPh sb="11" eb="14">
      <t>ギョウムヨウ</t>
    </rPh>
    <rPh sb="14" eb="16">
      <t>デンリョク</t>
    </rPh>
    <phoneticPr fontId="2"/>
  </si>
  <si>
    <t>建設局</t>
    <rPh sb="0" eb="2">
      <t>ケンセツ</t>
    </rPh>
    <rPh sb="2" eb="3">
      <t>キョク</t>
    </rPh>
    <phoneticPr fontId="2"/>
  </si>
  <si>
    <t>交通局本局庁舎</t>
    <rPh sb="0" eb="3">
      <t>コウツウキョク</t>
    </rPh>
    <rPh sb="3" eb="5">
      <t>ホンキョク</t>
    </rPh>
    <rPh sb="5" eb="7">
      <t>チョウシャ</t>
    </rPh>
    <phoneticPr fontId="2"/>
  </si>
  <si>
    <t>交通局</t>
    <rPh sb="0" eb="3">
      <t>コウツウキョク</t>
    </rPh>
    <phoneticPr fontId="2"/>
  </si>
  <si>
    <t>(株)ＳＥウイングズ</t>
    <rPh sb="0" eb="3">
      <t>カブシキガイシャ</t>
    </rPh>
    <phoneticPr fontId="2"/>
  </si>
  <si>
    <t>発寒清掃工場</t>
    <rPh sb="0" eb="2">
      <t>ハッサム</t>
    </rPh>
    <rPh sb="2" eb="4">
      <t>セイソウ</t>
    </rPh>
    <rPh sb="4" eb="6">
      <t>コウジョウ</t>
    </rPh>
    <phoneticPr fontId="2"/>
  </si>
  <si>
    <t>白川浄水場</t>
    <rPh sb="0" eb="2">
      <t>シラカワ</t>
    </rPh>
    <rPh sb="2" eb="5">
      <t>ジョウスイジョウ</t>
    </rPh>
    <phoneticPr fontId="2"/>
  </si>
  <si>
    <t>水道局</t>
    <rPh sb="0" eb="3">
      <t>スイドウキョク</t>
    </rPh>
    <phoneticPr fontId="2"/>
  </si>
  <si>
    <t>藻岩浄水場水力発電</t>
    <rPh sb="0" eb="1">
      <t>モ</t>
    </rPh>
    <rPh sb="1" eb="2">
      <t>イワ</t>
    </rPh>
    <rPh sb="2" eb="5">
      <t>ジョウスイジョウ</t>
    </rPh>
    <rPh sb="5" eb="7">
      <t>スイリョク</t>
    </rPh>
    <rPh sb="7" eb="9">
      <t>ハツデン</t>
    </rPh>
    <phoneticPr fontId="2"/>
  </si>
  <si>
    <t>一般競争</t>
    <rPh sb="0" eb="2">
      <t>イッパン</t>
    </rPh>
    <rPh sb="2" eb="4">
      <t>キョウソウ</t>
    </rPh>
    <phoneticPr fontId="2"/>
  </si>
  <si>
    <t>(株)エネット</t>
    <rPh sb="0" eb="3">
      <t>カブシキガイシャ</t>
    </rPh>
    <phoneticPr fontId="2"/>
  </si>
  <si>
    <t>　　　　　　　　　　　　　　　　　　　　　　　　　　　　　　　　　　　　　　　　　　　　　　</t>
    <phoneticPr fontId="2"/>
  </si>
  <si>
    <t>ｘ</t>
    <phoneticPr fontId="2"/>
  </si>
  <si>
    <t>全落札額のうち10電力会社が入札に参加したときの落札価格合計/電力会社
提示額（税抜き）⑭/⑥</t>
    <phoneticPr fontId="2"/>
  </si>
  <si>
    <t>さいたま市水道局東部配水場で使用する電気</t>
    <rPh sb="4" eb="5">
      <t>シ</t>
    </rPh>
    <rPh sb="5" eb="8">
      <t>スイドウキョク</t>
    </rPh>
    <rPh sb="8" eb="10">
      <t>トウブ</t>
    </rPh>
    <rPh sb="10" eb="12">
      <t>ハイスイ</t>
    </rPh>
    <rPh sb="12" eb="13">
      <t>ジョウ</t>
    </rPh>
    <rPh sb="14" eb="16">
      <t>シヨウ</t>
    </rPh>
    <rPh sb="18" eb="20">
      <t>デンキ</t>
    </rPh>
    <phoneticPr fontId="2"/>
  </si>
  <si>
    <t>株式会社Ｆ－Ｐｏｗｅｒ</t>
    <rPh sb="0" eb="4">
      <t>カブシキガイシャ</t>
    </rPh>
    <phoneticPr fontId="2"/>
  </si>
  <si>
    <t>さいたま市水道局西部配水場で使用する電気</t>
    <rPh sb="4" eb="5">
      <t>シ</t>
    </rPh>
    <rPh sb="5" eb="8">
      <t>スイドウキョク</t>
    </rPh>
    <rPh sb="8" eb="10">
      <t>セイブ</t>
    </rPh>
    <rPh sb="10" eb="12">
      <t>ハイスイ</t>
    </rPh>
    <rPh sb="12" eb="13">
      <t>ジョウ</t>
    </rPh>
    <rPh sb="14" eb="16">
      <t>シヨウ</t>
    </rPh>
    <rPh sb="18" eb="20">
      <t>デンキ</t>
    </rPh>
    <phoneticPr fontId="2"/>
  </si>
  <si>
    <t>PPS</t>
    <phoneticPr fontId="2"/>
  </si>
  <si>
    <t>さいたま市水道局北部配水場で使用する電気</t>
    <rPh sb="4" eb="5">
      <t>シ</t>
    </rPh>
    <rPh sb="5" eb="8">
      <t>スイドウキョク</t>
    </rPh>
    <rPh sb="8" eb="10">
      <t>ホクブ</t>
    </rPh>
    <rPh sb="10" eb="12">
      <t>ハイスイ</t>
    </rPh>
    <rPh sb="12" eb="13">
      <t>ジョウ</t>
    </rPh>
    <rPh sb="14" eb="16">
      <t>シヨウ</t>
    </rPh>
    <rPh sb="18" eb="20">
      <t>デンキ</t>
    </rPh>
    <phoneticPr fontId="2"/>
  </si>
  <si>
    <t>さいたま市水道局尾間木配水場で使用する電気</t>
    <rPh sb="4" eb="5">
      <t>シ</t>
    </rPh>
    <rPh sb="5" eb="8">
      <t>スイドウキョク</t>
    </rPh>
    <rPh sb="8" eb="11">
      <t>オマギ</t>
    </rPh>
    <rPh sb="11" eb="13">
      <t>ハイスイ</t>
    </rPh>
    <rPh sb="13" eb="14">
      <t>ジョウ</t>
    </rPh>
    <rPh sb="15" eb="17">
      <t>シヨウ</t>
    </rPh>
    <rPh sb="19" eb="21">
      <t>デンキ</t>
    </rPh>
    <phoneticPr fontId="2"/>
  </si>
  <si>
    <t>さいたま市立原山小学校外１校で使用する電気
(H27.4月～H27.11月分）</t>
    <rPh sb="4" eb="6">
      <t>シリツ</t>
    </rPh>
    <rPh sb="6" eb="8">
      <t>ハラヤマ</t>
    </rPh>
    <rPh sb="8" eb="11">
      <t>ショウガッコウ</t>
    </rPh>
    <rPh sb="11" eb="12">
      <t>ホカ</t>
    </rPh>
    <rPh sb="13" eb="14">
      <t>コウ</t>
    </rPh>
    <rPh sb="15" eb="17">
      <t>シヨウ</t>
    </rPh>
    <rPh sb="19" eb="21">
      <t>デンキ</t>
    </rPh>
    <rPh sb="28" eb="29">
      <t>ツキ</t>
    </rPh>
    <rPh sb="36" eb="37">
      <t>ガツ</t>
    </rPh>
    <rPh sb="37" eb="38">
      <t>ブン</t>
    </rPh>
    <phoneticPr fontId="2"/>
  </si>
  <si>
    <t>教育財務課</t>
    <rPh sb="0" eb="2">
      <t>キョウイク</t>
    </rPh>
    <rPh sb="2" eb="4">
      <t>ザイム</t>
    </rPh>
    <rPh sb="4" eb="5">
      <t>カ</t>
    </rPh>
    <phoneticPr fontId="2"/>
  </si>
  <si>
    <t>日本ロジテック協同組合</t>
    <rPh sb="0" eb="2">
      <t>ニホン</t>
    </rPh>
    <rPh sb="7" eb="9">
      <t>キョウドウ</t>
    </rPh>
    <rPh sb="9" eb="11">
      <t>クミアイ</t>
    </rPh>
    <phoneticPr fontId="2"/>
  </si>
  <si>
    <t>さいたま市立木崎小学校外39校で使用する電気
(H27.4月～H27.11月分）</t>
    <rPh sb="4" eb="6">
      <t>シリツ</t>
    </rPh>
    <rPh sb="6" eb="8">
      <t>キザキ</t>
    </rPh>
    <rPh sb="8" eb="11">
      <t>ショウガッコウ</t>
    </rPh>
    <rPh sb="11" eb="12">
      <t>ホカ</t>
    </rPh>
    <rPh sb="14" eb="15">
      <t>コウ</t>
    </rPh>
    <rPh sb="16" eb="18">
      <t>シヨウ</t>
    </rPh>
    <rPh sb="20" eb="22">
      <t>デンキ</t>
    </rPh>
    <rPh sb="38" eb="39">
      <t>ブン</t>
    </rPh>
    <phoneticPr fontId="2"/>
  </si>
  <si>
    <t>さいたま市立常盤小学校外42校で使用する電気
(H27.4月～H27.11月分）</t>
    <rPh sb="4" eb="6">
      <t>シリツ</t>
    </rPh>
    <rPh sb="6" eb="8">
      <t>トキワ</t>
    </rPh>
    <rPh sb="8" eb="11">
      <t>ショウガッコウ</t>
    </rPh>
    <rPh sb="11" eb="12">
      <t>ホカ</t>
    </rPh>
    <rPh sb="14" eb="15">
      <t>コウ</t>
    </rPh>
    <rPh sb="16" eb="18">
      <t>シヨウ</t>
    </rPh>
    <rPh sb="20" eb="22">
      <t>デンキ</t>
    </rPh>
    <rPh sb="38" eb="39">
      <t>ブン</t>
    </rPh>
    <phoneticPr fontId="2"/>
  </si>
  <si>
    <t>さいたま市立木崎小学校外８４校で使用する電気
(H27.12月～H28.3月分）</t>
    <rPh sb="4" eb="6">
      <t>シリツ</t>
    </rPh>
    <rPh sb="6" eb="8">
      <t>キザキ</t>
    </rPh>
    <rPh sb="8" eb="11">
      <t>ショウガッコウ</t>
    </rPh>
    <rPh sb="11" eb="12">
      <t>ホカ</t>
    </rPh>
    <rPh sb="14" eb="15">
      <t>コウ</t>
    </rPh>
    <rPh sb="16" eb="18">
      <t>シヨウ</t>
    </rPh>
    <rPh sb="20" eb="22">
      <t>デンキ</t>
    </rPh>
    <rPh sb="38" eb="39">
      <t>ブン</t>
    </rPh>
    <phoneticPr fontId="2"/>
  </si>
  <si>
    <t>㈱F-Power</t>
  </si>
  <si>
    <t>さいたま市立高砂小学校外39校で使用する電気
(H27.12月～H28.3月分）</t>
    <rPh sb="4" eb="6">
      <t>シリツ</t>
    </rPh>
    <rPh sb="6" eb="8">
      <t>タカサゴ</t>
    </rPh>
    <rPh sb="8" eb="11">
      <t>ショウガッコウ</t>
    </rPh>
    <rPh sb="11" eb="12">
      <t>ホカ</t>
    </rPh>
    <rPh sb="14" eb="15">
      <t>コウ</t>
    </rPh>
    <rPh sb="16" eb="18">
      <t>シヨウ</t>
    </rPh>
    <rPh sb="20" eb="22">
      <t>デンキ</t>
    </rPh>
    <rPh sb="38" eb="39">
      <t>ブン</t>
    </rPh>
    <phoneticPr fontId="2"/>
  </si>
  <si>
    <t>電気需給契約</t>
    <rPh sb="0" eb="2">
      <t>デンキ</t>
    </rPh>
    <rPh sb="2" eb="4">
      <t>ジュキュウ</t>
    </rPh>
    <rPh sb="4" eb="6">
      <t>ケイヤク</t>
    </rPh>
    <phoneticPr fontId="2"/>
  </si>
  <si>
    <t>食肉中央卸売市場</t>
    <rPh sb="0" eb="2">
      <t>ショクニク</t>
    </rPh>
    <rPh sb="2" eb="4">
      <t>チュウオウ</t>
    </rPh>
    <rPh sb="4" eb="6">
      <t>オロシウリ</t>
    </rPh>
    <rPh sb="6" eb="8">
      <t>シジョウ</t>
    </rPh>
    <phoneticPr fontId="2"/>
  </si>
  <si>
    <t>丸紅株式会社</t>
    <rPh sb="0" eb="2">
      <t>マルベニ</t>
    </rPh>
    <rPh sb="2" eb="6">
      <t>カブシキガイシャ</t>
    </rPh>
    <phoneticPr fontId="2"/>
  </si>
  <si>
    <t>さいたま市本庁舎で使用する電気</t>
  </si>
  <si>
    <t>財政局財政部庁舎管理課</t>
    <rPh sb="0" eb="2">
      <t>ザイセイ</t>
    </rPh>
    <rPh sb="2" eb="3">
      <t>キョク</t>
    </rPh>
    <rPh sb="3" eb="5">
      <t>ザイセイ</t>
    </rPh>
    <rPh sb="5" eb="6">
      <t>ブ</t>
    </rPh>
    <rPh sb="6" eb="8">
      <t>チョウシャ</t>
    </rPh>
    <rPh sb="8" eb="10">
      <t>カンリ</t>
    </rPh>
    <rPh sb="10" eb="11">
      <t>カ</t>
    </rPh>
    <phoneticPr fontId="2"/>
  </si>
  <si>
    <t>(株)F-Power</t>
    <rPh sb="0" eb="3">
      <t>カブ</t>
    </rPh>
    <phoneticPr fontId="2"/>
  </si>
  <si>
    <t>さいたま市立病院で使用する電気</t>
    <rPh sb="4" eb="6">
      <t>シリツ</t>
    </rPh>
    <rPh sb="6" eb="8">
      <t>ビョウイン</t>
    </rPh>
    <rPh sb="9" eb="11">
      <t>シヨウ</t>
    </rPh>
    <rPh sb="13" eb="15">
      <t>デンキ</t>
    </rPh>
    <phoneticPr fontId="2"/>
  </si>
  <si>
    <t>さいたま市立病院経営部</t>
    <rPh sb="4" eb="6">
      <t>シリツ</t>
    </rPh>
    <rPh sb="6" eb="8">
      <t>ビョウイン</t>
    </rPh>
    <rPh sb="8" eb="10">
      <t>ケイエイ</t>
    </rPh>
    <rPh sb="10" eb="11">
      <t>ブ</t>
    </rPh>
    <phoneticPr fontId="2"/>
  </si>
  <si>
    <t>株式会社Ｆ－Ｐｏｗｅｒ</t>
    <rPh sb="0" eb="2">
      <t>カブシキ</t>
    </rPh>
    <rPh sb="2" eb="4">
      <t>カイシャ</t>
    </rPh>
    <phoneticPr fontId="2"/>
  </si>
  <si>
    <t/>
  </si>
  <si>
    <t>さいたま市保健所･健康科学研究センターで使用する電気</t>
  </si>
  <si>
    <t>保健所･健康科学研究センター</t>
    <rPh sb="0" eb="3">
      <t>ホケンジョ</t>
    </rPh>
    <rPh sb="1" eb="2">
      <t>ホホ</t>
    </rPh>
    <phoneticPr fontId="2"/>
  </si>
  <si>
    <t>WTO一般競争</t>
    <rPh sb="3" eb="5">
      <t>イッパン</t>
    </rPh>
    <rPh sb="5" eb="7">
      <t>キョウソウ</t>
    </rPh>
    <phoneticPr fontId="2"/>
  </si>
  <si>
    <t>電力会社不参加</t>
    <rPh sb="0" eb="2">
      <t>デンリョク</t>
    </rPh>
    <rPh sb="2" eb="4">
      <t>カイシャ</t>
    </rPh>
    <rPh sb="4" eb="7">
      <t>フサンカ</t>
    </rPh>
    <phoneticPr fontId="2"/>
  </si>
  <si>
    <t>さいたま市クリーンセンター大崎で使用する電気</t>
    <rPh sb="4" eb="5">
      <t>シ</t>
    </rPh>
    <rPh sb="13" eb="15">
      <t>オオサキ</t>
    </rPh>
    <rPh sb="16" eb="18">
      <t>シヨウ</t>
    </rPh>
    <rPh sb="20" eb="22">
      <t>デンキ</t>
    </rPh>
    <phoneticPr fontId="2"/>
  </si>
  <si>
    <t>環境局
施設部</t>
    <rPh sb="0" eb="2">
      <t>カンキョウ</t>
    </rPh>
    <rPh sb="2" eb="3">
      <t>キョク</t>
    </rPh>
    <rPh sb="4" eb="6">
      <t>シセツ</t>
    </rPh>
    <rPh sb="6" eb="7">
      <t>ブ</t>
    </rPh>
    <phoneticPr fontId="2"/>
  </si>
  <si>
    <t>株式会社F-Power</t>
    <rPh sb="0" eb="2">
      <t>カブシキ</t>
    </rPh>
    <rPh sb="2" eb="4">
      <t>カイシャ</t>
    </rPh>
    <phoneticPr fontId="2"/>
  </si>
  <si>
    <t>さいたま市東部環境センターで使用する電気</t>
    <rPh sb="4" eb="5">
      <t>シ</t>
    </rPh>
    <rPh sb="5" eb="7">
      <t>トウブ</t>
    </rPh>
    <rPh sb="7" eb="9">
      <t>カンキョウ</t>
    </rPh>
    <rPh sb="14" eb="16">
      <t>シヨウ</t>
    </rPh>
    <rPh sb="18" eb="20">
      <t>デンキ</t>
    </rPh>
    <phoneticPr fontId="2"/>
  </si>
  <si>
    <t xml:space="preserve">(株)F-POWER
</t>
  </si>
  <si>
    <t>さいたま市西部環境センターで使用する電気</t>
    <rPh sb="4" eb="5">
      <t>シ</t>
    </rPh>
    <rPh sb="5" eb="7">
      <t>セイブ</t>
    </rPh>
    <rPh sb="7" eb="9">
      <t>カンキョウ</t>
    </rPh>
    <rPh sb="14" eb="16">
      <t>シヨウ</t>
    </rPh>
    <rPh sb="18" eb="20">
      <t>デンキ</t>
    </rPh>
    <phoneticPr fontId="2"/>
  </si>
  <si>
    <t>環境局　施設部</t>
    <rPh sb="0" eb="3">
      <t>カンキョウキョク</t>
    </rPh>
    <rPh sb="4" eb="6">
      <t>シセツ</t>
    </rPh>
    <rPh sb="6" eb="7">
      <t>ブ</t>
    </rPh>
    <phoneticPr fontId="2"/>
  </si>
  <si>
    <t>株式会社F-power</t>
    <rPh sb="0" eb="2">
      <t>カブシキ</t>
    </rPh>
    <rPh sb="2" eb="4">
      <t>カイシャ</t>
    </rPh>
    <phoneticPr fontId="2"/>
  </si>
  <si>
    <t>全落札額のうち10電力会社が入札に参加したときの落札価格合計/電力会社
提示額（税抜き）</t>
    <phoneticPr fontId="2"/>
  </si>
  <si>
    <t>さいたま市本庁舎公用車駐車場（大戸駐車場）で使う電気</t>
    <rPh sb="4" eb="5">
      <t>シ</t>
    </rPh>
    <rPh sb="5" eb="8">
      <t>ホンチョウシャ</t>
    </rPh>
    <rPh sb="8" eb="11">
      <t>コウヨウシャ</t>
    </rPh>
    <rPh sb="11" eb="14">
      <t>チュウシャジョウ</t>
    </rPh>
    <rPh sb="15" eb="17">
      <t>オオト</t>
    </rPh>
    <rPh sb="17" eb="20">
      <t>チュウシャジョウ</t>
    </rPh>
    <rPh sb="22" eb="23">
      <t>ツカ</t>
    </rPh>
    <rPh sb="24" eb="26">
      <t>デンキ</t>
    </rPh>
    <phoneticPr fontId="2"/>
  </si>
  <si>
    <t>(株)東京電力</t>
    <rPh sb="0" eb="3">
      <t>カブ</t>
    </rPh>
    <rPh sb="3" eb="5">
      <t>トウキョウ</t>
    </rPh>
    <rPh sb="5" eb="7">
      <t>デンリョク</t>
    </rPh>
    <phoneticPr fontId="2"/>
  </si>
  <si>
    <t>電力需要場所における需要電力量が少なく、年間の価格がさいたま市契約規則で定める額を超えないため、地方自治法施行令第167条の2第1項第1号で定める少額の契約に該当するため。</t>
    <rPh sb="0" eb="2">
      <t>デンリョク</t>
    </rPh>
    <rPh sb="2" eb="4">
      <t>ジュヨウ</t>
    </rPh>
    <rPh sb="4" eb="6">
      <t>バショ</t>
    </rPh>
    <rPh sb="10" eb="12">
      <t>ジュヨウ</t>
    </rPh>
    <rPh sb="12" eb="14">
      <t>デンリョク</t>
    </rPh>
    <rPh sb="14" eb="15">
      <t>リョウ</t>
    </rPh>
    <rPh sb="16" eb="17">
      <t>スク</t>
    </rPh>
    <rPh sb="20" eb="22">
      <t>ネンカン</t>
    </rPh>
    <rPh sb="23" eb="25">
      <t>カカク</t>
    </rPh>
    <rPh sb="30" eb="31">
      <t>シ</t>
    </rPh>
    <rPh sb="31" eb="33">
      <t>ケイヤク</t>
    </rPh>
    <rPh sb="33" eb="35">
      <t>キソク</t>
    </rPh>
    <rPh sb="36" eb="37">
      <t>サダ</t>
    </rPh>
    <rPh sb="39" eb="40">
      <t>ガク</t>
    </rPh>
    <rPh sb="41" eb="42">
      <t>コ</t>
    </rPh>
    <rPh sb="48" eb="50">
      <t>チホウ</t>
    </rPh>
    <rPh sb="50" eb="52">
      <t>ジチ</t>
    </rPh>
    <rPh sb="52" eb="53">
      <t>ホウ</t>
    </rPh>
    <rPh sb="53" eb="56">
      <t>セコウレイ</t>
    </rPh>
    <rPh sb="56" eb="57">
      <t>ダイ</t>
    </rPh>
    <rPh sb="60" eb="61">
      <t>ジョウ</t>
    </rPh>
    <rPh sb="63" eb="64">
      <t>ダイ</t>
    </rPh>
    <rPh sb="65" eb="66">
      <t>コウ</t>
    </rPh>
    <rPh sb="66" eb="67">
      <t>ダイ</t>
    </rPh>
    <rPh sb="68" eb="69">
      <t>ゴウ</t>
    </rPh>
    <rPh sb="70" eb="71">
      <t>サダ</t>
    </rPh>
    <rPh sb="73" eb="75">
      <t>ショウガク</t>
    </rPh>
    <rPh sb="76" eb="78">
      <t>ケイヤク</t>
    </rPh>
    <rPh sb="79" eb="81">
      <t>ガイトウ</t>
    </rPh>
    <phoneticPr fontId="2"/>
  </si>
  <si>
    <t>地域の一般電気事業者であり、通電に係る作業及びそれに伴う契約上の事務手続きが簡易であるため。</t>
    <rPh sb="0" eb="2">
      <t>チイキ</t>
    </rPh>
    <rPh sb="3" eb="5">
      <t>イッパン</t>
    </rPh>
    <rPh sb="5" eb="7">
      <t>デンキ</t>
    </rPh>
    <rPh sb="7" eb="10">
      <t>ジギョウシャ</t>
    </rPh>
    <rPh sb="14" eb="16">
      <t>ツウデン</t>
    </rPh>
    <rPh sb="17" eb="18">
      <t>カカ</t>
    </rPh>
    <rPh sb="19" eb="21">
      <t>サギョウ</t>
    </rPh>
    <rPh sb="21" eb="22">
      <t>オヨ</t>
    </rPh>
    <rPh sb="26" eb="27">
      <t>トモナ</t>
    </rPh>
    <rPh sb="28" eb="30">
      <t>ケイヤク</t>
    </rPh>
    <rPh sb="30" eb="31">
      <t>ジョウ</t>
    </rPh>
    <rPh sb="32" eb="34">
      <t>ジム</t>
    </rPh>
    <rPh sb="34" eb="36">
      <t>テツヅ</t>
    </rPh>
    <rPh sb="38" eb="40">
      <t>カンイ</t>
    </rPh>
    <phoneticPr fontId="2"/>
  </si>
  <si>
    <t>H2７年度
数量実績(kWh)</t>
    <rPh sb="3" eb="5">
      <t>ネンド</t>
    </rPh>
    <rPh sb="6" eb="8">
      <t>スウリョウ</t>
    </rPh>
    <rPh sb="8" eb="10">
      <t>ジッセキ</t>
    </rPh>
    <phoneticPr fontId="2"/>
  </si>
  <si>
    <t>さいたま市クリーンセンター大崎の余剰電力の売却</t>
    <rPh sb="4" eb="5">
      <t>シ</t>
    </rPh>
    <rPh sb="13" eb="15">
      <t>オオサキ</t>
    </rPh>
    <rPh sb="16" eb="18">
      <t>ヨジョウ</t>
    </rPh>
    <rPh sb="18" eb="20">
      <t>デンリョク</t>
    </rPh>
    <rPh sb="21" eb="23">
      <t>バイキャク</t>
    </rPh>
    <phoneticPr fontId="2"/>
  </si>
  <si>
    <t>環境局
施設部</t>
    <rPh sb="0" eb="3">
      <t>カンキョウキョク</t>
    </rPh>
    <rPh sb="4" eb="6">
      <t>シセツ</t>
    </rPh>
    <rPh sb="6" eb="7">
      <t>ブ</t>
    </rPh>
    <phoneticPr fontId="2"/>
  </si>
  <si>
    <t>さいたま市東部環境センターの余剰電力の売却</t>
    <rPh sb="4" eb="5">
      <t>シ</t>
    </rPh>
    <rPh sb="5" eb="7">
      <t>トウブ</t>
    </rPh>
    <rPh sb="7" eb="9">
      <t>カンキョウ</t>
    </rPh>
    <rPh sb="14" eb="16">
      <t>ヨジョウ</t>
    </rPh>
    <rPh sb="16" eb="18">
      <t>デンリョク</t>
    </rPh>
    <rPh sb="19" eb="21">
      <t>バイキャク</t>
    </rPh>
    <phoneticPr fontId="2"/>
  </si>
  <si>
    <t>一般競
争入札</t>
    <rPh sb="0" eb="2">
      <t>イッパン</t>
    </rPh>
    <rPh sb="2" eb="3">
      <t>セリ</t>
    </rPh>
    <rPh sb="4" eb="5">
      <t>ソウ</t>
    </rPh>
    <rPh sb="5" eb="7">
      <t>ニュウサツ</t>
    </rPh>
    <phoneticPr fontId="2"/>
  </si>
  <si>
    <t>ｻﾐｯﾄｴﾅｼﾞｰ株式会社</t>
    <rPh sb="9" eb="11">
      <t>カブシキ</t>
    </rPh>
    <rPh sb="11" eb="13">
      <t>カイシャ</t>
    </rPh>
    <phoneticPr fontId="2"/>
  </si>
  <si>
    <t>さいたま市西部環境センターの余剰電力の売却</t>
    <rPh sb="4" eb="5">
      <t>シ</t>
    </rPh>
    <rPh sb="5" eb="7">
      <t>セイブ</t>
    </rPh>
    <rPh sb="7" eb="9">
      <t>カンキョウ</t>
    </rPh>
    <rPh sb="14" eb="16">
      <t>ヨジョウ</t>
    </rPh>
    <rPh sb="16" eb="18">
      <t>デンリョク</t>
    </rPh>
    <rPh sb="19" eb="21">
      <t>バイキャク</t>
    </rPh>
    <phoneticPr fontId="2"/>
  </si>
  <si>
    <t>環境局施設部</t>
    <rPh sb="0" eb="2">
      <t>カンキョウ</t>
    </rPh>
    <rPh sb="2" eb="3">
      <t>キョク</t>
    </rPh>
    <rPh sb="3" eb="5">
      <t>シセツ</t>
    </rPh>
    <rPh sb="5" eb="6">
      <t>ブ</t>
    </rPh>
    <phoneticPr fontId="2"/>
  </si>
  <si>
    <t>なし（全者辞退）</t>
    <rPh sb="3" eb="4">
      <t>ゼン</t>
    </rPh>
    <rPh sb="4" eb="5">
      <t>シャ</t>
    </rPh>
    <rPh sb="5" eb="7">
      <t>ジタイ</t>
    </rPh>
    <phoneticPr fontId="2"/>
  </si>
  <si>
    <t>Ｈ2７年度
売却実績
（税抜き・円）</t>
    <rPh sb="3" eb="5">
      <t>ネンド</t>
    </rPh>
    <rPh sb="6" eb="8">
      <t>バイキャク</t>
    </rPh>
    <rPh sb="8" eb="10">
      <t>ジッセキ</t>
    </rPh>
    <rPh sb="12" eb="13">
      <t>ゼイ</t>
    </rPh>
    <rPh sb="13" eb="14">
      <t>ヌ</t>
    </rPh>
    <rPh sb="16" eb="17">
      <t>エン</t>
    </rPh>
    <phoneticPr fontId="2"/>
  </si>
  <si>
    <t>エネット</t>
    <phoneticPr fontId="2"/>
  </si>
  <si>
    <t>全落札額のうち10電力会社が入札に参加したときの落札価格合計/電力会社
提示額（税抜き）⑭/⑥</t>
    <phoneticPr fontId="2"/>
  </si>
  <si>
    <t>千葉市本庁舎電気需給契約</t>
    <rPh sb="6" eb="8">
      <t>デンキ</t>
    </rPh>
    <rPh sb="8" eb="10">
      <t>ジュキュウ</t>
    </rPh>
    <rPh sb="10" eb="12">
      <t>ケイヤク</t>
    </rPh>
    <phoneticPr fontId="2"/>
  </si>
  <si>
    <t>財政局資産経営部</t>
    <phoneticPr fontId="2"/>
  </si>
  <si>
    <t>(株)Ｆ－Ｐｏｗｅｒ</t>
    <rPh sb="0" eb="3">
      <t>カブシキガイシャ</t>
    </rPh>
    <phoneticPr fontId="2"/>
  </si>
  <si>
    <t>一般競争入札（61施設一括）</t>
    <phoneticPr fontId="2"/>
  </si>
  <si>
    <t>３者</t>
    <phoneticPr fontId="2"/>
  </si>
  <si>
    <t>犢橋地域福祉交流館電気需給契約</t>
    <rPh sb="9" eb="11">
      <t>デンキ</t>
    </rPh>
    <rPh sb="11" eb="13">
      <t>ジュキュウ</t>
    </rPh>
    <rPh sb="13" eb="15">
      <t>ケイヤク</t>
    </rPh>
    <phoneticPr fontId="2"/>
  </si>
  <si>
    <t>保健福祉局</t>
    <phoneticPr fontId="2"/>
  </si>
  <si>
    <t>PPS</t>
    <phoneticPr fontId="2"/>
  </si>
  <si>
    <t>一般競争入札（61施設一括）</t>
    <rPh sb="0" eb="2">
      <t>イッパン</t>
    </rPh>
    <rPh sb="2" eb="4">
      <t>キョウソウ</t>
    </rPh>
    <rPh sb="4" eb="6">
      <t>ニュウサツ</t>
    </rPh>
    <rPh sb="9" eb="11">
      <t>シセツ</t>
    </rPh>
    <rPh sb="11" eb="13">
      <t>イッカツ</t>
    </rPh>
    <phoneticPr fontId="2"/>
  </si>
  <si>
    <t>３者</t>
    <rPh sb="1" eb="2">
      <t>シャ</t>
    </rPh>
    <phoneticPr fontId="2"/>
  </si>
  <si>
    <t>千葉市総合保健医療センター電気需給契約</t>
    <rPh sb="0" eb="2">
      <t>チバ</t>
    </rPh>
    <rPh sb="2" eb="3">
      <t>シ</t>
    </rPh>
    <rPh sb="3" eb="5">
      <t>ソウゴウ</t>
    </rPh>
    <rPh sb="5" eb="7">
      <t>ホケン</t>
    </rPh>
    <rPh sb="7" eb="9">
      <t>イリョウ</t>
    </rPh>
    <rPh sb="13" eb="15">
      <t>デンキ</t>
    </rPh>
    <rPh sb="15" eb="17">
      <t>ジュキュウ</t>
    </rPh>
    <rPh sb="17" eb="19">
      <t>ケイヤク</t>
    </rPh>
    <phoneticPr fontId="2"/>
  </si>
  <si>
    <t>保健福祉局健康部</t>
    <rPh sb="0" eb="2">
      <t>ホケン</t>
    </rPh>
    <rPh sb="2" eb="4">
      <t>フクシ</t>
    </rPh>
    <rPh sb="4" eb="5">
      <t>キョク</t>
    </rPh>
    <rPh sb="5" eb="7">
      <t>ケンコウ</t>
    </rPh>
    <rPh sb="7" eb="8">
      <t>ブ</t>
    </rPh>
    <phoneticPr fontId="2"/>
  </si>
  <si>
    <t>一般競争入札（20施設一括）</t>
    <phoneticPr fontId="2"/>
  </si>
  <si>
    <t>２者</t>
    <rPh sb="1" eb="2">
      <t>シャ</t>
    </rPh>
    <phoneticPr fontId="2"/>
  </si>
  <si>
    <t>千葉市動物保護指導センター電気需給契約</t>
    <rPh sb="0" eb="3">
      <t>チバシ</t>
    </rPh>
    <rPh sb="3" eb="5">
      <t>ドウブツ</t>
    </rPh>
    <rPh sb="5" eb="7">
      <t>ホゴ</t>
    </rPh>
    <rPh sb="7" eb="9">
      <t>シドウ</t>
    </rPh>
    <phoneticPr fontId="2"/>
  </si>
  <si>
    <t>千葉市平和公園管理事務所電気需給契約</t>
    <rPh sb="3" eb="7">
      <t>ヘイワコウエン</t>
    </rPh>
    <rPh sb="7" eb="9">
      <t>カンリ</t>
    </rPh>
    <rPh sb="9" eb="11">
      <t>ジム</t>
    </rPh>
    <rPh sb="11" eb="12">
      <t>ショ</t>
    </rPh>
    <rPh sb="12" eb="14">
      <t>デンキ</t>
    </rPh>
    <rPh sb="14" eb="16">
      <t>ジュキュウ</t>
    </rPh>
    <rPh sb="16" eb="18">
      <t>ケイヤク</t>
    </rPh>
    <phoneticPr fontId="2"/>
  </si>
  <si>
    <t>保健福祉局健康部</t>
    <rPh sb="0" eb="2">
      <t>ホケン</t>
    </rPh>
    <rPh sb="2" eb="4">
      <t>フクシ</t>
    </rPh>
    <rPh sb="5" eb="7">
      <t>ケンコウ</t>
    </rPh>
    <phoneticPr fontId="2"/>
  </si>
  <si>
    <t>千葉市こころの健康センター電気需給契約</t>
    <rPh sb="0" eb="3">
      <t>チバシ</t>
    </rPh>
    <rPh sb="7" eb="9">
      <t>ケンコウ</t>
    </rPh>
    <rPh sb="13" eb="15">
      <t>デンキ</t>
    </rPh>
    <rPh sb="15" eb="17">
      <t>ジュキュウ</t>
    </rPh>
    <rPh sb="17" eb="19">
      <t>ケイヤク</t>
    </rPh>
    <phoneticPr fontId="2"/>
  </si>
  <si>
    <t>保健福祉局高齢障害部</t>
    <rPh sb="0" eb="2">
      <t>ホケン</t>
    </rPh>
    <rPh sb="2" eb="4">
      <t>フクシ</t>
    </rPh>
    <rPh sb="4" eb="5">
      <t>キョク</t>
    </rPh>
    <rPh sb="5" eb="7">
      <t>コウレイ</t>
    </rPh>
    <rPh sb="7" eb="9">
      <t>ショウガイ</t>
    </rPh>
    <rPh sb="9" eb="10">
      <t>ブ</t>
    </rPh>
    <phoneticPr fontId="2"/>
  </si>
  <si>
    <t>一般競争入札（61施設一括）</t>
  </si>
  <si>
    <t>３者</t>
  </si>
  <si>
    <t>千葉市立海浜病院電気需給契約</t>
    <rPh sb="0" eb="4">
      <t>チバシリツ</t>
    </rPh>
    <rPh sb="4" eb="6">
      <t>カイヒン</t>
    </rPh>
    <rPh sb="6" eb="8">
      <t>ビョウイン</t>
    </rPh>
    <rPh sb="8" eb="10">
      <t>デンキ</t>
    </rPh>
    <rPh sb="10" eb="12">
      <t>ジュキュウ</t>
    </rPh>
    <rPh sb="12" eb="14">
      <t>ケイヤク</t>
    </rPh>
    <phoneticPr fontId="2"/>
  </si>
  <si>
    <t>海浜病院事務局</t>
    <phoneticPr fontId="2"/>
  </si>
  <si>
    <t>一般競争入札（20施設一括）</t>
  </si>
  <si>
    <t>千葉市北リサイクルプラザ電気需給契約</t>
    <rPh sb="3" eb="4">
      <t>キタ</t>
    </rPh>
    <rPh sb="12" eb="14">
      <t>デンキ</t>
    </rPh>
    <rPh sb="14" eb="16">
      <t>ジュキュウ</t>
    </rPh>
    <rPh sb="16" eb="18">
      <t>ケイヤク</t>
    </rPh>
    <phoneticPr fontId="2"/>
  </si>
  <si>
    <t>環境局資源循環部</t>
    <rPh sb="0" eb="2">
      <t>カンキョウ</t>
    </rPh>
    <rPh sb="2" eb="3">
      <t>キョク</t>
    </rPh>
    <rPh sb="3" eb="5">
      <t>シゲン</t>
    </rPh>
    <rPh sb="5" eb="7">
      <t>ジュンカン</t>
    </rPh>
    <rPh sb="7" eb="8">
      <t>ブ</t>
    </rPh>
    <phoneticPr fontId="2"/>
  </si>
  <si>
    <t>農業集落排水野呂処理場電気需給契約</t>
    <rPh sb="0" eb="2">
      <t>ノウギョウ</t>
    </rPh>
    <rPh sb="2" eb="4">
      <t>シュウラク</t>
    </rPh>
    <rPh sb="4" eb="6">
      <t>ハイスイ</t>
    </rPh>
    <rPh sb="6" eb="8">
      <t>ノロ</t>
    </rPh>
    <rPh sb="8" eb="11">
      <t>ショリジョウ</t>
    </rPh>
    <rPh sb="11" eb="13">
      <t>デンキ</t>
    </rPh>
    <phoneticPr fontId="2"/>
  </si>
  <si>
    <t>建設局下水道管理部</t>
    <rPh sb="0" eb="3">
      <t>ケンセツキョク</t>
    </rPh>
    <rPh sb="3" eb="6">
      <t>ゲスイドウ</t>
    </rPh>
    <rPh sb="6" eb="8">
      <t>カンリ</t>
    </rPh>
    <rPh sb="8" eb="9">
      <t>ブ</t>
    </rPh>
    <phoneticPr fontId="2"/>
  </si>
  <si>
    <t>一般競争入札（20施設一括）</t>
    <rPh sb="0" eb="2">
      <t>イッパン</t>
    </rPh>
    <rPh sb="2" eb="4">
      <t>キョウソウ</t>
    </rPh>
    <rPh sb="4" eb="6">
      <t>ニュウサツ</t>
    </rPh>
    <phoneticPr fontId="2"/>
  </si>
  <si>
    <t>農業集落排水本郷処理場電気需給契約</t>
    <rPh sb="0" eb="2">
      <t>ノウギョウ</t>
    </rPh>
    <rPh sb="2" eb="4">
      <t>シュウラク</t>
    </rPh>
    <rPh sb="4" eb="6">
      <t>ハイスイ</t>
    </rPh>
    <rPh sb="6" eb="8">
      <t>ホンゴウ</t>
    </rPh>
    <rPh sb="8" eb="11">
      <t>ショリジョウ</t>
    </rPh>
    <phoneticPr fontId="2"/>
  </si>
  <si>
    <t>農業集落排水中田・古泉処理場電気需給契約</t>
    <rPh sb="0" eb="2">
      <t>ノウギョウ</t>
    </rPh>
    <rPh sb="2" eb="4">
      <t>シュウラク</t>
    </rPh>
    <rPh sb="4" eb="6">
      <t>ハイスイ</t>
    </rPh>
    <rPh sb="6" eb="8">
      <t>ナカタ</t>
    </rPh>
    <rPh sb="9" eb="11">
      <t>コイズミ</t>
    </rPh>
    <rPh sb="11" eb="14">
      <t>ショリジョウ</t>
    </rPh>
    <phoneticPr fontId="2"/>
  </si>
  <si>
    <t>農業集落排水中野・和泉処理場電気需給契約</t>
    <rPh sb="0" eb="2">
      <t>ノウギョウ</t>
    </rPh>
    <rPh sb="2" eb="4">
      <t>シュウラク</t>
    </rPh>
    <rPh sb="4" eb="6">
      <t>ハイスイ</t>
    </rPh>
    <rPh sb="6" eb="8">
      <t>ナカノ</t>
    </rPh>
    <rPh sb="9" eb="11">
      <t>イズミ</t>
    </rPh>
    <rPh sb="11" eb="14">
      <t>ショリジョウ</t>
    </rPh>
    <phoneticPr fontId="2"/>
  </si>
  <si>
    <t>農業集落排水更科処理場電気需給契約</t>
    <rPh sb="0" eb="2">
      <t>ノウギョウ</t>
    </rPh>
    <rPh sb="2" eb="4">
      <t>シュウラク</t>
    </rPh>
    <rPh sb="4" eb="6">
      <t>ハイスイ</t>
    </rPh>
    <rPh sb="6" eb="8">
      <t>サラシナ</t>
    </rPh>
    <rPh sb="8" eb="11">
      <t>ショリジョウ</t>
    </rPh>
    <phoneticPr fontId="2"/>
  </si>
  <si>
    <t>千葉サイクル会館</t>
    <rPh sb="0" eb="2">
      <t>チバ</t>
    </rPh>
    <rPh sb="6" eb="8">
      <t>カイカン</t>
    </rPh>
    <phoneticPr fontId="2"/>
  </si>
  <si>
    <t>経済農政局経済部</t>
    <rPh sb="0" eb="2">
      <t>ケイザイ</t>
    </rPh>
    <rPh sb="2" eb="5">
      <t>ノウセイキョク</t>
    </rPh>
    <rPh sb="5" eb="7">
      <t>ケイザイ</t>
    </rPh>
    <rPh sb="7" eb="8">
      <t>ブ</t>
    </rPh>
    <phoneticPr fontId="2"/>
  </si>
  <si>
    <t>千葉競輪場</t>
    <rPh sb="0" eb="2">
      <t>チバ</t>
    </rPh>
    <rPh sb="2" eb="4">
      <t>ケイリン</t>
    </rPh>
    <rPh sb="4" eb="5">
      <t>ジョウ</t>
    </rPh>
    <phoneticPr fontId="2"/>
  </si>
  <si>
    <t>千葉市動物公園電気需給契約</t>
    <rPh sb="0" eb="3">
      <t>チバシ</t>
    </rPh>
    <rPh sb="3" eb="5">
      <t>ドウブツ</t>
    </rPh>
    <rPh sb="5" eb="7">
      <t>コウエン</t>
    </rPh>
    <rPh sb="7" eb="9">
      <t>デンキ</t>
    </rPh>
    <rPh sb="9" eb="11">
      <t>ジュキュウ</t>
    </rPh>
    <rPh sb="11" eb="13">
      <t>ケイヤク</t>
    </rPh>
    <phoneticPr fontId="2"/>
  </si>
  <si>
    <t>都市局公園緑地部</t>
    <rPh sb="0" eb="2">
      <t>トシ</t>
    </rPh>
    <rPh sb="2" eb="3">
      <t>キョク</t>
    </rPh>
    <rPh sb="3" eb="5">
      <t>コウエン</t>
    </rPh>
    <rPh sb="5" eb="7">
      <t>リョクチ</t>
    </rPh>
    <rPh sb="7" eb="8">
      <t>ブ</t>
    </rPh>
    <phoneticPr fontId="2"/>
  </si>
  <si>
    <t>稲毛海浜公園</t>
    <rPh sb="0" eb="2">
      <t>イナゲ</t>
    </rPh>
    <rPh sb="2" eb="4">
      <t>カイヒン</t>
    </rPh>
    <rPh sb="4" eb="6">
      <t>コウエン</t>
    </rPh>
    <phoneticPr fontId="2"/>
  </si>
  <si>
    <t>公園緑地部美浜公園緑地事務所</t>
    <rPh sb="0" eb="2">
      <t>コウエン</t>
    </rPh>
    <rPh sb="2" eb="4">
      <t>リョクチ</t>
    </rPh>
    <rPh sb="4" eb="5">
      <t>ブ</t>
    </rPh>
    <rPh sb="5" eb="7">
      <t>ミハマ</t>
    </rPh>
    <rPh sb="7" eb="9">
      <t>コウエン</t>
    </rPh>
    <rPh sb="9" eb="11">
      <t>リョクチ</t>
    </rPh>
    <rPh sb="11" eb="13">
      <t>ジム</t>
    </rPh>
    <rPh sb="13" eb="14">
      <t>ショ</t>
    </rPh>
    <phoneticPr fontId="2"/>
  </si>
  <si>
    <t>花見川区役所電気需給契約</t>
    <rPh sb="0" eb="3">
      <t>ハナミガワ</t>
    </rPh>
    <rPh sb="3" eb="6">
      <t>クヤクショ</t>
    </rPh>
    <phoneticPr fontId="2"/>
  </si>
  <si>
    <t>花見川区役所</t>
    <rPh sb="0" eb="2">
      <t>ハナミ</t>
    </rPh>
    <rPh sb="2" eb="3">
      <t>カワ</t>
    </rPh>
    <rPh sb="3" eb="6">
      <t>クヤクショ</t>
    </rPh>
    <phoneticPr fontId="2"/>
  </si>
  <si>
    <t>美浜区役所・美浜消防署電気受給契約</t>
    <rPh sb="0" eb="5">
      <t>ミハマクヤクショ</t>
    </rPh>
    <rPh sb="6" eb="8">
      <t>ミハマ</t>
    </rPh>
    <rPh sb="8" eb="11">
      <t>ショウボウショ</t>
    </rPh>
    <rPh sb="11" eb="13">
      <t>デンキ</t>
    </rPh>
    <rPh sb="13" eb="15">
      <t>ジュキュウ</t>
    </rPh>
    <rPh sb="15" eb="17">
      <t>ケイヤク</t>
    </rPh>
    <phoneticPr fontId="2"/>
  </si>
  <si>
    <t>美浜区役所</t>
    <rPh sb="0" eb="5">
      <t>ミハマクヤクショ</t>
    </rPh>
    <phoneticPr fontId="2"/>
  </si>
  <si>
    <t>平成２７年度千葉市立青葉病院電気需給契約</t>
    <rPh sb="0" eb="2">
      <t>ヘイセイ</t>
    </rPh>
    <rPh sb="4" eb="5">
      <t>ネン</t>
    </rPh>
    <rPh sb="5" eb="6">
      <t>ド</t>
    </rPh>
    <rPh sb="6" eb="8">
      <t>チバ</t>
    </rPh>
    <rPh sb="8" eb="10">
      <t>イチリツ</t>
    </rPh>
    <rPh sb="10" eb="12">
      <t>アオバ</t>
    </rPh>
    <rPh sb="12" eb="14">
      <t>ビョウイン</t>
    </rPh>
    <rPh sb="14" eb="16">
      <t>デンキ</t>
    </rPh>
    <rPh sb="16" eb="18">
      <t>ジュキュウ</t>
    </rPh>
    <rPh sb="18" eb="20">
      <t>ケイヤク</t>
    </rPh>
    <phoneticPr fontId="2"/>
  </si>
  <si>
    <t>千葉市立青葉病院</t>
    <rPh sb="0" eb="2">
      <t>チバ</t>
    </rPh>
    <rPh sb="2" eb="4">
      <t>イチリツ</t>
    </rPh>
    <rPh sb="4" eb="6">
      <t>アオバ</t>
    </rPh>
    <rPh sb="6" eb="8">
      <t>ビョウイン</t>
    </rPh>
    <phoneticPr fontId="2"/>
  </si>
  <si>
    <t>千葉市北谷津清掃工場電気需給契約</t>
    <rPh sb="3" eb="4">
      <t>キタ</t>
    </rPh>
    <rPh sb="4" eb="6">
      <t>ヤツ</t>
    </rPh>
    <rPh sb="6" eb="8">
      <t>セイソウ</t>
    </rPh>
    <rPh sb="8" eb="10">
      <t>コウジョウ</t>
    </rPh>
    <rPh sb="10" eb="12">
      <t>デンキ</t>
    </rPh>
    <rPh sb="12" eb="14">
      <t>ジュキュウ</t>
    </rPh>
    <rPh sb="14" eb="16">
      <t>ケイヤク</t>
    </rPh>
    <phoneticPr fontId="2"/>
  </si>
  <si>
    <t>環境局資源循環部</t>
    <rPh sb="0" eb="3">
      <t>カンキョウキョク</t>
    </rPh>
    <rPh sb="3" eb="5">
      <t>シゲン</t>
    </rPh>
    <rPh sb="5" eb="7">
      <t>ジュンカン</t>
    </rPh>
    <rPh sb="7" eb="8">
      <t>ブ</t>
    </rPh>
    <phoneticPr fontId="2"/>
  </si>
  <si>
    <t>千葉市埋蔵文化財調査センター電気受給契約</t>
    <rPh sb="0" eb="3">
      <t>チバシ</t>
    </rPh>
    <rPh sb="3" eb="5">
      <t>マイゾウ</t>
    </rPh>
    <rPh sb="5" eb="8">
      <t>ブンカザイ</t>
    </rPh>
    <rPh sb="8" eb="10">
      <t>チョウサ</t>
    </rPh>
    <rPh sb="14" eb="16">
      <t>デンキ</t>
    </rPh>
    <rPh sb="16" eb="18">
      <t>ジュキュウ</t>
    </rPh>
    <rPh sb="18" eb="20">
      <t>ケイヤク</t>
    </rPh>
    <phoneticPr fontId="2"/>
  </si>
  <si>
    <t>教育委員会事務局生涯学習部</t>
    <rPh sb="0" eb="2">
      <t>キョウイク</t>
    </rPh>
    <rPh sb="2" eb="5">
      <t>イインカイ</t>
    </rPh>
    <rPh sb="5" eb="8">
      <t>ジムキョク</t>
    </rPh>
    <rPh sb="8" eb="10">
      <t>ショウガイ</t>
    </rPh>
    <rPh sb="10" eb="12">
      <t>ガクシュウ</t>
    </rPh>
    <rPh sb="12" eb="13">
      <t>ブ</t>
    </rPh>
    <phoneticPr fontId="2"/>
  </si>
  <si>
    <t>３者</t>
    <rPh sb="1" eb="2">
      <t>モノ</t>
    </rPh>
    <phoneticPr fontId="2"/>
  </si>
  <si>
    <t>千葉市立加曽利貝塚博物館電気需給契約</t>
    <rPh sb="0" eb="3">
      <t>チバシ</t>
    </rPh>
    <rPh sb="3" eb="4">
      <t>リツ</t>
    </rPh>
    <rPh sb="4" eb="7">
      <t>カソリ</t>
    </rPh>
    <rPh sb="7" eb="9">
      <t>カイヅカ</t>
    </rPh>
    <rPh sb="9" eb="12">
      <t>ハクブツカン</t>
    </rPh>
    <rPh sb="12" eb="14">
      <t>デンキ</t>
    </rPh>
    <rPh sb="14" eb="16">
      <t>ジュキュウ</t>
    </rPh>
    <rPh sb="16" eb="18">
      <t>ケイヤク</t>
    </rPh>
    <phoneticPr fontId="2"/>
  </si>
  <si>
    <t>千葉市松ケ丘公民館電気需給契約</t>
    <rPh sb="2" eb="3">
      <t>シ</t>
    </rPh>
    <rPh sb="3" eb="4">
      <t>マツ</t>
    </rPh>
    <rPh sb="5" eb="6">
      <t>オカ</t>
    </rPh>
    <phoneticPr fontId="2"/>
  </si>
  <si>
    <t>松ケ丘公民館</t>
    <rPh sb="0" eb="3">
      <t>マツガオカ</t>
    </rPh>
    <rPh sb="3" eb="6">
      <t>コウミンカン</t>
    </rPh>
    <phoneticPr fontId="2"/>
  </si>
  <si>
    <t>千葉宮崎公民館電気需給契約</t>
    <rPh sb="2" eb="4">
      <t>ミヤザキ</t>
    </rPh>
    <phoneticPr fontId="2"/>
  </si>
  <si>
    <t>宮崎公民館</t>
    <rPh sb="0" eb="2">
      <t>ミヤザキ</t>
    </rPh>
    <rPh sb="2" eb="5">
      <t>コウミンカン</t>
    </rPh>
    <phoneticPr fontId="2"/>
  </si>
  <si>
    <t>千葉市小中台公民館電気需給契約</t>
    <rPh sb="3" eb="5">
      <t>コナカ</t>
    </rPh>
    <rPh sb="5" eb="6">
      <t>ダイ</t>
    </rPh>
    <phoneticPr fontId="2"/>
  </si>
  <si>
    <t>小中台公民館</t>
    <rPh sb="0" eb="2">
      <t>コナカ</t>
    </rPh>
    <rPh sb="2" eb="3">
      <t>ダイ</t>
    </rPh>
    <rPh sb="3" eb="6">
      <t>コウミンカン</t>
    </rPh>
    <phoneticPr fontId="2"/>
  </si>
  <si>
    <t>千葉市黒砂公民館電気需給契約</t>
    <rPh sb="3" eb="5">
      <t>クロスナ</t>
    </rPh>
    <phoneticPr fontId="2"/>
  </si>
  <si>
    <t>黒砂公民館</t>
    <rPh sb="0" eb="1">
      <t>クロ</t>
    </rPh>
    <rPh sb="1" eb="2">
      <t>スナ</t>
    </rPh>
    <rPh sb="2" eb="5">
      <t>コウミンカン</t>
    </rPh>
    <phoneticPr fontId="2"/>
  </si>
  <si>
    <t>千葉市轟公民館電気需給契約</t>
    <rPh sb="3" eb="4">
      <t>トドロキ</t>
    </rPh>
    <phoneticPr fontId="2"/>
  </si>
  <si>
    <t>轟公民館</t>
    <rPh sb="0" eb="1">
      <t>トドロキ</t>
    </rPh>
    <rPh sb="1" eb="4">
      <t>コウミンカン</t>
    </rPh>
    <phoneticPr fontId="2"/>
  </si>
  <si>
    <t>千葉市桜木公民館電気需給契約</t>
    <rPh sb="0" eb="2">
      <t>チバ</t>
    </rPh>
    <rPh sb="2" eb="3">
      <t>シ</t>
    </rPh>
    <rPh sb="3" eb="5">
      <t>サクラギ</t>
    </rPh>
    <rPh sb="5" eb="8">
      <t>コウミンカン</t>
    </rPh>
    <rPh sb="8" eb="10">
      <t>デンキ</t>
    </rPh>
    <rPh sb="10" eb="12">
      <t>ジュキュウ</t>
    </rPh>
    <rPh sb="12" eb="14">
      <t>ケイヤク</t>
    </rPh>
    <phoneticPr fontId="2"/>
  </si>
  <si>
    <t>千葉市桜木公民館</t>
    <rPh sb="0" eb="3">
      <t>チバシ</t>
    </rPh>
    <rPh sb="3" eb="5">
      <t>サクラギ</t>
    </rPh>
    <rPh sb="5" eb="8">
      <t>コウミンカン</t>
    </rPh>
    <phoneticPr fontId="2"/>
  </si>
  <si>
    <t>千葉市白井公民館電気需給契約</t>
    <rPh sb="0" eb="2">
      <t>チバ</t>
    </rPh>
    <rPh sb="2" eb="3">
      <t>シ</t>
    </rPh>
    <rPh sb="3" eb="5">
      <t>シライ</t>
    </rPh>
    <rPh sb="5" eb="8">
      <t>コウミンカン</t>
    </rPh>
    <rPh sb="8" eb="10">
      <t>デンキ</t>
    </rPh>
    <rPh sb="10" eb="12">
      <t>ジュキュウ</t>
    </rPh>
    <rPh sb="12" eb="14">
      <t>ケイヤク</t>
    </rPh>
    <phoneticPr fontId="2"/>
  </si>
  <si>
    <t>千葉市白井公民館</t>
    <rPh sb="0" eb="3">
      <t>チバシ</t>
    </rPh>
    <rPh sb="3" eb="5">
      <t>シライ</t>
    </rPh>
    <rPh sb="5" eb="8">
      <t>コウミンカン</t>
    </rPh>
    <phoneticPr fontId="2"/>
  </si>
  <si>
    <t>千葉市誉田公民館電気需給契約</t>
    <rPh sb="3" eb="5">
      <t>ホンダ</t>
    </rPh>
    <phoneticPr fontId="2"/>
  </si>
  <si>
    <t>誉田公民館</t>
    <rPh sb="0" eb="2">
      <t>ホンダ</t>
    </rPh>
    <rPh sb="2" eb="5">
      <t>コウミンカン</t>
    </rPh>
    <phoneticPr fontId="2"/>
  </si>
  <si>
    <t>千葉市打瀬公民館電気需給契約</t>
    <rPh sb="3" eb="4">
      <t>ウ</t>
    </rPh>
    <rPh sb="4" eb="5">
      <t>セ</t>
    </rPh>
    <phoneticPr fontId="2"/>
  </si>
  <si>
    <t>千葉市打瀬公民館</t>
    <rPh sb="0" eb="3">
      <t>チバシ</t>
    </rPh>
    <rPh sb="3" eb="4">
      <t>ウ</t>
    </rPh>
    <rPh sb="4" eb="5">
      <t>セ</t>
    </rPh>
    <rPh sb="5" eb="8">
      <t>コウミンカン</t>
    </rPh>
    <phoneticPr fontId="2"/>
  </si>
  <si>
    <t>千葉市幕張公民館電気需給契約</t>
    <rPh sb="3" eb="5">
      <t>マクハリ</t>
    </rPh>
    <phoneticPr fontId="2"/>
  </si>
  <si>
    <t>千葉市幕張公民館</t>
    <rPh sb="0" eb="3">
      <t>チバシ</t>
    </rPh>
    <rPh sb="3" eb="5">
      <t>マクハリ</t>
    </rPh>
    <rPh sb="5" eb="8">
      <t>コウミンカン</t>
    </rPh>
    <phoneticPr fontId="2"/>
  </si>
  <si>
    <t>千葉市花園公民館電気需給契約</t>
    <rPh sb="3" eb="5">
      <t>ハナゾノ</t>
    </rPh>
    <phoneticPr fontId="2"/>
  </si>
  <si>
    <t>千葉市花園公民館</t>
    <rPh sb="0" eb="3">
      <t>チバシ</t>
    </rPh>
    <rPh sb="3" eb="4">
      <t>ハナ</t>
    </rPh>
    <rPh sb="4" eb="5">
      <t>ソノ</t>
    </rPh>
    <rPh sb="5" eb="8">
      <t>コウミンカン</t>
    </rPh>
    <phoneticPr fontId="2"/>
  </si>
  <si>
    <t>千葉市幕張本郷公民館電気需給契約</t>
    <rPh sb="3" eb="7">
      <t>マクハリホンゴウ</t>
    </rPh>
    <phoneticPr fontId="2"/>
  </si>
  <si>
    <t>千葉市幕張本郷公民館</t>
    <rPh sb="0" eb="3">
      <t>チバシ</t>
    </rPh>
    <rPh sb="3" eb="5">
      <t>マクハリ</t>
    </rPh>
    <rPh sb="5" eb="7">
      <t>ホンゴウ</t>
    </rPh>
    <rPh sb="7" eb="10">
      <t>コウミンカン</t>
    </rPh>
    <phoneticPr fontId="2"/>
  </si>
  <si>
    <t>千葉市みやこ図書館電気需給契約</t>
    <rPh sb="0" eb="3">
      <t>チバシ</t>
    </rPh>
    <rPh sb="6" eb="9">
      <t>トショカン</t>
    </rPh>
    <rPh sb="9" eb="11">
      <t>デンキ</t>
    </rPh>
    <rPh sb="11" eb="13">
      <t>ジュキュウ</t>
    </rPh>
    <rPh sb="13" eb="15">
      <t>ケイヤク</t>
    </rPh>
    <phoneticPr fontId="2"/>
  </si>
  <si>
    <t>生涯学習部みやこ図書館</t>
    <rPh sb="0" eb="2">
      <t>ショウガイ</t>
    </rPh>
    <rPh sb="2" eb="4">
      <t>ガクシュウ</t>
    </rPh>
    <rPh sb="4" eb="5">
      <t>ブ</t>
    </rPh>
    <rPh sb="8" eb="11">
      <t>トショカン</t>
    </rPh>
    <phoneticPr fontId="2"/>
  </si>
  <si>
    <t>千葉市花見川図書館電気需給契約</t>
    <rPh sb="0" eb="3">
      <t>チバシ</t>
    </rPh>
    <rPh sb="3" eb="6">
      <t>ハナミガワ</t>
    </rPh>
    <rPh sb="6" eb="9">
      <t>トショカン</t>
    </rPh>
    <rPh sb="9" eb="11">
      <t>デンキ</t>
    </rPh>
    <rPh sb="11" eb="13">
      <t>ジュキュウ</t>
    </rPh>
    <rPh sb="13" eb="15">
      <t>ケイヤク</t>
    </rPh>
    <phoneticPr fontId="2"/>
  </si>
  <si>
    <t>花見川図書館</t>
    <rPh sb="0" eb="2">
      <t>ハナミ</t>
    </rPh>
    <rPh sb="2" eb="3">
      <t>カワ</t>
    </rPh>
    <rPh sb="3" eb="6">
      <t>トショカン</t>
    </rPh>
    <phoneticPr fontId="2"/>
  </si>
  <si>
    <t>千葉市稲毛図書館電気需給契約</t>
    <rPh sb="0" eb="3">
      <t>チバシ</t>
    </rPh>
    <rPh sb="3" eb="5">
      <t>イナゲ</t>
    </rPh>
    <rPh sb="5" eb="8">
      <t>トショカン</t>
    </rPh>
    <rPh sb="8" eb="10">
      <t>デンキ</t>
    </rPh>
    <rPh sb="10" eb="12">
      <t>ジュキュウ</t>
    </rPh>
    <rPh sb="12" eb="14">
      <t>ケイヤク</t>
    </rPh>
    <phoneticPr fontId="2"/>
  </si>
  <si>
    <t>稲毛図書館</t>
    <rPh sb="0" eb="2">
      <t>イナゲ</t>
    </rPh>
    <rPh sb="2" eb="5">
      <t>トショカン</t>
    </rPh>
    <phoneticPr fontId="2"/>
  </si>
  <si>
    <t>千葉市若葉図書館西都賀分館電気需給契約</t>
    <rPh sb="0" eb="3">
      <t>チバシ</t>
    </rPh>
    <rPh sb="3" eb="5">
      <t>ワカバ</t>
    </rPh>
    <rPh sb="5" eb="8">
      <t>トショカン</t>
    </rPh>
    <rPh sb="8" eb="9">
      <t>ニシ</t>
    </rPh>
    <rPh sb="9" eb="11">
      <t>ツガ</t>
    </rPh>
    <rPh sb="11" eb="13">
      <t>ブンカン</t>
    </rPh>
    <rPh sb="13" eb="15">
      <t>デンキ</t>
    </rPh>
    <rPh sb="15" eb="17">
      <t>ジュキュウ</t>
    </rPh>
    <rPh sb="17" eb="19">
      <t>ケイヤク</t>
    </rPh>
    <phoneticPr fontId="2"/>
  </si>
  <si>
    <t>教育委員会生涯学習部</t>
    <rPh sb="0" eb="2">
      <t>キョウイク</t>
    </rPh>
    <rPh sb="2" eb="5">
      <t>イインカイ</t>
    </rPh>
    <rPh sb="5" eb="7">
      <t>ショウガイ</t>
    </rPh>
    <rPh sb="7" eb="9">
      <t>ガクシュウ</t>
    </rPh>
    <rPh sb="9" eb="10">
      <t>ブ</t>
    </rPh>
    <phoneticPr fontId="2"/>
  </si>
  <si>
    <t>千葉市立千葉高等学校電気需給契約</t>
    <rPh sb="0" eb="3">
      <t>チバシ</t>
    </rPh>
    <rPh sb="3" eb="4">
      <t>リツ</t>
    </rPh>
    <rPh sb="4" eb="6">
      <t>チバ</t>
    </rPh>
    <rPh sb="6" eb="8">
      <t>コウトウ</t>
    </rPh>
    <rPh sb="8" eb="10">
      <t>ガッコウ</t>
    </rPh>
    <rPh sb="10" eb="12">
      <t>デンキ</t>
    </rPh>
    <rPh sb="12" eb="14">
      <t>ジュキュウ</t>
    </rPh>
    <rPh sb="14" eb="16">
      <t>ケイヤク</t>
    </rPh>
    <phoneticPr fontId="2"/>
  </si>
  <si>
    <t>教育委員会事務局
教育総務部</t>
    <rPh sb="0" eb="2">
      <t>キョウイク</t>
    </rPh>
    <rPh sb="2" eb="5">
      <t>イインカイ</t>
    </rPh>
    <rPh sb="5" eb="8">
      <t>ジムキョク</t>
    </rPh>
    <rPh sb="9" eb="11">
      <t>キョウイク</t>
    </rPh>
    <rPh sb="11" eb="13">
      <t>ソウム</t>
    </rPh>
    <rPh sb="13" eb="14">
      <t>ブ</t>
    </rPh>
    <phoneticPr fontId="2"/>
  </si>
  <si>
    <t>千葉市立稲毛高等学校及び附属中学校電気需給契約</t>
    <phoneticPr fontId="2"/>
  </si>
  <si>
    <t>教育委員会教育総務部</t>
    <rPh sb="7" eb="9">
      <t>ソウム</t>
    </rPh>
    <phoneticPr fontId="2"/>
  </si>
  <si>
    <t>千葉市教育センター電気需給契約</t>
    <rPh sb="3" eb="9">
      <t>キョ</t>
    </rPh>
    <rPh sb="9" eb="11">
      <t>デンキ</t>
    </rPh>
    <rPh sb="11" eb="13">
      <t>ジュキュウ</t>
    </rPh>
    <rPh sb="13" eb="15">
      <t>ケイヤク</t>
    </rPh>
    <phoneticPr fontId="2"/>
  </si>
  <si>
    <t>教育委員会事務局学校教育部</t>
    <rPh sb="0" eb="2">
      <t>キョウイク</t>
    </rPh>
    <rPh sb="2" eb="5">
      <t>イインカイ</t>
    </rPh>
    <rPh sb="5" eb="8">
      <t>ジムキョク</t>
    </rPh>
    <rPh sb="8" eb="13">
      <t>ガ</t>
    </rPh>
    <phoneticPr fontId="2"/>
  </si>
  <si>
    <t>２者</t>
    <phoneticPr fontId="2"/>
  </si>
  <si>
    <t>千葉市農政センター電気需給契約</t>
    <rPh sb="3" eb="5">
      <t>ノウセイ</t>
    </rPh>
    <phoneticPr fontId="2"/>
  </si>
  <si>
    <t>経済農政局農政部</t>
    <rPh sb="0" eb="2">
      <t>ケイザイ</t>
    </rPh>
    <rPh sb="2" eb="4">
      <t>ノウセイ</t>
    </rPh>
    <rPh sb="4" eb="5">
      <t>キョク</t>
    </rPh>
    <rPh sb="5" eb="7">
      <t>ノウセイ</t>
    </rPh>
    <rPh sb="7" eb="8">
      <t>ブ</t>
    </rPh>
    <phoneticPr fontId="2"/>
  </si>
  <si>
    <t>千葉市児童相談所電気受給契約</t>
    <rPh sb="0" eb="2">
      <t>チバ</t>
    </rPh>
    <rPh sb="2" eb="3">
      <t>シ</t>
    </rPh>
    <rPh sb="3" eb="8">
      <t>ジソウ</t>
    </rPh>
    <rPh sb="8" eb="10">
      <t>デンキ</t>
    </rPh>
    <rPh sb="10" eb="12">
      <t>ジュキュウ</t>
    </rPh>
    <rPh sb="12" eb="14">
      <t>ケイヤク</t>
    </rPh>
    <phoneticPr fontId="2"/>
  </si>
  <si>
    <t>こども未来局こども未来部</t>
    <rPh sb="3" eb="5">
      <t>ミライ</t>
    </rPh>
    <rPh sb="5" eb="6">
      <t>キョク</t>
    </rPh>
    <rPh sb="9" eb="11">
      <t>ミライ</t>
    </rPh>
    <rPh sb="11" eb="12">
      <t>ブ</t>
    </rPh>
    <phoneticPr fontId="2"/>
  </si>
  <si>
    <t>千葉市衛生センター電気受給契約</t>
    <rPh sb="0" eb="2">
      <t>チバ</t>
    </rPh>
    <rPh sb="2" eb="3">
      <t>シ</t>
    </rPh>
    <rPh sb="3" eb="5">
      <t>エイセイ</t>
    </rPh>
    <rPh sb="9" eb="11">
      <t>デンキ</t>
    </rPh>
    <rPh sb="11" eb="13">
      <t>ジュキュウ</t>
    </rPh>
    <rPh sb="13" eb="15">
      <t>ケイヤク</t>
    </rPh>
    <phoneticPr fontId="2"/>
  </si>
  <si>
    <t>千葉市若葉・緑環境事業所電気需給契約</t>
    <rPh sb="12" eb="14">
      <t>デンキ</t>
    </rPh>
    <rPh sb="14" eb="16">
      <t>ジュキュウ</t>
    </rPh>
    <rPh sb="16" eb="18">
      <t>ケイヤク</t>
    </rPh>
    <phoneticPr fontId="2"/>
  </si>
  <si>
    <t>環境局資源循環部</t>
    <rPh sb="0" eb="3">
      <t>カンキョウキョク</t>
    </rPh>
    <rPh sb="3" eb="5">
      <t>シゲン</t>
    </rPh>
    <rPh sb="5" eb="7">
      <t>ジュンカン</t>
    </rPh>
    <phoneticPr fontId="2"/>
  </si>
  <si>
    <t>千葉市消防局　　千葉市中央消防署</t>
    <rPh sb="0" eb="3">
      <t>チバシ</t>
    </rPh>
    <rPh sb="3" eb="5">
      <t>ショウボウ</t>
    </rPh>
    <rPh sb="5" eb="6">
      <t>キョク</t>
    </rPh>
    <rPh sb="8" eb="11">
      <t>チバシ</t>
    </rPh>
    <rPh sb="11" eb="13">
      <t>チュウオウ</t>
    </rPh>
    <rPh sb="13" eb="16">
      <t>ショウボウショ</t>
    </rPh>
    <phoneticPr fontId="2"/>
  </si>
  <si>
    <t>消防局総務部</t>
    <rPh sb="0" eb="2">
      <t>ショウボウ</t>
    </rPh>
    <rPh sb="2" eb="3">
      <t>キョク</t>
    </rPh>
    <rPh sb="3" eb="5">
      <t>ソウム</t>
    </rPh>
    <rPh sb="5" eb="6">
      <t>ブ</t>
    </rPh>
    <phoneticPr fontId="2"/>
  </si>
  <si>
    <t>千葉市消防局救助救急センター</t>
    <rPh sb="0" eb="3">
      <t>チバシ</t>
    </rPh>
    <rPh sb="3" eb="5">
      <t>ショウボウ</t>
    </rPh>
    <rPh sb="5" eb="6">
      <t>キョク</t>
    </rPh>
    <rPh sb="6" eb="8">
      <t>キュウジョ</t>
    </rPh>
    <rPh sb="8" eb="10">
      <t>キュウキュウ</t>
    </rPh>
    <phoneticPr fontId="2"/>
  </si>
  <si>
    <t>千葉市中央消防署蘇我出張所</t>
    <rPh sb="0" eb="3">
      <t>チバシ</t>
    </rPh>
    <rPh sb="3" eb="5">
      <t>チュウオウ</t>
    </rPh>
    <rPh sb="5" eb="8">
      <t>ショウボウショ</t>
    </rPh>
    <rPh sb="8" eb="10">
      <t>ソガ</t>
    </rPh>
    <rPh sb="10" eb="12">
      <t>シュッチョウ</t>
    </rPh>
    <rPh sb="12" eb="13">
      <t>ジョ</t>
    </rPh>
    <phoneticPr fontId="2"/>
  </si>
  <si>
    <t>千葉市中央消防署臨港出張所</t>
    <rPh sb="0" eb="3">
      <t>チバシ</t>
    </rPh>
    <rPh sb="3" eb="5">
      <t>チュウオウ</t>
    </rPh>
    <rPh sb="5" eb="8">
      <t>ショウボウショ</t>
    </rPh>
    <rPh sb="8" eb="10">
      <t>リンコウ</t>
    </rPh>
    <rPh sb="10" eb="12">
      <t>シュッチョウ</t>
    </rPh>
    <rPh sb="12" eb="13">
      <t>ジョ</t>
    </rPh>
    <phoneticPr fontId="2"/>
  </si>
  <si>
    <t>千葉市花見川消防署</t>
    <rPh sb="0" eb="3">
      <t>チバシ</t>
    </rPh>
    <rPh sb="3" eb="6">
      <t>ハナミガワ</t>
    </rPh>
    <rPh sb="6" eb="9">
      <t>ショウボウショ</t>
    </rPh>
    <phoneticPr fontId="2"/>
  </si>
  <si>
    <t>千葉市若葉消防署</t>
    <rPh sb="0" eb="3">
      <t>チバシ</t>
    </rPh>
    <rPh sb="3" eb="5">
      <t>ワカバ</t>
    </rPh>
    <rPh sb="5" eb="8">
      <t>ショウボウショ</t>
    </rPh>
    <phoneticPr fontId="2"/>
  </si>
  <si>
    <t>千葉市若葉消防署大宮出張所</t>
    <rPh sb="0" eb="3">
      <t>チバシ</t>
    </rPh>
    <rPh sb="3" eb="5">
      <t>ワカバ</t>
    </rPh>
    <rPh sb="5" eb="8">
      <t>ショウボウショ</t>
    </rPh>
    <rPh sb="8" eb="10">
      <t>オオミヤ</t>
    </rPh>
    <rPh sb="10" eb="12">
      <t>シュッチョウ</t>
    </rPh>
    <rPh sb="12" eb="13">
      <t>ジョ</t>
    </rPh>
    <phoneticPr fontId="2"/>
  </si>
  <si>
    <t>千葉市緑消防署</t>
    <rPh sb="0" eb="3">
      <t>チバシ</t>
    </rPh>
    <rPh sb="3" eb="4">
      <t>ミドリ</t>
    </rPh>
    <rPh sb="4" eb="7">
      <t>ショウボウショ</t>
    </rPh>
    <phoneticPr fontId="2"/>
  </si>
  <si>
    <t>千葉市美浜消防署打瀬出張所</t>
    <rPh sb="0" eb="3">
      <t>チバシ</t>
    </rPh>
    <rPh sb="3" eb="5">
      <t>ミハマ</t>
    </rPh>
    <rPh sb="5" eb="8">
      <t>ショウボウショ</t>
    </rPh>
    <rPh sb="8" eb="10">
      <t>ウタセ</t>
    </rPh>
    <rPh sb="10" eb="13">
      <t>シュッチョウジョ</t>
    </rPh>
    <phoneticPr fontId="2"/>
  </si>
  <si>
    <t>千葉市消防総合センター</t>
    <rPh sb="0" eb="3">
      <t>チバシ</t>
    </rPh>
    <rPh sb="3" eb="5">
      <t>ショウボウ</t>
    </rPh>
    <rPh sb="5" eb="7">
      <t>ソウゴウ</t>
    </rPh>
    <phoneticPr fontId="2"/>
  </si>
  <si>
    <t>平川浄水場電気需給契約</t>
    <rPh sb="0" eb="2">
      <t>ヒラカワ</t>
    </rPh>
    <rPh sb="2" eb="5">
      <t>ジョウスイジョウ</t>
    </rPh>
    <rPh sb="5" eb="7">
      <t>デンキ</t>
    </rPh>
    <rPh sb="7" eb="9">
      <t>ジュキュウ</t>
    </rPh>
    <rPh sb="9" eb="11">
      <t>ケイヤク</t>
    </rPh>
    <phoneticPr fontId="2"/>
  </si>
  <si>
    <t>水道局水道事業事務所</t>
    <rPh sb="0" eb="3">
      <t>スイドウキョク</t>
    </rPh>
    <rPh sb="3" eb="5">
      <t>スイドウ</t>
    </rPh>
    <rPh sb="5" eb="7">
      <t>ジギョウ</t>
    </rPh>
    <rPh sb="7" eb="9">
      <t>ジム</t>
    </rPh>
    <rPh sb="9" eb="10">
      <t>ショ</t>
    </rPh>
    <phoneticPr fontId="2"/>
  </si>
  <si>
    <t>大木戸浄水場電気需給契約</t>
    <rPh sb="0" eb="1">
      <t>オオ</t>
    </rPh>
    <rPh sb="1" eb="3">
      <t>キド</t>
    </rPh>
    <rPh sb="3" eb="6">
      <t>ジョウスイジョウ</t>
    </rPh>
    <rPh sb="6" eb="8">
      <t>デンキ</t>
    </rPh>
    <rPh sb="8" eb="10">
      <t>ジュキュウ</t>
    </rPh>
    <rPh sb="10" eb="12">
      <t>ケイヤク</t>
    </rPh>
    <phoneticPr fontId="2"/>
  </si>
  <si>
    <t>大野台送水ポンプ場電気需給契約</t>
    <rPh sb="0" eb="3">
      <t>オオノダイ</t>
    </rPh>
    <rPh sb="3" eb="5">
      <t>ソウスイ</t>
    </rPh>
    <rPh sb="8" eb="9">
      <t>ジョウ</t>
    </rPh>
    <rPh sb="9" eb="11">
      <t>デンキ</t>
    </rPh>
    <rPh sb="11" eb="13">
      <t>ジュキュウ</t>
    </rPh>
    <rPh sb="13" eb="15">
      <t>ケイヤク</t>
    </rPh>
    <phoneticPr fontId="2"/>
  </si>
  <si>
    <t>更科浄水場電気需給契約</t>
    <rPh sb="0" eb="2">
      <t>サラシナ</t>
    </rPh>
    <rPh sb="2" eb="5">
      <t>ジョウスイジョウ</t>
    </rPh>
    <rPh sb="5" eb="7">
      <t>デンキ</t>
    </rPh>
    <rPh sb="7" eb="9">
      <t>ジュキュウ</t>
    </rPh>
    <rPh sb="9" eb="11">
      <t>ケイヤク</t>
    </rPh>
    <phoneticPr fontId="2"/>
  </si>
  <si>
    <t>高根給水場電気需給契約</t>
    <rPh sb="0" eb="2">
      <t>タカネ</t>
    </rPh>
    <rPh sb="2" eb="5">
      <t>キュウスイジョウ</t>
    </rPh>
    <rPh sb="5" eb="7">
      <t>デンキ</t>
    </rPh>
    <rPh sb="7" eb="9">
      <t>ジュキュウ</t>
    </rPh>
    <rPh sb="9" eb="11">
      <t>ケイヤク</t>
    </rPh>
    <phoneticPr fontId="2"/>
  </si>
  <si>
    <t>中央・美浜土木事務所電気需給契約</t>
    <rPh sb="0" eb="2">
      <t>チュウオウ</t>
    </rPh>
    <rPh sb="3" eb="5">
      <t>ミハマ</t>
    </rPh>
    <rPh sb="5" eb="7">
      <t>ドボク</t>
    </rPh>
    <rPh sb="7" eb="9">
      <t>ジム</t>
    </rPh>
    <rPh sb="9" eb="10">
      <t>ショ</t>
    </rPh>
    <rPh sb="10" eb="12">
      <t>デンキ</t>
    </rPh>
    <rPh sb="12" eb="14">
      <t>ジュキュウ</t>
    </rPh>
    <rPh sb="14" eb="16">
      <t>ケイヤク</t>
    </rPh>
    <phoneticPr fontId="2"/>
  </si>
  <si>
    <t>建設局土木部</t>
    <rPh sb="0" eb="3">
      <t>ケンセツキョク</t>
    </rPh>
    <rPh sb="3" eb="5">
      <t>ドボク</t>
    </rPh>
    <rPh sb="5" eb="6">
      <t>ブ</t>
    </rPh>
    <phoneticPr fontId="2"/>
  </si>
  <si>
    <t>千葉市若葉土木事務所庁舎電気需給契約</t>
    <rPh sb="3" eb="5">
      <t>ワカバ</t>
    </rPh>
    <rPh sb="5" eb="7">
      <t>ドボク</t>
    </rPh>
    <rPh sb="7" eb="9">
      <t>ジム</t>
    </rPh>
    <rPh sb="9" eb="10">
      <t>ショ</t>
    </rPh>
    <rPh sb="10" eb="12">
      <t>チョウシャ</t>
    </rPh>
    <rPh sb="12" eb="14">
      <t>デンキ</t>
    </rPh>
    <rPh sb="14" eb="16">
      <t>ジュキュウ</t>
    </rPh>
    <rPh sb="16" eb="18">
      <t>ケイヤク</t>
    </rPh>
    <phoneticPr fontId="2"/>
  </si>
  <si>
    <t>千葉市新浜リサイクルセンター電気需給契約</t>
    <rPh sb="3" eb="5">
      <t>ニイハマ</t>
    </rPh>
    <rPh sb="14" eb="16">
      <t>デンキ</t>
    </rPh>
    <rPh sb="16" eb="18">
      <t>ジュキュウ</t>
    </rPh>
    <rPh sb="18" eb="20">
      <t>ケイヤク</t>
    </rPh>
    <phoneticPr fontId="2"/>
  </si>
  <si>
    <t>環境局資源循環部</t>
    <rPh sb="0" eb="2">
      <t>カンキョウ</t>
    </rPh>
    <rPh sb="3" eb="5">
      <t>シゲン</t>
    </rPh>
    <rPh sb="5" eb="7">
      <t>ジュンカン</t>
    </rPh>
    <phoneticPr fontId="2"/>
  </si>
  <si>
    <t>千葉市若葉公園緑地事務所電気需給契約</t>
    <rPh sb="3" eb="5">
      <t>ワカバ</t>
    </rPh>
    <rPh sb="5" eb="7">
      <t>コウエン</t>
    </rPh>
    <rPh sb="7" eb="9">
      <t>リョクチ</t>
    </rPh>
    <rPh sb="9" eb="11">
      <t>ジム</t>
    </rPh>
    <rPh sb="11" eb="12">
      <t>ショ</t>
    </rPh>
    <rPh sb="12" eb="14">
      <t>デンキ</t>
    </rPh>
    <rPh sb="14" eb="16">
      <t>ジュキュウ</t>
    </rPh>
    <rPh sb="16" eb="18">
      <t>ケイヤク</t>
    </rPh>
    <phoneticPr fontId="2"/>
  </si>
  <si>
    <t>都市局若葉公園緑地事務所</t>
    <rPh sb="0" eb="2">
      <t>トシ</t>
    </rPh>
    <rPh sb="2" eb="3">
      <t>キョク</t>
    </rPh>
    <rPh sb="3" eb="5">
      <t>ワカバ</t>
    </rPh>
    <rPh sb="5" eb="7">
      <t>コウエン</t>
    </rPh>
    <rPh sb="7" eb="9">
      <t>リョクチ</t>
    </rPh>
    <rPh sb="9" eb="11">
      <t>ジム</t>
    </rPh>
    <rPh sb="11" eb="12">
      <t>ショ</t>
    </rPh>
    <phoneticPr fontId="2"/>
  </si>
  <si>
    <t>緑公園緑地事務所（昭和の森）</t>
    <rPh sb="0" eb="1">
      <t>ミドリ</t>
    </rPh>
    <rPh sb="1" eb="3">
      <t>コウエン</t>
    </rPh>
    <rPh sb="3" eb="5">
      <t>リョクチ</t>
    </rPh>
    <rPh sb="5" eb="7">
      <t>ジム</t>
    </rPh>
    <rPh sb="7" eb="8">
      <t>ショ</t>
    </rPh>
    <rPh sb="9" eb="11">
      <t>ショウワ</t>
    </rPh>
    <rPh sb="12" eb="13">
      <t>モリ</t>
    </rPh>
    <phoneticPr fontId="2"/>
  </si>
  <si>
    <t>千葉市立小・中・特別支援学校電気需給契約</t>
    <rPh sb="0" eb="4">
      <t>チバシリツ</t>
    </rPh>
    <rPh sb="4" eb="5">
      <t>ショウ</t>
    </rPh>
    <rPh sb="6" eb="7">
      <t>チュウ</t>
    </rPh>
    <rPh sb="8" eb="10">
      <t>トクベツ</t>
    </rPh>
    <rPh sb="10" eb="12">
      <t>シエン</t>
    </rPh>
    <rPh sb="12" eb="14">
      <t>ガッコウ</t>
    </rPh>
    <rPh sb="14" eb="16">
      <t>デンキ</t>
    </rPh>
    <rPh sb="16" eb="18">
      <t>ジュキュウ</t>
    </rPh>
    <rPh sb="18" eb="20">
      <t>ケイヤク</t>
    </rPh>
    <phoneticPr fontId="2"/>
  </si>
  <si>
    <t>教育委員会教育総務部</t>
    <rPh sb="0" eb="2">
      <t>キョウイク</t>
    </rPh>
    <rPh sb="2" eb="5">
      <t>イインカイ</t>
    </rPh>
    <rPh sb="5" eb="7">
      <t>キョウイク</t>
    </rPh>
    <rPh sb="7" eb="9">
      <t>ソウム</t>
    </rPh>
    <rPh sb="9" eb="10">
      <t>ブ</t>
    </rPh>
    <phoneticPr fontId="2"/>
  </si>
  <si>
    <t>㈱エネット</t>
    <phoneticPr fontId="2"/>
  </si>
  <si>
    <t>㈱エネット</t>
    <phoneticPr fontId="2"/>
  </si>
  <si>
    <t>一般競争入札（小・中・特別支援学校一括）</t>
    <rPh sb="0" eb="2">
      <t>イッパン</t>
    </rPh>
    <rPh sb="2" eb="4">
      <t>キョウソウ</t>
    </rPh>
    <rPh sb="4" eb="6">
      <t>ニュウサツ</t>
    </rPh>
    <rPh sb="7" eb="8">
      <t>ショウ</t>
    </rPh>
    <rPh sb="9" eb="10">
      <t>チュウ</t>
    </rPh>
    <rPh sb="11" eb="13">
      <t>トクベツ</t>
    </rPh>
    <rPh sb="13" eb="15">
      <t>シエン</t>
    </rPh>
    <rPh sb="15" eb="17">
      <t>ガッコウ</t>
    </rPh>
    <rPh sb="17" eb="19">
      <t>イッカツ</t>
    </rPh>
    <phoneticPr fontId="2"/>
  </si>
  <si>
    <t>１者</t>
    <rPh sb="1" eb="2">
      <t>シャ</t>
    </rPh>
    <phoneticPr fontId="2"/>
  </si>
  <si>
    <t>千葉市緑区役所電気需給契約</t>
    <rPh sb="3" eb="7">
      <t>ミドリクヤクショ</t>
    </rPh>
    <rPh sb="7" eb="9">
      <t>デンキ</t>
    </rPh>
    <rPh sb="9" eb="11">
      <t>ジュキュウ</t>
    </rPh>
    <rPh sb="11" eb="13">
      <t>ケイヤク</t>
    </rPh>
    <phoneticPr fontId="2"/>
  </si>
  <si>
    <t>緑区役所</t>
    <rPh sb="0" eb="4">
      <t>ミドリクヤクショ</t>
    </rPh>
    <phoneticPr fontId="2"/>
  </si>
  <si>
    <t>千葉市緑保健福祉センター電気需給契約</t>
    <rPh sb="0" eb="3">
      <t>チバシ</t>
    </rPh>
    <rPh sb="3" eb="4">
      <t>ミドリ</t>
    </rPh>
    <rPh sb="4" eb="6">
      <t>ホケン</t>
    </rPh>
    <rPh sb="6" eb="8">
      <t>フクシ</t>
    </rPh>
    <rPh sb="12" eb="14">
      <t>デンキ</t>
    </rPh>
    <rPh sb="14" eb="16">
      <t>ジュキュウ</t>
    </rPh>
    <rPh sb="16" eb="18">
      <t>ケイヤク</t>
    </rPh>
    <phoneticPr fontId="2"/>
  </si>
  <si>
    <t>千葉市誉田保育所電気需給契約</t>
    <rPh sb="3" eb="5">
      <t>ホンダ</t>
    </rPh>
    <rPh sb="5" eb="7">
      <t>ホイク</t>
    </rPh>
    <rPh sb="7" eb="8">
      <t>ショ</t>
    </rPh>
    <rPh sb="8" eb="10">
      <t>デンキ</t>
    </rPh>
    <rPh sb="10" eb="12">
      <t>ジュキュウ</t>
    </rPh>
    <rPh sb="12" eb="14">
      <t>ケイヤク</t>
    </rPh>
    <phoneticPr fontId="2"/>
  </si>
  <si>
    <t>千葉市平山保育所電気需給契約</t>
    <rPh sb="3" eb="5">
      <t>ヒラヤマ</t>
    </rPh>
    <rPh sb="5" eb="7">
      <t>ホイク</t>
    </rPh>
    <rPh sb="7" eb="8">
      <t>ショ</t>
    </rPh>
    <rPh sb="8" eb="10">
      <t>デンキ</t>
    </rPh>
    <rPh sb="10" eb="12">
      <t>ジュキュウ</t>
    </rPh>
    <rPh sb="12" eb="14">
      <t>ケイヤク</t>
    </rPh>
    <phoneticPr fontId="2"/>
  </si>
  <si>
    <t>千葉市多部田保育所電気需給契約</t>
    <rPh sb="3" eb="6">
      <t>タベタ</t>
    </rPh>
    <rPh sb="6" eb="8">
      <t>ホイク</t>
    </rPh>
    <rPh sb="8" eb="9">
      <t>ショ</t>
    </rPh>
    <rPh sb="9" eb="11">
      <t>デンキ</t>
    </rPh>
    <rPh sb="11" eb="13">
      <t>ジュキュウ</t>
    </rPh>
    <rPh sb="13" eb="15">
      <t>ケイヤク</t>
    </rPh>
    <phoneticPr fontId="2"/>
  </si>
  <si>
    <t>千葉市生実保育所電気需給契約</t>
    <rPh sb="3" eb="5">
      <t>オユミ</t>
    </rPh>
    <rPh sb="5" eb="7">
      <t>ホイク</t>
    </rPh>
    <rPh sb="7" eb="8">
      <t>ショ</t>
    </rPh>
    <rPh sb="8" eb="10">
      <t>デンキ</t>
    </rPh>
    <rPh sb="10" eb="12">
      <t>ジュキュウ</t>
    </rPh>
    <rPh sb="12" eb="14">
      <t>ケイヤク</t>
    </rPh>
    <phoneticPr fontId="2"/>
  </si>
  <si>
    <t>千葉市坂月保育所電気需給契約</t>
    <rPh sb="3" eb="4">
      <t>サカ</t>
    </rPh>
    <rPh sb="4" eb="5">
      <t>ツキ</t>
    </rPh>
    <rPh sb="5" eb="7">
      <t>ホイク</t>
    </rPh>
    <rPh sb="7" eb="8">
      <t>ショ</t>
    </rPh>
    <rPh sb="8" eb="10">
      <t>デンキ</t>
    </rPh>
    <rPh sb="10" eb="12">
      <t>ジュキュウ</t>
    </rPh>
    <rPh sb="12" eb="14">
      <t>ケイヤク</t>
    </rPh>
    <phoneticPr fontId="2"/>
  </si>
  <si>
    <t>若葉区役所</t>
    <rPh sb="0" eb="5">
      <t>ワカバクヤクショ</t>
    </rPh>
    <phoneticPr fontId="2"/>
  </si>
  <si>
    <t>若葉区地域振興課</t>
    <rPh sb="0" eb="3">
      <t>ワカバク</t>
    </rPh>
    <rPh sb="3" eb="5">
      <t>チイキ</t>
    </rPh>
    <rPh sb="5" eb="8">
      <t>シンコウカ</t>
    </rPh>
    <phoneticPr fontId="2"/>
  </si>
  <si>
    <t>若葉保健福祉センター</t>
    <rPh sb="0" eb="2">
      <t>ワカバ</t>
    </rPh>
    <rPh sb="2" eb="4">
      <t>ホケン</t>
    </rPh>
    <rPh sb="4" eb="6">
      <t>フクシ</t>
    </rPh>
    <phoneticPr fontId="2"/>
  </si>
  <si>
    <t>千葉市南部青少年センター電気需給契約</t>
    <phoneticPr fontId="2"/>
  </si>
  <si>
    <t>千葉市若葉学校給食センター</t>
    <rPh sb="0" eb="3">
      <t>チバシ</t>
    </rPh>
    <rPh sb="3" eb="5">
      <t>ワカバ</t>
    </rPh>
    <rPh sb="5" eb="7">
      <t>ガッコウ</t>
    </rPh>
    <rPh sb="7" eb="9">
      <t>キュウショク</t>
    </rPh>
    <phoneticPr fontId="2"/>
  </si>
  <si>
    <t>教育委員会事務局学校教育部</t>
    <phoneticPr fontId="2"/>
  </si>
  <si>
    <t>中央区役所・千葉市美術館</t>
    <rPh sb="0" eb="5">
      <t>チュウオウクヤクショ</t>
    </rPh>
    <rPh sb="6" eb="9">
      <t>チバシ</t>
    </rPh>
    <rPh sb="9" eb="12">
      <t>ビジュツカン</t>
    </rPh>
    <phoneticPr fontId="2"/>
  </si>
  <si>
    <t>中央区地域振興課</t>
    <rPh sb="0" eb="3">
      <t>チュウオウク</t>
    </rPh>
    <rPh sb="3" eb="5">
      <t>チイキ</t>
    </rPh>
    <rPh sb="5" eb="8">
      <t>シンコウカ</t>
    </rPh>
    <phoneticPr fontId="2"/>
  </si>
  <si>
    <t>千葉市立郷土博物館電気需給契約</t>
    <rPh sb="0" eb="3">
      <t>チバシ</t>
    </rPh>
    <rPh sb="3" eb="4">
      <t>リツ</t>
    </rPh>
    <rPh sb="4" eb="6">
      <t>キョウド</t>
    </rPh>
    <rPh sb="6" eb="9">
      <t>ハクブツカン</t>
    </rPh>
    <rPh sb="9" eb="11">
      <t>デンキ</t>
    </rPh>
    <rPh sb="11" eb="13">
      <t>ジュキュウ</t>
    </rPh>
    <rPh sb="13" eb="15">
      <t>ケイヤク</t>
    </rPh>
    <phoneticPr fontId="2"/>
  </si>
  <si>
    <t>稲毛区役所・稲毛消防署・穴川コミュニティセンター電気需給契約</t>
    <rPh sb="0" eb="5">
      <t>イナゲクヤクショ</t>
    </rPh>
    <rPh sb="6" eb="8">
      <t>イナゲ</t>
    </rPh>
    <rPh sb="8" eb="11">
      <t>ショウボウショ</t>
    </rPh>
    <rPh sb="12" eb="14">
      <t>アナガワ</t>
    </rPh>
    <rPh sb="24" eb="26">
      <t>デンキ</t>
    </rPh>
    <rPh sb="26" eb="28">
      <t>ジュキュウ</t>
    </rPh>
    <rPh sb="28" eb="30">
      <t>ケイヤク</t>
    </rPh>
    <phoneticPr fontId="2"/>
  </si>
  <si>
    <t>稲毛区役所</t>
    <rPh sb="0" eb="5">
      <t>イナゲクヤクショ</t>
    </rPh>
    <phoneticPr fontId="2"/>
  </si>
  <si>
    <t>（株）F-Power</t>
    <rPh sb="1" eb="2">
      <t>カブ</t>
    </rPh>
    <phoneticPr fontId="2"/>
  </si>
  <si>
    <t>稲毛保健福祉センター電気需給契約</t>
    <rPh sb="0" eb="2">
      <t>イナゲ</t>
    </rPh>
    <rPh sb="2" eb="4">
      <t>ホケン</t>
    </rPh>
    <rPh sb="4" eb="6">
      <t>フクシ</t>
    </rPh>
    <rPh sb="10" eb="12">
      <t>デンキ</t>
    </rPh>
    <rPh sb="12" eb="14">
      <t>ジュキュウ</t>
    </rPh>
    <rPh sb="14" eb="16">
      <t>ケイヤク</t>
    </rPh>
    <phoneticPr fontId="2"/>
  </si>
  <si>
    <t>千葉市斎場</t>
    <rPh sb="0" eb="3">
      <t>チバシ</t>
    </rPh>
    <rPh sb="3" eb="5">
      <t>サイジョウ</t>
    </rPh>
    <phoneticPr fontId="2"/>
  </si>
  <si>
    <t xml:space="preserve">保健福祉局健康部生活衛生課
</t>
    <phoneticPr fontId="2"/>
  </si>
  <si>
    <t>㈱エネット</t>
    <phoneticPr fontId="2"/>
  </si>
  <si>
    <t>書類の取り交わし</t>
    <rPh sb="0" eb="2">
      <t>ショルイ</t>
    </rPh>
    <rPh sb="3" eb="4">
      <t>ト</t>
    </rPh>
    <rPh sb="5" eb="6">
      <t>カ</t>
    </rPh>
    <phoneticPr fontId="2"/>
  </si>
  <si>
    <t>-</t>
    <phoneticPr fontId="2"/>
  </si>
  <si>
    <t>東京電力とエネットとを比較した際に、安くなるため。</t>
    <phoneticPr fontId="2"/>
  </si>
  <si>
    <t>千葉市療育センター電気契約</t>
    <rPh sb="0" eb="3">
      <t>チバシ</t>
    </rPh>
    <rPh sb="3" eb="5">
      <t>リョウイク</t>
    </rPh>
    <rPh sb="9" eb="11">
      <t>デンキ</t>
    </rPh>
    <rPh sb="11" eb="13">
      <t>ケイヤク</t>
    </rPh>
    <phoneticPr fontId="2"/>
  </si>
  <si>
    <t>保健福祉局高齢障害部</t>
    <rPh sb="0" eb="5">
      <t>ホケンフクシキョク</t>
    </rPh>
    <rPh sb="5" eb="7">
      <t>コウレイ</t>
    </rPh>
    <rPh sb="7" eb="9">
      <t>ショウガイ</t>
    </rPh>
    <rPh sb="9" eb="10">
      <t>ブ</t>
    </rPh>
    <phoneticPr fontId="2"/>
  </si>
  <si>
    <t>東京電力(株)</t>
    <rPh sb="0" eb="2">
      <t>トウキョウ</t>
    </rPh>
    <rPh sb="2" eb="4">
      <t>デンリョク</t>
    </rPh>
    <rPh sb="4" eb="7">
      <t>カブ</t>
    </rPh>
    <phoneticPr fontId="2"/>
  </si>
  <si>
    <t>１社随意契約</t>
    <rPh sb="1" eb="2">
      <t>シャ</t>
    </rPh>
    <rPh sb="2" eb="4">
      <t>ズイイ</t>
    </rPh>
    <rPh sb="4" eb="6">
      <t>ケイヤク</t>
    </rPh>
    <phoneticPr fontId="2"/>
  </si>
  <si>
    <t>震災以降PPSの電力需要が増大し、東電以外の業者が難しくなったため</t>
    <phoneticPr fontId="2"/>
  </si>
  <si>
    <t>千葉市桜木園電気需給契約</t>
    <rPh sb="0" eb="3">
      <t>チバシ</t>
    </rPh>
    <rPh sb="3" eb="5">
      <t>サクラギ</t>
    </rPh>
    <rPh sb="5" eb="6">
      <t>エン</t>
    </rPh>
    <rPh sb="6" eb="8">
      <t>デンキ</t>
    </rPh>
    <rPh sb="8" eb="10">
      <t>ジュキュウ</t>
    </rPh>
    <rPh sb="10" eb="12">
      <t>ケイヤク</t>
    </rPh>
    <phoneticPr fontId="2"/>
  </si>
  <si>
    <t>東京電力㈱</t>
    <rPh sb="0" eb="2">
      <t>トウキョウ</t>
    </rPh>
    <rPh sb="2" eb="4">
      <t>デンリョク</t>
    </rPh>
    <phoneticPr fontId="2"/>
  </si>
  <si>
    <t>千葉市大宮学園電気需給契約</t>
    <rPh sb="3" eb="7">
      <t>オオミヤガクエン</t>
    </rPh>
    <rPh sb="7" eb="9">
      <t>デンキ</t>
    </rPh>
    <rPh sb="9" eb="11">
      <t>ジュキュウ</t>
    </rPh>
    <rPh sb="11" eb="13">
      <t>ケイヤク</t>
    </rPh>
    <phoneticPr fontId="2"/>
  </si>
  <si>
    <t>１社随意契約</t>
    <rPh sb="1" eb="2">
      <t>シャ</t>
    </rPh>
    <rPh sb="2" eb="6">
      <t>ズイイケイヤク</t>
    </rPh>
    <phoneticPr fontId="2"/>
  </si>
  <si>
    <t>千葉市生涯学習センター</t>
    <rPh sb="0" eb="3">
      <t>チバシ</t>
    </rPh>
    <rPh sb="3" eb="7">
      <t>ショウガイガクシュウ</t>
    </rPh>
    <phoneticPr fontId="2"/>
  </si>
  <si>
    <t>10電力</t>
    <rPh sb="2" eb="4">
      <t>デンリョク</t>
    </rPh>
    <phoneticPr fontId="2"/>
  </si>
  <si>
    <t>・一般的に、新電力（ＰＰＳ）への変更により、メリットが得られる(電力使用料金が安くなる）目安として、負荷率が２５％以下であることと言われている。当センターにおいては、負荷率が約３６％である。よって、電気使用料金の引き下げを目的とした、新電力への変更メリットは無いと判断したため。</t>
    <phoneticPr fontId="2"/>
  </si>
  <si>
    <t>・安価に、安定した電気供給を受けるには東京電力(株)と契約するのが適当と判断したため。</t>
    <phoneticPr fontId="2"/>
  </si>
  <si>
    <t>千葉ポートアリーナ</t>
    <rPh sb="0" eb="2">
      <t>チバ</t>
    </rPh>
    <phoneticPr fontId="2"/>
  </si>
  <si>
    <t>市民局生活文化スポーツ部スポーツ振興課</t>
    <rPh sb="0" eb="2">
      <t>シミン</t>
    </rPh>
    <rPh sb="2" eb="3">
      <t>キョク</t>
    </rPh>
    <rPh sb="3" eb="5">
      <t>セイカツ</t>
    </rPh>
    <rPh sb="5" eb="7">
      <t>ブンカ</t>
    </rPh>
    <rPh sb="11" eb="12">
      <t>ブ</t>
    </rPh>
    <rPh sb="16" eb="19">
      <t>シンコウカ</t>
    </rPh>
    <phoneticPr fontId="2"/>
  </si>
  <si>
    <t>東京電力</t>
    <rPh sb="0" eb="2">
      <t>トウキョウ</t>
    </rPh>
    <rPh sb="2" eb="4">
      <t>デンリョク</t>
    </rPh>
    <phoneticPr fontId="2"/>
  </si>
  <si>
    <t>１社随契</t>
    <rPh sb="1" eb="2">
      <t>シャ</t>
    </rPh>
    <rPh sb="2" eb="4">
      <t>ズイケイ</t>
    </rPh>
    <phoneticPr fontId="2"/>
  </si>
  <si>
    <t>他にない</t>
    <rPh sb="0" eb="1">
      <t>ホカ</t>
    </rPh>
    <phoneticPr fontId="2"/>
  </si>
  <si>
    <t>こてはし温水プール</t>
    <rPh sb="4" eb="6">
      <t>オンスイ</t>
    </rPh>
    <phoneticPr fontId="2"/>
  </si>
  <si>
    <t>宮野木スポーツセンター</t>
    <rPh sb="0" eb="1">
      <t>ミヤ</t>
    </rPh>
    <rPh sb="1" eb="2">
      <t>ノ</t>
    </rPh>
    <rPh sb="2" eb="3">
      <t>キ</t>
    </rPh>
    <phoneticPr fontId="2"/>
  </si>
  <si>
    <t>-</t>
  </si>
  <si>
    <t>古市場体育館</t>
    <rPh sb="0" eb="3">
      <t>フルイチバ</t>
    </rPh>
    <rPh sb="3" eb="6">
      <t>タイイクカン</t>
    </rPh>
    <phoneticPr fontId="2"/>
  </si>
  <si>
    <t>㈱エネット</t>
  </si>
  <si>
    <t>高洲市民プール</t>
    <rPh sb="0" eb="2">
      <t>タカス</t>
    </rPh>
    <rPh sb="2" eb="4">
      <t>シミン</t>
    </rPh>
    <phoneticPr fontId="2"/>
  </si>
  <si>
    <t>中田スポーツセンター</t>
    <rPh sb="0" eb="2">
      <t>ナカタ</t>
    </rPh>
    <phoneticPr fontId="2"/>
  </si>
  <si>
    <t>北谷津温水プール</t>
    <rPh sb="0" eb="1">
      <t>キタ</t>
    </rPh>
    <rPh sb="1" eb="3">
      <t>ヤツ</t>
    </rPh>
    <rPh sb="3" eb="5">
      <t>オンスイ</t>
    </rPh>
    <phoneticPr fontId="2"/>
  </si>
  <si>
    <t>千葉市民ゴルフ場</t>
    <rPh sb="0" eb="4">
      <t>チバシミン</t>
    </rPh>
    <rPh sb="7" eb="8">
      <t>ジョウ</t>
    </rPh>
    <phoneticPr fontId="2"/>
  </si>
  <si>
    <t>市民局生活文化スポーツ部スポーツ振興課</t>
    <rPh sb="0" eb="2">
      <t>シミン</t>
    </rPh>
    <rPh sb="2" eb="3">
      <t>キョク</t>
    </rPh>
    <rPh sb="3" eb="5">
      <t>セイカツ</t>
    </rPh>
    <rPh sb="5" eb="7">
      <t>ブンカ</t>
    </rPh>
    <rPh sb="11" eb="12">
      <t>ブ</t>
    </rPh>
    <rPh sb="16" eb="18">
      <t>シンコウ</t>
    </rPh>
    <rPh sb="18" eb="19">
      <t>カ</t>
    </rPh>
    <phoneticPr fontId="2"/>
  </si>
  <si>
    <t>日本テクノ(株)</t>
    <rPh sb="0" eb="2">
      <t>ニホン</t>
    </rPh>
    <rPh sb="6" eb="7">
      <t>カブ</t>
    </rPh>
    <phoneticPr fontId="2"/>
  </si>
  <si>
    <t>―</t>
    <phoneticPr fontId="2"/>
  </si>
  <si>
    <t>条件面</t>
    <rPh sb="0" eb="3">
      <t>ジョウケンメン</t>
    </rPh>
    <phoneticPr fontId="2"/>
  </si>
  <si>
    <t>東京電力に比べて料金単価が安価だったため。</t>
    <rPh sb="0" eb="2">
      <t>トウキョウ</t>
    </rPh>
    <rPh sb="2" eb="4">
      <t>デンリョク</t>
    </rPh>
    <rPh sb="5" eb="6">
      <t>クラ</t>
    </rPh>
    <rPh sb="8" eb="10">
      <t>リョウキン</t>
    </rPh>
    <rPh sb="10" eb="12">
      <t>タンカ</t>
    </rPh>
    <rPh sb="13" eb="15">
      <t>アンカ</t>
    </rPh>
    <phoneticPr fontId="2"/>
  </si>
  <si>
    <t>土気あすみが丘プラザ</t>
    <rPh sb="0" eb="2">
      <t>トケ</t>
    </rPh>
    <rPh sb="6" eb="7">
      <t>オカ</t>
    </rPh>
    <phoneticPr fontId="2"/>
  </si>
  <si>
    <t>東京電力（株）</t>
    <rPh sb="0" eb="2">
      <t>トウキョウ</t>
    </rPh>
    <rPh sb="2" eb="4">
      <t>デンリョク</t>
    </rPh>
    <rPh sb="4" eb="7">
      <t>カブ</t>
    </rPh>
    <phoneticPr fontId="2"/>
  </si>
  <si>
    <t>鎌取コミュニティセンター</t>
    <rPh sb="0" eb="2">
      <t>カマトリ</t>
    </rPh>
    <phoneticPr fontId="2"/>
  </si>
  <si>
    <t>千葉ポートタワー</t>
    <rPh sb="0" eb="2">
      <t>チバ</t>
    </rPh>
    <phoneticPr fontId="2"/>
  </si>
  <si>
    <t>経済農政局</t>
    <rPh sb="0" eb="2">
      <t>ケイザイ</t>
    </rPh>
    <rPh sb="2" eb="5">
      <t>ノウセイキョク</t>
    </rPh>
    <phoneticPr fontId="2"/>
  </si>
  <si>
    <t>指定管理者が選定</t>
    <rPh sb="0" eb="2">
      <t>シテイ</t>
    </rPh>
    <rPh sb="2" eb="5">
      <t>カンリシャ</t>
    </rPh>
    <rPh sb="6" eb="8">
      <t>センテイ</t>
    </rPh>
    <phoneticPr fontId="2"/>
  </si>
  <si>
    <t>長沼原勤労市民プラザ</t>
    <rPh sb="0" eb="3">
      <t>ンｇｈ</t>
    </rPh>
    <rPh sb="3" eb="10">
      <t>ｋｓｐ</t>
    </rPh>
    <phoneticPr fontId="2"/>
  </si>
  <si>
    <t>指定管理者による契約</t>
    <rPh sb="0" eb="2">
      <t>シテイ</t>
    </rPh>
    <rPh sb="2" eb="5">
      <t>カンリシャ</t>
    </rPh>
    <rPh sb="8" eb="10">
      <t>ケイヤク</t>
    </rPh>
    <phoneticPr fontId="2"/>
  </si>
  <si>
    <t>前年度からの引続き</t>
    <rPh sb="0" eb="3">
      <t>ゼンネンド</t>
    </rPh>
    <rPh sb="6" eb="8">
      <t>ヒキツヅ</t>
    </rPh>
    <phoneticPr fontId="2"/>
  </si>
  <si>
    <t>幕張勤労市民プラザ</t>
    <rPh sb="0" eb="2">
      <t>ｍｋ</t>
    </rPh>
    <rPh sb="2" eb="9">
      <t>ｋｓｐ</t>
    </rPh>
    <phoneticPr fontId="2"/>
  </si>
  <si>
    <t>蘇我勤労市民プラザ</t>
    <rPh sb="0" eb="2">
      <t>ソガ</t>
    </rPh>
    <rPh sb="2" eb="9">
      <t>ｋｓｐ</t>
    </rPh>
    <phoneticPr fontId="2"/>
  </si>
  <si>
    <t>千葉公園スポーツ施設</t>
    <rPh sb="0" eb="2">
      <t>チバ</t>
    </rPh>
    <rPh sb="2" eb="4">
      <t>コウエン</t>
    </rPh>
    <rPh sb="8" eb="10">
      <t>シセツ</t>
    </rPh>
    <phoneticPr fontId="2"/>
  </si>
  <si>
    <t>都市局公園緑地部公園管理課</t>
    <rPh sb="0" eb="2">
      <t>トシ</t>
    </rPh>
    <rPh sb="2" eb="3">
      <t>キョク</t>
    </rPh>
    <rPh sb="3" eb="5">
      <t>コウエン</t>
    </rPh>
    <rPh sb="5" eb="7">
      <t>リョクチ</t>
    </rPh>
    <rPh sb="7" eb="8">
      <t>ブ</t>
    </rPh>
    <rPh sb="8" eb="10">
      <t>コウエン</t>
    </rPh>
    <rPh sb="10" eb="13">
      <t>カンリカ</t>
    </rPh>
    <phoneticPr fontId="2"/>
  </si>
  <si>
    <t>花島公園スポーツ施設</t>
    <rPh sb="0" eb="2">
      <t>ハナシマ</t>
    </rPh>
    <rPh sb="2" eb="4">
      <t>コウエン</t>
    </rPh>
    <rPh sb="8" eb="10">
      <t>シセツ</t>
    </rPh>
    <phoneticPr fontId="2"/>
  </si>
  <si>
    <t>青葉の森スポーツプラザ</t>
    <rPh sb="0" eb="2">
      <t>アオバ</t>
    </rPh>
    <rPh sb="3" eb="4">
      <t>モリ</t>
    </rPh>
    <phoneticPr fontId="2"/>
  </si>
  <si>
    <t>フクダ電子アリーナ</t>
    <rPh sb="3" eb="5">
      <t>デンシ</t>
    </rPh>
    <phoneticPr fontId="2"/>
  </si>
  <si>
    <t>都市局</t>
    <rPh sb="0" eb="2">
      <t>トシ</t>
    </rPh>
    <rPh sb="2" eb="3">
      <t>キョク</t>
    </rPh>
    <phoneticPr fontId="2"/>
  </si>
  <si>
    <t>ＪＦＥスチール(株)</t>
    <rPh sb="7" eb="10">
      <t>カブ</t>
    </rPh>
    <phoneticPr fontId="2"/>
  </si>
  <si>
    <t>稲毛海浜公園プール電気需給契約</t>
    <rPh sb="0" eb="2">
      <t>イナゲ</t>
    </rPh>
    <rPh sb="2" eb="4">
      <t>カイヒン</t>
    </rPh>
    <rPh sb="4" eb="6">
      <t>コウエン</t>
    </rPh>
    <rPh sb="9" eb="11">
      <t>デンキ</t>
    </rPh>
    <rPh sb="11" eb="13">
      <t>ジュキュウ</t>
    </rPh>
    <rPh sb="13" eb="15">
      <t>ケイヤク</t>
    </rPh>
    <phoneticPr fontId="2"/>
  </si>
  <si>
    <t>ｲｰﾚｯｸｽ(株)</t>
    <rPh sb="6" eb="9">
      <t>カブ</t>
    </rPh>
    <phoneticPr fontId="2"/>
  </si>
  <si>
    <t>有利な価格で契約を締結することができる見込みがあったため</t>
  </si>
  <si>
    <t>有利な価格で契約を締結することができる見込みがあったため</t>
    <phoneticPr fontId="2"/>
  </si>
  <si>
    <t>QVCマリンフィールド</t>
    <phoneticPr fontId="2"/>
  </si>
  <si>
    <t>都市局公園管理課</t>
    <rPh sb="0" eb="2">
      <t>トシ</t>
    </rPh>
    <rPh sb="2" eb="3">
      <t>キョク</t>
    </rPh>
    <rPh sb="3" eb="5">
      <t>コウエン</t>
    </rPh>
    <rPh sb="5" eb="8">
      <t>カンリカ</t>
    </rPh>
    <phoneticPr fontId="2"/>
  </si>
  <si>
    <t>千城台コミュニティセンター</t>
    <rPh sb="0" eb="3">
      <t>チシロダイ</t>
    </rPh>
    <phoneticPr fontId="2"/>
  </si>
  <si>
    <t>若葉区</t>
    <rPh sb="0" eb="3">
      <t>ワカバク</t>
    </rPh>
    <phoneticPr fontId="2"/>
  </si>
  <si>
    <t>都賀コミュニティセンター</t>
    <rPh sb="0" eb="2">
      <t>ツガ</t>
    </rPh>
    <phoneticPr fontId="2"/>
  </si>
  <si>
    <t>稲毛いきいきプラザ</t>
  </si>
  <si>
    <t>保健福祉局</t>
    <rPh sb="0" eb="2">
      <t>ホケン</t>
    </rPh>
    <rPh sb="2" eb="5">
      <t>フクシキョク</t>
    </rPh>
    <phoneticPr fontId="2"/>
  </si>
  <si>
    <t>施設開設当初における契約</t>
    <rPh sb="0" eb="2">
      <t>シセツ</t>
    </rPh>
    <rPh sb="2" eb="4">
      <t>カイセツ</t>
    </rPh>
    <rPh sb="4" eb="6">
      <t>トウショ</t>
    </rPh>
    <rPh sb="10" eb="12">
      <t>ケイヤク</t>
    </rPh>
    <phoneticPr fontId="2"/>
  </si>
  <si>
    <t>施設開設当初における契約のため</t>
    <rPh sb="0" eb="2">
      <t>シセツ</t>
    </rPh>
    <rPh sb="2" eb="4">
      <t>カイセツ</t>
    </rPh>
    <rPh sb="4" eb="6">
      <t>トウショ</t>
    </rPh>
    <rPh sb="10" eb="12">
      <t>ケイヤク</t>
    </rPh>
    <phoneticPr fontId="2"/>
  </si>
  <si>
    <t>若葉いきいきプラザ</t>
    <rPh sb="0" eb="2">
      <t>ワカバ</t>
    </rPh>
    <phoneticPr fontId="12"/>
  </si>
  <si>
    <t>中央いきいきプラザ</t>
  </si>
  <si>
    <t>美浜いきいきプラザ</t>
  </si>
  <si>
    <t>緑いきいきプラザ</t>
  </si>
  <si>
    <t>千葉市地方卸売市場電気需給契約</t>
    <rPh sb="3" eb="5">
      <t>チホウ</t>
    </rPh>
    <rPh sb="5" eb="6">
      <t>オロシ</t>
    </rPh>
    <rPh sb="6" eb="7">
      <t>ウ</t>
    </rPh>
    <rPh sb="7" eb="9">
      <t>イチバ</t>
    </rPh>
    <rPh sb="9" eb="11">
      <t>デンキ</t>
    </rPh>
    <rPh sb="11" eb="13">
      <t>ジュキュウ</t>
    </rPh>
    <rPh sb="13" eb="15">
      <t>ケイヤク</t>
    </rPh>
    <phoneticPr fontId="2"/>
  </si>
  <si>
    <t>経済農政局経済部</t>
    <rPh sb="0" eb="2">
      <t>ケイザイ</t>
    </rPh>
    <rPh sb="2" eb="4">
      <t>ノウセイ</t>
    </rPh>
    <rPh sb="4" eb="5">
      <t>キョク</t>
    </rPh>
    <rPh sb="5" eb="7">
      <t>ケイザイ</t>
    </rPh>
    <rPh sb="7" eb="8">
      <t>ブ</t>
    </rPh>
    <phoneticPr fontId="2"/>
  </si>
  <si>
    <t>地方自治法施行令第１６７条の２第１項第８号</t>
    <rPh sb="0" eb="2">
      <t>チホウ</t>
    </rPh>
    <rPh sb="2" eb="4">
      <t>ジチ</t>
    </rPh>
    <rPh sb="4" eb="5">
      <t>ホウ</t>
    </rPh>
    <rPh sb="5" eb="7">
      <t>セコウ</t>
    </rPh>
    <rPh sb="7" eb="8">
      <t>レイ</t>
    </rPh>
    <rPh sb="8" eb="9">
      <t>ダイ</t>
    </rPh>
    <rPh sb="12" eb="13">
      <t>ジョウ</t>
    </rPh>
    <rPh sb="15" eb="16">
      <t>ダイ</t>
    </rPh>
    <rPh sb="17" eb="18">
      <t>コウ</t>
    </rPh>
    <rPh sb="18" eb="19">
      <t>ダイ</t>
    </rPh>
    <rPh sb="20" eb="21">
      <t>ゴウ</t>
    </rPh>
    <phoneticPr fontId="2"/>
  </si>
  <si>
    <t>東京電力㈱約款に基づく</t>
    <rPh sb="0" eb="2">
      <t>トウキョウ</t>
    </rPh>
    <rPh sb="2" eb="4">
      <t>デンリョク</t>
    </rPh>
    <rPh sb="5" eb="7">
      <t>ヤッカン</t>
    </rPh>
    <rPh sb="8" eb="9">
      <t>モト</t>
    </rPh>
    <phoneticPr fontId="2"/>
  </si>
  <si>
    <t>一般競争入札に付したが不調となったため</t>
    <rPh sb="0" eb="2">
      <t>イッパン</t>
    </rPh>
    <rPh sb="2" eb="4">
      <t>キョウソウ</t>
    </rPh>
    <rPh sb="4" eb="6">
      <t>ニュウサツ</t>
    </rPh>
    <rPh sb="7" eb="8">
      <t>フ</t>
    </rPh>
    <rPh sb="11" eb="13">
      <t>フチョウ</t>
    </rPh>
    <phoneticPr fontId="2"/>
  </si>
  <si>
    <t>電気事業法第１８条２項に基づく</t>
    <rPh sb="0" eb="2">
      <t>デンキ</t>
    </rPh>
    <rPh sb="2" eb="4">
      <t>ジギョウ</t>
    </rPh>
    <rPh sb="4" eb="5">
      <t>ホウ</t>
    </rPh>
    <rPh sb="5" eb="6">
      <t>ダイ</t>
    </rPh>
    <rPh sb="8" eb="9">
      <t>ジョウ</t>
    </rPh>
    <rPh sb="10" eb="11">
      <t>コウ</t>
    </rPh>
    <rPh sb="12" eb="13">
      <t>モト</t>
    </rPh>
    <phoneticPr fontId="2"/>
  </si>
  <si>
    <t>千葉市民会館</t>
    <rPh sb="2" eb="6">
      <t>ｓ</t>
    </rPh>
    <phoneticPr fontId="2"/>
  </si>
  <si>
    <t>市民局生活文化スポーツ部文化振興課</t>
    <rPh sb="0" eb="2">
      <t>シミン</t>
    </rPh>
    <rPh sb="2" eb="3">
      <t>キョク</t>
    </rPh>
    <rPh sb="3" eb="5">
      <t>セイカツ</t>
    </rPh>
    <rPh sb="5" eb="7">
      <t>ブンカ</t>
    </rPh>
    <rPh sb="11" eb="12">
      <t>ブ</t>
    </rPh>
    <rPh sb="12" eb="14">
      <t>ブンカ</t>
    </rPh>
    <rPh sb="14" eb="16">
      <t>シンコウ</t>
    </rPh>
    <rPh sb="16" eb="17">
      <t>カ</t>
    </rPh>
    <phoneticPr fontId="2"/>
  </si>
  <si>
    <t>電力の安定供給を見込める業者が他にいないため</t>
    <phoneticPr fontId="2"/>
  </si>
  <si>
    <t>千葉市美浜文化ホール</t>
    <rPh sb="0" eb="2">
      <t>チバ</t>
    </rPh>
    <rPh sb="2" eb="3">
      <t>シ</t>
    </rPh>
    <rPh sb="3" eb="5">
      <t>ミハマ</t>
    </rPh>
    <rPh sb="5" eb="7">
      <t>ブンカ</t>
    </rPh>
    <phoneticPr fontId="2"/>
  </si>
  <si>
    <t>実量制</t>
    <rPh sb="0" eb="1">
      <t>ジツ</t>
    </rPh>
    <rPh sb="1" eb="2">
      <t>リョウ</t>
    </rPh>
    <rPh sb="2" eb="3">
      <t>セイ</t>
    </rPh>
    <phoneticPr fontId="2"/>
  </si>
  <si>
    <t>現在10月切り替えに向け相見積もり実施中</t>
    <rPh sb="0" eb="2">
      <t>ゲンザイ</t>
    </rPh>
    <rPh sb="4" eb="5">
      <t>ガツ</t>
    </rPh>
    <rPh sb="5" eb="6">
      <t>キ</t>
    </rPh>
    <rPh sb="7" eb="8">
      <t>カ</t>
    </rPh>
    <rPh sb="10" eb="11">
      <t>ム</t>
    </rPh>
    <rPh sb="12" eb="15">
      <t>アイミツ</t>
    </rPh>
    <rPh sb="17" eb="20">
      <t>ジッシチュウ</t>
    </rPh>
    <phoneticPr fontId="2"/>
  </si>
  <si>
    <t>千葉市文化交流プラザ</t>
    <rPh sb="0" eb="3">
      <t>チバシ</t>
    </rPh>
    <rPh sb="3" eb="5">
      <t>ブンカ</t>
    </rPh>
    <rPh sb="5" eb="7">
      <t>コウリュウ</t>
    </rPh>
    <phoneticPr fontId="2"/>
  </si>
  <si>
    <t>資本金の出資を得ているため</t>
    <rPh sb="0" eb="3">
      <t>シホンキン</t>
    </rPh>
    <rPh sb="4" eb="6">
      <t>シュッシ</t>
    </rPh>
    <rPh sb="7" eb="8">
      <t>エ</t>
    </rPh>
    <phoneticPr fontId="2"/>
  </si>
  <si>
    <t>千葉市民ｷﾞｬﾗﾘｰ・いなげ</t>
    <rPh sb="2" eb="4">
      <t>シミン</t>
    </rPh>
    <phoneticPr fontId="2"/>
  </si>
  <si>
    <t>安定的に電力の供給がなされているいるため。</t>
    <rPh sb="0" eb="3">
      <t>アンテイテキ</t>
    </rPh>
    <rPh sb="4" eb="6">
      <t>デンリョク</t>
    </rPh>
    <rPh sb="7" eb="9">
      <t>キョウキュウ</t>
    </rPh>
    <phoneticPr fontId="2"/>
  </si>
  <si>
    <t>千葉市ふるさと農園電気需給契約</t>
    <rPh sb="0" eb="2">
      <t>チバ</t>
    </rPh>
    <rPh sb="2" eb="3">
      <t>シ</t>
    </rPh>
    <rPh sb="7" eb="9">
      <t>ノウエン</t>
    </rPh>
    <rPh sb="9" eb="11">
      <t>デンキ</t>
    </rPh>
    <rPh sb="11" eb="13">
      <t>ジュキュウ</t>
    </rPh>
    <rPh sb="13" eb="15">
      <t>ケイヤク</t>
    </rPh>
    <phoneticPr fontId="2"/>
  </si>
  <si>
    <t>農政部</t>
    <rPh sb="0" eb="2">
      <t>ノウセイ</t>
    </rPh>
    <rPh sb="2" eb="3">
      <t>ブ</t>
    </rPh>
    <phoneticPr fontId="2"/>
  </si>
  <si>
    <t>指定管理者が選択</t>
    <rPh sb="0" eb="2">
      <t>シテイ</t>
    </rPh>
    <rPh sb="2" eb="5">
      <t>カンリシャ</t>
    </rPh>
    <rPh sb="6" eb="8">
      <t>センタク</t>
    </rPh>
    <phoneticPr fontId="2"/>
  </si>
  <si>
    <t>千葉市ふるさと農園電気需給契約（高圧）</t>
    <rPh sb="0" eb="2">
      <t>チバ</t>
    </rPh>
    <rPh sb="2" eb="3">
      <t>シ</t>
    </rPh>
    <rPh sb="7" eb="9">
      <t>ノウエン</t>
    </rPh>
    <rPh sb="9" eb="11">
      <t>デンキ</t>
    </rPh>
    <rPh sb="11" eb="13">
      <t>ジュキュウ</t>
    </rPh>
    <rPh sb="13" eb="15">
      <t>ケイヤク</t>
    </rPh>
    <rPh sb="16" eb="18">
      <t>コウアツ</t>
    </rPh>
    <phoneticPr fontId="2"/>
  </si>
  <si>
    <t>千葉市下田都市農業交流センター</t>
    <rPh sb="3" eb="5">
      <t>シモダ</t>
    </rPh>
    <rPh sb="5" eb="7">
      <t>トシ</t>
    </rPh>
    <rPh sb="7" eb="9">
      <t>ノウギョウ</t>
    </rPh>
    <rPh sb="9" eb="11">
      <t>コウリュウ</t>
    </rPh>
    <phoneticPr fontId="2"/>
  </si>
  <si>
    <t>一者随契の為</t>
    <rPh sb="0" eb="2">
      <t>イッシャ</t>
    </rPh>
    <rPh sb="2" eb="4">
      <t>ズイケイ</t>
    </rPh>
    <rPh sb="5" eb="6">
      <t>タメ</t>
    </rPh>
    <phoneticPr fontId="2"/>
  </si>
  <si>
    <t>自家用電気使用申込書</t>
    <rPh sb="0" eb="3">
      <t>ジカヨウ</t>
    </rPh>
    <rPh sb="3" eb="5">
      <t>デンキ</t>
    </rPh>
    <rPh sb="5" eb="7">
      <t>シヨウ</t>
    </rPh>
    <rPh sb="7" eb="10">
      <t>モウシコミショ</t>
    </rPh>
    <phoneticPr fontId="2"/>
  </si>
  <si>
    <t>千葉市青葉看護専門学校</t>
    <rPh sb="0" eb="3">
      <t>チバシ</t>
    </rPh>
    <rPh sb="3" eb="5">
      <t>アオバ</t>
    </rPh>
    <rPh sb="5" eb="7">
      <t>カンゴ</t>
    </rPh>
    <rPh sb="7" eb="9">
      <t>センモン</t>
    </rPh>
    <rPh sb="9" eb="11">
      <t>ガッコウ</t>
    </rPh>
    <phoneticPr fontId="2"/>
  </si>
  <si>
    <t>1社随契</t>
    <rPh sb="1" eb="2">
      <t>シャ</t>
    </rPh>
    <rPh sb="2" eb="4">
      <t>ズイケイ</t>
    </rPh>
    <phoneticPr fontId="2"/>
  </si>
  <si>
    <t>蘇我コミュニティセンター</t>
    <rPh sb="0" eb="12">
      <t>ソガ</t>
    </rPh>
    <phoneticPr fontId="2"/>
  </si>
  <si>
    <t>-</t>
    <phoneticPr fontId="2"/>
  </si>
  <si>
    <t>畑コミュニティセンター</t>
    <rPh sb="0" eb="1">
      <t>ハタ</t>
    </rPh>
    <phoneticPr fontId="2"/>
  </si>
  <si>
    <t>花見川区地域振興課</t>
    <rPh sb="0" eb="9">
      <t>ハナミガワクチイキシンコウカ</t>
    </rPh>
    <phoneticPr fontId="2"/>
  </si>
  <si>
    <t>東京電力（株）</t>
    <rPh sb="0" eb="2">
      <t>トウキョウ</t>
    </rPh>
    <rPh sb="2" eb="4">
      <t>デンリョク</t>
    </rPh>
    <rPh sb="5" eb="6">
      <t>カブ</t>
    </rPh>
    <phoneticPr fontId="2"/>
  </si>
  <si>
    <t>幕張コミュニティセンター</t>
    <rPh sb="0" eb="2">
      <t>マクハリ</t>
    </rPh>
    <phoneticPr fontId="2"/>
  </si>
  <si>
    <t>指定管理者による電力購入(長沼ＣＣ）</t>
    <rPh sb="13" eb="15">
      <t>ナガヌマ</t>
    </rPh>
    <phoneticPr fontId="2"/>
  </si>
  <si>
    <t>F-Power</t>
    <phoneticPr fontId="2"/>
  </si>
  <si>
    <t>千葉市北清掃工場の余剰電力の売却（単価契約）</t>
    <rPh sb="0" eb="3">
      <t>チバシ</t>
    </rPh>
    <rPh sb="3" eb="8">
      <t>キタ</t>
    </rPh>
    <rPh sb="9" eb="11">
      <t>ヨジョウ</t>
    </rPh>
    <rPh sb="11" eb="13">
      <t>デンリョク</t>
    </rPh>
    <rPh sb="14" eb="16">
      <t>バイキャク</t>
    </rPh>
    <rPh sb="17" eb="19">
      <t>タンカ</t>
    </rPh>
    <rPh sb="19" eb="21">
      <t>ケイヤク</t>
    </rPh>
    <phoneticPr fontId="2"/>
  </si>
  <si>
    <t>指名競争入札</t>
    <rPh sb="0" eb="2">
      <t>シメイ</t>
    </rPh>
    <rPh sb="2" eb="4">
      <t>キョウソウ</t>
    </rPh>
    <rPh sb="4" eb="6">
      <t>ニュウサツ</t>
    </rPh>
    <phoneticPr fontId="2"/>
  </si>
  <si>
    <t>４者</t>
    <rPh sb="1" eb="2">
      <t>シャ</t>
    </rPh>
    <phoneticPr fontId="2"/>
  </si>
  <si>
    <t>千葉市新港清掃工場の余剰電力の売却（単価契約）</t>
    <rPh sb="0" eb="3">
      <t>チバシ</t>
    </rPh>
    <rPh sb="3" eb="5">
      <t>シンミナト</t>
    </rPh>
    <rPh sb="5" eb="7">
      <t>セイソウ</t>
    </rPh>
    <rPh sb="7" eb="9">
      <t>コウジョウ</t>
    </rPh>
    <rPh sb="10" eb="12">
      <t>ヨジョウ</t>
    </rPh>
    <rPh sb="12" eb="14">
      <t>デンリョク</t>
    </rPh>
    <rPh sb="15" eb="17">
      <t>バイキャク</t>
    </rPh>
    <rPh sb="18" eb="20">
      <t>タンカ</t>
    </rPh>
    <rPh sb="20" eb="22">
      <t>ケイヤク</t>
    </rPh>
    <phoneticPr fontId="2"/>
  </si>
  <si>
    <t>8者</t>
    <rPh sb="1" eb="2">
      <t>シャ</t>
    </rPh>
    <phoneticPr fontId="2"/>
  </si>
  <si>
    <t>シナネン株式会社</t>
    <rPh sb="4" eb="8">
      <t>カブシキガイシャ</t>
    </rPh>
    <phoneticPr fontId="2"/>
  </si>
  <si>
    <t>太陽光発電電力売却（余剰電力）</t>
    <rPh sb="0" eb="3">
      <t>タイヨウコウ</t>
    </rPh>
    <rPh sb="3" eb="5">
      <t>ハツデン</t>
    </rPh>
    <rPh sb="5" eb="7">
      <t>デンリョク</t>
    </rPh>
    <rPh sb="7" eb="9">
      <t>バイキャク</t>
    </rPh>
    <rPh sb="10" eb="12">
      <t>ヨジョウ</t>
    </rPh>
    <rPh sb="12" eb="14">
      <t>デンリョク</t>
    </rPh>
    <phoneticPr fontId="2"/>
  </si>
  <si>
    <t>太陽光発電電力売却（固定価格）</t>
    <rPh sb="0" eb="3">
      <t>タイヨウコウ</t>
    </rPh>
    <rPh sb="3" eb="5">
      <t>ハツデン</t>
    </rPh>
    <rPh sb="5" eb="7">
      <t>デンリョク</t>
    </rPh>
    <rPh sb="7" eb="9">
      <t>バイキャク</t>
    </rPh>
    <rPh sb="10" eb="12">
      <t>コテイ</t>
    </rPh>
    <rPh sb="12" eb="14">
      <t>カカク</t>
    </rPh>
    <phoneticPr fontId="2"/>
  </si>
  <si>
    <t>全落札額のうち10電力会社が入札に参加したときの落札価格合計/電力会社
提示額（税抜き）⑭/⑥</t>
    <phoneticPr fontId="2"/>
  </si>
  <si>
    <t>市長公舎で使用する電気約70,333キロワットアワーの供給</t>
  </si>
  <si>
    <t>エネサーブ株式会社</t>
    <rPh sb="5" eb="7">
      <t>カブシキ</t>
    </rPh>
    <rPh sb="7" eb="9">
      <t>カイシャ</t>
    </rPh>
    <phoneticPr fontId="2"/>
  </si>
  <si>
    <t>公募型指名競争入札</t>
    <rPh sb="0" eb="3">
      <t>コウボガタ</t>
    </rPh>
    <rPh sb="3" eb="5">
      <t>シメイ</t>
    </rPh>
    <rPh sb="5" eb="7">
      <t>キョウソウ</t>
    </rPh>
    <rPh sb="7" eb="9">
      <t>ニュウサツ</t>
    </rPh>
    <phoneticPr fontId="2"/>
  </si>
  <si>
    <t>横浜市庁舎及び横浜市研修センターで使用する電力約2,374,000キロワットアワーの供給</t>
    <rPh sb="0" eb="2">
      <t>ヨコハマ</t>
    </rPh>
    <rPh sb="2" eb="4">
      <t>シチョウ</t>
    </rPh>
    <rPh sb="4" eb="5">
      <t>シャ</t>
    </rPh>
    <rPh sb="5" eb="6">
      <t>オヨ</t>
    </rPh>
    <rPh sb="7" eb="10">
      <t>ヨコハマシ</t>
    </rPh>
    <rPh sb="10" eb="12">
      <t>ケンシュウ</t>
    </rPh>
    <rPh sb="17" eb="19">
      <t>シヨウ</t>
    </rPh>
    <rPh sb="21" eb="23">
      <t>デンリョク</t>
    </rPh>
    <rPh sb="23" eb="24">
      <t>ヤク</t>
    </rPh>
    <rPh sb="42" eb="44">
      <t>キョウキュウ</t>
    </rPh>
    <phoneticPr fontId="2"/>
  </si>
  <si>
    <t>アーバンエナジー株式会社</t>
    <rPh sb="8" eb="12">
      <t>カブシキガイシャ</t>
    </rPh>
    <phoneticPr fontId="2"/>
  </si>
  <si>
    <t>一般競争入札（WTO）</t>
    <rPh sb="0" eb="2">
      <t>イッパン</t>
    </rPh>
    <rPh sb="2" eb="4">
      <t>キョウソウ</t>
    </rPh>
    <rPh sb="4" eb="6">
      <t>ニュウサツ</t>
    </rPh>
    <phoneticPr fontId="2"/>
  </si>
  <si>
    <t>横浜市中央卸売市場本場で使用する電力約22,000,000キロワットアワーの供給</t>
    <rPh sb="0" eb="3">
      <t>ヨコハマシ</t>
    </rPh>
    <rPh sb="3" eb="5">
      <t>チュウオウ</t>
    </rPh>
    <rPh sb="5" eb="7">
      <t>オロシウリ</t>
    </rPh>
    <rPh sb="7" eb="9">
      <t>シジョウ</t>
    </rPh>
    <rPh sb="9" eb="11">
      <t>ホンジョウ</t>
    </rPh>
    <rPh sb="12" eb="14">
      <t>シヨウ</t>
    </rPh>
    <rPh sb="16" eb="18">
      <t>デンリョク</t>
    </rPh>
    <rPh sb="18" eb="19">
      <t>ヤク</t>
    </rPh>
    <rPh sb="38" eb="40">
      <t>キョウキュウ</t>
    </rPh>
    <phoneticPr fontId="2"/>
  </si>
  <si>
    <t>経済局</t>
    <rPh sb="0" eb="2">
      <t>ケイザイ</t>
    </rPh>
    <rPh sb="2" eb="3">
      <t>キョク</t>
    </rPh>
    <phoneticPr fontId="2"/>
  </si>
  <si>
    <t>横浜市中央卸売市場食肉市場で使用する電力約3,100,000キロワットアワーの供給</t>
    <rPh sb="0" eb="3">
      <t>ヨコハマシ</t>
    </rPh>
    <rPh sb="3" eb="5">
      <t>チュウオウ</t>
    </rPh>
    <rPh sb="5" eb="7">
      <t>オロシウリ</t>
    </rPh>
    <rPh sb="7" eb="9">
      <t>シジョウ</t>
    </rPh>
    <rPh sb="9" eb="11">
      <t>ショクニク</t>
    </rPh>
    <rPh sb="11" eb="13">
      <t>シジョウ</t>
    </rPh>
    <rPh sb="14" eb="16">
      <t>シヨウ</t>
    </rPh>
    <rPh sb="18" eb="20">
      <t>デンリョク</t>
    </rPh>
    <rPh sb="20" eb="21">
      <t>ヤク</t>
    </rPh>
    <rPh sb="39" eb="41">
      <t>キョウキュウ</t>
    </rPh>
    <phoneticPr fontId="2"/>
  </si>
  <si>
    <t>株式会社エネット</t>
    <rPh sb="0" eb="4">
      <t>カブシキガイシャ</t>
    </rPh>
    <phoneticPr fontId="2"/>
  </si>
  <si>
    <t>資源循環局鶴見事務所ほか13か所で使用する電力約2,587,500キロワットアワーの供給</t>
  </si>
  <si>
    <t>資源循環局</t>
    <rPh sb="0" eb="2">
      <t>シゲン</t>
    </rPh>
    <rPh sb="2" eb="4">
      <t>ジュンカン</t>
    </rPh>
    <rPh sb="4" eb="5">
      <t>キョク</t>
    </rPh>
    <phoneticPr fontId="2"/>
  </si>
  <si>
    <t>資源循環局都筑工場で使用する電力 約791,000キロワットアワーの供給</t>
  </si>
  <si>
    <t>環境創造局北部第二水再生センター、北部汚泥資源化センター及び資源循環局鶴見工場で使用する電力　約2,571,000キロワットアワーの供給</t>
  </si>
  <si>
    <t>平成27年６月１日から
平成28年３月31日まで
（10か月）</t>
    <phoneticPr fontId="2"/>
  </si>
  <si>
    <t>資源循環局金沢工場及び環境創造局南部汚泥資源化センターで使用する電力 約699,000キロワットアワーの供給</t>
  </si>
  <si>
    <t>資源循環局保土ケ谷工場で使用する電力約4,245,000キロワットアワーの供給</t>
  </si>
  <si>
    <t>資源循環局旭工場で使用する電力約222,000キロワットアワーの供給</t>
  </si>
  <si>
    <t>西消防署ほか２か所で使用する電力約700,000キロワットアワーの供給</t>
  </si>
  <si>
    <t>消防局</t>
    <rPh sb="0" eb="2">
      <t>ショウボウ</t>
    </rPh>
    <rPh sb="2" eb="3">
      <t>キョク</t>
    </rPh>
    <phoneticPr fontId="2"/>
  </si>
  <si>
    <t>横浜市水道局鶴ケ峰配水池ほか１２か所で使用する電力約１４，５８８，８０１キロワットアワーの供給</t>
  </si>
  <si>
    <t>横浜市水道局保木ポンプ場で使用する電力約１，９７９，５７６キロワットアワーの供給</t>
  </si>
  <si>
    <t>横浜市水道局恩田配水池で使用する電力約２，２７８，５６７キロワットアワーの供給</t>
  </si>
  <si>
    <t>横浜市水道局鶴見配水池で使用する電力約２，９６１，２０１キロワットアワーの供給</t>
    <phoneticPr fontId="2"/>
  </si>
  <si>
    <t>横浜市水道局今井配水池で使用する電力約２，９２０，７１７キロワットアワーの供給</t>
    <phoneticPr fontId="2"/>
  </si>
  <si>
    <t>水道局西谷第２分庁舎で使用する電力　約１，０４０，１００キロワットアワーの供給</t>
  </si>
  <si>
    <t>横浜市水道局西谷浄水場で使用する電力約５，２３０，５０７キロワットアワーの供給</t>
  </si>
  <si>
    <t>水道局横浜水道記念館で使用する電力約２０５，３００キロワットアワーの供給</t>
    <rPh sb="3" eb="5">
      <t>ヨコハマ</t>
    </rPh>
    <rPh sb="5" eb="7">
      <t>スイドウ</t>
    </rPh>
    <rPh sb="7" eb="9">
      <t>キネン</t>
    </rPh>
    <rPh sb="9" eb="10">
      <t>カン</t>
    </rPh>
    <phoneticPr fontId="2"/>
  </si>
  <si>
    <t>横浜市水道局川井浄水場で使用する電力約１，１２０，７５５キロワットアワーの供給</t>
    <phoneticPr fontId="2"/>
  </si>
  <si>
    <t>横浜市高速鉄道１・３号線で使用する電力約１０１，０１４，３２５キロワットアワーの供給</t>
  </si>
  <si>
    <t>横浜市高速鉄道４号線で使用する電力約２１，５４７，２３５キロワットアワーの供給</t>
  </si>
  <si>
    <t>横浜市立市民病院で使用する電力 約11,355,000キロワットアワーの供給</t>
    <phoneticPr fontId="2"/>
  </si>
  <si>
    <t>医療局</t>
    <rPh sb="0" eb="2">
      <t>イリョウ</t>
    </rPh>
    <rPh sb="2" eb="3">
      <t>キョク</t>
    </rPh>
    <phoneticPr fontId="2"/>
  </si>
  <si>
    <t>株式会社F-Power</t>
    <rPh sb="0" eb="4">
      <t>カブシキガイシャ</t>
    </rPh>
    <phoneticPr fontId="2"/>
  </si>
  <si>
    <t>横浜市立脳卒中・神経脊椎センターで使用する電力約4,244,800キロワットアワーの供給</t>
  </si>
  <si>
    <t>横浜市久保山斎場で使用する電力約1,732,000 ｷﾛﾜｯﾄｱﾜｰの供給</t>
  </si>
  <si>
    <t>健康福祉局</t>
    <rPh sb="0" eb="2">
      <t>ケンコウ</t>
    </rPh>
    <rPh sb="2" eb="5">
      <t>フクシキョク</t>
    </rPh>
    <phoneticPr fontId="2"/>
  </si>
  <si>
    <t>横浜市北部斎場で使用する電力約2,318,000 ｷﾛﾜｯﾄｱﾜｰの供給</t>
  </si>
  <si>
    <t>横浜市南部斎場で使用する電力 約1,720,000キロワットアワーの供給</t>
  </si>
  <si>
    <t>横浜市戸塚斎場で使用する電力 約1,002,000キロワットアワーの供給</t>
  </si>
  <si>
    <t>環境創造局神奈川水再生センター桜木ポンプ場で使用する電力　約509,000キロワットアワーの供給</t>
  </si>
  <si>
    <t>環境創造局</t>
    <rPh sb="0" eb="2">
      <t>カンキョウ</t>
    </rPh>
    <rPh sb="2" eb="4">
      <t>ソウゾウ</t>
    </rPh>
    <rPh sb="4" eb="5">
      <t>キョク</t>
    </rPh>
    <phoneticPr fontId="2"/>
  </si>
  <si>
    <t>環境創造局神奈川水再生センターで使用する電力　約36,300,000キロワットアワーの供給</t>
  </si>
  <si>
    <t>環境創造局北部第一水再生センター樽町ポンプ場で使用する電力　約1,180,000キロワットアワーの供給</t>
  </si>
  <si>
    <t>環境創造局港北水再生センター新羽雨水調整池・滞水池ほか1か所で使用する電力　約973,000キロワットアワーの供給</t>
  </si>
  <si>
    <t>環境創造局北部第一水再生センター北綱島ポンプ場で使用する電力　約2,030,000キロワットアワーの供給</t>
  </si>
  <si>
    <t>環境創造局港北水再生センター鴨居ポンプ場で使用する電力　約602,000キロワットアワーの供給</t>
  </si>
  <si>
    <t>環境創造局北部下水道センター鶴見ポンプ場で使用する電力　約1,070,000キロワットアワーの供給</t>
  </si>
  <si>
    <t>環境創造局中部水再生センターで使用する電力　約10,200,000キロワットアワーの供給</t>
  </si>
  <si>
    <t>環境創造局南部水再生センター磯子ポンプ場で使用する電力　約2,990,000キロワットアワーの供給</t>
  </si>
  <si>
    <t>環境創造局南部水再生センターで使用する電力　約9,970,000キロワットアワーの供給</t>
  </si>
  <si>
    <t>環境創造局金沢水再生センターで使用する電力　約24,000,000キロワットアワーの供給</t>
  </si>
  <si>
    <t>環境創造局南部下水道センター金沢ポンプ場で使用する電力　約1,940,000キロワットアワーの供給</t>
  </si>
  <si>
    <t>環境創造局神奈川水再生センター保土ケ谷ポンプ場で使用する電力　約1,770,000キロワットアワーの供給</t>
  </si>
  <si>
    <t>環境創造局栄水再生センター戸塚ポンプ場で使用する電力　約1,300,000キロワットアワーの供給</t>
  </si>
  <si>
    <t>環境創造局栄第二水再生センターで使用する電力　約21,000,000キロワットアワーの供給</t>
  </si>
  <si>
    <t>環境創造局西部水再生センターで使用する電力　約8,810,000キロワットアワーの供給</t>
  </si>
  <si>
    <t>環境創造局栄水再生センター笠間ポンプ場で使用する電力　約447,000キロワットアワーの供給</t>
  </si>
  <si>
    <t>環境創造局栄第一水再生センターで使用する電力　約7,530,000キロワットアワーの供給</t>
  </si>
  <si>
    <t>横浜市環境創造局三ツ沢公園で使用する電力約684,000キロワットアワーの供給</t>
    <rPh sb="0" eb="3">
      <t>ヨコハマシ</t>
    </rPh>
    <rPh sb="3" eb="5">
      <t>カンキョウ</t>
    </rPh>
    <rPh sb="5" eb="7">
      <t>ソウゾウ</t>
    </rPh>
    <rPh sb="7" eb="8">
      <t>キョク</t>
    </rPh>
    <rPh sb="8" eb="9">
      <t>ミ</t>
    </rPh>
    <rPh sb="10" eb="11">
      <t>ザワ</t>
    </rPh>
    <rPh sb="11" eb="13">
      <t>コウエン</t>
    </rPh>
    <rPh sb="14" eb="16">
      <t>シヨウ</t>
    </rPh>
    <rPh sb="18" eb="20">
      <t>デンリョク</t>
    </rPh>
    <rPh sb="20" eb="21">
      <t>ヤク</t>
    </rPh>
    <rPh sb="37" eb="39">
      <t>キョウキュウ</t>
    </rPh>
    <phoneticPr fontId="2"/>
  </si>
  <si>
    <t>横浜市立末吉小学校ほか74校で使用する電力約25,286,000キロワットアワーの供給</t>
    <rPh sb="0" eb="4">
      <t>ヨコハマシリツ</t>
    </rPh>
    <rPh sb="4" eb="6">
      <t>スエヨシ</t>
    </rPh>
    <rPh sb="6" eb="9">
      <t>ショウガッコウ</t>
    </rPh>
    <rPh sb="13" eb="14">
      <t>コウ</t>
    </rPh>
    <rPh sb="15" eb="17">
      <t>シヨウ</t>
    </rPh>
    <rPh sb="19" eb="21">
      <t>デンリョク</t>
    </rPh>
    <rPh sb="21" eb="22">
      <t>ヤク</t>
    </rPh>
    <rPh sb="41" eb="43">
      <t>キョウキュウ</t>
    </rPh>
    <phoneticPr fontId="2"/>
  </si>
  <si>
    <t>教育委員会事務局</t>
    <rPh sb="0" eb="2">
      <t>キョウイク</t>
    </rPh>
    <rPh sb="2" eb="5">
      <t>イインカイ</t>
    </rPh>
    <rPh sb="5" eb="8">
      <t>ジムキョク</t>
    </rPh>
    <phoneticPr fontId="2"/>
  </si>
  <si>
    <t>平成27年４月１日から
平成29年３月31日まで（36か月）</t>
    <phoneticPr fontId="2"/>
  </si>
  <si>
    <t>横浜市立星川小学校ほか70校で使用する電力約21,568,000キロワットアワーの供給</t>
    <rPh sb="0" eb="4">
      <t>ヨコハマシリツ</t>
    </rPh>
    <rPh sb="4" eb="6">
      <t>ホシカワ</t>
    </rPh>
    <rPh sb="6" eb="9">
      <t>ショウガッコウ</t>
    </rPh>
    <rPh sb="13" eb="14">
      <t>コウ</t>
    </rPh>
    <rPh sb="15" eb="17">
      <t>シヨウ</t>
    </rPh>
    <rPh sb="19" eb="21">
      <t>デンリョク</t>
    </rPh>
    <rPh sb="21" eb="22">
      <t>ヤク</t>
    </rPh>
    <rPh sb="41" eb="43">
      <t>キョウキュウ</t>
    </rPh>
    <phoneticPr fontId="2"/>
  </si>
  <si>
    <t>横浜市立日野小学校ほか99校で使用する電力約30,056,000キロワットアワーの供給</t>
    <rPh sb="0" eb="4">
      <t>ヨコハマシリツ</t>
    </rPh>
    <rPh sb="4" eb="6">
      <t>ヒノ</t>
    </rPh>
    <rPh sb="6" eb="9">
      <t>ショウガッコウ</t>
    </rPh>
    <rPh sb="13" eb="14">
      <t>コウ</t>
    </rPh>
    <rPh sb="15" eb="17">
      <t>シヨウ</t>
    </rPh>
    <rPh sb="19" eb="21">
      <t>デンリョク</t>
    </rPh>
    <rPh sb="21" eb="22">
      <t>ヤク</t>
    </rPh>
    <rPh sb="41" eb="43">
      <t>キョウキュウ</t>
    </rPh>
    <phoneticPr fontId="2"/>
  </si>
  <si>
    <t>平成27年４月１日から
平成29年３月31日まで（36か月）</t>
    <rPh sb="28" eb="29">
      <t>ゲツ</t>
    </rPh>
    <phoneticPr fontId="2"/>
  </si>
  <si>
    <t>横浜市中央図書館で使用する電力約3,380,000キロワットアワーの供給</t>
    <rPh sb="0" eb="3">
      <t>ヨコハマシ</t>
    </rPh>
    <rPh sb="3" eb="5">
      <t>チュウオウ</t>
    </rPh>
    <rPh sb="5" eb="8">
      <t>トショカン</t>
    </rPh>
    <rPh sb="9" eb="11">
      <t>シヨウ</t>
    </rPh>
    <rPh sb="13" eb="15">
      <t>デンリョク</t>
    </rPh>
    <rPh sb="15" eb="16">
      <t>ヤク</t>
    </rPh>
    <rPh sb="34" eb="36">
      <t>キョウキュウ</t>
    </rPh>
    <phoneticPr fontId="2"/>
  </si>
  <si>
    <t>横浜市鶴見図書館ほか８館で使用する電力約2,201,000キロワットアワーの供給</t>
    <rPh sb="0" eb="3">
      <t>ヨコハマシ</t>
    </rPh>
    <rPh sb="3" eb="5">
      <t>ツルミ</t>
    </rPh>
    <rPh sb="5" eb="8">
      <t>トショカン</t>
    </rPh>
    <rPh sb="11" eb="12">
      <t>カン</t>
    </rPh>
    <rPh sb="13" eb="15">
      <t>シヨウ</t>
    </rPh>
    <rPh sb="17" eb="19">
      <t>デンリョク</t>
    </rPh>
    <rPh sb="19" eb="20">
      <t>ヤク</t>
    </rPh>
    <rPh sb="38" eb="40">
      <t>キョウキュウ</t>
    </rPh>
    <phoneticPr fontId="2"/>
  </si>
  <si>
    <t>磯子区総合庁舎で使用する電力　約2,425,000キロワットアワーの供給</t>
  </si>
  <si>
    <t>磯子区</t>
    <rPh sb="0" eb="3">
      <t>イソゴク</t>
    </rPh>
    <phoneticPr fontId="2"/>
  </si>
  <si>
    <t>神奈川区総合庁舎で使用する電力約977，000キロワットアワーの供給</t>
  </si>
  <si>
    <t>神奈川区</t>
    <rPh sb="0" eb="4">
      <t>カナガワク</t>
    </rPh>
    <phoneticPr fontId="2"/>
  </si>
  <si>
    <t>中区役所庁舎ほか1か所で使用する電力約1001400キロワットアワー（年間）の供給</t>
    <rPh sb="0" eb="1">
      <t>ナカ</t>
    </rPh>
    <rPh sb="1" eb="2">
      <t>ク</t>
    </rPh>
    <rPh sb="2" eb="4">
      <t>ヤクショ</t>
    </rPh>
    <rPh sb="4" eb="5">
      <t>チョウ</t>
    </rPh>
    <rPh sb="5" eb="6">
      <t>シャ</t>
    </rPh>
    <rPh sb="10" eb="11">
      <t>ショ</t>
    </rPh>
    <rPh sb="12" eb="14">
      <t>シヨウ</t>
    </rPh>
    <rPh sb="16" eb="18">
      <t>デンリョク</t>
    </rPh>
    <rPh sb="18" eb="19">
      <t>ヤク</t>
    </rPh>
    <rPh sb="35" eb="37">
      <t>ネンカン</t>
    </rPh>
    <rPh sb="39" eb="41">
      <t>キョウキュウ</t>
    </rPh>
    <phoneticPr fontId="2"/>
  </si>
  <si>
    <t>中区</t>
    <rPh sb="0" eb="2">
      <t>ナカク</t>
    </rPh>
    <phoneticPr fontId="2"/>
  </si>
  <si>
    <t>ミツウロコグリーンエネルギー
株式会社</t>
    <rPh sb="15" eb="19">
      <t>カブシキガイシャ</t>
    </rPh>
    <phoneticPr fontId="2"/>
  </si>
  <si>
    <t>南区総合庁舎で使用する電力　約900,900キロワット時の供給</t>
  </si>
  <si>
    <t>南区</t>
    <rPh sb="0" eb="2">
      <t>ミナミク</t>
    </rPh>
    <phoneticPr fontId="2"/>
  </si>
  <si>
    <t>平成27年４月１日～
平成28年２月29日（11か月）</t>
    <rPh sb="25" eb="26">
      <t>ゲツ</t>
    </rPh>
    <phoneticPr fontId="2"/>
  </si>
  <si>
    <t>横浜市港南区総合庁舎で使用する電気約920,000キロワットアワー（年間）の供給</t>
    <rPh sb="0" eb="10">
      <t>ヨコハマシコウナンクソウゴウチョウシャ</t>
    </rPh>
    <rPh sb="11" eb="13">
      <t>シヨウ</t>
    </rPh>
    <rPh sb="15" eb="17">
      <t>デンキ</t>
    </rPh>
    <rPh sb="17" eb="18">
      <t>ヤク</t>
    </rPh>
    <rPh sb="34" eb="36">
      <t>ネンカン</t>
    </rPh>
    <rPh sb="38" eb="40">
      <t>キョウキュウ</t>
    </rPh>
    <phoneticPr fontId="2"/>
  </si>
  <si>
    <t>港南区</t>
    <rPh sb="0" eb="3">
      <t>コウナンク</t>
    </rPh>
    <phoneticPr fontId="2"/>
  </si>
  <si>
    <t>保土ケ谷区総合庁舎で使用する電力　約1,089,440キロワットアワーの供給</t>
    <rPh sb="0" eb="4">
      <t>ホドガヤ</t>
    </rPh>
    <rPh sb="4" eb="5">
      <t>ク</t>
    </rPh>
    <rPh sb="5" eb="7">
      <t>ソウゴウ</t>
    </rPh>
    <rPh sb="7" eb="9">
      <t>チョウシャ</t>
    </rPh>
    <rPh sb="10" eb="12">
      <t>シヨウ</t>
    </rPh>
    <rPh sb="14" eb="16">
      <t>デンリョク</t>
    </rPh>
    <rPh sb="17" eb="18">
      <t>ヤク</t>
    </rPh>
    <rPh sb="36" eb="38">
      <t>キョウキュウ</t>
    </rPh>
    <phoneticPr fontId="2"/>
  </si>
  <si>
    <t>保土ヶ谷区</t>
    <rPh sb="0" eb="5">
      <t>ホドガヤク</t>
    </rPh>
    <phoneticPr fontId="2"/>
  </si>
  <si>
    <t>日本ロジテック協同組合</t>
  </si>
  <si>
    <t>旭区総合庁舎で使用する電力約959,200キロワットアワー（年間）の供給</t>
  </si>
  <si>
    <t>旭区</t>
    <rPh sb="0" eb="2">
      <t>アサヒク</t>
    </rPh>
    <phoneticPr fontId="2"/>
  </si>
  <si>
    <t>金沢区総合庁舎で使用する電気約822,500kwhの供給</t>
  </si>
  <si>
    <t>金沢区</t>
    <rPh sb="0" eb="3">
      <t>カナザワク</t>
    </rPh>
    <phoneticPr fontId="2"/>
  </si>
  <si>
    <t>港北区総合庁舎で使用する電力約1,200,100キロワットアワーの供給</t>
  </si>
  <si>
    <t>港北区</t>
    <rPh sb="0" eb="3">
      <t>コウホクク</t>
    </rPh>
    <phoneticPr fontId="2"/>
  </si>
  <si>
    <t>緑区役所庁舎で使用する電力供給</t>
    <rPh sb="2" eb="4">
      <t>ヤクショ</t>
    </rPh>
    <rPh sb="12" eb="13">
      <t>チカラ</t>
    </rPh>
    <phoneticPr fontId="2"/>
  </si>
  <si>
    <t>緑区</t>
    <rPh sb="0" eb="2">
      <t>ミドリク</t>
    </rPh>
    <phoneticPr fontId="2"/>
  </si>
  <si>
    <t>青葉区総合庁舎で使用する電力約1,864,900キロワットアワーの供給</t>
  </si>
  <si>
    <t>青葉区</t>
    <rPh sb="0" eb="3">
      <t>アオバク</t>
    </rPh>
    <phoneticPr fontId="2"/>
  </si>
  <si>
    <t>都筑区総合庁舎で使用する電力約1,948,000キロワットアワーの供給</t>
  </si>
  <si>
    <t>都筑区</t>
    <rPh sb="0" eb="2">
      <t>ツヅキ</t>
    </rPh>
    <rPh sb="2" eb="3">
      <t>ク</t>
    </rPh>
    <phoneticPr fontId="2"/>
  </si>
  <si>
    <t>戸塚区総合庁舎で使用する電力約2,523,000キロワットアワーの供給</t>
    <rPh sb="0" eb="3">
      <t>トツカク</t>
    </rPh>
    <rPh sb="3" eb="5">
      <t>ソウゴウ</t>
    </rPh>
    <rPh sb="5" eb="7">
      <t>チョウシャ</t>
    </rPh>
    <rPh sb="8" eb="10">
      <t>シヨウ</t>
    </rPh>
    <rPh sb="12" eb="14">
      <t>デンリョク</t>
    </rPh>
    <rPh sb="14" eb="15">
      <t>ヤク</t>
    </rPh>
    <rPh sb="33" eb="35">
      <t>キョウキュウ</t>
    </rPh>
    <phoneticPr fontId="2"/>
  </si>
  <si>
    <t>戸塚区</t>
    <rPh sb="0" eb="3">
      <t>トツカク</t>
    </rPh>
    <phoneticPr fontId="2"/>
  </si>
  <si>
    <t>栄区庁舎で使用する電力約462,000kwhの供給</t>
    <phoneticPr fontId="2"/>
  </si>
  <si>
    <t>栄区</t>
    <rPh sb="0" eb="2">
      <t>サカエク</t>
    </rPh>
    <phoneticPr fontId="2"/>
  </si>
  <si>
    <t>泉区総合庁舎で使用する電力約1,670,000キロワットアワーの供給</t>
  </si>
  <si>
    <t>泉区</t>
    <rPh sb="0" eb="2">
      <t>イズミク</t>
    </rPh>
    <phoneticPr fontId="2"/>
  </si>
  <si>
    <t>瀬谷区総合庁舎ほか１か所で使用する電力</t>
  </si>
  <si>
    <t>瀬谷区</t>
    <rPh sb="0" eb="3">
      <t>セヤク</t>
    </rPh>
    <phoneticPr fontId="2"/>
  </si>
  <si>
    <t>神明台第７次排水処理施設ほか３か所で使用する電力約3,652,600キロワットアワーの供給</t>
  </si>
  <si>
    <t>資源循環局</t>
  </si>
  <si>
    <t>丸紅</t>
  </si>
  <si>
    <t>地方自治法施行令第１６７条の２　第８号による随意契約（不落随意契約）</t>
    <rPh sb="0" eb="2">
      <t>チホウ</t>
    </rPh>
    <rPh sb="2" eb="4">
      <t>ジチ</t>
    </rPh>
    <rPh sb="4" eb="5">
      <t>ホウ</t>
    </rPh>
    <rPh sb="5" eb="8">
      <t>セコウレイ</t>
    </rPh>
    <rPh sb="8" eb="9">
      <t>ダイ</t>
    </rPh>
    <rPh sb="12" eb="13">
      <t>ジョウ</t>
    </rPh>
    <rPh sb="16" eb="17">
      <t>ダイ</t>
    </rPh>
    <rPh sb="18" eb="19">
      <t>ゴウ</t>
    </rPh>
    <rPh sb="22" eb="24">
      <t>ズイイ</t>
    </rPh>
    <rPh sb="24" eb="26">
      <t>ケイヤク</t>
    </rPh>
    <rPh sb="27" eb="29">
      <t>フラク</t>
    </rPh>
    <rPh sb="29" eb="31">
      <t>ズイイ</t>
    </rPh>
    <rPh sb="31" eb="33">
      <t>ケイヤク</t>
    </rPh>
    <phoneticPr fontId="2"/>
  </si>
  <si>
    <t>一般競争入札（WTO）の不調</t>
    <phoneticPr fontId="2"/>
  </si>
  <si>
    <t>一般競争入札（WTO）の最低価格応札者だったため。</t>
    <rPh sb="12" eb="14">
      <t>サイテイ</t>
    </rPh>
    <rPh sb="14" eb="16">
      <t>カカク</t>
    </rPh>
    <rPh sb="16" eb="18">
      <t>オウサツ</t>
    </rPh>
    <rPh sb="18" eb="19">
      <t>シャ</t>
    </rPh>
    <phoneticPr fontId="2"/>
  </si>
  <si>
    <t>横浜市交通局保土ケ谷営業所ほか７か所で使用する電力約1,913,035キロワットアワーの供給</t>
  </si>
  <si>
    <t>交通局</t>
  </si>
  <si>
    <t>※入札時は２者応札</t>
    <rPh sb="1" eb="3">
      <t>ニュウサツ</t>
    </rPh>
    <rPh sb="3" eb="4">
      <t>ジ</t>
    </rPh>
    <rPh sb="6" eb="7">
      <t>シャ</t>
    </rPh>
    <rPh sb="7" eb="9">
      <t>オウサツ</t>
    </rPh>
    <phoneticPr fontId="2"/>
  </si>
  <si>
    <t>横浜市西区庁舎で使用する電力約445,400キロワットアワー（年間）の供給</t>
  </si>
  <si>
    <t>西区</t>
  </si>
  <si>
    <t>F-Power</t>
  </si>
  <si>
    <t>地方自治法施行令第１６７条の２　第８号による随意契約</t>
    <rPh sb="0" eb="2">
      <t>チホウ</t>
    </rPh>
    <rPh sb="2" eb="4">
      <t>ジチ</t>
    </rPh>
    <rPh sb="4" eb="5">
      <t>ホウ</t>
    </rPh>
    <rPh sb="5" eb="8">
      <t>セコウレイ</t>
    </rPh>
    <rPh sb="8" eb="9">
      <t>ダイ</t>
    </rPh>
    <rPh sb="12" eb="13">
      <t>ジョウ</t>
    </rPh>
    <rPh sb="16" eb="17">
      <t>ダイ</t>
    </rPh>
    <rPh sb="18" eb="19">
      <t>ゴウ</t>
    </rPh>
    <rPh sb="22" eb="24">
      <t>ズイイ</t>
    </rPh>
    <rPh sb="24" eb="26">
      <t>ケイヤク</t>
    </rPh>
    <phoneticPr fontId="2"/>
  </si>
  <si>
    <t>公募型指名競争入札の不成立</t>
    <rPh sb="0" eb="3">
      <t>コウボガタ</t>
    </rPh>
    <rPh sb="3" eb="5">
      <t>シメイ</t>
    </rPh>
    <rPh sb="5" eb="7">
      <t>キョウソウ</t>
    </rPh>
    <rPh sb="7" eb="9">
      <t>ニュウサツ</t>
    </rPh>
    <rPh sb="11" eb="13">
      <t>セイリツ</t>
    </rPh>
    <phoneticPr fontId="2"/>
  </si>
  <si>
    <t>当該施設の契約実績がある唯一のPPS事業者だったため。</t>
    <rPh sb="0" eb="2">
      <t>トウガイ</t>
    </rPh>
    <rPh sb="2" eb="4">
      <t>シセツ</t>
    </rPh>
    <rPh sb="5" eb="7">
      <t>ケイヤク</t>
    </rPh>
    <rPh sb="7" eb="9">
      <t>ジッセキ</t>
    </rPh>
    <rPh sb="12" eb="14">
      <t>ユイイツ</t>
    </rPh>
    <rPh sb="18" eb="21">
      <t>ジギョウシャ</t>
    </rPh>
    <phoneticPr fontId="2"/>
  </si>
  <si>
    <t>未収金
（税抜き・円）</t>
    <rPh sb="0" eb="3">
      <t>ミシュウキン</t>
    </rPh>
    <rPh sb="5" eb="7">
      <t>ゼイヌ</t>
    </rPh>
    <rPh sb="9" eb="10">
      <t>エン</t>
    </rPh>
    <phoneticPr fontId="2"/>
  </si>
  <si>
    <t>相殺金額
（買電金額＋消費税）</t>
    <rPh sb="0" eb="2">
      <t>ソウサイ</t>
    </rPh>
    <rPh sb="2" eb="4">
      <t>キンガク</t>
    </rPh>
    <rPh sb="6" eb="8">
      <t>カイデン</t>
    </rPh>
    <rPh sb="8" eb="10">
      <t>キンガク</t>
    </rPh>
    <rPh sb="11" eb="14">
      <t>ショウヒゼイ</t>
    </rPh>
    <phoneticPr fontId="2"/>
  </si>
  <si>
    <t>横浜市資源循環局鶴見工場の余剰電力の売却</t>
  </si>
  <si>
    <t>公募型指名競争入札</t>
  </si>
  <si>
    <t>サミットエナジー㈱</t>
    <phoneticPr fontId="2"/>
  </si>
  <si>
    <t>横浜市資源循環局旭工場の余剰電力の売却</t>
  </si>
  <si>
    <t>ダイヤモンドパワー㈱</t>
    <phoneticPr fontId="2"/>
  </si>
  <si>
    <t>横浜市資源循環局金沢工場の余剰電力の売却</t>
  </si>
  <si>
    <t>横浜市資源循環局都筑工場の余剰電力の売却</t>
  </si>
  <si>
    <t>(株)F-Power</t>
  </si>
  <si>
    <t>横浜市風力発電所発電電力の売却</t>
  </si>
  <si>
    <t>環境創造局</t>
  </si>
  <si>
    <t>日本テクノ株式会社</t>
    <rPh sb="0" eb="2">
      <t>ニホン</t>
    </rPh>
    <rPh sb="5" eb="7">
      <t>カブシキ</t>
    </rPh>
    <rPh sb="7" eb="9">
      <t>カイシャ</t>
    </rPh>
    <phoneticPr fontId="2"/>
  </si>
  <si>
    <t>青山沈殿池発電所
（小水力）</t>
    <rPh sb="0" eb="2">
      <t>アオヤマ</t>
    </rPh>
    <rPh sb="2" eb="5">
      <t>チンデンチ</t>
    </rPh>
    <rPh sb="5" eb="7">
      <t>ハツデン</t>
    </rPh>
    <rPh sb="7" eb="8">
      <t>ショ</t>
    </rPh>
    <rPh sb="10" eb="11">
      <t>ショウ</t>
    </rPh>
    <rPh sb="11" eb="13">
      <t>スイリョク</t>
    </rPh>
    <phoneticPr fontId="2"/>
  </si>
  <si>
    <t>固定価格買取制度</t>
    <rPh sb="0" eb="2">
      <t>コテイ</t>
    </rPh>
    <rPh sb="2" eb="4">
      <t>カカク</t>
    </rPh>
    <rPh sb="4" eb="6">
      <t>カイトリ</t>
    </rPh>
    <rPh sb="6" eb="8">
      <t>セイド</t>
    </rPh>
    <phoneticPr fontId="2"/>
  </si>
  <si>
    <t>－</t>
    <phoneticPr fontId="2"/>
  </si>
  <si>
    <t>東京電力株式会社</t>
    <rPh sb="0" eb="2">
      <t>トウキョウ</t>
    </rPh>
    <rPh sb="2" eb="4">
      <t>デンリョク</t>
    </rPh>
    <rPh sb="4" eb="6">
      <t>カブシキ</t>
    </rPh>
    <rPh sb="6" eb="8">
      <t>カイシャ</t>
    </rPh>
    <phoneticPr fontId="2"/>
  </si>
  <si>
    <t>川井浄水場小水力発電所</t>
    <rPh sb="0" eb="2">
      <t>カワイ</t>
    </rPh>
    <rPh sb="2" eb="5">
      <t>ジョウスイジョウ</t>
    </rPh>
    <rPh sb="5" eb="6">
      <t>ショウ</t>
    </rPh>
    <rPh sb="6" eb="8">
      <t>スイリョク</t>
    </rPh>
    <rPh sb="8" eb="10">
      <t>ハツデン</t>
    </rPh>
    <rPh sb="10" eb="11">
      <t>ショ</t>
    </rPh>
    <phoneticPr fontId="2"/>
  </si>
  <si>
    <t>小雀浄水場発電所
（1系ろ過池太陽光発電設備）</t>
    <rPh sb="0" eb="2">
      <t>コスズメ</t>
    </rPh>
    <rPh sb="2" eb="5">
      <t>ジョウスイジョウ</t>
    </rPh>
    <rPh sb="5" eb="7">
      <t>ハツデン</t>
    </rPh>
    <rPh sb="7" eb="8">
      <t>ショ</t>
    </rPh>
    <rPh sb="11" eb="12">
      <t>ケイ</t>
    </rPh>
    <rPh sb="13" eb="14">
      <t>カ</t>
    </rPh>
    <rPh sb="14" eb="15">
      <t>チ</t>
    </rPh>
    <rPh sb="15" eb="18">
      <t>タイヨウコウ</t>
    </rPh>
    <rPh sb="18" eb="20">
      <t>ハツデン</t>
    </rPh>
    <rPh sb="20" eb="22">
      <t>セツビ</t>
    </rPh>
    <phoneticPr fontId="2"/>
  </si>
  <si>
    <t>峰配水池小水力発電施設</t>
    <rPh sb="0" eb="1">
      <t>ミネ</t>
    </rPh>
    <rPh sb="1" eb="4">
      <t>ハイスイチ</t>
    </rPh>
    <rPh sb="4" eb="5">
      <t>ショウ</t>
    </rPh>
    <rPh sb="5" eb="7">
      <t>スイリョク</t>
    </rPh>
    <rPh sb="7" eb="9">
      <t>ハツデン</t>
    </rPh>
    <rPh sb="9" eb="11">
      <t>シセツ</t>
    </rPh>
    <phoneticPr fontId="2"/>
  </si>
  <si>
    <t>出光グリーンパワー㈱</t>
    <rPh sb="0" eb="2">
      <t>イデミツ</t>
    </rPh>
    <phoneticPr fontId="2"/>
  </si>
  <si>
    <t>大黒ふ頭T-4号上屋太陽光発電所</t>
    <rPh sb="0" eb="2">
      <t>ダイコク</t>
    </rPh>
    <rPh sb="3" eb="4">
      <t>アタマ</t>
    </rPh>
    <rPh sb="7" eb="8">
      <t>ゴウ</t>
    </rPh>
    <rPh sb="8" eb="10">
      <t>ウワヤ</t>
    </rPh>
    <rPh sb="10" eb="13">
      <t>タイヨウコウ</t>
    </rPh>
    <rPh sb="13" eb="15">
      <t>ハツデン</t>
    </rPh>
    <rPh sb="15" eb="16">
      <t>ショ</t>
    </rPh>
    <phoneticPr fontId="2"/>
  </si>
  <si>
    <t>港湾局</t>
    <rPh sb="0" eb="2">
      <t>コウワン</t>
    </rPh>
    <rPh sb="2" eb="3">
      <t>キョク</t>
    </rPh>
    <phoneticPr fontId="2"/>
  </si>
  <si>
    <t>随意契約</t>
    <phoneticPr fontId="2"/>
  </si>
  <si>
    <t>東京電力株式会社</t>
    <phoneticPr fontId="2"/>
  </si>
  <si>
    <t>該当なし</t>
    <rPh sb="0" eb="2">
      <t>ガイトウ</t>
    </rPh>
    <phoneticPr fontId="2"/>
  </si>
  <si>
    <t>※1及び※2について
　平成27年9月分より契約施設が減り、契約電力に変更があるため、複数記載しています。（この条件で入札及び契約を行っています。）
　※1は平成27年4月～8月分、※2は平成27年9月～平成28年3月分になっています。</t>
    <rPh sb="2" eb="3">
      <t>オヨ</t>
    </rPh>
    <rPh sb="12" eb="14">
      <t>ヘイセイ</t>
    </rPh>
    <rPh sb="16" eb="17">
      <t>ネン</t>
    </rPh>
    <rPh sb="18" eb="19">
      <t>ガツ</t>
    </rPh>
    <rPh sb="19" eb="20">
      <t>ブン</t>
    </rPh>
    <rPh sb="22" eb="24">
      <t>ケイヤク</t>
    </rPh>
    <rPh sb="24" eb="26">
      <t>シセツ</t>
    </rPh>
    <rPh sb="27" eb="28">
      <t>ヘ</t>
    </rPh>
    <rPh sb="30" eb="32">
      <t>ケイヤク</t>
    </rPh>
    <rPh sb="32" eb="34">
      <t>デンリョク</t>
    </rPh>
    <rPh sb="35" eb="37">
      <t>ヘンコウ</t>
    </rPh>
    <rPh sb="43" eb="45">
      <t>フクスウ</t>
    </rPh>
    <rPh sb="45" eb="47">
      <t>キサイ</t>
    </rPh>
    <rPh sb="56" eb="58">
      <t>ジョウケン</t>
    </rPh>
    <rPh sb="59" eb="61">
      <t>ニュウサツ</t>
    </rPh>
    <rPh sb="61" eb="62">
      <t>オヨ</t>
    </rPh>
    <rPh sb="63" eb="65">
      <t>ケイヤク</t>
    </rPh>
    <rPh sb="66" eb="67">
      <t>オコナ</t>
    </rPh>
    <rPh sb="79" eb="81">
      <t>ヘイセイ</t>
    </rPh>
    <rPh sb="83" eb="84">
      <t>ネン</t>
    </rPh>
    <rPh sb="85" eb="86">
      <t>ガツ</t>
    </rPh>
    <rPh sb="88" eb="89">
      <t>ガツ</t>
    </rPh>
    <rPh sb="89" eb="90">
      <t>ブン</t>
    </rPh>
    <rPh sb="94" eb="96">
      <t>ヘイセイ</t>
    </rPh>
    <rPh sb="98" eb="99">
      <t>ネン</t>
    </rPh>
    <rPh sb="100" eb="101">
      <t>ガツ</t>
    </rPh>
    <rPh sb="102" eb="104">
      <t>ヘイセイ</t>
    </rPh>
    <rPh sb="106" eb="107">
      <t>ネン</t>
    </rPh>
    <rPh sb="108" eb="109">
      <t>ガツ</t>
    </rPh>
    <rPh sb="109" eb="110">
      <t>ブン</t>
    </rPh>
    <phoneticPr fontId="2"/>
  </si>
  <si>
    <t>川崎市役所本庁舎の電気需給に関する契約</t>
    <rPh sb="0" eb="5">
      <t>カワサキ</t>
    </rPh>
    <rPh sb="5" eb="6">
      <t>ホン</t>
    </rPh>
    <rPh sb="6" eb="8">
      <t>チョ</t>
    </rPh>
    <rPh sb="9" eb="13">
      <t>デンキジュキュウ</t>
    </rPh>
    <rPh sb="14" eb="15">
      <t>カン</t>
    </rPh>
    <rPh sb="17" eb="19">
      <t>ケイヤク</t>
    </rPh>
    <phoneticPr fontId="2"/>
  </si>
  <si>
    <t>総務局庁舎管理課</t>
    <rPh sb="0" eb="2">
      <t>ソウム</t>
    </rPh>
    <rPh sb="2" eb="3">
      <t>キョク</t>
    </rPh>
    <rPh sb="3" eb="5">
      <t>チョウシャ</t>
    </rPh>
    <rPh sb="5" eb="7">
      <t>カンリ</t>
    </rPh>
    <rPh sb="7" eb="8">
      <t>カ</t>
    </rPh>
    <phoneticPr fontId="2"/>
  </si>
  <si>
    <t>川崎市役所第２庁舎及び第４庁舎の電気需給に関する契約</t>
    <rPh sb="0" eb="5">
      <t>カワサキ</t>
    </rPh>
    <rPh sb="5" eb="6">
      <t>ダイ</t>
    </rPh>
    <rPh sb="7" eb="9">
      <t>チョ</t>
    </rPh>
    <rPh sb="9" eb="10">
      <t>オヨ</t>
    </rPh>
    <rPh sb="11" eb="12">
      <t>ダイ</t>
    </rPh>
    <rPh sb="13" eb="15">
      <t>チョ</t>
    </rPh>
    <rPh sb="16" eb="20">
      <t>デンキジュキュウ</t>
    </rPh>
    <rPh sb="21" eb="22">
      <t>カン</t>
    </rPh>
    <rPh sb="24" eb="26">
      <t>ケイヤク</t>
    </rPh>
    <phoneticPr fontId="2"/>
  </si>
  <si>
    <t>株式会社Ｆ－Ｐｏｗｅｒ</t>
    <rPh sb="0" eb="4">
      <t>カブ</t>
    </rPh>
    <phoneticPr fontId="2"/>
  </si>
  <si>
    <t>川崎市役所第３庁舎の電気需給に関する契約</t>
    <rPh sb="0" eb="5">
      <t>カワサキ</t>
    </rPh>
    <rPh sb="5" eb="6">
      <t>ダイ</t>
    </rPh>
    <rPh sb="7" eb="9">
      <t>チョ</t>
    </rPh>
    <rPh sb="10" eb="14">
      <t>デンキジュキュウ</t>
    </rPh>
    <rPh sb="15" eb="16">
      <t>カン</t>
    </rPh>
    <rPh sb="18" eb="20">
      <t>ケイヤク</t>
    </rPh>
    <phoneticPr fontId="2"/>
  </si>
  <si>
    <t>サミットエナジー株式会社</t>
    <rPh sb="8" eb="12">
      <t>カブ</t>
    </rPh>
    <phoneticPr fontId="2"/>
  </si>
  <si>
    <t>市民ミュージアム</t>
    <rPh sb="0" eb="8">
      <t>シミン</t>
    </rPh>
    <phoneticPr fontId="2"/>
  </si>
  <si>
    <t>市民文化局</t>
    <rPh sb="0" eb="2">
      <t>シミン</t>
    </rPh>
    <rPh sb="2" eb="4">
      <t>ブンカ</t>
    </rPh>
    <rPh sb="4" eb="5">
      <t>キョク</t>
    </rPh>
    <phoneticPr fontId="2"/>
  </si>
  <si>
    <t>川崎競輪場の電気需給に関する契約</t>
    <phoneticPr fontId="2"/>
  </si>
  <si>
    <t>経済労働局</t>
    <phoneticPr fontId="2"/>
  </si>
  <si>
    <t>株式会社エネット</t>
    <phoneticPr fontId="2"/>
  </si>
  <si>
    <t>川崎市中央卸売市場北部市場の電気需給に関する契約</t>
    <rPh sb="0" eb="3">
      <t>カワサキシ</t>
    </rPh>
    <rPh sb="3" eb="5">
      <t>チュウオウ</t>
    </rPh>
    <rPh sb="5" eb="7">
      <t>オロシウリ</t>
    </rPh>
    <rPh sb="7" eb="9">
      <t>シジョウ</t>
    </rPh>
    <rPh sb="9" eb="11">
      <t>ホクブ</t>
    </rPh>
    <rPh sb="11" eb="13">
      <t>シジョウ</t>
    </rPh>
    <rPh sb="14" eb="16">
      <t>デンキ</t>
    </rPh>
    <rPh sb="16" eb="18">
      <t>ジュキュウ</t>
    </rPh>
    <rPh sb="19" eb="20">
      <t>カン</t>
    </rPh>
    <rPh sb="22" eb="24">
      <t>ケイヤク</t>
    </rPh>
    <phoneticPr fontId="2"/>
  </si>
  <si>
    <t>中央卸売市場北部市場管理課</t>
    <rPh sb="0" eb="2">
      <t>チュウオウ</t>
    </rPh>
    <rPh sb="2" eb="4">
      <t>オロシウリ</t>
    </rPh>
    <rPh sb="4" eb="6">
      <t>シジョウ</t>
    </rPh>
    <rPh sb="6" eb="8">
      <t>ホクブ</t>
    </rPh>
    <rPh sb="8" eb="10">
      <t>シジョウ</t>
    </rPh>
    <rPh sb="10" eb="13">
      <t>カンリカ</t>
    </rPh>
    <phoneticPr fontId="2"/>
  </si>
  <si>
    <t>株式会社Ｆ－Power</t>
    <rPh sb="0" eb="2">
      <t>カブシキ</t>
    </rPh>
    <rPh sb="2" eb="4">
      <t>カイシャ</t>
    </rPh>
    <phoneticPr fontId="2"/>
  </si>
  <si>
    <t>浮島処理センターで使用する電力の供給に関する契約</t>
    <phoneticPr fontId="2"/>
  </si>
  <si>
    <t>株式会社エネット</t>
    <rPh sb="0" eb="2">
      <t>カブシキ</t>
    </rPh>
    <rPh sb="2" eb="4">
      <t>カイシャ</t>
    </rPh>
    <phoneticPr fontId="2"/>
  </si>
  <si>
    <t>7社
（2社辞退）</t>
    <rPh sb="1" eb="2">
      <t>シャ</t>
    </rPh>
    <rPh sb="5" eb="6">
      <t>シャ</t>
    </rPh>
    <rPh sb="6" eb="8">
      <t>ジタイ</t>
    </rPh>
    <phoneticPr fontId="2"/>
  </si>
  <si>
    <t>堤根処理センターで使用する電力の供給に関する契約</t>
    <phoneticPr fontId="2"/>
  </si>
  <si>
    <t>丸紅株式会社</t>
    <rPh sb="0" eb="2">
      <t>マルベニ</t>
    </rPh>
    <rPh sb="2" eb="4">
      <t>カブシキ</t>
    </rPh>
    <rPh sb="4" eb="6">
      <t>カイシャ</t>
    </rPh>
    <phoneticPr fontId="2"/>
  </si>
  <si>
    <t>8社
（2社辞退）</t>
    <rPh sb="1" eb="2">
      <t>シャ</t>
    </rPh>
    <rPh sb="5" eb="6">
      <t>シャ</t>
    </rPh>
    <rPh sb="6" eb="8">
      <t>ジタイ</t>
    </rPh>
    <phoneticPr fontId="2"/>
  </si>
  <si>
    <t>橘処理センターで使用する電力の供給に関する契約</t>
    <phoneticPr fontId="2"/>
  </si>
  <si>
    <t>王禅寺処理センターで使用する電力の供給に関する契約</t>
    <phoneticPr fontId="2"/>
  </si>
  <si>
    <t>加瀬クリーンセンターで使用する電力の供給に関する契約</t>
    <phoneticPr fontId="2"/>
  </si>
  <si>
    <t>6社
（5社辞退）</t>
    <rPh sb="1" eb="2">
      <t>シャ</t>
    </rPh>
    <rPh sb="5" eb="6">
      <t>シャ</t>
    </rPh>
    <rPh sb="6" eb="8">
      <t>ジタイ</t>
    </rPh>
    <phoneticPr fontId="2"/>
  </si>
  <si>
    <t>入江崎クリーンセンターで使用する電力の供給に関する契約</t>
    <phoneticPr fontId="2"/>
  </si>
  <si>
    <t>浮島埋立事業所で使用する電力の供給に関する契約</t>
    <phoneticPr fontId="2"/>
  </si>
  <si>
    <t>5社
（4社辞退）</t>
    <rPh sb="1" eb="2">
      <t>シャ</t>
    </rPh>
    <rPh sb="5" eb="6">
      <t>シャ</t>
    </rPh>
    <rPh sb="6" eb="8">
      <t>ジタイ</t>
    </rPh>
    <phoneticPr fontId="2"/>
  </si>
  <si>
    <t>川崎市川崎港コンテナターミナルで使用する電力の供給に関する契約について</t>
    <rPh sb="0" eb="3">
      <t>カワサキシ</t>
    </rPh>
    <rPh sb="3" eb="5">
      <t>カワサキ</t>
    </rPh>
    <rPh sb="5" eb="6">
      <t>コウ</t>
    </rPh>
    <rPh sb="16" eb="18">
      <t>シヨウ</t>
    </rPh>
    <rPh sb="20" eb="22">
      <t>デンリョク</t>
    </rPh>
    <rPh sb="23" eb="25">
      <t>キョウキュウ</t>
    </rPh>
    <rPh sb="26" eb="27">
      <t>カン</t>
    </rPh>
    <rPh sb="29" eb="31">
      <t>ケイヤク</t>
    </rPh>
    <phoneticPr fontId="2"/>
  </si>
  <si>
    <t>川崎市川崎港海底トンネルで使用する電力の供給に関する契約について</t>
    <rPh sb="0" eb="3">
      <t>カワサキシ</t>
    </rPh>
    <rPh sb="3" eb="5">
      <t>カワサキ</t>
    </rPh>
    <rPh sb="5" eb="6">
      <t>コウ</t>
    </rPh>
    <rPh sb="6" eb="8">
      <t>カイテイ</t>
    </rPh>
    <rPh sb="13" eb="15">
      <t>シヨウ</t>
    </rPh>
    <rPh sb="17" eb="19">
      <t>デンリョク</t>
    </rPh>
    <rPh sb="20" eb="22">
      <t>キョウキュウ</t>
    </rPh>
    <rPh sb="23" eb="24">
      <t>カン</t>
    </rPh>
    <rPh sb="26" eb="28">
      <t>ケイヤク</t>
    </rPh>
    <phoneticPr fontId="2"/>
  </si>
  <si>
    <t>中原区役所</t>
    <rPh sb="0" eb="5">
      <t>ナカハラクヤクショ</t>
    </rPh>
    <phoneticPr fontId="2"/>
  </si>
  <si>
    <t>中原区</t>
    <rPh sb="0" eb="3">
      <t>ナカハラク</t>
    </rPh>
    <phoneticPr fontId="2"/>
  </si>
  <si>
    <t>日本ロジテック協同組合</t>
    <phoneticPr fontId="2"/>
  </si>
  <si>
    <t>１社（１社：辞退)</t>
    <rPh sb="1" eb="2">
      <t>シャ</t>
    </rPh>
    <rPh sb="4" eb="5">
      <t>シャ</t>
    </rPh>
    <rPh sb="6" eb="8">
      <t>ジタイ</t>
    </rPh>
    <phoneticPr fontId="2"/>
  </si>
  <si>
    <t>川崎市高津区役所庁舎の電気需給に関する契約について</t>
    <rPh sb="0" eb="3">
      <t>カワサキシ</t>
    </rPh>
    <rPh sb="3" eb="8">
      <t>タカツクヤクショ</t>
    </rPh>
    <rPh sb="8" eb="10">
      <t>チョウシャ</t>
    </rPh>
    <rPh sb="11" eb="13">
      <t>デンキ</t>
    </rPh>
    <rPh sb="13" eb="15">
      <t>ジュキュウ</t>
    </rPh>
    <rPh sb="16" eb="17">
      <t>カン</t>
    </rPh>
    <rPh sb="19" eb="21">
      <t>ケイヤク</t>
    </rPh>
    <phoneticPr fontId="2"/>
  </si>
  <si>
    <t>高津区役所</t>
    <rPh sb="0" eb="5">
      <t>タカツクヤクショ</t>
    </rPh>
    <phoneticPr fontId="2"/>
  </si>
  <si>
    <t>2社（1社：辞退）</t>
    <rPh sb="1" eb="2">
      <t>シャ</t>
    </rPh>
    <rPh sb="4" eb="5">
      <t>シャ</t>
    </rPh>
    <rPh sb="6" eb="8">
      <t>ジタイ</t>
    </rPh>
    <phoneticPr fontId="2"/>
  </si>
  <si>
    <t>川崎市宮前区役所庁舎の
電気需給に関する契約</t>
    <rPh sb="0" eb="3">
      <t>カワサキシ</t>
    </rPh>
    <rPh sb="3" eb="5">
      <t>ミヤマエ</t>
    </rPh>
    <rPh sb="5" eb="8">
      <t>クヤクショ</t>
    </rPh>
    <rPh sb="8" eb="10">
      <t>チョウシャ</t>
    </rPh>
    <rPh sb="12" eb="14">
      <t>デンキ</t>
    </rPh>
    <rPh sb="14" eb="16">
      <t>ジュキュウ</t>
    </rPh>
    <rPh sb="17" eb="18">
      <t>カン</t>
    </rPh>
    <rPh sb="20" eb="22">
      <t>ケイヤク</t>
    </rPh>
    <phoneticPr fontId="2"/>
  </si>
  <si>
    <t>宮前区役所まちづくり推進部</t>
    <rPh sb="0" eb="2">
      <t>ミヤマエ</t>
    </rPh>
    <rPh sb="2" eb="5">
      <t>クヤクショ</t>
    </rPh>
    <rPh sb="10" eb="12">
      <t>スイシン</t>
    </rPh>
    <rPh sb="12" eb="13">
      <t>ブ</t>
    </rPh>
    <phoneticPr fontId="2"/>
  </si>
  <si>
    <t>一般競争入札</t>
    <phoneticPr fontId="2"/>
  </si>
  <si>
    <t>一般競争入札</t>
    <phoneticPr fontId="2"/>
  </si>
  <si>
    <t>１社</t>
    <rPh sb="1" eb="2">
      <t>シャ</t>
    </rPh>
    <phoneticPr fontId="2"/>
  </si>
  <si>
    <t>宮前市民館の電気需給に関する契約</t>
    <rPh sb="0" eb="2">
      <t>ミヤマエ</t>
    </rPh>
    <rPh sb="2" eb="4">
      <t>シミン</t>
    </rPh>
    <rPh sb="4" eb="5">
      <t>カン</t>
    </rPh>
    <rPh sb="6" eb="8">
      <t>デンキ</t>
    </rPh>
    <rPh sb="8" eb="10">
      <t>ジュキュウ</t>
    </rPh>
    <rPh sb="11" eb="12">
      <t>カン</t>
    </rPh>
    <rPh sb="14" eb="16">
      <t>ケイヤク</t>
    </rPh>
    <phoneticPr fontId="2"/>
  </si>
  <si>
    <t>４社申込３社辞退</t>
    <rPh sb="1" eb="2">
      <t>シャ</t>
    </rPh>
    <rPh sb="2" eb="4">
      <t>モウシコミ</t>
    </rPh>
    <rPh sb="5" eb="6">
      <t>シャ</t>
    </rPh>
    <rPh sb="6" eb="8">
      <t>ジタイ</t>
    </rPh>
    <phoneticPr fontId="2"/>
  </si>
  <si>
    <t>川崎市多摩区総合庁舎で使用する電気の需給契約について</t>
    <rPh sb="0" eb="3">
      <t>カワサキシ</t>
    </rPh>
    <rPh sb="3" eb="6">
      <t>タマク</t>
    </rPh>
    <rPh sb="6" eb="8">
      <t>ソウゴウ</t>
    </rPh>
    <rPh sb="8" eb="10">
      <t>チョウシャ</t>
    </rPh>
    <rPh sb="11" eb="13">
      <t>シヨウ</t>
    </rPh>
    <rPh sb="15" eb="17">
      <t>デンキ</t>
    </rPh>
    <rPh sb="18" eb="20">
      <t>ジュキュウ</t>
    </rPh>
    <rPh sb="20" eb="22">
      <t>ケイヤク</t>
    </rPh>
    <phoneticPr fontId="2"/>
  </si>
  <si>
    <t>多摩区役所
総務課</t>
    <rPh sb="0" eb="5">
      <t>タマクヤクショ</t>
    </rPh>
    <rPh sb="6" eb="8">
      <t>ソウム</t>
    </rPh>
    <rPh sb="8" eb="9">
      <t>カ</t>
    </rPh>
    <phoneticPr fontId="2"/>
  </si>
  <si>
    <t>株式会社エネット</t>
    <rPh sb="0" eb="2">
      <t>カブシキ</t>
    </rPh>
    <rPh sb="2" eb="4">
      <t>ガイシャ</t>
    </rPh>
    <phoneticPr fontId="2"/>
  </si>
  <si>
    <t>川崎市麻生区役所庁舎の電気需給に関する契約</t>
    <rPh sb="0" eb="3">
      <t>カワサキシ</t>
    </rPh>
    <rPh sb="3" eb="8">
      <t>アサオクヤクショ</t>
    </rPh>
    <rPh sb="8" eb="10">
      <t>チョウシャ</t>
    </rPh>
    <rPh sb="11" eb="13">
      <t>デンキ</t>
    </rPh>
    <rPh sb="13" eb="15">
      <t>ジュキュウ</t>
    </rPh>
    <rPh sb="16" eb="17">
      <t>カン</t>
    </rPh>
    <rPh sb="19" eb="21">
      <t>ケイヤク</t>
    </rPh>
    <phoneticPr fontId="2"/>
  </si>
  <si>
    <t>麻生区役所</t>
    <rPh sb="0" eb="5">
      <t>アサオクヤクショ</t>
    </rPh>
    <phoneticPr fontId="2"/>
  </si>
  <si>
    <t>一般競争入札</t>
    <rPh sb="0" eb="6">
      <t>イッパンキョウソウニュウサツ</t>
    </rPh>
    <phoneticPr fontId="2"/>
  </si>
  <si>
    <t>長沢浄水場</t>
    <phoneticPr fontId="2"/>
  </si>
  <si>
    <t>上下水道局</t>
    <phoneticPr fontId="2"/>
  </si>
  <si>
    <t>株式会社F-Ｐower</t>
    <phoneticPr fontId="2"/>
  </si>
  <si>
    <t>潮見台配水所</t>
    <rPh sb="0" eb="2">
      <t>シオミ</t>
    </rPh>
    <rPh sb="2" eb="3">
      <t>ダイ</t>
    </rPh>
    <rPh sb="3" eb="5">
      <t>ハイスイ</t>
    </rPh>
    <rPh sb="5" eb="6">
      <t>ショ</t>
    </rPh>
    <phoneticPr fontId="2"/>
  </si>
  <si>
    <t>生田浄水場（特別高圧）</t>
    <rPh sb="6" eb="8">
      <t>トクベツ</t>
    </rPh>
    <phoneticPr fontId="2"/>
  </si>
  <si>
    <t>丸紅株式会社</t>
    <phoneticPr fontId="2"/>
  </si>
  <si>
    <t>生田浄水場（高圧）</t>
    <rPh sb="6" eb="8">
      <t>コウアツ</t>
    </rPh>
    <phoneticPr fontId="2"/>
  </si>
  <si>
    <t>平間配水所</t>
    <phoneticPr fontId="2"/>
  </si>
  <si>
    <t>稲田取水所</t>
    <rPh sb="0" eb="1">
      <t>イナ</t>
    </rPh>
    <rPh sb="1" eb="2">
      <t>タ</t>
    </rPh>
    <rPh sb="2" eb="4">
      <t>シュスイ</t>
    </rPh>
    <rPh sb="4" eb="5">
      <t>ジョ</t>
    </rPh>
    <phoneticPr fontId="2"/>
  </si>
  <si>
    <t>鷺沼配水所</t>
    <rPh sb="0" eb="2">
      <t>サギヌマ</t>
    </rPh>
    <rPh sb="2" eb="4">
      <t>ハイスイ</t>
    </rPh>
    <rPh sb="4" eb="5">
      <t>ショ</t>
    </rPh>
    <phoneticPr fontId="2"/>
  </si>
  <si>
    <t>細山送水ポンプ所</t>
    <rPh sb="0" eb="2">
      <t>ホソヤマ</t>
    </rPh>
    <rPh sb="2" eb="4">
      <t>ソウスイ</t>
    </rPh>
    <rPh sb="7" eb="8">
      <t>ショ</t>
    </rPh>
    <phoneticPr fontId="2"/>
  </si>
  <si>
    <t>入江崎水処理センター</t>
    <phoneticPr fontId="2"/>
  </si>
  <si>
    <t>加瀬水処理センター</t>
    <rPh sb="0" eb="2">
      <t>カセ</t>
    </rPh>
    <phoneticPr fontId="2"/>
  </si>
  <si>
    <t>麻生水処理センター</t>
    <rPh sb="0" eb="2">
      <t>アサオ</t>
    </rPh>
    <rPh sb="2" eb="3">
      <t>ミズ</t>
    </rPh>
    <phoneticPr fontId="2"/>
  </si>
  <si>
    <t>戸手ポンプ場ほか</t>
    <phoneticPr fontId="2"/>
  </si>
  <si>
    <t>小向ポンプ場ほか</t>
    <rPh sb="0" eb="2">
      <t>コムカイ</t>
    </rPh>
    <rPh sb="5" eb="6">
      <t>ジョウ</t>
    </rPh>
    <phoneticPr fontId="2"/>
  </si>
  <si>
    <t>渋川ポンプ場</t>
    <phoneticPr fontId="2"/>
  </si>
  <si>
    <t>長沢高区ポンプ所</t>
    <phoneticPr fontId="2"/>
  </si>
  <si>
    <t>六郷ポンプ場ほか</t>
    <phoneticPr fontId="2"/>
  </si>
  <si>
    <t>川崎病院で使用する電気の調達</t>
    <rPh sb="0" eb="2">
      <t>カワサキ</t>
    </rPh>
    <rPh sb="2" eb="4">
      <t>ビョウイン</t>
    </rPh>
    <rPh sb="5" eb="7">
      <t>シヨウ</t>
    </rPh>
    <rPh sb="9" eb="11">
      <t>デンキ</t>
    </rPh>
    <rPh sb="12" eb="14">
      <t>チョウタツ</t>
    </rPh>
    <phoneticPr fontId="2"/>
  </si>
  <si>
    <t>病院局</t>
    <rPh sb="0" eb="2">
      <t>ビョウイン</t>
    </rPh>
    <rPh sb="2" eb="3">
      <t>キョク</t>
    </rPh>
    <phoneticPr fontId="2"/>
  </si>
  <si>
    <t>株式会社　Ｆ－Ｐｏｗｅｒ</t>
    <rPh sb="0" eb="2">
      <t>カブシキ</t>
    </rPh>
    <rPh sb="2" eb="4">
      <t>カイシャ</t>
    </rPh>
    <phoneticPr fontId="2"/>
  </si>
  <si>
    <t>井田病院で使用する電気の調達</t>
    <rPh sb="0" eb="2">
      <t>イダ</t>
    </rPh>
    <rPh sb="2" eb="4">
      <t>ビョウイン</t>
    </rPh>
    <rPh sb="5" eb="7">
      <t>シヨウ</t>
    </rPh>
    <rPh sb="9" eb="11">
      <t>デンキ</t>
    </rPh>
    <rPh sb="12" eb="14">
      <t>チョウタツ</t>
    </rPh>
    <phoneticPr fontId="2"/>
  </si>
  <si>
    <t>川崎市立殿町小学校ほか４９校で使用する電力の供給</t>
    <rPh sb="0" eb="4">
      <t>カワサキシリツ</t>
    </rPh>
    <rPh sb="4" eb="5">
      <t>トノ</t>
    </rPh>
    <rPh sb="5" eb="6">
      <t>マチ</t>
    </rPh>
    <rPh sb="6" eb="9">
      <t>ショウガッコウ</t>
    </rPh>
    <rPh sb="13" eb="14">
      <t>コウ</t>
    </rPh>
    <rPh sb="15" eb="17">
      <t>シヨウ</t>
    </rPh>
    <rPh sb="19" eb="21">
      <t>デンリョク</t>
    </rPh>
    <rPh sb="22" eb="24">
      <t>キョウキュウ</t>
    </rPh>
    <phoneticPr fontId="2"/>
  </si>
  <si>
    <t>川崎市立橘小学校ほか５８校で使用する電力の供給</t>
    <rPh sb="0" eb="4">
      <t>カワサキシリツ</t>
    </rPh>
    <rPh sb="4" eb="5">
      <t>タチバナ</t>
    </rPh>
    <rPh sb="5" eb="8">
      <t>ショウガッコウ</t>
    </rPh>
    <rPh sb="12" eb="13">
      <t>コウ</t>
    </rPh>
    <rPh sb="14" eb="16">
      <t>シヨウ</t>
    </rPh>
    <rPh sb="18" eb="20">
      <t>デンリョク</t>
    </rPh>
    <rPh sb="21" eb="23">
      <t>キョウキュウ</t>
    </rPh>
    <phoneticPr fontId="2"/>
  </si>
  <si>
    <t>川崎市立大師中学校ほか５９校で使用する電力の供給</t>
    <rPh sb="0" eb="4">
      <t>カワサキシリツ</t>
    </rPh>
    <rPh sb="4" eb="6">
      <t>ダイシ</t>
    </rPh>
    <rPh sb="6" eb="7">
      <t>チュウ</t>
    </rPh>
    <rPh sb="7" eb="9">
      <t>ガッコウ</t>
    </rPh>
    <rPh sb="13" eb="14">
      <t>コウ</t>
    </rPh>
    <rPh sb="15" eb="17">
      <t>シヨウ</t>
    </rPh>
    <rPh sb="19" eb="21">
      <t>デンリョク</t>
    </rPh>
    <rPh sb="22" eb="24">
      <t>キョウキュウ</t>
    </rPh>
    <phoneticPr fontId="2"/>
  </si>
  <si>
    <t>9,618　※1　
9,473　※2</t>
    <phoneticPr fontId="2"/>
  </si>
  <si>
    <t>川崎競輪場選手宿舎小向会館の電気需給に関する契約</t>
    <rPh sb="0" eb="2">
      <t>カワサキ</t>
    </rPh>
    <rPh sb="2" eb="4">
      <t>ケイリン</t>
    </rPh>
    <rPh sb="4" eb="5">
      <t>ジョウ</t>
    </rPh>
    <rPh sb="5" eb="7">
      <t>センシュ</t>
    </rPh>
    <rPh sb="7" eb="9">
      <t>シュクシャ</t>
    </rPh>
    <rPh sb="9" eb="11">
      <t>コムカイ</t>
    </rPh>
    <rPh sb="11" eb="13">
      <t>カイカン</t>
    </rPh>
    <rPh sb="14" eb="16">
      <t>デンキ</t>
    </rPh>
    <rPh sb="16" eb="18">
      <t>ジュキュウ</t>
    </rPh>
    <rPh sb="19" eb="20">
      <t>カン</t>
    </rPh>
    <rPh sb="22" eb="24">
      <t>ケイヤク</t>
    </rPh>
    <phoneticPr fontId="2"/>
  </si>
  <si>
    <t>経済労働局</t>
    <phoneticPr fontId="2"/>
  </si>
  <si>
    <t>特命随意契約</t>
    <rPh sb="0" eb="4">
      <t>トクメイズイイ</t>
    </rPh>
    <rPh sb="4" eb="6">
      <t>ケイヤク</t>
    </rPh>
    <phoneticPr fontId="2"/>
  </si>
  <si>
    <t>使用電力量が少なく、応札者が見込めないことから事前に他案件に入札していた業者へヒアリングを行った。その内、入札可能と回答があったのが当該業者のみだったため。</t>
    <rPh sb="0" eb="2">
      <t>シヨウ</t>
    </rPh>
    <rPh sb="2" eb="4">
      <t>デンリョク</t>
    </rPh>
    <rPh sb="4" eb="5">
      <t>リョウ</t>
    </rPh>
    <rPh sb="6" eb="7">
      <t>スク</t>
    </rPh>
    <rPh sb="10" eb="12">
      <t>オウサツ</t>
    </rPh>
    <rPh sb="12" eb="13">
      <t>シャ</t>
    </rPh>
    <rPh sb="14" eb="16">
      <t>ミコ</t>
    </rPh>
    <rPh sb="23" eb="25">
      <t>ジゼン</t>
    </rPh>
    <rPh sb="26" eb="27">
      <t>ホカ</t>
    </rPh>
    <rPh sb="27" eb="29">
      <t>アンケン</t>
    </rPh>
    <rPh sb="30" eb="32">
      <t>ニュウサツ</t>
    </rPh>
    <rPh sb="36" eb="38">
      <t>ギョウシャ</t>
    </rPh>
    <rPh sb="45" eb="46">
      <t>オコナ</t>
    </rPh>
    <rPh sb="51" eb="52">
      <t>ウチ</t>
    </rPh>
    <rPh sb="53" eb="55">
      <t>ニュウサツ</t>
    </rPh>
    <rPh sb="55" eb="57">
      <t>カノウ</t>
    </rPh>
    <rPh sb="58" eb="60">
      <t>カイトウ</t>
    </rPh>
    <rPh sb="66" eb="68">
      <t>トウガイ</t>
    </rPh>
    <rPh sb="68" eb="70">
      <t>ギョウシャ</t>
    </rPh>
    <phoneticPr fontId="2"/>
  </si>
  <si>
    <t>同左</t>
    <rPh sb="0" eb="2">
      <t>ドウサ</t>
    </rPh>
    <phoneticPr fontId="2"/>
  </si>
  <si>
    <t>Ｈ26年度
売却実績
（税抜き・円）</t>
    <rPh sb="3" eb="5">
      <t>ネンド</t>
    </rPh>
    <rPh sb="6" eb="8">
      <t>バイキャク</t>
    </rPh>
    <rPh sb="8" eb="10">
      <t>ジッセキ</t>
    </rPh>
    <rPh sb="12" eb="13">
      <t>ゼイ</t>
    </rPh>
    <rPh sb="13" eb="14">
      <t>ヌ</t>
    </rPh>
    <rPh sb="16" eb="17">
      <t>エン</t>
    </rPh>
    <phoneticPr fontId="2"/>
  </si>
  <si>
    <t>H26年度
数量実績(kWh)</t>
    <rPh sb="3" eb="5">
      <t>ネンド</t>
    </rPh>
    <rPh sb="6" eb="8">
      <t>スウリョウ</t>
    </rPh>
    <rPh sb="8" eb="10">
      <t>ジッセキ</t>
    </rPh>
    <phoneticPr fontId="2"/>
  </si>
  <si>
    <t>浮島処理センターで発生する余剰電力の売却に関する契約</t>
    <rPh sb="0" eb="2">
      <t>ウキシマ</t>
    </rPh>
    <rPh sb="2" eb="4">
      <t>ショリ</t>
    </rPh>
    <rPh sb="9" eb="11">
      <t>ハッセイ</t>
    </rPh>
    <rPh sb="13" eb="15">
      <t>ヨジョウ</t>
    </rPh>
    <rPh sb="15" eb="17">
      <t>デンリョク</t>
    </rPh>
    <rPh sb="18" eb="20">
      <t>バイキャク</t>
    </rPh>
    <rPh sb="21" eb="22">
      <t>カン</t>
    </rPh>
    <rPh sb="24" eb="26">
      <t>ケイヤク</t>
    </rPh>
    <phoneticPr fontId="2"/>
  </si>
  <si>
    <t>環境局施設部</t>
    <rPh sb="0" eb="3">
      <t>カンキョウキョク</t>
    </rPh>
    <rPh sb="3" eb="5">
      <t>シセツ</t>
    </rPh>
    <rPh sb="5" eb="6">
      <t>ブ</t>
    </rPh>
    <phoneticPr fontId="2"/>
  </si>
  <si>
    <t>10社
（3社辞退）</t>
    <rPh sb="2" eb="3">
      <t>シャ</t>
    </rPh>
    <rPh sb="6" eb="7">
      <t>シャ</t>
    </rPh>
    <rPh sb="7" eb="9">
      <t>ジタイ</t>
    </rPh>
    <phoneticPr fontId="2"/>
  </si>
  <si>
    <t>王禅寺処理センターで発生する余剰電力の売却に関する契約</t>
    <rPh sb="0" eb="3">
      <t>オウゼンジ</t>
    </rPh>
    <rPh sb="3" eb="5">
      <t>ショリ</t>
    </rPh>
    <rPh sb="10" eb="12">
      <t>ハッセイ</t>
    </rPh>
    <rPh sb="14" eb="16">
      <t>ヨジョウ</t>
    </rPh>
    <rPh sb="16" eb="18">
      <t>デンリョク</t>
    </rPh>
    <rPh sb="19" eb="21">
      <t>バイキャク</t>
    </rPh>
    <rPh sb="22" eb="23">
      <t>カン</t>
    </rPh>
    <rPh sb="25" eb="27">
      <t>ケイヤク</t>
    </rPh>
    <phoneticPr fontId="2"/>
  </si>
  <si>
    <t>王禅寺処理センターで発生する余剰電力の売却に関する契約（3月分）</t>
    <rPh sb="29" eb="30">
      <t>ガツ</t>
    </rPh>
    <rPh sb="30" eb="31">
      <t>ブン</t>
    </rPh>
    <phoneticPr fontId="2"/>
  </si>
  <si>
    <t>1社</t>
    <rPh sb="1" eb="2">
      <t>シャ</t>
    </rPh>
    <phoneticPr fontId="2"/>
  </si>
  <si>
    <t>川崎市西丸子小学校太陽電池発電所電力売払収入</t>
    <rPh sb="0" eb="3">
      <t>カワサキシ</t>
    </rPh>
    <rPh sb="3" eb="4">
      <t>ニシ</t>
    </rPh>
    <rPh sb="4" eb="6">
      <t>マルコ</t>
    </rPh>
    <rPh sb="6" eb="7">
      <t>ショウ</t>
    </rPh>
    <rPh sb="7" eb="9">
      <t>ガッコウ</t>
    </rPh>
    <rPh sb="9" eb="11">
      <t>タイヨウ</t>
    </rPh>
    <rPh sb="11" eb="13">
      <t>デンチ</t>
    </rPh>
    <rPh sb="13" eb="15">
      <t>ハツデン</t>
    </rPh>
    <rPh sb="15" eb="16">
      <t>ショ</t>
    </rPh>
    <rPh sb="16" eb="18">
      <t>デンリョク</t>
    </rPh>
    <rPh sb="18" eb="20">
      <t>ウリハラ</t>
    </rPh>
    <rPh sb="20" eb="22">
      <t>シュウニュウ</t>
    </rPh>
    <phoneticPr fontId="2"/>
  </si>
  <si>
    <t>教育委員会事務局教育環境整備推進室</t>
    <rPh sb="0" eb="2">
      <t>キョウイク</t>
    </rPh>
    <rPh sb="2" eb="5">
      <t>イインカイ</t>
    </rPh>
    <rPh sb="5" eb="8">
      <t>ジムキョク</t>
    </rPh>
    <rPh sb="8" eb="10">
      <t>キョウイク</t>
    </rPh>
    <rPh sb="10" eb="12">
      <t>カンキョウ</t>
    </rPh>
    <rPh sb="12" eb="14">
      <t>セイビ</t>
    </rPh>
    <rPh sb="14" eb="17">
      <t>スイシンシツ</t>
    </rPh>
    <phoneticPr fontId="2"/>
  </si>
  <si>
    <t>東京電力エナジーパートナー㈱</t>
    <rPh sb="0" eb="2">
      <t>トウキョウ</t>
    </rPh>
    <rPh sb="2" eb="4">
      <t>デンリョク</t>
    </rPh>
    <phoneticPr fontId="2"/>
  </si>
  <si>
    <t>小中学校で使用する電力の供給（その１）</t>
    <phoneticPr fontId="2"/>
  </si>
  <si>
    <t>教育局教育環境部</t>
    <rPh sb="0" eb="3">
      <t>キョウイクキョク</t>
    </rPh>
    <rPh sb="3" eb="5">
      <t>キョウイク</t>
    </rPh>
    <rPh sb="5" eb="8">
      <t>カンキョウブ</t>
    </rPh>
    <phoneticPr fontId="2"/>
  </si>
  <si>
    <t>（株）Ｆ－Ｐｏｗｅｒ</t>
  </si>
  <si>
    <t>小中学校で使用する電力の供給（その２）</t>
    <phoneticPr fontId="2"/>
  </si>
  <si>
    <t>（株）エネット</t>
  </si>
  <si>
    <t>緑区合同庁舎他で使用する電力の供給</t>
    <rPh sb="0" eb="2">
      <t>ミドリク</t>
    </rPh>
    <rPh sb="2" eb="4">
      <t>ゴウドウ</t>
    </rPh>
    <rPh sb="4" eb="6">
      <t>チョウシャ</t>
    </rPh>
    <rPh sb="6" eb="7">
      <t>ホカ</t>
    </rPh>
    <rPh sb="8" eb="10">
      <t>シヨウ</t>
    </rPh>
    <rPh sb="12" eb="14">
      <t>デンリョク</t>
    </rPh>
    <rPh sb="15" eb="17">
      <t>キョウキュウ</t>
    </rPh>
    <phoneticPr fontId="2"/>
  </si>
  <si>
    <t>小中学校で使用する電力の供給（その３）</t>
    <phoneticPr fontId="2"/>
  </si>
  <si>
    <t>保育園等・こどもセンター・中央区まちづくりセンターで使用する電力の供給</t>
    <rPh sb="0" eb="4">
      <t>ホイクエントウ</t>
    </rPh>
    <rPh sb="13" eb="16">
      <t>チュウオウク</t>
    </rPh>
    <phoneticPr fontId="2"/>
  </si>
  <si>
    <t>健康福祉局他</t>
    <rPh sb="0" eb="2">
      <t>ケンコウ</t>
    </rPh>
    <rPh sb="2" eb="5">
      <t>フクシキョク</t>
    </rPh>
    <rPh sb="5" eb="6">
      <t>ホカ</t>
    </rPh>
    <phoneticPr fontId="2"/>
  </si>
  <si>
    <t>丸紅（株）</t>
    <rPh sb="0" eb="2">
      <t>マルベニ</t>
    </rPh>
    <phoneticPr fontId="2"/>
  </si>
  <si>
    <t>公民館で使用する電力の供給</t>
    <rPh sb="0" eb="3">
      <t>コウミンカン</t>
    </rPh>
    <phoneticPr fontId="2"/>
  </si>
  <si>
    <t>教育局生涯学習部</t>
    <rPh sb="0" eb="3">
      <t>キョウイクキョク</t>
    </rPh>
    <rPh sb="3" eb="5">
      <t>ショウガイ</t>
    </rPh>
    <rPh sb="5" eb="7">
      <t>ガクシュウ</t>
    </rPh>
    <rPh sb="7" eb="8">
      <t>ブ</t>
    </rPh>
    <phoneticPr fontId="2"/>
  </si>
  <si>
    <t>小中学校で使用する電力の供給（その４）</t>
    <phoneticPr fontId="2"/>
  </si>
  <si>
    <t>小中学校で使用する電力の供給（その５）</t>
    <phoneticPr fontId="2"/>
  </si>
  <si>
    <t>本庁舎で使用する電力の供給</t>
    <rPh sb="0" eb="3">
      <t>ホンチョウシャ</t>
    </rPh>
    <phoneticPr fontId="2"/>
  </si>
  <si>
    <t>企画財政局財務部</t>
    <rPh sb="0" eb="2">
      <t>キカク</t>
    </rPh>
    <rPh sb="2" eb="4">
      <t>ザイセイ</t>
    </rPh>
    <rPh sb="4" eb="5">
      <t>キョク</t>
    </rPh>
    <rPh sb="5" eb="8">
      <t>ザイムブ</t>
    </rPh>
    <phoneticPr fontId="2"/>
  </si>
  <si>
    <t>南清掃工場で使用する電力の供給</t>
    <rPh sb="0" eb="1">
      <t>ミナミ</t>
    </rPh>
    <rPh sb="1" eb="3">
      <t>セイソウ</t>
    </rPh>
    <rPh sb="3" eb="5">
      <t>コウジョウ</t>
    </rPh>
    <phoneticPr fontId="2"/>
  </si>
  <si>
    <t>環境経済局資源循環部</t>
    <rPh sb="0" eb="2">
      <t>カンキョウ</t>
    </rPh>
    <rPh sb="2" eb="4">
      <t>ケイザイ</t>
    </rPh>
    <rPh sb="4" eb="5">
      <t>キョク</t>
    </rPh>
    <rPh sb="5" eb="7">
      <t>シゲン</t>
    </rPh>
    <rPh sb="7" eb="9">
      <t>ジュンカン</t>
    </rPh>
    <rPh sb="9" eb="10">
      <t>ブ</t>
    </rPh>
    <phoneticPr fontId="2"/>
  </si>
  <si>
    <t>南区合同庁舎他で使用する電力の供給</t>
    <rPh sb="0" eb="2">
      <t>ミナミク</t>
    </rPh>
    <rPh sb="2" eb="4">
      <t>ゴウドウ</t>
    </rPh>
    <rPh sb="4" eb="6">
      <t>チョウシャ</t>
    </rPh>
    <rPh sb="6" eb="7">
      <t>ホカ</t>
    </rPh>
    <rPh sb="8" eb="10">
      <t>シヨウ</t>
    </rPh>
    <rPh sb="12" eb="14">
      <t>デンリョク</t>
    </rPh>
    <rPh sb="15" eb="17">
      <t>キョウキュウ</t>
    </rPh>
    <phoneticPr fontId="2"/>
  </si>
  <si>
    <t>南区役所</t>
    <rPh sb="0" eb="4">
      <t>ミナミクヤクショ</t>
    </rPh>
    <phoneticPr fontId="2"/>
  </si>
  <si>
    <t>北清掃工場で使用する電力の供給</t>
    <rPh sb="0" eb="1">
      <t>キタ</t>
    </rPh>
    <rPh sb="1" eb="3">
      <t>セイソウ</t>
    </rPh>
    <rPh sb="3" eb="5">
      <t>コウジョウ</t>
    </rPh>
    <phoneticPr fontId="2"/>
  </si>
  <si>
    <t>南清掃工場の余剰電力の売却</t>
    <rPh sb="0" eb="5">
      <t>ミ</t>
    </rPh>
    <rPh sb="6" eb="8">
      <t>ヨジョウ</t>
    </rPh>
    <rPh sb="8" eb="10">
      <t>デンリョク</t>
    </rPh>
    <rPh sb="11" eb="13">
      <t>バイキャク</t>
    </rPh>
    <phoneticPr fontId="2"/>
  </si>
  <si>
    <t>条件付一般競争入札</t>
    <rPh sb="0" eb="3">
      <t>ジョウケンツ</t>
    </rPh>
    <rPh sb="3" eb="5">
      <t>イッパン</t>
    </rPh>
    <rPh sb="5" eb="7">
      <t>キョウソウ</t>
    </rPh>
    <rPh sb="7" eb="9">
      <t>ニュウサツ</t>
    </rPh>
    <phoneticPr fontId="2"/>
  </si>
  <si>
    <t>北清掃工場の余剰電力の売却</t>
    <rPh sb="0" eb="5">
      <t>キタセイソウコウジョウ</t>
    </rPh>
    <rPh sb="6" eb="8">
      <t>ヨジョウ</t>
    </rPh>
    <rPh sb="8" eb="10">
      <t>デンリョク</t>
    </rPh>
    <rPh sb="11" eb="13">
      <t>バイキャク</t>
    </rPh>
    <phoneticPr fontId="2"/>
  </si>
  <si>
    <t>サミットエナジー（株）</t>
    <rPh sb="9" eb="10">
      <t>カブ</t>
    </rPh>
    <phoneticPr fontId="2"/>
  </si>
  <si>
    <t>全落札額のうち10電力会社が入札に参加したときの落札価格合計/電力会社
提示額（税抜き）⑭/⑥</t>
    <phoneticPr fontId="2"/>
  </si>
  <si>
    <t>新潟市本庁舎電力供給</t>
    <rPh sb="0" eb="3">
      <t>ニイガタシ</t>
    </rPh>
    <rPh sb="3" eb="5">
      <t>ホンチョウ</t>
    </rPh>
    <rPh sb="5" eb="6">
      <t>シャ</t>
    </rPh>
    <rPh sb="6" eb="8">
      <t>デンリョク</t>
    </rPh>
    <rPh sb="8" eb="10">
      <t>キョウキュウ</t>
    </rPh>
    <phoneticPr fontId="2"/>
  </si>
  <si>
    <t>総務部</t>
    <rPh sb="0" eb="2">
      <t>ソウム</t>
    </rPh>
    <rPh sb="2" eb="3">
      <t>ブ</t>
    </rPh>
    <phoneticPr fontId="2"/>
  </si>
  <si>
    <t>東北電力㈱新潟営業所</t>
    <rPh sb="0" eb="2">
      <t>トウホク</t>
    </rPh>
    <rPh sb="2" eb="4">
      <t>デンリョク</t>
    </rPh>
    <rPh sb="5" eb="7">
      <t>ニイガタ</t>
    </rPh>
    <rPh sb="7" eb="10">
      <t>エイギョウショ</t>
    </rPh>
    <phoneticPr fontId="2"/>
  </si>
  <si>
    <t>新潟市白山浦庁舎電力供給</t>
    <rPh sb="0" eb="3">
      <t>ニイガタシ</t>
    </rPh>
    <rPh sb="3" eb="5">
      <t>ハクサン</t>
    </rPh>
    <rPh sb="5" eb="6">
      <t>ウラ</t>
    </rPh>
    <rPh sb="6" eb="8">
      <t>チョウシャ</t>
    </rPh>
    <rPh sb="8" eb="10">
      <t>デンリョク</t>
    </rPh>
    <rPh sb="10" eb="12">
      <t>キョウキュウ</t>
    </rPh>
    <phoneticPr fontId="2"/>
  </si>
  <si>
    <t>浜松市南部清掃工場余剰電力の販売</t>
    <rPh sb="0" eb="3">
      <t>ハママツシ</t>
    </rPh>
    <rPh sb="3" eb="5">
      <t>ナンブ</t>
    </rPh>
    <rPh sb="5" eb="7">
      <t>セイソウ</t>
    </rPh>
    <rPh sb="7" eb="9">
      <t>コウジョウ</t>
    </rPh>
    <rPh sb="9" eb="11">
      <t>ヨジョウ</t>
    </rPh>
    <rPh sb="11" eb="13">
      <t>デンリョク</t>
    </rPh>
    <rPh sb="14" eb="16">
      <t>ハンバイ</t>
    </rPh>
    <phoneticPr fontId="2"/>
  </si>
  <si>
    <t>環境部</t>
    <rPh sb="0" eb="3">
      <t>カンキョウブ</t>
    </rPh>
    <phoneticPr fontId="2"/>
  </si>
  <si>
    <t>中部電力㈱</t>
    <rPh sb="0" eb="2">
      <t>チュウブ</t>
    </rPh>
    <rPh sb="2" eb="4">
      <t>デンリョク</t>
    </rPh>
    <phoneticPr fontId="2"/>
  </si>
  <si>
    <t>名古屋市役所本庁舎、東庁舎及び健康管理センターで使用する電気</t>
    <rPh sb="0" eb="6">
      <t>ナゴヤシヤクショ</t>
    </rPh>
    <rPh sb="6" eb="9">
      <t>ホンチョウシャ</t>
    </rPh>
    <rPh sb="10" eb="11">
      <t>ヒガシ</t>
    </rPh>
    <rPh sb="11" eb="13">
      <t>チョウシャ</t>
    </rPh>
    <rPh sb="13" eb="14">
      <t>オヨ</t>
    </rPh>
    <rPh sb="15" eb="19">
      <t>ケンコウカンリ</t>
    </rPh>
    <rPh sb="24" eb="26">
      <t>シヨウ</t>
    </rPh>
    <rPh sb="28" eb="30">
      <t>デンキ</t>
    </rPh>
    <phoneticPr fontId="2"/>
  </si>
  <si>
    <t>名古屋市役所西庁舎で使用する電気</t>
    <rPh sb="0" eb="6">
      <t>ナゴヤシヤクショ</t>
    </rPh>
    <rPh sb="6" eb="7">
      <t>ニシ</t>
    </rPh>
    <rPh sb="7" eb="9">
      <t>チョウシャ</t>
    </rPh>
    <rPh sb="10" eb="12">
      <t>シヨウ</t>
    </rPh>
    <rPh sb="14" eb="16">
      <t>デンキ</t>
    </rPh>
    <phoneticPr fontId="2"/>
  </si>
  <si>
    <t>伊藤忠エネクス株式会社</t>
    <rPh sb="0" eb="3">
      <t>イトウチュウ</t>
    </rPh>
    <rPh sb="7" eb="11">
      <t>カブシキガイシャ</t>
    </rPh>
    <phoneticPr fontId="2"/>
  </si>
  <si>
    <t>名古屋市工業研究所で使用する電気</t>
    <rPh sb="0" eb="3">
      <t>ナゴヤ</t>
    </rPh>
    <rPh sb="3" eb="4">
      <t>シ</t>
    </rPh>
    <rPh sb="4" eb="6">
      <t>コウギョウ</t>
    </rPh>
    <rPh sb="6" eb="9">
      <t>ケンキュウジョ</t>
    </rPh>
    <rPh sb="10" eb="12">
      <t>シヨウ</t>
    </rPh>
    <rPh sb="14" eb="16">
      <t>デンキ</t>
    </rPh>
    <phoneticPr fontId="2"/>
  </si>
  <si>
    <t>市民経済局</t>
    <rPh sb="0" eb="2">
      <t>シミン</t>
    </rPh>
    <rPh sb="2" eb="4">
      <t>ケイザイ</t>
    </rPh>
    <rPh sb="4" eb="5">
      <t>キョク</t>
    </rPh>
    <phoneticPr fontId="2"/>
  </si>
  <si>
    <t>参加者数　5
入札者数　3</t>
    <rPh sb="0" eb="2">
      <t>サンカ</t>
    </rPh>
    <rPh sb="2" eb="3">
      <t>シャ</t>
    </rPh>
    <rPh sb="3" eb="4">
      <t>スウ</t>
    </rPh>
    <rPh sb="7" eb="10">
      <t>ニュウサツシャ</t>
    </rPh>
    <rPh sb="10" eb="11">
      <t>スウ</t>
    </rPh>
    <phoneticPr fontId="2"/>
  </si>
  <si>
    <t>名古屋市中央卸売市場北部市場で使用する電気</t>
    <rPh sb="0" eb="3">
      <t>ナゴヤ</t>
    </rPh>
    <rPh sb="3" eb="4">
      <t>シ</t>
    </rPh>
    <rPh sb="4" eb="6">
      <t>チュウオウ</t>
    </rPh>
    <rPh sb="6" eb="8">
      <t>オロシウリ</t>
    </rPh>
    <rPh sb="8" eb="10">
      <t>シジョウ</t>
    </rPh>
    <rPh sb="10" eb="12">
      <t>ホクブ</t>
    </rPh>
    <rPh sb="12" eb="14">
      <t>シジョウ</t>
    </rPh>
    <rPh sb="15" eb="17">
      <t>シヨウ</t>
    </rPh>
    <rPh sb="19" eb="21">
      <t>デンキ</t>
    </rPh>
    <phoneticPr fontId="2"/>
  </si>
  <si>
    <t>参加者数　3
入札者数　2</t>
    <rPh sb="0" eb="2">
      <t>サンカ</t>
    </rPh>
    <rPh sb="2" eb="3">
      <t>シャ</t>
    </rPh>
    <rPh sb="3" eb="4">
      <t>スウ</t>
    </rPh>
    <rPh sb="7" eb="10">
      <t>ニュウサツシャ</t>
    </rPh>
    <rPh sb="10" eb="11">
      <t>スウ</t>
    </rPh>
    <phoneticPr fontId="2"/>
  </si>
  <si>
    <t xml:space="preserve">
</t>
    <phoneticPr fontId="2"/>
  </si>
  <si>
    <t>名古屋市中央卸売市場南部市場で使用する電気</t>
    <rPh sb="0" eb="3">
      <t>ナゴヤ</t>
    </rPh>
    <rPh sb="3" eb="4">
      <t>シ</t>
    </rPh>
    <rPh sb="4" eb="6">
      <t>チュウオウ</t>
    </rPh>
    <rPh sb="6" eb="8">
      <t>オロシウリ</t>
    </rPh>
    <rPh sb="8" eb="10">
      <t>シジョウ</t>
    </rPh>
    <rPh sb="10" eb="12">
      <t>ナンブ</t>
    </rPh>
    <rPh sb="12" eb="14">
      <t>シジョウ</t>
    </rPh>
    <rPh sb="15" eb="17">
      <t>シヨウ</t>
    </rPh>
    <rPh sb="19" eb="21">
      <t>デンキ</t>
    </rPh>
    <phoneticPr fontId="2"/>
  </si>
  <si>
    <t>中部電力株式会社</t>
    <rPh sb="0" eb="2">
      <t>チュウブ</t>
    </rPh>
    <rPh sb="2" eb="4">
      <t>デンリョク</t>
    </rPh>
    <rPh sb="4" eb="6">
      <t>カブシキ</t>
    </rPh>
    <rPh sb="6" eb="8">
      <t>カイシャ</t>
    </rPh>
    <phoneticPr fontId="2"/>
  </si>
  <si>
    <t>参加者数　2
入札者数　2</t>
    <rPh sb="0" eb="2">
      <t>サンカ</t>
    </rPh>
    <rPh sb="2" eb="3">
      <t>シャ</t>
    </rPh>
    <rPh sb="3" eb="4">
      <t>スウ</t>
    </rPh>
    <rPh sb="7" eb="10">
      <t>ニュウサツシャ</t>
    </rPh>
    <rPh sb="10" eb="11">
      <t>スウ</t>
    </rPh>
    <phoneticPr fontId="2"/>
  </si>
  <si>
    <t>千種区役所はじめ12区役所4支所で使用する電気</t>
    <rPh sb="0" eb="2">
      <t>チクサ</t>
    </rPh>
    <rPh sb="2" eb="5">
      <t>クヤクショ</t>
    </rPh>
    <rPh sb="10" eb="11">
      <t>ク</t>
    </rPh>
    <rPh sb="11" eb="13">
      <t>ヤクショ</t>
    </rPh>
    <rPh sb="14" eb="16">
      <t>シショ</t>
    </rPh>
    <rPh sb="17" eb="19">
      <t>シヨウ</t>
    </rPh>
    <rPh sb="21" eb="23">
      <t>デンキ</t>
    </rPh>
    <phoneticPr fontId="2"/>
  </si>
  <si>
    <t>参加者数　5
入札者数　5</t>
    <rPh sb="0" eb="2">
      <t>サンカ</t>
    </rPh>
    <rPh sb="2" eb="3">
      <t>シャ</t>
    </rPh>
    <rPh sb="3" eb="4">
      <t>スウ</t>
    </rPh>
    <rPh sb="7" eb="10">
      <t>ニュウサツシャ</t>
    </rPh>
    <rPh sb="10" eb="11">
      <t>スウ</t>
    </rPh>
    <phoneticPr fontId="2"/>
  </si>
  <si>
    <t>名古屋市猪子石工場で使用する電気</t>
    <rPh sb="0" eb="4">
      <t>ナゴヤシ</t>
    </rPh>
    <rPh sb="4" eb="7">
      <t>イノコシ</t>
    </rPh>
    <rPh sb="7" eb="9">
      <t>コウジョウ</t>
    </rPh>
    <rPh sb="10" eb="12">
      <t>シヨウ</t>
    </rPh>
    <rPh sb="14" eb="16">
      <t>デンキ</t>
    </rPh>
    <phoneticPr fontId="2"/>
  </si>
  <si>
    <t>一般競争入札
（政府調達）</t>
    <rPh sb="0" eb="2">
      <t>イッパン</t>
    </rPh>
    <rPh sb="2" eb="4">
      <t>キョウソウ</t>
    </rPh>
    <rPh sb="4" eb="6">
      <t>ニュウサツ</t>
    </rPh>
    <rPh sb="8" eb="10">
      <t>セイフ</t>
    </rPh>
    <rPh sb="10" eb="12">
      <t>チョウタツ</t>
    </rPh>
    <phoneticPr fontId="2"/>
  </si>
  <si>
    <t>常用
3,600
予備線
5,100
自家発
1,500
予備電源
1,000</t>
    <rPh sb="0" eb="2">
      <t>ジョウヨウ</t>
    </rPh>
    <rPh sb="9" eb="11">
      <t>ヨビ</t>
    </rPh>
    <rPh sb="11" eb="12">
      <t>セン</t>
    </rPh>
    <rPh sb="19" eb="21">
      <t>ジカ</t>
    </rPh>
    <rPh sb="21" eb="22">
      <t>ハツ</t>
    </rPh>
    <rPh sb="29" eb="31">
      <t>ヨビ</t>
    </rPh>
    <rPh sb="31" eb="33">
      <t>デンゲン</t>
    </rPh>
    <phoneticPr fontId="2"/>
  </si>
  <si>
    <t>692,400
(全て常用)</t>
    <rPh sb="9" eb="10">
      <t>スベ</t>
    </rPh>
    <rPh sb="11" eb="13">
      <t>ジョウヨウ</t>
    </rPh>
    <phoneticPr fontId="2"/>
  </si>
  <si>
    <t>名古屋市南陽工場で使用する電気</t>
    <rPh sb="0" eb="4">
      <t>ナゴヤシ</t>
    </rPh>
    <rPh sb="4" eb="6">
      <t>ナンヨウ</t>
    </rPh>
    <rPh sb="6" eb="8">
      <t>コウジョウ</t>
    </rPh>
    <rPh sb="9" eb="11">
      <t>シヨウ</t>
    </rPh>
    <rPh sb="13" eb="15">
      <t>デンキ</t>
    </rPh>
    <phoneticPr fontId="2"/>
  </si>
  <si>
    <t>エネサーブ株式会社</t>
    <rPh sb="5" eb="9">
      <t>カブシキガイシャ</t>
    </rPh>
    <phoneticPr fontId="2"/>
  </si>
  <si>
    <t>常用
2,000
予備線
7,600
自家発
5,600</t>
    <rPh sb="0" eb="2">
      <t>ジョウヨウ</t>
    </rPh>
    <rPh sb="9" eb="11">
      <t>ヨビ</t>
    </rPh>
    <rPh sb="11" eb="12">
      <t>セン</t>
    </rPh>
    <rPh sb="19" eb="21">
      <t>ジカ</t>
    </rPh>
    <rPh sb="21" eb="22">
      <t>ハツ</t>
    </rPh>
    <phoneticPr fontId="2"/>
  </si>
  <si>
    <t>1,078,303
(内
常用
55,040
自家発
1,023,263)</t>
    <rPh sb="11" eb="12">
      <t>ウチ</t>
    </rPh>
    <rPh sb="13" eb="15">
      <t>ジョウヨウ</t>
    </rPh>
    <rPh sb="23" eb="25">
      <t>ジカ</t>
    </rPh>
    <rPh sb="25" eb="26">
      <t>ハツ</t>
    </rPh>
    <phoneticPr fontId="2"/>
  </si>
  <si>
    <t>名古屋市五条川工場で使用する電気</t>
    <rPh sb="0" eb="4">
      <t>ナゴヤシ</t>
    </rPh>
    <rPh sb="4" eb="6">
      <t>ゴジョウ</t>
    </rPh>
    <rPh sb="6" eb="7">
      <t>ガワ</t>
    </rPh>
    <rPh sb="7" eb="9">
      <t>コウジョウ</t>
    </rPh>
    <rPh sb="10" eb="12">
      <t>シヨウ</t>
    </rPh>
    <rPh sb="14" eb="16">
      <t>デンキ</t>
    </rPh>
    <phoneticPr fontId="2"/>
  </si>
  <si>
    <t>常用
3,200
予備線
6,800
自家発
3,600</t>
    <rPh sb="0" eb="2">
      <t>ジョウヨウ</t>
    </rPh>
    <rPh sb="9" eb="11">
      <t>ヨビ</t>
    </rPh>
    <rPh sb="11" eb="12">
      <t>セン</t>
    </rPh>
    <rPh sb="19" eb="21">
      <t>ジカ</t>
    </rPh>
    <rPh sb="21" eb="22">
      <t>ハツ</t>
    </rPh>
    <phoneticPr fontId="2"/>
  </si>
  <si>
    <t>1,639,200
(全て常用)</t>
    <rPh sb="11" eb="12">
      <t>スベ</t>
    </rPh>
    <rPh sb="13" eb="15">
      <t>ジョウヨウ</t>
    </rPh>
    <phoneticPr fontId="2"/>
  </si>
  <si>
    <t>名古屋市大江破砕工場で使用する電気</t>
    <rPh sb="0" eb="4">
      <t>ナゴヤシ</t>
    </rPh>
    <rPh sb="4" eb="6">
      <t>オオエ</t>
    </rPh>
    <rPh sb="6" eb="8">
      <t>ハサイ</t>
    </rPh>
    <rPh sb="8" eb="10">
      <t>コウジョウ</t>
    </rPh>
    <rPh sb="11" eb="13">
      <t>シヨウ</t>
    </rPh>
    <rPh sb="15" eb="17">
      <t>デンキ</t>
    </rPh>
    <phoneticPr fontId="2"/>
  </si>
  <si>
    <t>常用
2,300
予備線
2,300</t>
    <rPh sb="0" eb="2">
      <t>ジョウヨウ</t>
    </rPh>
    <rPh sb="9" eb="11">
      <t>ヨビ</t>
    </rPh>
    <rPh sb="11" eb="12">
      <t>セン</t>
    </rPh>
    <phoneticPr fontId="2"/>
  </si>
  <si>
    <t>5,273,000
（全て常用）</t>
    <rPh sb="11" eb="12">
      <t>スベ</t>
    </rPh>
    <rPh sb="13" eb="15">
      <t>ジョウヨウ</t>
    </rPh>
    <phoneticPr fontId="2"/>
  </si>
  <si>
    <t>中村保健所等複合施設始め5保健所で使用する電気</t>
    <rPh sb="0" eb="2">
      <t>ナカムラ</t>
    </rPh>
    <rPh sb="2" eb="5">
      <t>ホケンジョ</t>
    </rPh>
    <rPh sb="5" eb="6">
      <t>トウ</t>
    </rPh>
    <rPh sb="6" eb="8">
      <t>フクゴウ</t>
    </rPh>
    <rPh sb="8" eb="10">
      <t>シセツ</t>
    </rPh>
    <rPh sb="10" eb="11">
      <t>ハジ</t>
    </rPh>
    <rPh sb="13" eb="16">
      <t>ホケンジョ</t>
    </rPh>
    <rPh sb="17" eb="19">
      <t>シヨウ</t>
    </rPh>
    <rPh sb="21" eb="23">
      <t>デンキ</t>
    </rPh>
    <phoneticPr fontId="2"/>
  </si>
  <si>
    <t>健康福祉局</t>
    <rPh sb="0" eb="5">
      <t>ケンコウフクシキョク</t>
    </rPh>
    <phoneticPr fontId="2"/>
  </si>
  <si>
    <t>名古屋市東山総合公園で使用する電気</t>
    <rPh sb="0" eb="4">
      <t>ナゴヤシ</t>
    </rPh>
    <rPh sb="4" eb="6">
      <t>ヒガシヤマ</t>
    </rPh>
    <rPh sb="6" eb="8">
      <t>ソウゴウ</t>
    </rPh>
    <rPh sb="8" eb="10">
      <t>コウエン</t>
    </rPh>
    <rPh sb="11" eb="13">
      <t>シヨウ</t>
    </rPh>
    <rPh sb="15" eb="17">
      <t>デンキ</t>
    </rPh>
    <phoneticPr fontId="2"/>
  </si>
  <si>
    <t>緑政土木局</t>
    <rPh sb="0" eb="2">
      <t>リョクセイ</t>
    </rPh>
    <rPh sb="2" eb="4">
      <t>ドボク</t>
    </rPh>
    <rPh sb="4" eb="5">
      <t>キョク</t>
    </rPh>
    <phoneticPr fontId="2"/>
  </si>
  <si>
    <t>ミツウロコグリーンエネルギー株式会社</t>
    <rPh sb="14" eb="18">
      <t>カブシキガイシャ</t>
    </rPh>
    <phoneticPr fontId="2"/>
  </si>
  <si>
    <t>名古屋市千種生涯学習センター始め13館に係る電力の供給</t>
    <rPh sb="0" eb="4">
      <t>ナゴヤシ</t>
    </rPh>
    <rPh sb="4" eb="6">
      <t>チクサ</t>
    </rPh>
    <rPh sb="6" eb="8">
      <t>ショウガイ</t>
    </rPh>
    <rPh sb="8" eb="10">
      <t>ガクシュウ</t>
    </rPh>
    <rPh sb="14" eb="15">
      <t>ハジ</t>
    </rPh>
    <rPh sb="18" eb="19">
      <t>ヤカタ</t>
    </rPh>
    <rPh sb="20" eb="21">
      <t>カカ</t>
    </rPh>
    <rPh sb="22" eb="24">
      <t>デンリョク</t>
    </rPh>
    <rPh sb="25" eb="27">
      <t>キョウキュウ</t>
    </rPh>
    <phoneticPr fontId="2"/>
  </si>
  <si>
    <t>教育委員会</t>
    <rPh sb="0" eb="2">
      <t>キョウイク</t>
    </rPh>
    <rPh sb="2" eb="5">
      <t>イインカイ</t>
    </rPh>
    <phoneticPr fontId="2"/>
  </si>
  <si>
    <t>如意営業所始め14施設で使用する電気</t>
    <rPh sb="0" eb="2">
      <t>ニョイ</t>
    </rPh>
    <rPh sb="2" eb="5">
      <t>エイギョウショ</t>
    </rPh>
    <rPh sb="5" eb="6">
      <t>ハジ</t>
    </rPh>
    <rPh sb="9" eb="11">
      <t>シセツ</t>
    </rPh>
    <rPh sb="12" eb="14">
      <t>シヨウ</t>
    </rPh>
    <rPh sb="16" eb="18">
      <t>デンキ</t>
    </rPh>
    <phoneticPr fontId="2"/>
  </si>
  <si>
    <t>名古屋市北区総合庁舎で使用する電気</t>
    <rPh sb="0" eb="4">
      <t>ナゴヤシ</t>
    </rPh>
    <rPh sb="4" eb="6">
      <t>キタク</t>
    </rPh>
    <rPh sb="6" eb="8">
      <t>ソウゴウ</t>
    </rPh>
    <rPh sb="8" eb="10">
      <t>チョウシャ</t>
    </rPh>
    <rPh sb="11" eb="13">
      <t>シヨウ</t>
    </rPh>
    <rPh sb="15" eb="17">
      <t>デンキ</t>
    </rPh>
    <phoneticPr fontId="2"/>
  </si>
  <si>
    <t>北区</t>
    <rPh sb="0" eb="2">
      <t>キタク</t>
    </rPh>
    <phoneticPr fontId="2"/>
  </si>
  <si>
    <t>(株)丸紅</t>
    <rPh sb="0" eb="3">
      <t>カブシキガイシャ</t>
    </rPh>
    <rPh sb="3" eb="5">
      <t>マルベニ</t>
    </rPh>
    <phoneticPr fontId="2"/>
  </si>
  <si>
    <t>熱田区役所等複合施設で使用する電気</t>
    <rPh sb="0" eb="3">
      <t>アツタク</t>
    </rPh>
    <rPh sb="3" eb="5">
      <t>ヤクショ</t>
    </rPh>
    <rPh sb="5" eb="6">
      <t>トウ</t>
    </rPh>
    <rPh sb="6" eb="8">
      <t>フクゴウ</t>
    </rPh>
    <rPh sb="8" eb="10">
      <t>シセツ</t>
    </rPh>
    <rPh sb="11" eb="13">
      <t>シヨウ</t>
    </rPh>
    <rPh sb="15" eb="17">
      <t>デンキ</t>
    </rPh>
    <phoneticPr fontId="2"/>
  </si>
  <si>
    <t>熱田区</t>
    <rPh sb="0" eb="3">
      <t>アツタク</t>
    </rPh>
    <phoneticPr fontId="2"/>
  </si>
  <si>
    <t>名古屋市南陽工場の余剰電力の売却</t>
    <rPh sb="4" eb="6">
      <t>ナンヨウ</t>
    </rPh>
    <phoneticPr fontId="2"/>
  </si>
  <si>
    <t>名古屋市猪子石工場の余剰電力の売却</t>
    <rPh sb="4" eb="7">
      <t>イノコシ</t>
    </rPh>
    <phoneticPr fontId="2"/>
  </si>
  <si>
    <t>名古屋市五条川工場の余剰電力の売却</t>
    <rPh sb="0" eb="4">
      <t>ナゴヤシ</t>
    </rPh>
    <rPh sb="4" eb="6">
      <t>ゴジョウ</t>
    </rPh>
    <rPh sb="6" eb="7">
      <t>ガワ</t>
    </rPh>
    <phoneticPr fontId="2"/>
  </si>
  <si>
    <t>名古屋市猪子石工場の余剰電力の売却
※H28年3月1日～H28年3月31日</t>
    <rPh sb="4" eb="7">
      <t>イノコシ</t>
    </rPh>
    <rPh sb="22" eb="23">
      <t>ネン</t>
    </rPh>
    <rPh sb="24" eb="25">
      <t>ガツ</t>
    </rPh>
    <rPh sb="26" eb="27">
      <t>ニチ</t>
    </rPh>
    <rPh sb="31" eb="32">
      <t>ネン</t>
    </rPh>
    <rPh sb="33" eb="34">
      <t>ガツ</t>
    </rPh>
    <rPh sb="36" eb="37">
      <t>ニチ</t>
    </rPh>
    <phoneticPr fontId="2"/>
  </si>
  <si>
    <t>特命随意契約</t>
  </si>
  <si>
    <t>名古屋市五条川工場の余剰電力の売却
※H28年3月1日～H28
年3月31日</t>
    <rPh sb="0" eb="4">
      <t>ナゴヤシ</t>
    </rPh>
    <rPh sb="4" eb="6">
      <t>ゴジョウ</t>
    </rPh>
    <rPh sb="6" eb="7">
      <t>ガワ</t>
    </rPh>
    <rPh sb="26" eb="27">
      <t>ニチ</t>
    </rPh>
    <rPh sb="32" eb="33">
      <t>ネン</t>
    </rPh>
    <rPh sb="34" eb="35">
      <t>ガツ</t>
    </rPh>
    <rPh sb="37" eb="38">
      <t>ニチ</t>
    </rPh>
    <phoneticPr fontId="2"/>
  </si>
  <si>
    <t>大清水処分場の太陽光発電設備の電力の売却</t>
    <rPh sb="0" eb="3">
      <t>オオシミズ</t>
    </rPh>
    <rPh sb="3" eb="6">
      <t>ショブンジョウ</t>
    </rPh>
    <rPh sb="7" eb="10">
      <t>タイヨウコウ</t>
    </rPh>
    <rPh sb="10" eb="12">
      <t>ハツデン</t>
    </rPh>
    <rPh sb="12" eb="14">
      <t>セツビ</t>
    </rPh>
    <rPh sb="15" eb="17">
      <t>デンリョク</t>
    </rPh>
    <rPh sb="18" eb="20">
      <t>バイキャク</t>
    </rPh>
    <phoneticPr fontId="2"/>
  </si>
  <si>
    <t>随意契約</t>
    <rPh sb="0" eb="4">
      <t>ズイイケイヤク</t>
    </rPh>
    <phoneticPr fontId="2"/>
  </si>
  <si>
    <t>生物多様性センターの太陽光発電設備の電力の売却</t>
    <rPh sb="0" eb="2">
      <t>セイブツ</t>
    </rPh>
    <rPh sb="2" eb="5">
      <t>タヨウセイ</t>
    </rPh>
    <rPh sb="10" eb="13">
      <t>タイヨウコウ</t>
    </rPh>
    <rPh sb="13" eb="15">
      <t>ハツデン</t>
    </rPh>
    <rPh sb="15" eb="17">
      <t>セツビ</t>
    </rPh>
    <rPh sb="18" eb="20">
      <t>デンリョク</t>
    </rPh>
    <rPh sb="21" eb="23">
      <t>バイキャク</t>
    </rPh>
    <phoneticPr fontId="2"/>
  </si>
  <si>
    <t>市営住宅太陽光発電余剰電力売却</t>
  </si>
  <si>
    <t>住宅都市局</t>
  </si>
  <si>
    <t>中央卸売市場本場（市場東棟）</t>
    <rPh sb="0" eb="2">
      <t>チュウオウ</t>
    </rPh>
    <rPh sb="2" eb="4">
      <t>オロシウリ</t>
    </rPh>
    <rPh sb="4" eb="6">
      <t>シジョウ</t>
    </rPh>
    <rPh sb="6" eb="8">
      <t>ホンジョウ</t>
    </rPh>
    <rPh sb="11" eb="12">
      <t>ヒガシ</t>
    </rPh>
    <phoneticPr fontId="1"/>
  </si>
  <si>
    <t>中央卸売市場</t>
    <rPh sb="0" eb="2">
      <t>チュウオウ</t>
    </rPh>
    <rPh sb="2" eb="4">
      <t>オロシウリ</t>
    </rPh>
    <rPh sb="4" eb="6">
      <t>シジョウ</t>
    </rPh>
    <phoneticPr fontId="1"/>
  </si>
  <si>
    <t>丸紅（株）</t>
  </si>
  <si>
    <t>裾切り方式</t>
    <rPh sb="0" eb="1">
      <t>スソ</t>
    </rPh>
    <rPh sb="1" eb="2">
      <t>キ</t>
    </rPh>
    <rPh sb="3" eb="5">
      <t>ホウシキ</t>
    </rPh>
    <phoneticPr fontId="2"/>
  </si>
  <si>
    <t>中央卸売市場本場（市場西棟）</t>
    <rPh sb="0" eb="2">
      <t>チュウオウ</t>
    </rPh>
    <rPh sb="2" eb="4">
      <t>オロシウリ</t>
    </rPh>
    <rPh sb="4" eb="6">
      <t>シジョウ</t>
    </rPh>
    <rPh sb="6" eb="8">
      <t>ホンジョウ</t>
    </rPh>
    <rPh sb="9" eb="11">
      <t>シジョウ</t>
    </rPh>
    <rPh sb="11" eb="12">
      <t>ニシ</t>
    </rPh>
    <rPh sb="12" eb="13">
      <t>トウ</t>
    </rPh>
    <phoneticPr fontId="1"/>
  </si>
  <si>
    <t>中央卸売市場　東部市場</t>
    <rPh sb="0" eb="2">
      <t>チュウオウ</t>
    </rPh>
    <rPh sb="2" eb="4">
      <t>オロシウリ</t>
    </rPh>
    <rPh sb="4" eb="6">
      <t>シジョウ</t>
    </rPh>
    <rPh sb="7" eb="9">
      <t>トウブ</t>
    </rPh>
    <rPh sb="9" eb="11">
      <t>シジョウ</t>
    </rPh>
    <phoneticPr fontId="1"/>
  </si>
  <si>
    <t>中央卸売市場　東部市場第3売場</t>
    <rPh sb="0" eb="2">
      <t>チュウオウ</t>
    </rPh>
    <rPh sb="2" eb="4">
      <t>オロシウリ</t>
    </rPh>
    <rPh sb="4" eb="6">
      <t>シジョウ</t>
    </rPh>
    <rPh sb="7" eb="9">
      <t>トウブ</t>
    </rPh>
    <rPh sb="9" eb="11">
      <t>シジョウ</t>
    </rPh>
    <rPh sb="11" eb="12">
      <t>ダイ</t>
    </rPh>
    <rPh sb="13" eb="15">
      <t>ウリバ</t>
    </rPh>
    <phoneticPr fontId="1"/>
  </si>
  <si>
    <t>中央卸売市場　南港市場</t>
    <rPh sb="0" eb="2">
      <t>チュウオウ</t>
    </rPh>
    <rPh sb="2" eb="4">
      <t>オロシウリ</t>
    </rPh>
    <rPh sb="4" eb="6">
      <t>シジョウ</t>
    </rPh>
    <rPh sb="7" eb="9">
      <t>ナンコウ</t>
    </rPh>
    <rPh sb="9" eb="11">
      <t>シジョウ</t>
    </rPh>
    <phoneticPr fontId="1"/>
  </si>
  <si>
    <t>中央卸売市場　南港市場福利厚生棟</t>
    <rPh sb="11" eb="13">
      <t>フクリ</t>
    </rPh>
    <rPh sb="13" eb="16">
      <t>コウセイトウ</t>
    </rPh>
    <phoneticPr fontId="2"/>
  </si>
  <si>
    <t>関西電力(株)</t>
  </si>
  <si>
    <t>市庁舎</t>
  </si>
  <si>
    <t>総務局</t>
    <rPh sb="0" eb="2">
      <t>ソウム</t>
    </rPh>
    <rPh sb="2" eb="3">
      <t>キョク</t>
    </rPh>
    <phoneticPr fontId="5"/>
  </si>
  <si>
    <t>平野市町抽水所</t>
    <rPh sb="0" eb="2">
      <t>ヒラノ</t>
    </rPh>
    <rPh sb="2" eb="4">
      <t>イチマチ</t>
    </rPh>
    <rPh sb="4" eb="6">
      <t>チュウスイ</t>
    </rPh>
    <rPh sb="6" eb="7">
      <t>ショ</t>
    </rPh>
    <phoneticPr fontId="2"/>
  </si>
  <si>
    <t>建設局</t>
    <rPh sb="0" eb="3">
      <t>ケンセツキョク</t>
    </rPh>
    <phoneticPr fontId="1"/>
  </si>
  <si>
    <t>(株)エネット</t>
  </si>
  <si>
    <t>今林抽水所</t>
    <rPh sb="0" eb="1">
      <t>イマ</t>
    </rPh>
    <rPh sb="1" eb="2">
      <t>ハヤシ</t>
    </rPh>
    <phoneticPr fontId="2"/>
  </si>
  <si>
    <t>エネサーブ(株)</t>
  </si>
  <si>
    <t>城北抽水所</t>
    <rPh sb="0" eb="1">
      <t>シロ</t>
    </rPh>
    <rPh sb="1" eb="2">
      <t>キタ</t>
    </rPh>
    <phoneticPr fontId="2"/>
  </si>
  <si>
    <t>伊藤忠エネクス(株)</t>
  </si>
  <si>
    <t>東野田抽水所</t>
    <rPh sb="0" eb="1">
      <t>ヒガシ</t>
    </rPh>
    <rPh sb="1" eb="2">
      <t>ノ</t>
    </rPh>
    <rPh sb="2" eb="3">
      <t>タ</t>
    </rPh>
    <phoneticPr fontId="2"/>
  </si>
  <si>
    <t>片江抽水所</t>
    <rPh sb="0" eb="1">
      <t>カタ</t>
    </rPh>
    <rPh sb="1" eb="2">
      <t>エ</t>
    </rPh>
    <phoneticPr fontId="2"/>
  </si>
  <si>
    <t>城東抽水所</t>
    <rPh sb="0" eb="1">
      <t>シロ</t>
    </rPh>
    <rPh sb="1" eb="2">
      <t>ヒガシ</t>
    </rPh>
    <phoneticPr fontId="2"/>
  </si>
  <si>
    <t>今里抽水所</t>
    <rPh sb="0" eb="1">
      <t>イマ</t>
    </rPh>
    <rPh sb="1" eb="2">
      <t>サト</t>
    </rPh>
    <phoneticPr fontId="2"/>
  </si>
  <si>
    <t>深江抽水所</t>
    <rPh sb="0" eb="1">
      <t>フカ</t>
    </rPh>
    <rPh sb="1" eb="2">
      <t>エ</t>
    </rPh>
    <phoneticPr fontId="2"/>
  </si>
  <si>
    <t>西三荘抽水所</t>
    <rPh sb="0" eb="1">
      <t>ニシ</t>
    </rPh>
    <rPh sb="1" eb="2">
      <t>3</t>
    </rPh>
    <rPh sb="2" eb="3">
      <t>ソウ</t>
    </rPh>
    <phoneticPr fontId="2"/>
  </si>
  <si>
    <t>江野川抽水所</t>
    <rPh sb="0" eb="1">
      <t>エ</t>
    </rPh>
    <rPh sb="1" eb="2">
      <t>ノ</t>
    </rPh>
    <rPh sb="2" eb="3">
      <t>カワ</t>
    </rPh>
    <phoneticPr fontId="2"/>
  </si>
  <si>
    <t>鶴町抽水所</t>
    <rPh sb="0" eb="1">
      <t>ツル</t>
    </rPh>
    <rPh sb="1" eb="2">
      <t>マチ</t>
    </rPh>
    <phoneticPr fontId="2"/>
  </si>
  <si>
    <t>福町抽水所</t>
    <rPh sb="0" eb="1">
      <t>フク</t>
    </rPh>
    <rPh sb="1" eb="2">
      <t>マチ</t>
    </rPh>
    <phoneticPr fontId="2"/>
  </si>
  <si>
    <t>船町抽水所</t>
    <rPh sb="0" eb="1">
      <t>フネ</t>
    </rPh>
    <rPh sb="1" eb="2">
      <t>マチ</t>
    </rPh>
    <phoneticPr fontId="2"/>
  </si>
  <si>
    <t>中野抽水所</t>
    <rPh sb="0" eb="1">
      <t>ナカ</t>
    </rPh>
    <rPh sb="1" eb="2">
      <t>ノ</t>
    </rPh>
    <phoneticPr fontId="2"/>
  </si>
  <si>
    <t>難波島抽水所</t>
    <rPh sb="0" eb="2">
      <t>ナニワ</t>
    </rPh>
    <rPh sb="2" eb="3">
      <t>ジマ</t>
    </rPh>
    <phoneticPr fontId="2"/>
  </si>
  <si>
    <t>港抽水所</t>
    <rPh sb="0" eb="1">
      <t>ミナト</t>
    </rPh>
    <phoneticPr fontId="2"/>
  </si>
  <si>
    <t>港１号抽水所</t>
    <rPh sb="0" eb="1">
      <t>ミナト</t>
    </rPh>
    <rPh sb="2" eb="3">
      <t>ゴウ</t>
    </rPh>
    <phoneticPr fontId="2"/>
  </si>
  <si>
    <t>港２号抽水所</t>
    <rPh sb="0" eb="1">
      <t>ミナト</t>
    </rPh>
    <rPh sb="2" eb="3">
      <t>ゴウ</t>
    </rPh>
    <phoneticPr fontId="2"/>
  </si>
  <si>
    <t>九条抽水所</t>
    <rPh sb="0" eb="1">
      <t>9</t>
    </rPh>
    <rPh sb="1" eb="2">
      <t>ジョウ</t>
    </rPh>
    <rPh sb="2" eb="5">
      <t>チュウスイジョ</t>
    </rPh>
    <phoneticPr fontId="2"/>
  </si>
  <si>
    <t>長堀抽水所</t>
    <rPh sb="0" eb="1">
      <t>チョウ</t>
    </rPh>
    <rPh sb="1" eb="2">
      <t>ホリ</t>
    </rPh>
    <phoneticPr fontId="2"/>
  </si>
  <si>
    <t>今津貯水池</t>
    <rPh sb="0" eb="2">
      <t>イマヅ</t>
    </rPh>
    <rPh sb="2" eb="5">
      <t>チョスイチ</t>
    </rPh>
    <phoneticPr fontId="2"/>
  </si>
  <si>
    <t>天満堀川抽水所</t>
    <rPh sb="0" eb="2">
      <t>テンマ</t>
    </rPh>
    <rPh sb="2" eb="4">
      <t>ホリカワ</t>
    </rPh>
    <phoneticPr fontId="2"/>
  </si>
  <si>
    <t>都島第２幹線貯留水排水ポンプ場</t>
    <rPh sb="0" eb="2">
      <t>ミヤコジマ</t>
    </rPh>
    <rPh sb="2" eb="3">
      <t>ダイ</t>
    </rPh>
    <rPh sb="4" eb="6">
      <t>カンセン</t>
    </rPh>
    <rPh sb="6" eb="8">
      <t>チョリュウ</t>
    </rPh>
    <rPh sb="8" eb="9">
      <t>スイ</t>
    </rPh>
    <rPh sb="9" eb="11">
      <t>ハイスイ</t>
    </rPh>
    <rPh sb="14" eb="15">
      <t>バ</t>
    </rPh>
    <phoneticPr fontId="2"/>
  </si>
  <si>
    <t>南港第１抽水所</t>
    <rPh sb="0" eb="2">
      <t>ナンコウ</t>
    </rPh>
    <rPh sb="2" eb="3">
      <t>ダイ</t>
    </rPh>
    <rPh sb="4" eb="7">
      <t>チュウスイジョ</t>
    </rPh>
    <phoneticPr fontId="2"/>
  </si>
  <si>
    <t>南港第２抽水所</t>
    <rPh sb="0" eb="2">
      <t>ナンコウ</t>
    </rPh>
    <rPh sb="2" eb="3">
      <t>ダイ</t>
    </rPh>
    <phoneticPr fontId="2"/>
  </si>
  <si>
    <t>南港第３抽水所</t>
    <rPh sb="0" eb="2">
      <t>ナンコウ</t>
    </rPh>
    <rPh sb="2" eb="3">
      <t>ダイ</t>
    </rPh>
    <phoneticPr fontId="2"/>
  </si>
  <si>
    <t>平林抽水所</t>
    <rPh sb="0" eb="1">
      <t>ヒラ</t>
    </rPh>
    <rPh sb="1" eb="2">
      <t>ハヤシ</t>
    </rPh>
    <phoneticPr fontId="2"/>
  </si>
  <si>
    <t>住之江抽水所</t>
    <rPh sb="0" eb="3">
      <t>スミノエ</t>
    </rPh>
    <phoneticPr fontId="2"/>
  </si>
  <si>
    <t>北野抽水所</t>
    <rPh sb="0" eb="1">
      <t>キタ</t>
    </rPh>
    <rPh sb="1" eb="2">
      <t>ノ</t>
    </rPh>
    <rPh sb="2" eb="5">
      <t>チュウスイジョ</t>
    </rPh>
    <phoneticPr fontId="2"/>
  </si>
  <si>
    <t>出入橋抽水所</t>
    <rPh sb="0" eb="2">
      <t>シュツニュウ</t>
    </rPh>
    <rPh sb="2" eb="3">
      <t>バシ</t>
    </rPh>
    <phoneticPr fontId="2"/>
  </si>
  <si>
    <t>梅町抽水所</t>
    <rPh sb="0" eb="1">
      <t>ウメ</t>
    </rPh>
    <rPh sb="1" eb="2">
      <t>マチ</t>
    </rPh>
    <phoneticPr fontId="2"/>
  </si>
  <si>
    <t>桜島抽水所</t>
    <rPh sb="0" eb="1">
      <t>サクラ</t>
    </rPh>
    <rPh sb="1" eb="2">
      <t>シマ</t>
    </rPh>
    <phoneticPr fontId="2"/>
  </si>
  <si>
    <t>北港抽水所</t>
    <rPh sb="0" eb="1">
      <t>キタ</t>
    </rPh>
    <rPh sb="1" eb="2">
      <t>ミナト</t>
    </rPh>
    <phoneticPr fontId="2"/>
  </si>
  <si>
    <t>恩貴島抽水所</t>
    <rPh sb="0" eb="1">
      <t>オン</t>
    </rPh>
    <rPh sb="1" eb="3">
      <t>キジマ</t>
    </rPh>
    <phoneticPr fontId="2"/>
  </si>
  <si>
    <t>中之島抽水所</t>
    <rPh sb="0" eb="3">
      <t>ナカノシマ</t>
    </rPh>
    <phoneticPr fontId="2"/>
  </si>
  <si>
    <t>塚本抽水所</t>
    <rPh sb="0" eb="1">
      <t>ツカ</t>
    </rPh>
    <rPh sb="1" eb="2">
      <t>ホン</t>
    </rPh>
    <rPh sb="2" eb="5">
      <t>チュウスイジョ</t>
    </rPh>
    <phoneticPr fontId="2"/>
  </si>
  <si>
    <t>佃第２抽水所</t>
    <rPh sb="0" eb="1">
      <t>ツクダ</t>
    </rPh>
    <rPh sb="1" eb="2">
      <t>ダイ</t>
    </rPh>
    <phoneticPr fontId="2"/>
  </si>
  <si>
    <t>佃第１抽水所</t>
    <rPh sb="0" eb="1">
      <t>ツクダ</t>
    </rPh>
    <rPh sb="1" eb="2">
      <t>ダイ</t>
    </rPh>
    <phoneticPr fontId="2"/>
  </si>
  <si>
    <t>国次抽水所</t>
    <rPh sb="0" eb="1">
      <t>クニ</t>
    </rPh>
    <rPh sb="1" eb="2">
      <t>ツギ</t>
    </rPh>
    <phoneticPr fontId="2"/>
  </si>
  <si>
    <t>井高野抽水所</t>
    <rPh sb="0" eb="3">
      <t>イタカノ</t>
    </rPh>
    <phoneticPr fontId="2"/>
  </si>
  <si>
    <t>相川抽水所</t>
    <rPh sb="0" eb="1">
      <t>ソウ</t>
    </rPh>
    <rPh sb="1" eb="2">
      <t>カワ</t>
    </rPh>
    <phoneticPr fontId="2"/>
  </si>
  <si>
    <t>竹島抽水所</t>
    <rPh sb="0" eb="1">
      <t>タケ</t>
    </rPh>
    <rPh sb="1" eb="2">
      <t>シマ</t>
    </rPh>
    <phoneticPr fontId="2"/>
  </si>
  <si>
    <t>中島抽水所</t>
    <rPh sb="0" eb="1">
      <t>ナカ</t>
    </rPh>
    <rPh sb="1" eb="2">
      <t>シマ</t>
    </rPh>
    <phoneticPr fontId="2"/>
  </si>
  <si>
    <t>中島第２抽水所</t>
    <rPh sb="0" eb="2">
      <t>ナカジマ</t>
    </rPh>
    <rPh sb="2" eb="3">
      <t>ダイ</t>
    </rPh>
    <phoneticPr fontId="2"/>
  </si>
  <si>
    <t>姫島立坑</t>
    <rPh sb="0" eb="1">
      <t>ヒメ</t>
    </rPh>
    <rPh sb="1" eb="2">
      <t>シマ</t>
    </rPh>
    <rPh sb="2" eb="3">
      <t>タテ</t>
    </rPh>
    <rPh sb="3" eb="4">
      <t>コウ</t>
    </rPh>
    <phoneticPr fontId="2"/>
  </si>
  <si>
    <t>鶴町事務所（鶴町基地）</t>
    <rPh sb="0" eb="2">
      <t>ツルマチ</t>
    </rPh>
    <rPh sb="2" eb="4">
      <t>ジム</t>
    </rPh>
    <rPh sb="4" eb="5">
      <t>ショ</t>
    </rPh>
    <rPh sb="6" eb="7">
      <t>ツル</t>
    </rPh>
    <rPh sb="7" eb="8">
      <t>マチ</t>
    </rPh>
    <rPh sb="8" eb="10">
      <t>キチ</t>
    </rPh>
    <phoneticPr fontId="2"/>
  </si>
  <si>
    <t>港湾局</t>
    <rPh sb="0" eb="2">
      <t>コウワン</t>
    </rPh>
    <rPh sb="2" eb="3">
      <t>キョク</t>
    </rPh>
    <phoneticPr fontId="1"/>
  </si>
  <si>
    <t>日本ロジテック（協組）</t>
  </si>
  <si>
    <t>交通局庁舎</t>
    <rPh sb="0" eb="3">
      <t>コウツウキョク</t>
    </rPh>
    <rPh sb="3" eb="5">
      <t>チョウシャ</t>
    </rPh>
    <phoneticPr fontId="5"/>
  </si>
  <si>
    <t>交通局</t>
    <rPh sb="0" eb="3">
      <t>コウツウキョク</t>
    </rPh>
    <phoneticPr fontId="5"/>
  </si>
  <si>
    <t>城東配水場</t>
    <rPh sb="0" eb="2">
      <t>ジョウトウ</t>
    </rPh>
    <rPh sb="2" eb="4">
      <t>ハイスイ</t>
    </rPh>
    <rPh sb="4" eb="5">
      <t>ジョウ</t>
    </rPh>
    <phoneticPr fontId="5"/>
  </si>
  <si>
    <t>水道局</t>
    <rPh sb="0" eb="3">
      <t>スイドウキョク</t>
    </rPh>
    <phoneticPr fontId="5"/>
  </si>
  <si>
    <t>咲洲配水場</t>
    <rPh sb="0" eb="2">
      <t>サキシマ</t>
    </rPh>
    <rPh sb="2" eb="4">
      <t>ハイスイ</t>
    </rPh>
    <rPh sb="4" eb="5">
      <t>ジョウ</t>
    </rPh>
    <phoneticPr fontId="5"/>
  </si>
  <si>
    <t>量水器事務所</t>
    <rPh sb="0" eb="3">
      <t>リョウスイキ</t>
    </rPh>
    <rPh sb="3" eb="5">
      <t>ジム</t>
    </rPh>
    <rPh sb="5" eb="6">
      <t>ショ</t>
    </rPh>
    <phoneticPr fontId="5"/>
  </si>
  <si>
    <t>視覚特別支援学校ほか26校</t>
    <rPh sb="0" eb="2">
      <t>シカク</t>
    </rPh>
    <rPh sb="2" eb="4">
      <t>トクベツ</t>
    </rPh>
    <rPh sb="4" eb="6">
      <t>シエン</t>
    </rPh>
    <rPh sb="6" eb="8">
      <t>ガッコウ</t>
    </rPh>
    <rPh sb="12" eb="13">
      <t>コウ</t>
    </rPh>
    <phoneticPr fontId="2"/>
  </si>
  <si>
    <t>東中学校ほか63校</t>
    <rPh sb="0" eb="1">
      <t>ヒガシ</t>
    </rPh>
    <rPh sb="1" eb="4">
      <t>チュウガッコウ</t>
    </rPh>
    <rPh sb="8" eb="9">
      <t>コウ</t>
    </rPh>
    <phoneticPr fontId="2"/>
  </si>
  <si>
    <t>天満中学校ほか59校</t>
    <rPh sb="0" eb="2">
      <t>テンマ</t>
    </rPh>
    <rPh sb="2" eb="5">
      <t>チュウガッコウ</t>
    </rPh>
    <rPh sb="9" eb="10">
      <t>コウ</t>
    </rPh>
    <phoneticPr fontId="2"/>
  </si>
  <si>
    <t>全落札額のうち10電力会社が入札に参加したときの落札価格合計/電力会社
提示額（税抜き）</t>
    <phoneticPr fontId="2"/>
  </si>
  <si>
    <t>電力需給（売電）契約</t>
    <phoneticPr fontId="2"/>
  </si>
  <si>
    <t>都島区役所</t>
    <rPh sb="0" eb="2">
      <t>ミヤコジマ</t>
    </rPh>
    <rPh sb="2" eb="5">
      <t>クヤクショ</t>
    </rPh>
    <phoneticPr fontId="2"/>
  </si>
  <si>
    <t>関西電力(株)</t>
    <phoneticPr fontId="2"/>
  </si>
  <si>
    <t>住吉区役所</t>
    <rPh sb="0" eb="5">
      <t>スミヨシクヤクショ</t>
    </rPh>
    <phoneticPr fontId="2"/>
  </si>
  <si>
    <t>三宝下水処理場で使用する電気</t>
    <rPh sb="0" eb="7">
      <t>サンボウ</t>
    </rPh>
    <rPh sb="8" eb="10">
      <t>シヨウ</t>
    </rPh>
    <rPh sb="12" eb="14">
      <t>デンキ</t>
    </rPh>
    <phoneticPr fontId="2"/>
  </si>
  <si>
    <t>上下水道局
下水道部</t>
    <rPh sb="0" eb="2">
      <t>ジョウゲ</t>
    </rPh>
    <rPh sb="2" eb="5">
      <t>スイドウキョク</t>
    </rPh>
    <rPh sb="6" eb="9">
      <t>ゲスイドウ</t>
    </rPh>
    <rPh sb="9" eb="10">
      <t>ブ</t>
    </rPh>
    <phoneticPr fontId="2"/>
  </si>
  <si>
    <t>一般競争入札
（ＷＴＯ）</t>
    <rPh sb="0" eb="2">
      <t>イッパン</t>
    </rPh>
    <rPh sb="2" eb="4">
      <t>キョウソウ</t>
    </rPh>
    <rPh sb="4" eb="6">
      <t>ニュウサツ</t>
    </rPh>
    <phoneticPr fontId="2"/>
  </si>
  <si>
    <t>石津下水処理場で使用する電気</t>
    <rPh sb="0" eb="7">
      <t>イシヅ</t>
    </rPh>
    <rPh sb="8" eb="10">
      <t>シヨウ</t>
    </rPh>
    <rPh sb="12" eb="14">
      <t>デンキ</t>
    </rPh>
    <phoneticPr fontId="2"/>
  </si>
  <si>
    <t>関西電力㈱</t>
    <rPh sb="0" eb="2">
      <t>カンサイ</t>
    </rPh>
    <rPh sb="2" eb="4">
      <t>デンリョク</t>
    </rPh>
    <phoneticPr fontId="2"/>
  </si>
  <si>
    <t>泉北下水処理場で使用する電気</t>
    <rPh sb="0" eb="7">
      <t>センボク</t>
    </rPh>
    <rPh sb="8" eb="10">
      <t>シヨウ</t>
    </rPh>
    <rPh sb="12" eb="14">
      <t>デンキ</t>
    </rPh>
    <phoneticPr fontId="2"/>
  </si>
  <si>
    <t>堺市役所本庁舎に係る電力の供給</t>
  </si>
  <si>
    <t>行政部</t>
    <rPh sb="0" eb="2">
      <t>ギョウセイ</t>
    </rPh>
    <rPh sb="2" eb="3">
      <t>ブ</t>
    </rPh>
    <phoneticPr fontId="2"/>
  </si>
  <si>
    <t>丸紅新電力株式会社</t>
    <rPh sb="0" eb="2">
      <t>マルベニ</t>
    </rPh>
    <rPh sb="2" eb="3">
      <t>シン</t>
    </rPh>
    <rPh sb="3" eb="5">
      <t>デンリョク</t>
    </rPh>
    <rPh sb="5" eb="9">
      <t>カブシキガイシャ</t>
    </rPh>
    <phoneticPr fontId="2"/>
  </si>
  <si>
    <t>堺市立三宝小学校外４３校で使用する電力</t>
    <rPh sb="17" eb="19">
      <t>デンリョク</t>
    </rPh>
    <phoneticPr fontId="2"/>
  </si>
  <si>
    <t>施設課</t>
    <rPh sb="0" eb="3">
      <t>シセツカ</t>
    </rPh>
    <phoneticPr fontId="2"/>
  </si>
  <si>
    <t>株式会社F-Power</t>
    <rPh sb="0" eb="4">
      <t>カブ</t>
    </rPh>
    <phoneticPr fontId="2"/>
  </si>
  <si>
    <t>堺市クリーンセンター東工場の余剰電力売却</t>
  </si>
  <si>
    <t>丸紅（株）</t>
    <rPh sb="0" eb="2">
      <t>マルベニ</t>
    </rPh>
    <rPh sb="3" eb="4">
      <t>カブ</t>
    </rPh>
    <phoneticPr fontId="2"/>
  </si>
  <si>
    <t>小水力発電</t>
    <rPh sb="0" eb="1">
      <t>ショウ</t>
    </rPh>
    <rPh sb="1" eb="3">
      <t>スイリョク</t>
    </rPh>
    <rPh sb="3" eb="5">
      <t>ハツデン</t>
    </rPh>
    <phoneticPr fontId="2"/>
  </si>
  <si>
    <t>上水道部配水管理課</t>
    <rPh sb="0" eb="3">
      <t>ジョウスイドウ</t>
    </rPh>
    <rPh sb="3" eb="4">
      <t>ブ</t>
    </rPh>
    <rPh sb="4" eb="6">
      <t>ハイスイ</t>
    </rPh>
    <rPh sb="6" eb="9">
      <t>カンリカ</t>
    </rPh>
    <phoneticPr fontId="2"/>
  </si>
  <si>
    <t>関西電力株式会社</t>
    <rPh sb="0" eb="2">
      <t>カンサイ</t>
    </rPh>
    <rPh sb="2" eb="4">
      <t>デンリョク</t>
    </rPh>
    <rPh sb="4" eb="8">
      <t>カブシキガイシャ</t>
    </rPh>
    <phoneticPr fontId="2"/>
  </si>
  <si>
    <t>小阪住宅電気受払収入</t>
    <rPh sb="0" eb="2">
      <t>コサカ</t>
    </rPh>
    <rPh sb="2" eb="4">
      <t>ジュウタク</t>
    </rPh>
    <rPh sb="4" eb="6">
      <t>デンキ</t>
    </rPh>
    <rPh sb="6" eb="7">
      <t>ウ</t>
    </rPh>
    <rPh sb="7" eb="8">
      <t>バラ</t>
    </rPh>
    <rPh sb="8" eb="10">
      <t>シュウニュウ</t>
    </rPh>
    <phoneticPr fontId="2"/>
  </si>
  <si>
    <t>住宅管理課</t>
    <rPh sb="0" eb="2">
      <t>ジュウタク</t>
    </rPh>
    <rPh sb="2" eb="5">
      <t>カンリカ</t>
    </rPh>
    <phoneticPr fontId="2"/>
  </si>
  <si>
    <t>関西電力</t>
    <rPh sb="0" eb="2">
      <t>カンサイ</t>
    </rPh>
    <rPh sb="2" eb="4">
      <t>デンリョク</t>
    </rPh>
    <phoneticPr fontId="2"/>
  </si>
  <si>
    <t>堺市クリーンセンター東工場の余剰電力売却（特定供給）</t>
  </si>
  <si>
    <t>環境局</t>
  </si>
  <si>
    <t>随意契約</t>
  </si>
  <si>
    <t>さかいウェルネス（株）</t>
  </si>
  <si>
    <t>関西電力株式会社</t>
  </si>
  <si>
    <t>神戸市役所本庁舎電気調達</t>
    <rPh sb="0" eb="5">
      <t>コウベシヤクショ</t>
    </rPh>
    <rPh sb="5" eb="8">
      <t>ホンチョウシャ</t>
    </rPh>
    <rPh sb="8" eb="10">
      <t>デンキ</t>
    </rPh>
    <rPh sb="10" eb="12">
      <t>チョウタツ</t>
    </rPh>
    <phoneticPr fontId="2"/>
  </si>
  <si>
    <t>行財政局</t>
    <rPh sb="0" eb="3">
      <t>ギョウザイセイ</t>
    </rPh>
    <rPh sb="3" eb="4">
      <t>キョク</t>
    </rPh>
    <phoneticPr fontId="2"/>
  </si>
  <si>
    <t>丸紅(株)</t>
    <rPh sb="0" eb="2">
      <t>マルベニ</t>
    </rPh>
    <rPh sb="2" eb="5">
      <t>カブ</t>
    </rPh>
    <phoneticPr fontId="2"/>
  </si>
  <si>
    <t>神戸市環境局事業部
西クリーンセンター電気調達</t>
    <phoneticPr fontId="2"/>
  </si>
  <si>
    <t>伊藤忠エネクス（株）
電力・ユーティリティ事業本部</t>
    <phoneticPr fontId="2"/>
  </si>
  <si>
    <t>一般競争入札</t>
  </si>
  <si>
    <t>神戸市環境局
布施畑環境センター破砕選別施設電気調達</t>
    <phoneticPr fontId="2"/>
  </si>
  <si>
    <t>神戸市東部環境センター
電気調達</t>
    <phoneticPr fontId="2"/>
  </si>
  <si>
    <t>神戸市産業振興局中央卸売市場本場電気調達</t>
    <rPh sb="0" eb="3">
      <t>コウベシ</t>
    </rPh>
    <rPh sb="3" eb="5">
      <t>サンギョウ</t>
    </rPh>
    <rPh sb="5" eb="7">
      <t>シンコウ</t>
    </rPh>
    <rPh sb="7" eb="8">
      <t>キョク</t>
    </rPh>
    <rPh sb="8" eb="10">
      <t>チュウオウ</t>
    </rPh>
    <rPh sb="10" eb="12">
      <t>オロシウリ</t>
    </rPh>
    <rPh sb="12" eb="14">
      <t>シジョウ</t>
    </rPh>
    <rPh sb="14" eb="16">
      <t>ホンバ</t>
    </rPh>
    <rPh sb="16" eb="18">
      <t>デンキ</t>
    </rPh>
    <rPh sb="18" eb="20">
      <t>チョウタツ</t>
    </rPh>
    <phoneticPr fontId="2"/>
  </si>
  <si>
    <t>丸紅㈱　
（吸収分割により現事業者：丸紅新電力㈱）</t>
    <rPh sb="6" eb="8">
      <t>キュウシュウ</t>
    </rPh>
    <rPh sb="8" eb="10">
      <t>ブンカツ</t>
    </rPh>
    <rPh sb="13" eb="14">
      <t>ゲン</t>
    </rPh>
    <rPh sb="14" eb="17">
      <t>ジギョウシャ</t>
    </rPh>
    <rPh sb="18" eb="20">
      <t>マルベニ</t>
    </rPh>
    <rPh sb="20" eb="21">
      <t>シン</t>
    </rPh>
    <rPh sb="21" eb="23">
      <t>デンリョク</t>
    </rPh>
    <phoneticPr fontId="2"/>
  </si>
  <si>
    <t>神戸市産業振興局中央卸売市場東部市場電気調達</t>
    <rPh sb="0" eb="3">
      <t>コウベシ</t>
    </rPh>
    <rPh sb="3" eb="5">
      <t>サンギョウ</t>
    </rPh>
    <rPh sb="5" eb="7">
      <t>シンコウ</t>
    </rPh>
    <rPh sb="7" eb="8">
      <t>キョク</t>
    </rPh>
    <rPh sb="8" eb="10">
      <t>チュウオウ</t>
    </rPh>
    <rPh sb="10" eb="12">
      <t>オロシウ</t>
    </rPh>
    <rPh sb="12" eb="14">
      <t>イチバ</t>
    </rPh>
    <rPh sb="14" eb="16">
      <t>トウブ</t>
    </rPh>
    <rPh sb="16" eb="18">
      <t>シジョウ</t>
    </rPh>
    <rPh sb="18" eb="20">
      <t>デンキ</t>
    </rPh>
    <rPh sb="20" eb="22">
      <t>チョウタツ</t>
    </rPh>
    <phoneticPr fontId="2"/>
  </si>
  <si>
    <t>PPS</t>
    <phoneticPr fontId="2"/>
  </si>
  <si>
    <t>神戸市産業振興局中央卸売市場西部市場電気調達</t>
  </si>
  <si>
    <t>神戸市建設局
王子動物園電気調達</t>
    <phoneticPr fontId="2"/>
  </si>
  <si>
    <t>建設局王子動物園</t>
  </si>
  <si>
    <t>西部環境センター</t>
    <rPh sb="0" eb="2">
      <t>セイブ</t>
    </rPh>
    <rPh sb="2" eb="4">
      <t>カンキョウ</t>
    </rPh>
    <phoneticPr fontId="2"/>
  </si>
  <si>
    <t>建設・環境</t>
    <rPh sb="0" eb="2">
      <t>ケンセツ</t>
    </rPh>
    <rPh sb="3" eb="5">
      <t>カンキョウ</t>
    </rPh>
    <phoneticPr fontId="2"/>
  </si>
  <si>
    <t>㈱F-Power</t>
    <phoneticPr fontId="2"/>
  </si>
  <si>
    <t>神戸市ポートアイランド環境センター電気調達</t>
    <rPh sb="0" eb="3">
      <t>コウベシ</t>
    </rPh>
    <rPh sb="11" eb="13">
      <t>カンキョウ</t>
    </rPh>
    <rPh sb="17" eb="19">
      <t>デンキ</t>
    </rPh>
    <rPh sb="19" eb="21">
      <t>チョウタツ</t>
    </rPh>
    <phoneticPr fontId="2"/>
  </si>
  <si>
    <t>建設局中央水環境センター</t>
    <rPh sb="0" eb="3">
      <t>ケンセツキョク</t>
    </rPh>
    <rPh sb="3" eb="5">
      <t>チュウオウ</t>
    </rPh>
    <rPh sb="5" eb="6">
      <t>ミズ</t>
    </rPh>
    <rPh sb="6" eb="8">
      <t>カンキョウ</t>
    </rPh>
    <phoneticPr fontId="2"/>
  </si>
  <si>
    <t>一般競争入札</t>
    <phoneticPr fontId="2"/>
  </si>
  <si>
    <t>神戸市建設局垂水処理場電気調達</t>
    <rPh sb="0" eb="2">
      <t>コウベ</t>
    </rPh>
    <rPh sb="2" eb="3">
      <t>シ</t>
    </rPh>
    <rPh sb="3" eb="6">
      <t>ケンセツキョク</t>
    </rPh>
    <rPh sb="6" eb="8">
      <t>タルミ</t>
    </rPh>
    <rPh sb="8" eb="11">
      <t>ショリジョウ</t>
    </rPh>
    <rPh sb="11" eb="13">
      <t>デンキ</t>
    </rPh>
    <rPh sb="13" eb="15">
      <t>チョウタツ</t>
    </rPh>
    <phoneticPr fontId="2"/>
  </si>
  <si>
    <t>建設局西水環境センター</t>
    <rPh sb="0" eb="3">
      <t>ケンセツキョク</t>
    </rPh>
    <rPh sb="3" eb="4">
      <t>ニシ</t>
    </rPh>
    <rPh sb="4" eb="5">
      <t>ミズ</t>
    </rPh>
    <rPh sb="5" eb="7">
      <t>カンキョウ</t>
    </rPh>
    <phoneticPr fontId="2"/>
  </si>
  <si>
    <t>神戸市建設局玉津処理場電気調達</t>
    <rPh sb="3" eb="6">
      <t>ケンセツキョク</t>
    </rPh>
    <rPh sb="6" eb="8">
      <t>タマツ</t>
    </rPh>
    <rPh sb="8" eb="11">
      <t>ショリジョウ</t>
    </rPh>
    <rPh sb="11" eb="13">
      <t>デンキ</t>
    </rPh>
    <rPh sb="13" eb="15">
      <t>チョウタツ</t>
    </rPh>
    <phoneticPr fontId="2"/>
  </si>
  <si>
    <t>丸紅新電力㈱</t>
    <rPh sb="0" eb="2">
      <t>マルベニ</t>
    </rPh>
    <rPh sb="2" eb="3">
      <t>シン</t>
    </rPh>
    <rPh sb="3" eb="5">
      <t>デンリョク</t>
    </rPh>
    <phoneticPr fontId="2"/>
  </si>
  <si>
    <t>神戸市みなと総局新港第４突堤電気調達</t>
    <rPh sb="0" eb="3">
      <t>コウベシ</t>
    </rPh>
    <rPh sb="6" eb="8">
      <t>ソウキョク</t>
    </rPh>
    <rPh sb="8" eb="9">
      <t>シン</t>
    </rPh>
    <rPh sb="9" eb="10">
      <t>ミナト</t>
    </rPh>
    <rPh sb="10" eb="11">
      <t>ダイ</t>
    </rPh>
    <rPh sb="12" eb="14">
      <t>トッテイ</t>
    </rPh>
    <rPh sb="14" eb="16">
      <t>デンキ</t>
    </rPh>
    <rPh sb="16" eb="18">
      <t>チョウタツ</t>
    </rPh>
    <phoneticPr fontId="2"/>
  </si>
  <si>
    <t>みなと総局</t>
    <rPh sb="3" eb="5">
      <t>ソウキョク</t>
    </rPh>
    <phoneticPr fontId="2"/>
  </si>
  <si>
    <t>神崎川ポンプ場</t>
    <rPh sb="0" eb="2">
      <t>カンザキ</t>
    </rPh>
    <rPh sb="2" eb="3">
      <t>ガワ</t>
    </rPh>
    <rPh sb="6" eb="7">
      <t>ジョウ</t>
    </rPh>
    <phoneticPr fontId="2"/>
  </si>
  <si>
    <t>甲東ポンプ場</t>
    <rPh sb="0" eb="1">
      <t>コウ</t>
    </rPh>
    <rPh sb="1" eb="2">
      <t>ヒガシ</t>
    </rPh>
    <rPh sb="5" eb="6">
      <t>ジョウ</t>
    </rPh>
    <phoneticPr fontId="2"/>
  </si>
  <si>
    <t>千苅ポンプ場</t>
    <rPh sb="0" eb="1">
      <t>セン</t>
    </rPh>
    <rPh sb="1" eb="2">
      <t>ガリ</t>
    </rPh>
    <rPh sb="5" eb="6">
      <t>ジョウ</t>
    </rPh>
    <phoneticPr fontId="2"/>
  </si>
  <si>
    <t>丸山ポンプ場</t>
    <rPh sb="0" eb="2">
      <t>マルヤマ</t>
    </rPh>
    <rPh sb="5" eb="6">
      <t>ジョウ</t>
    </rPh>
    <phoneticPr fontId="15"/>
  </si>
  <si>
    <t>布施畑ポンプ場</t>
    <rPh sb="0" eb="2">
      <t>フセ</t>
    </rPh>
    <rPh sb="2" eb="3">
      <t>ハタ</t>
    </rPh>
    <rPh sb="6" eb="7">
      <t>ジョウ</t>
    </rPh>
    <phoneticPr fontId="15"/>
  </si>
  <si>
    <t>奥畑ポンプ場</t>
    <rPh sb="0" eb="1">
      <t>オク</t>
    </rPh>
    <rPh sb="1" eb="2">
      <t>ハタ</t>
    </rPh>
    <rPh sb="5" eb="6">
      <t>ジョウ</t>
    </rPh>
    <phoneticPr fontId="15"/>
  </si>
  <si>
    <t>名谷ポンプ場</t>
    <rPh sb="0" eb="2">
      <t>ミョウダニ</t>
    </rPh>
    <rPh sb="5" eb="6">
      <t>ジョウ</t>
    </rPh>
    <phoneticPr fontId="15"/>
  </si>
  <si>
    <t>箕谷ポンプ場</t>
    <rPh sb="0" eb="1">
      <t>ミ</t>
    </rPh>
    <rPh sb="1" eb="2">
      <t>タニ</t>
    </rPh>
    <rPh sb="5" eb="6">
      <t>ジョウ</t>
    </rPh>
    <phoneticPr fontId="15"/>
  </si>
  <si>
    <t>藤原ポンプ場</t>
    <rPh sb="0" eb="2">
      <t>フジワラ</t>
    </rPh>
    <rPh sb="5" eb="6">
      <t>ジョウ</t>
    </rPh>
    <phoneticPr fontId="15"/>
  </si>
  <si>
    <t>奥平野浄水場</t>
    <rPh sb="0" eb="1">
      <t>オク</t>
    </rPh>
    <rPh sb="1" eb="3">
      <t>ヒラノ</t>
    </rPh>
    <rPh sb="3" eb="6">
      <t>ジョウスイジョウ</t>
    </rPh>
    <phoneticPr fontId="2"/>
  </si>
  <si>
    <t>神戸市立学校園電気調達（その１）</t>
  </si>
  <si>
    <t>教育委員会事務局</t>
  </si>
  <si>
    <t>丸紅㈱</t>
    <rPh sb="0" eb="2">
      <t>マルベニ</t>
    </rPh>
    <phoneticPr fontId="2"/>
  </si>
  <si>
    <t>神戸市立学校園電気調達（その2）</t>
  </si>
  <si>
    <t>神戸市立学校園電気調達（その3）</t>
  </si>
  <si>
    <t>㈱Ｆ-Ｐower</t>
    <phoneticPr fontId="2"/>
  </si>
  <si>
    <t>神戸市立学校園電気調達（その4）</t>
  </si>
  <si>
    <t>神戸市立学校園電気調達（その5）</t>
  </si>
  <si>
    <t>神戸市立学校園電気調達（その6）</t>
  </si>
  <si>
    <t>㈱Ｆ-Ｐower</t>
  </si>
  <si>
    <t>神戸市立学校園電気調達（その11）</t>
  </si>
  <si>
    <t>神戸市立工業高等専門学校</t>
    <rPh sb="0" eb="2">
      <t>コウベ</t>
    </rPh>
    <rPh sb="2" eb="4">
      <t>シリツ</t>
    </rPh>
    <rPh sb="4" eb="6">
      <t>コウギョウ</t>
    </rPh>
    <rPh sb="6" eb="8">
      <t>コウトウ</t>
    </rPh>
    <rPh sb="8" eb="10">
      <t>センモン</t>
    </rPh>
    <rPh sb="10" eb="12">
      <t>ガッコウ</t>
    </rPh>
    <phoneticPr fontId="2"/>
  </si>
  <si>
    <t>工業高等専門学校</t>
    <rPh sb="0" eb="2">
      <t>コウギョウ</t>
    </rPh>
    <rPh sb="2" eb="4">
      <t>コウトウ</t>
    </rPh>
    <rPh sb="4" eb="6">
      <t>センモン</t>
    </rPh>
    <rPh sb="6" eb="8">
      <t>ガッコウ</t>
    </rPh>
    <phoneticPr fontId="2"/>
  </si>
  <si>
    <t>伊藤忠エネクス㈱</t>
    <rPh sb="0" eb="3">
      <t>イトウチュウ</t>
    </rPh>
    <phoneticPr fontId="2"/>
  </si>
  <si>
    <t>神戸市東灘区総合庁舎電気調達(18カ月契約)</t>
    <rPh sb="0" eb="3">
      <t>コウベシ</t>
    </rPh>
    <rPh sb="3" eb="6">
      <t>ヒガシナダク</t>
    </rPh>
    <rPh sb="6" eb="8">
      <t>ソウゴウ</t>
    </rPh>
    <rPh sb="8" eb="10">
      <t>チョウシャ</t>
    </rPh>
    <rPh sb="10" eb="11">
      <t>デン</t>
    </rPh>
    <rPh sb="11" eb="12">
      <t>キ</t>
    </rPh>
    <rPh sb="12" eb="14">
      <t>チョウタツ</t>
    </rPh>
    <rPh sb="18" eb="19">
      <t>ツキ</t>
    </rPh>
    <rPh sb="19" eb="21">
      <t>ケイヤク</t>
    </rPh>
    <phoneticPr fontId="2"/>
  </si>
  <si>
    <t>東灘区</t>
    <rPh sb="0" eb="3">
      <t>ヒガシナダク</t>
    </rPh>
    <phoneticPr fontId="2"/>
  </si>
  <si>
    <t>神戸市灘区総合庁舎電気調達</t>
    <rPh sb="0" eb="3">
      <t>コウベシ</t>
    </rPh>
    <rPh sb="3" eb="5">
      <t>ナダク</t>
    </rPh>
    <rPh sb="5" eb="7">
      <t>ソウゴウ</t>
    </rPh>
    <rPh sb="7" eb="9">
      <t>チョウシャ</t>
    </rPh>
    <rPh sb="9" eb="11">
      <t>デンキ</t>
    </rPh>
    <rPh sb="11" eb="13">
      <t>チョウタツ</t>
    </rPh>
    <phoneticPr fontId="2"/>
  </si>
  <si>
    <t>灘区</t>
    <rPh sb="0" eb="2">
      <t>ナダク</t>
    </rPh>
    <phoneticPr fontId="2"/>
  </si>
  <si>
    <t>神戸市中央区総合庁舎電気調達</t>
    <rPh sb="0" eb="3">
      <t>コウベシ</t>
    </rPh>
    <rPh sb="3" eb="5">
      <t>チュウオウ</t>
    </rPh>
    <rPh sb="5" eb="6">
      <t>ク</t>
    </rPh>
    <rPh sb="6" eb="8">
      <t>ソウゴウ</t>
    </rPh>
    <rPh sb="8" eb="10">
      <t>チョウシャ</t>
    </rPh>
    <rPh sb="10" eb="12">
      <t>デンキ</t>
    </rPh>
    <rPh sb="12" eb="14">
      <t>チョウタツ</t>
    </rPh>
    <phoneticPr fontId="2"/>
  </si>
  <si>
    <t>中央区</t>
    <rPh sb="0" eb="3">
      <t>チュウオウク</t>
    </rPh>
    <phoneticPr fontId="2"/>
  </si>
  <si>
    <t>㈱F-POWER</t>
    <phoneticPr fontId="2"/>
  </si>
  <si>
    <t>神戸市兵庫区総合庁舎　　電気調達</t>
    <rPh sb="0" eb="3">
      <t>コウベシ</t>
    </rPh>
    <rPh sb="3" eb="6">
      <t>ヒョウゴク</t>
    </rPh>
    <rPh sb="6" eb="8">
      <t>ソウゴウ</t>
    </rPh>
    <rPh sb="8" eb="10">
      <t>チョウシャ</t>
    </rPh>
    <rPh sb="12" eb="14">
      <t>デンキ</t>
    </rPh>
    <rPh sb="14" eb="16">
      <t>チョウタツ</t>
    </rPh>
    <phoneticPr fontId="2"/>
  </si>
  <si>
    <t>兵庫区</t>
    <rPh sb="0" eb="3">
      <t>ヒョウゴク</t>
    </rPh>
    <phoneticPr fontId="2"/>
  </si>
  <si>
    <t>㈱Ｆ-Ｐｏｗｅｒ</t>
    <phoneticPr fontId="2"/>
  </si>
  <si>
    <t>神戸市長田区総合庁舎電気調達</t>
    <rPh sb="0" eb="3">
      <t>コウベシ</t>
    </rPh>
    <rPh sb="3" eb="5">
      <t>ナガタ</t>
    </rPh>
    <rPh sb="5" eb="6">
      <t>ク</t>
    </rPh>
    <rPh sb="6" eb="8">
      <t>ソウゴウ</t>
    </rPh>
    <rPh sb="8" eb="10">
      <t>チョウシャ</t>
    </rPh>
    <rPh sb="10" eb="12">
      <t>デンキ</t>
    </rPh>
    <rPh sb="12" eb="14">
      <t>チョウタツ</t>
    </rPh>
    <phoneticPr fontId="2"/>
  </si>
  <si>
    <t>長田区</t>
    <rPh sb="0" eb="3">
      <t>ナガタク</t>
    </rPh>
    <phoneticPr fontId="2"/>
  </si>
  <si>
    <r>
      <t>神戸市須磨区総合庁舎電気調達</t>
    </r>
    <r>
      <rPr>
        <sz val="10"/>
        <rFont val="ＭＳ Ｐゴシック"/>
        <family val="3"/>
        <charset val="128"/>
      </rPr>
      <t>(契約期間27.10.1～28.9.30）</t>
    </r>
    <rPh sb="0" eb="3">
      <t>コウベシ</t>
    </rPh>
    <rPh sb="3" eb="6">
      <t>スマク</t>
    </rPh>
    <rPh sb="6" eb="8">
      <t>ソウゴウ</t>
    </rPh>
    <rPh sb="8" eb="10">
      <t>チョウシャ</t>
    </rPh>
    <rPh sb="10" eb="12">
      <t>デンキ</t>
    </rPh>
    <rPh sb="12" eb="14">
      <t>チョウタツ</t>
    </rPh>
    <rPh sb="15" eb="17">
      <t>ケイヤク</t>
    </rPh>
    <rPh sb="17" eb="19">
      <t>キカン</t>
    </rPh>
    <phoneticPr fontId="2"/>
  </si>
  <si>
    <t>須磨区</t>
    <rPh sb="0" eb="3">
      <t>スマク</t>
    </rPh>
    <phoneticPr fontId="2"/>
  </si>
  <si>
    <t>株式会社　F-Ｐｏｗｅｒ</t>
    <rPh sb="0" eb="4">
      <t>カブシキガイシャ</t>
    </rPh>
    <phoneticPr fontId="2"/>
  </si>
  <si>
    <t>神戸市西区総合庁舎電気調達</t>
    <rPh sb="0" eb="3">
      <t>コウベシ</t>
    </rPh>
    <rPh sb="3" eb="5">
      <t>ニシク</t>
    </rPh>
    <rPh sb="5" eb="7">
      <t>ソウゴウ</t>
    </rPh>
    <rPh sb="7" eb="9">
      <t>チョウシャ</t>
    </rPh>
    <rPh sb="9" eb="11">
      <t>デンキ</t>
    </rPh>
    <rPh sb="11" eb="13">
      <t>チョウタツ</t>
    </rPh>
    <phoneticPr fontId="2"/>
  </si>
  <si>
    <t>西区</t>
    <rPh sb="0" eb="2">
      <t>ニシク</t>
    </rPh>
    <phoneticPr fontId="2"/>
  </si>
  <si>
    <t>㈱エネット</t>
    <phoneticPr fontId="2"/>
  </si>
  <si>
    <t>㈱Ｆ－Ｐower</t>
    <phoneticPr fontId="2"/>
  </si>
  <si>
    <t>有野ポンプ場</t>
    <rPh sb="0" eb="2">
      <t>アリノ</t>
    </rPh>
    <rPh sb="5" eb="6">
      <t>バ</t>
    </rPh>
    <phoneticPr fontId="2"/>
  </si>
  <si>
    <t>ピーク時間調整特約を実施している電気事業者は関西電力(株)だけであり、確実に高額の電気料金の割引を受けることが可能であるため。</t>
    <rPh sb="3" eb="5">
      <t>ジカン</t>
    </rPh>
    <rPh sb="5" eb="7">
      <t>チョウセイ</t>
    </rPh>
    <rPh sb="7" eb="9">
      <t>トクヤク</t>
    </rPh>
    <rPh sb="10" eb="12">
      <t>ジッシ</t>
    </rPh>
    <rPh sb="16" eb="18">
      <t>デンキ</t>
    </rPh>
    <rPh sb="18" eb="21">
      <t>ジギョウシャ</t>
    </rPh>
    <rPh sb="22" eb="24">
      <t>カンサイ</t>
    </rPh>
    <rPh sb="24" eb="26">
      <t>デンリョク</t>
    </rPh>
    <rPh sb="26" eb="29">
      <t>カブシキガイシャ</t>
    </rPh>
    <rPh sb="35" eb="37">
      <t>カクジツ</t>
    </rPh>
    <rPh sb="38" eb="40">
      <t>コウガク</t>
    </rPh>
    <rPh sb="41" eb="43">
      <t>デンキ</t>
    </rPh>
    <rPh sb="43" eb="45">
      <t>リョウキン</t>
    </rPh>
    <rPh sb="46" eb="48">
      <t>ワリビキ</t>
    </rPh>
    <rPh sb="49" eb="50">
      <t>ウ</t>
    </rPh>
    <rPh sb="55" eb="57">
      <t>カノウ</t>
    </rPh>
    <phoneticPr fontId="2"/>
  </si>
  <si>
    <t>烏原ポンプ場</t>
    <rPh sb="0" eb="1">
      <t>カラス</t>
    </rPh>
    <rPh sb="1" eb="2">
      <t>ハラ</t>
    </rPh>
    <rPh sb="5" eb="6">
      <t>バ</t>
    </rPh>
    <phoneticPr fontId="2"/>
  </si>
  <si>
    <t>星和台ポンプ場</t>
    <rPh sb="0" eb="2">
      <t>セイワ</t>
    </rPh>
    <rPh sb="2" eb="3">
      <t>ダイ</t>
    </rPh>
    <rPh sb="6" eb="7">
      <t>バ</t>
    </rPh>
    <phoneticPr fontId="2"/>
  </si>
  <si>
    <t>六甲山高区ポンプ場</t>
  </si>
  <si>
    <t>見積合わせ</t>
    <rPh sb="0" eb="2">
      <t>ミツモリ</t>
    </rPh>
    <rPh sb="2" eb="3">
      <t>ア</t>
    </rPh>
    <phoneticPr fontId="2"/>
  </si>
  <si>
    <t>逢山峡ポンプ場</t>
  </si>
  <si>
    <t>熊内ポンプ場</t>
  </si>
  <si>
    <t>見積合わせを行ったが全社辞退となったため。</t>
    <rPh sb="0" eb="2">
      <t>ミツモリ</t>
    </rPh>
    <rPh sb="2" eb="3">
      <t>ア</t>
    </rPh>
    <rPh sb="6" eb="7">
      <t>オコナ</t>
    </rPh>
    <rPh sb="10" eb="12">
      <t>ゼンシャ</t>
    </rPh>
    <rPh sb="12" eb="14">
      <t>ジタイ</t>
    </rPh>
    <phoneticPr fontId="2"/>
  </si>
  <si>
    <t>見積合わせを行ったが全社辞退となったため関西電力株式会社に申し込みを行ったため。</t>
    <rPh sb="0" eb="2">
      <t>ミツモリ</t>
    </rPh>
    <rPh sb="2" eb="3">
      <t>ア</t>
    </rPh>
    <rPh sb="6" eb="7">
      <t>オコナ</t>
    </rPh>
    <rPh sb="10" eb="12">
      <t>ゼンシャ</t>
    </rPh>
    <rPh sb="12" eb="14">
      <t>ジタイ</t>
    </rPh>
    <rPh sb="20" eb="22">
      <t>カンサイ</t>
    </rPh>
    <rPh sb="22" eb="24">
      <t>デンリョク</t>
    </rPh>
    <rPh sb="24" eb="28">
      <t>カブシキガイシャ</t>
    </rPh>
    <rPh sb="29" eb="30">
      <t>モウ</t>
    </rPh>
    <rPh sb="31" eb="32">
      <t>コ</t>
    </rPh>
    <rPh sb="34" eb="35">
      <t>オコナ</t>
    </rPh>
    <phoneticPr fontId="2"/>
  </si>
  <si>
    <t>板宿ポンプ場</t>
  </si>
  <si>
    <t>天王谷ポンプ場</t>
  </si>
  <si>
    <t>高取ポンプ場</t>
  </si>
  <si>
    <t>布引湧水ポンプ場</t>
  </si>
  <si>
    <t>負荷率が高くＰＰＳが応札する見込みがないため。</t>
    <rPh sb="0" eb="2">
      <t>フカ</t>
    </rPh>
    <rPh sb="2" eb="3">
      <t>リツ</t>
    </rPh>
    <rPh sb="4" eb="5">
      <t>タカ</t>
    </rPh>
    <rPh sb="10" eb="12">
      <t>オウサツ</t>
    </rPh>
    <rPh sb="14" eb="16">
      <t>ミコ</t>
    </rPh>
    <phoneticPr fontId="2"/>
  </si>
  <si>
    <t>狩場台ポンプ場</t>
  </si>
  <si>
    <t>寺谷ポンプ場</t>
  </si>
  <si>
    <t>鈴蘭台ポンプ場</t>
  </si>
  <si>
    <t>上ヶ原浄水場</t>
  </si>
  <si>
    <t>上ヶ原排水処理場</t>
  </si>
  <si>
    <t>住吉浄水場</t>
    <rPh sb="0" eb="2">
      <t>スミヨシ</t>
    </rPh>
    <rPh sb="2" eb="5">
      <t>ジョウスイジョウ</t>
    </rPh>
    <phoneticPr fontId="1"/>
  </si>
  <si>
    <t>本山ポンプ場</t>
    <rPh sb="0" eb="2">
      <t>モトヤマ</t>
    </rPh>
    <rPh sb="5" eb="6">
      <t>ジョウ</t>
    </rPh>
    <phoneticPr fontId="1"/>
  </si>
  <si>
    <t>本山浄水場</t>
    <rPh sb="0" eb="2">
      <t>モトヤマ</t>
    </rPh>
    <rPh sb="2" eb="5">
      <t>ジョウスイジョウ</t>
    </rPh>
    <phoneticPr fontId="1"/>
  </si>
  <si>
    <t>石屋川立坑ポンプ場</t>
    <rPh sb="0" eb="3">
      <t>イシヤガワ</t>
    </rPh>
    <rPh sb="3" eb="5">
      <t>タテコウ</t>
    </rPh>
    <rPh sb="8" eb="9">
      <t>ジョウ</t>
    </rPh>
    <phoneticPr fontId="1"/>
  </si>
  <si>
    <t>鶴甲ポンプ場</t>
    <rPh sb="0" eb="1">
      <t>ツル</t>
    </rPh>
    <rPh sb="1" eb="2">
      <t>カブト</t>
    </rPh>
    <rPh sb="5" eb="6">
      <t>ジョウ</t>
    </rPh>
    <phoneticPr fontId="1"/>
  </si>
  <si>
    <t>灘ポンプ場</t>
    <rPh sb="0" eb="1">
      <t>ナダ</t>
    </rPh>
    <rPh sb="4" eb="5">
      <t>ジョウ</t>
    </rPh>
    <phoneticPr fontId="1"/>
  </si>
  <si>
    <t>北野ポンプ場</t>
    <rPh sb="0" eb="2">
      <t>キタノ</t>
    </rPh>
    <rPh sb="5" eb="6">
      <t>ジョウ</t>
    </rPh>
    <phoneticPr fontId="1"/>
  </si>
  <si>
    <t>大日ポンプ場</t>
    <rPh sb="0" eb="2">
      <t>ダイニチ</t>
    </rPh>
    <rPh sb="5" eb="6">
      <t>ジョウ</t>
    </rPh>
    <phoneticPr fontId="1"/>
  </si>
  <si>
    <t>車ポンプ場</t>
    <rPh sb="0" eb="1">
      <t>クルマ</t>
    </rPh>
    <rPh sb="4" eb="5">
      <t>ジョウ</t>
    </rPh>
    <phoneticPr fontId="1"/>
  </si>
  <si>
    <t>多井畑ポンプ場</t>
    <rPh sb="0" eb="1">
      <t>タ</t>
    </rPh>
    <rPh sb="6" eb="7">
      <t>ジョウ</t>
    </rPh>
    <phoneticPr fontId="1"/>
  </si>
  <si>
    <t>東垂水ポンプ場</t>
    <rPh sb="0" eb="3">
      <t>ヒガシタルミ</t>
    </rPh>
    <rPh sb="6" eb="7">
      <t>ジョウ</t>
    </rPh>
    <phoneticPr fontId="1"/>
  </si>
  <si>
    <t>押部谷ポンプ場</t>
    <rPh sb="0" eb="3">
      <t>オシベダニ</t>
    </rPh>
    <rPh sb="6" eb="7">
      <t>ジョウ</t>
    </rPh>
    <phoneticPr fontId="1"/>
  </si>
  <si>
    <t>北神戸ポンプ場</t>
    <rPh sb="0" eb="1">
      <t>キタ</t>
    </rPh>
    <rPh sb="1" eb="3">
      <t>コウベ</t>
    </rPh>
    <rPh sb="6" eb="7">
      <t>ジョウ</t>
    </rPh>
    <phoneticPr fontId="1"/>
  </si>
  <si>
    <t>下谷上ポンプ場</t>
    <rPh sb="0" eb="1">
      <t>シモ</t>
    </rPh>
    <rPh sb="1" eb="3">
      <t>タニガミ</t>
    </rPh>
    <rPh sb="6" eb="7">
      <t>ジョウ</t>
    </rPh>
    <phoneticPr fontId="1"/>
  </si>
  <si>
    <t>西鈴蘭台ポンプ場</t>
    <rPh sb="0" eb="1">
      <t>ニシ</t>
    </rPh>
    <rPh sb="1" eb="4">
      <t>スズランダイ</t>
    </rPh>
    <rPh sb="7" eb="8">
      <t>ジョウ</t>
    </rPh>
    <phoneticPr fontId="1"/>
  </si>
  <si>
    <t>千苅貯水場</t>
    <rPh sb="0" eb="2">
      <t>センガリ</t>
    </rPh>
    <rPh sb="2" eb="4">
      <t>チョスイ</t>
    </rPh>
    <rPh sb="4" eb="5">
      <t>ジョウ</t>
    </rPh>
    <phoneticPr fontId="1"/>
  </si>
  <si>
    <t>有馬低区ポンプ場</t>
    <rPh sb="0" eb="2">
      <t>アリマ</t>
    </rPh>
    <rPh sb="2" eb="4">
      <t>テイク</t>
    </rPh>
    <rPh sb="7" eb="8">
      <t>ジョウ</t>
    </rPh>
    <phoneticPr fontId="1"/>
  </si>
  <si>
    <t>六甲山奥山川ポンプ場</t>
    <rPh sb="0" eb="2">
      <t>ロッコウ</t>
    </rPh>
    <rPh sb="2" eb="3">
      <t>ヤマ</t>
    </rPh>
    <rPh sb="3" eb="4">
      <t>オク</t>
    </rPh>
    <rPh sb="4" eb="6">
      <t>ヤマカワ</t>
    </rPh>
    <rPh sb="9" eb="10">
      <t>ジョウ</t>
    </rPh>
    <phoneticPr fontId="1"/>
  </si>
  <si>
    <t>東部センター</t>
    <rPh sb="0" eb="2">
      <t>トウブ</t>
    </rPh>
    <phoneticPr fontId="2"/>
  </si>
  <si>
    <t>水道局</t>
    <rPh sb="0" eb="2">
      <t>スイドウ</t>
    </rPh>
    <rPh sb="2" eb="3">
      <t>キョク</t>
    </rPh>
    <phoneticPr fontId="2"/>
  </si>
  <si>
    <t>中部センター</t>
    <rPh sb="0" eb="2">
      <t>チュウブ</t>
    </rPh>
    <phoneticPr fontId="2"/>
  </si>
  <si>
    <t>西部センター</t>
    <rPh sb="0" eb="2">
      <t>セイブ</t>
    </rPh>
    <phoneticPr fontId="2"/>
  </si>
  <si>
    <t>垂水センター</t>
    <rPh sb="0" eb="2">
      <t>タルミ</t>
    </rPh>
    <phoneticPr fontId="2"/>
  </si>
  <si>
    <t>北センター</t>
    <rPh sb="0" eb="1">
      <t>キタ</t>
    </rPh>
    <phoneticPr fontId="2"/>
  </si>
  <si>
    <t>職員研修センター北野会館</t>
    <rPh sb="0" eb="2">
      <t>ショクイン</t>
    </rPh>
    <rPh sb="2" eb="4">
      <t>ケンシュウ</t>
    </rPh>
    <rPh sb="8" eb="10">
      <t>キタノ</t>
    </rPh>
    <rPh sb="10" eb="12">
      <t>カイカン</t>
    </rPh>
    <phoneticPr fontId="2"/>
  </si>
  <si>
    <t>神戸市立学校園電気調達
（その7）</t>
    <phoneticPr fontId="2"/>
  </si>
  <si>
    <t>見積合わせ</t>
    <rPh sb="0" eb="2">
      <t>ミツ</t>
    </rPh>
    <rPh sb="2" eb="3">
      <t>ア</t>
    </rPh>
    <phoneticPr fontId="2"/>
  </si>
  <si>
    <t>供給予定事業者が履行不能となり、至急、他の事業者を選定する必要があったため。</t>
    <rPh sb="0" eb="2">
      <t>キョウキュウ</t>
    </rPh>
    <rPh sb="2" eb="4">
      <t>ヨテイ</t>
    </rPh>
    <rPh sb="4" eb="7">
      <t>ジギョウシャ</t>
    </rPh>
    <rPh sb="8" eb="10">
      <t>リコウ</t>
    </rPh>
    <rPh sb="10" eb="12">
      <t>フノウ</t>
    </rPh>
    <rPh sb="16" eb="18">
      <t>シキュウ</t>
    </rPh>
    <rPh sb="19" eb="20">
      <t>ホカ</t>
    </rPh>
    <rPh sb="21" eb="24">
      <t>ジギョウシャ</t>
    </rPh>
    <rPh sb="25" eb="27">
      <t>センテイ</t>
    </rPh>
    <rPh sb="29" eb="31">
      <t>ヒツヨウ</t>
    </rPh>
    <phoneticPr fontId="2"/>
  </si>
  <si>
    <t>落札業者のみから応札があったため。</t>
    <rPh sb="0" eb="2">
      <t>ラクサツ</t>
    </rPh>
    <rPh sb="2" eb="4">
      <t>ギョウシャ</t>
    </rPh>
    <rPh sb="8" eb="10">
      <t>オウサツ</t>
    </rPh>
    <phoneticPr fontId="2"/>
  </si>
  <si>
    <t>神戸市立学校園電気調達
（その8）</t>
    <phoneticPr fontId="2"/>
  </si>
  <si>
    <t>神戸市立学校園電気調達
（その9）</t>
    <phoneticPr fontId="2"/>
  </si>
  <si>
    <t>神戸市立学校園電気調達
（その10）</t>
    <phoneticPr fontId="2"/>
  </si>
  <si>
    <t>神戸市東部環境センター再生可能エネルギー電気等売却</t>
    <rPh sb="0" eb="3">
      <t>コウベシ</t>
    </rPh>
    <rPh sb="3" eb="5">
      <t>トウブ</t>
    </rPh>
    <rPh sb="5" eb="7">
      <t>カンキョウ</t>
    </rPh>
    <rPh sb="11" eb="13">
      <t>サイセイ</t>
    </rPh>
    <rPh sb="13" eb="15">
      <t>カノウ</t>
    </rPh>
    <rPh sb="20" eb="23">
      <t>デンキトウ</t>
    </rPh>
    <rPh sb="23" eb="25">
      <t>バイキャク</t>
    </rPh>
    <phoneticPr fontId="2"/>
  </si>
  <si>
    <t>サミットエナジー(株)</t>
    <rPh sb="9" eb="10">
      <t>カブ</t>
    </rPh>
    <phoneticPr fontId="2"/>
  </si>
  <si>
    <t>神戸市ポートアイランド環境センター余剰電力売却</t>
  </si>
  <si>
    <t>神戸市西部環境センター余剰電力売却</t>
    <rPh sb="0" eb="3">
      <t>コウベシ</t>
    </rPh>
    <rPh sb="3" eb="5">
      <t>セイブ</t>
    </rPh>
    <rPh sb="5" eb="7">
      <t>カンキョウ</t>
    </rPh>
    <rPh sb="11" eb="13">
      <t>ヨジョウ</t>
    </rPh>
    <rPh sb="13" eb="15">
      <t>デンリョク</t>
    </rPh>
    <rPh sb="15" eb="17">
      <t>バイキャク</t>
    </rPh>
    <phoneticPr fontId="2"/>
  </si>
  <si>
    <t>神戸市環境局西クリーンセンター余剰電力売却</t>
    <rPh sb="0" eb="3">
      <t>コウベシ</t>
    </rPh>
    <rPh sb="3" eb="5">
      <t>カンキョウ</t>
    </rPh>
    <rPh sb="5" eb="6">
      <t>キョク</t>
    </rPh>
    <rPh sb="6" eb="7">
      <t>ニシ</t>
    </rPh>
    <rPh sb="15" eb="17">
      <t>ヨジョウ</t>
    </rPh>
    <rPh sb="17" eb="19">
      <t>デンリョク</t>
    </rPh>
    <rPh sb="19" eb="21">
      <t>バイキャク</t>
    </rPh>
    <phoneticPr fontId="2"/>
  </si>
  <si>
    <t>ﾎﾟｰｱｲしおさい公園風力発電</t>
    <rPh sb="9" eb="11">
      <t>コウエン</t>
    </rPh>
    <rPh sb="11" eb="13">
      <t>フウリョク</t>
    </rPh>
    <rPh sb="13" eb="14">
      <t>ハツ</t>
    </rPh>
    <rPh sb="14" eb="15">
      <t>デン</t>
    </rPh>
    <phoneticPr fontId="2"/>
  </si>
  <si>
    <t>みなと総局</t>
    <rPh sb="3" eb="4">
      <t>ソウ</t>
    </rPh>
    <rPh sb="4" eb="5">
      <t>キョク</t>
    </rPh>
    <phoneticPr fontId="2"/>
  </si>
  <si>
    <t>関西電力(株)</t>
    <rPh sb="0" eb="2">
      <t>カンサイ</t>
    </rPh>
    <rPh sb="2" eb="4">
      <t>デンリョク</t>
    </rPh>
    <rPh sb="5" eb="6">
      <t>カブ</t>
    </rPh>
    <phoneticPr fontId="2"/>
  </si>
  <si>
    <t>岡山市役所本庁舎・分庁舎・保健福祉会館で使用する電気</t>
    <rPh sb="0" eb="5">
      <t>オカヤマシヤクショ</t>
    </rPh>
    <rPh sb="5" eb="8">
      <t>ホンチョウシャ</t>
    </rPh>
    <rPh sb="9" eb="12">
      <t>ブンチョウシャ</t>
    </rPh>
    <rPh sb="13" eb="15">
      <t>ホケン</t>
    </rPh>
    <rPh sb="15" eb="17">
      <t>フクシ</t>
    </rPh>
    <rPh sb="17" eb="19">
      <t>カイカン</t>
    </rPh>
    <rPh sb="20" eb="22">
      <t>シヨウ</t>
    </rPh>
    <rPh sb="24" eb="26">
      <t>デンキ</t>
    </rPh>
    <phoneticPr fontId="2"/>
  </si>
  <si>
    <t>中国電力(株)</t>
    <rPh sb="0" eb="2">
      <t>チュウゴク</t>
    </rPh>
    <rPh sb="2" eb="4">
      <t>デンリョク</t>
    </rPh>
    <rPh sb="4" eb="7">
      <t>カブ</t>
    </rPh>
    <phoneticPr fontId="2"/>
  </si>
  <si>
    <t>岡山市福祉文化会館で使用する電気</t>
    <rPh sb="0" eb="3">
      <t>オカヤマシ</t>
    </rPh>
    <rPh sb="3" eb="5">
      <t>フクシ</t>
    </rPh>
    <rPh sb="5" eb="7">
      <t>ブンカ</t>
    </rPh>
    <rPh sb="7" eb="9">
      <t>カイカン</t>
    </rPh>
    <rPh sb="10" eb="12">
      <t>シヨウ</t>
    </rPh>
    <rPh sb="14" eb="16">
      <t>デンキ</t>
    </rPh>
    <phoneticPr fontId="2"/>
  </si>
  <si>
    <t>中区役所</t>
    <rPh sb="0" eb="4">
      <t>ナカクヤクショ</t>
    </rPh>
    <phoneticPr fontId="2"/>
  </si>
  <si>
    <t>伊藤忠エネクス(株)</t>
    <rPh sb="0" eb="3">
      <t>イトウチュウ</t>
    </rPh>
    <rPh sb="7" eb="10">
      <t>カブ</t>
    </rPh>
    <phoneticPr fontId="2"/>
  </si>
  <si>
    <t>岡山市東部クリーンセンターで使用する電気</t>
    <rPh sb="0" eb="3">
      <t>オカヤマシ</t>
    </rPh>
    <rPh sb="3" eb="5">
      <t>トウブ</t>
    </rPh>
    <rPh sb="14" eb="16">
      <t>シヨウ</t>
    </rPh>
    <rPh sb="18" eb="20">
      <t>デンキ</t>
    </rPh>
    <phoneticPr fontId="2"/>
  </si>
  <si>
    <t>岡山市岡南環境センターで使用する電気</t>
    <rPh sb="0" eb="3">
      <t>オカヤマシ</t>
    </rPh>
    <rPh sb="3" eb="5">
      <t>コウナン</t>
    </rPh>
    <rPh sb="5" eb="7">
      <t>カンキョウ</t>
    </rPh>
    <rPh sb="12" eb="14">
      <t>シヨウ</t>
    </rPh>
    <rPh sb="16" eb="18">
      <t>デンキ</t>
    </rPh>
    <phoneticPr fontId="2"/>
  </si>
  <si>
    <t>(株)Ｆ－Ｐｏｗｅｒ</t>
    <rPh sb="0" eb="3">
      <t>カブ</t>
    </rPh>
    <phoneticPr fontId="2"/>
  </si>
  <si>
    <t>岡山市平井排水センターで使用する電気</t>
    <rPh sb="0" eb="3">
      <t>オカヤマシ</t>
    </rPh>
    <rPh sb="3" eb="5">
      <t>ヒライ</t>
    </rPh>
    <rPh sb="5" eb="7">
      <t>ハイスイ</t>
    </rPh>
    <rPh sb="12" eb="14">
      <t>シヨウ</t>
    </rPh>
    <rPh sb="16" eb="18">
      <t>デンキ</t>
    </rPh>
    <phoneticPr fontId="2"/>
  </si>
  <si>
    <t>岡山市巌井ポンプ場で使用する電気</t>
    <rPh sb="0" eb="3">
      <t>オカヤマシ</t>
    </rPh>
    <rPh sb="3" eb="4">
      <t>イワ</t>
    </rPh>
    <rPh sb="4" eb="5">
      <t>イ</t>
    </rPh>
    <rPh sb="8" eb="9">
      <t>ジョウ</t>
    </rPh>
    <rPh sb="10" eb="12">
      <t>シヨウ</t>
    </rPh>
    <rPh sb="14" eb="16">
      <t>デンキ</t>
    </rPh>
    <phoneticPr fontId="2"/>
  </si>
  <si>
    <t>岡山市西消防署及び中消防署で使用する電気</t>
    <rPh sb="0" eb="3">
      <t>オカヤマシ</t>
    </rPh>
    <rPh sb="3" eb="4">
      <t>ニシ</t>
    </rPh>
    <rPh sb="4" eb="7">
      <t>ショウボウショ</t>
    </rPh>
    <rPh sb="7" eb="8">
      <t>オヨ</t>
    </rPh>
    <rPh sb="9" eb="10">
      <t>ナカ</t>
    </rPh>
    <rPh sb="10" eb="13">
      <t>ショウボウショ</t>
    </rPh>
    <rPh sb="14" eb="16">
      <t>シヨウ</t>
    </rPh>
    <rPh sb="18" eb="20">
      <t>デンキ</t>
    </rPh>
    <phoneticPr fontId="2"/>
  </si>
  <si>
    <t>使用期間２年</t>
    <rPh sb="0" eb="2">
      <t>シヨウ</t>
    </rPh>
    <rPh sb="2" eb="4">
      <t>キカン</t>
    </rPh>
    <rPh sb="5" eb="6">
      <t>ネン</t>
    </rPh>
    <phoneticPr fontId="2"/>
  </si>
  <si>
    <t>岡山市立岡山後楽館中学校・高等学校で使用する電気</t>
    <rPh sb="0" eb="3">
      <t>オカヤマシ</t>
    </rPh>
    <rPh sb="3" eb="4">
      <t>リツ</t>
    </rPh>
    <rPh sb="4" eb="6">
      <t>オカヤマ</t>
    </rPh>
    <rPh sb="6" eb="7">
      <t>コウ</t>
    </rPh>
    <rPh sb="8" eb="9">
      <t>カン</t>
    </rPh>
    <rPh sb="9" eb="12">
      <t>チュウガッコウ</t>
    </rPh>
    <rPh sb="13" eb="15">
      <t>コウトウ</t>
    </rPh>
    <rPh sb="15" eb="17">
      <t>ガッコウ</t>
    </rPh>
    <rPh sb="18" eb="20">
      <t>シヨウ</t>
    </rPh>
    <rPh sb="22" eb="24">
      <t>デンキ</t>
    </rPh>
    <phoneticPr fontId="2"/>
  </si>
  <si>
    <t>岡山市立中央図書館で使用する電気</t>
    <rPh sb="0" eb="3">
      <t>オカヤマシ</t>
    </rPh>
    <rPh sb="3" eb="4">
      <t>リツ</t>
    </rPh>
    <rPh sb="4" eb="6">
      <t>チュウオウ</t>
    </rPh>
    <rPh sb="6" eb="9">
      <t>トショカン</t>
    </rPh>
    <rPh sb="10" eb="12">
      <t>シヨウ</t>
    </rPh>
    <rPh sb="14" eb="16">
      <t>デンキ</t>
    </rPh>
    <phoneticPr fontId="2"/>
  </si>
  <si>
    <t>岡山ふれあいセンター他４施設で使用する電気</t>
    <rPh sb="0" eb="2">
      <t>オカヤマ</t>
    </rPh>
    <rPh sb="10" eb="11">
      <t>ホカ</t>
    </rPh>
    <rPh sb="12" eb="14">
      <t>シセツ</t>
    </rPh>
    <rPh sb="15" eb="17">
      <t>シヨウ</t>
    </rPh>
    <rPh sb="19" eb="21">
      <t>デンキ</t>
    </rPh>
    <phoneticPr fontId="2"/>
  </si>
  <si>
    <t>保健福祉局</t>
    <rPh sb="0" eb="2">
      <t>ホケン</t>
    </rPh>
    <rPh sb="2" eb="4">
      <t>フクシ</t>
    </rPh>
    <rPh sb="4" eb="5">
      <t>キョク</t>
    </rPh>
    <phoneticPr fontId="2"/>
  </si>
  <si>
    <t>使用期間３年</t>
    <rPh sb="0" eb="2">
      <t>シヨウ</t>
    </rPh>
    <rPh sb="2" eb="4">
      <t>キカン</t>
    </rPh>
    <rPh sb="5" eb="6">
      <t>ネン</t>
    </rPh>
    <phoneticPr fontId="2"/>
  </si>
  <si>
    <t>岡山市南区役所で使用する電気</t>
    <rPh sb="0" eb="3">
      <t>オカヤマシ</t>
    </rPh>
    <rPh sb="3" eb="7">
      <t>ミナミクヤクショ</t>
    </rPh>
    <rPh sb="8" eb="10">
      <t>シヨウ</t>
    </rPh>
    <rPh sb="12" eb="14">
      <t>デンキ</t>
    </rPh>
    <phoneticPr fontId="2"/>
  </si>
  <si>
    <t>岡山市東部クリーンセンター余剰電力売却（単価契約）
(H27/4/1～H28/3/5)</t>
    <rPh sb="0" eb="3">
      <t>オカヤマシ</t>
    </rPh>
    <rPh sb="3" eb="5">
      <t>トウブ</t>
    </rPh>
    <rPh sb="13" eb="15">
      <t>ヨジョウ</t>
    </rPh>
    <rPh sb="15" eb="17">
      <t>デンリョク</t>
    </rPh>
    <rPh sb="17" eb="19">
      <t>バイキャク</t>
    </rPh>
    <rPh sb="20" eb="22">
      <t>タンカ</t>
    </rPh>
    <rPh sb="22" eb="24">
      <t>ケイヤク</t>
    </rPh>
    <phoneticPr fontId="2"/>
  </si>
  <si>
    <t>入札後資格確認型一般競争入札</t>
  </si>
  <si>
    <t>3社</t>
    <rPh sb="1" eb="2">
      <t>シャ</t>
    </rPh>
    <phoneticPr fontId="2"/>
  </si>
  <si>
    <t>日本ロジテック共同組合</t>
    <rPh sb="0" eb="2">
      <t>ニホン</t>
    </rPh>
    <rPh sb="7" eb="9">
      <t>キョウドウ</t>
    </rPh>
    <rPh sb="9" eb="11">
      <t>クミアイ</t>
    </rPh>
    <phoneticPr fontId="2"/>
  </si>
  <si>
    <t>岡山市岡南環境センター余剰電力売却（単価契約）</t>
    <rPh sb="0" eb="3">
      <t>オカヤマシ</t>
    </rPh>
    <rPh sb="3" eb="11">
      <t>コウナン</t>
    </rPh>
    <rPh sb="18" eb="20">
      <t>タンカ</t>
    </rPh>
    <rPh sb="20" eb="22">
      <t>ケイヤク</t>
    </rPh>
    <phoneticPr fontId="2"/>
  </si>
  <si>
    <t>4社</t>
    <rPh sb="1" eb="2">
      <t>シャ</t>
    </rPh>
    <phoneticPr fontId="2"/>
  </si>
  <si>
    <t>日本テクノ㈱</t>
    <rPh sb="0" eb="2">
      <t>ニホン</t>
    </rPh>
    <phoneticPr fontId="2"/>
  </si>
  <si>
    <t>岡山市当新田環境センター余剰電力売却（単価契約）</t>
    <rPh sb="0" eb="2">
      <t>オカヤマ</t>
    </rPh>
    <rPh sb="2" eb="3">
      <t>シ</t>
    </rPh>
    <rPh sb="3" eb="4">
      <t>トウ</t>
    </rPh>
    <rPh sb="4" eb="6">
      <t>シンデン</t>
    </rPh>
    <rPh sb="6" eb="8">
      <t>カンキョウ</t>
    </rPh>
    <rPh sb="12" eb="14">
      <t>ヨジョウ</t>
    </rPh>
    <rPh sb="14" eb="16">
      <t>デンリョク</t>
    </rPh>
    <rPh sb="16" eb="18">
      <t>バイキャク</t>
    </rPh>
    <rPh sb="19" eb="21">
      <t>タンカ</t>
    </rPh>
    <rPh sb="21" eb="23">
      <t>ケイヤク</t>
    </rPh>
    <phoneticPr fontId="2"/>
  </si>
  <si>
    <t>ウェルポートなださき</t>
  </si>
  <si>
    <t>太伯保育園</t>
    <rPh sb="0" eb="1">
      <t>タ</t>
    </rPh>
    <rPh sb="1" eb="2">
      <t>ハク</t>
    </rPh>
    <rPh sb="2" eb="5">
      <t>ホイクエン</t>
    </rPh>
    <phoneticPr fontId="2"/>
  </si>
  <si>
    <t>岡山っ子育成局</t>
    <rPh sb="0" eb="2">
      <t>オカヤマ</t>
    </rPh>
    <rPh sb="3" eb="4">
      <t>コ</t>
    </rPh>
    <rPh sb="4" eb="6">
      <t>イクセイ</t>
    </rPh>
    <rPh sb="6" eb="7">
      <t>キョク</t>
    </rPh>
    <phoneticPr fontId="2"/>
  </si>
  <si>
    <t>宇野保育園</t>
    <rPh sb="0" eb="2">
      <t>ウノ</t>
    </rPh>
    <rPh sb="2" eb="5">
      <t>ホイクエン</t>
    </rPh>
    <phoneticPr fontId="2"/>
  </si>
  <si>
    <t>東部クリーンセンター（事務所棟）</t>
    <rPh sb="0" eb="2">
      <t>トウブ</t>
    </rPh>
    <rPh sb="11" eb="13">
      <t>ジム</t>
    </rPh>
    <rPh sb="13" eb="14">
      <t>ショ</t>
    </rPh>
    <rPh sb="14" eb="15">
      <t>トウ</t>
    </rPh>
    <phoneticPr fontId="2"/>
  </si>
  <si>
    <t>浅越スポーツパーク</t>
    <rPh sb="0" eb="2">
      <t>アサゴエ</t>
    </rPh>
    <phoneticPr fontId="2"/>
  </si>
  <si>
    <t>建部保育園</t>
    <rPh sb="0" eb="2">
      <t>タケベ</t>
    </rPh>
    <rPh sb="2" eb="5">
      <t>ホイクエン</t>
    </rPh>
    <phoneticPr fontId="2"/>
  </si>
  <si>
    <t>西ふれあいセンター</t>
    <rPh sb="0" eb="1">
      <t>ニシ</t>
    </rPh>
    <phoneticPr fontId="2"/>
  </si>
  <si>
    <t>番町分署</t>
    <rPh sb="0" eb="2">
      <t>バンチョウ</t>
    </rPh>
    <rPh sb="2" eb="4">
      <t>ブンショ</t>
    </rPh>
    <phoneticPr fontId="2"/>
  </si>
  <si>
    <t>消防企画総務課</t>
    <rPh sb="0" eb="2">
      <t>ショウボウ</t>
    </rPh>
    <rPh sb="2" eb="4">
      <t>キカク</t>
    </rPh>
    <rPh sb="4" eb="7">
      <t>ソウムカ</t>
    </rPh>
    <phoneticPr fontId="2"/>
  </si>
  <si>
    <t>適応指導教室トラングル一宮</t>
    <rPh sb="0" eb="2">
      <t>テキオウ</t>
    </rPh>
    <rPh sb="2" eb="4">
      <t>シドウ</t>
    </rPh>
    <rPh sb="4" eb="6">
      <t>キョウシツ</t>
    </rPh>
    <rPh sb="11" eb="13">
      <t>イチノミヤ</t>
    </rPh>
    <phoneticPr fontId="2"/>
  </si>
  <si>
    <t>北ふれあいセンター</t>
    <rPh sb="0" eb="1">
      <t>キタ</t>
    </rPh>
    <phoneticPr fontId="2"/>
  </si>
  <si>
    <t>西大寺小学校</t>
    <rPh sb="0" eb="3">
      <t>サイダイジ</t>
    </rPh>
    <rPh sb="3" eb="6">
      <t>ショウガッコウ</t>
    </rPh>
    <phoneticPr fontId="2"/>
  </si>
  <si>
    <t>伊島小学校</t>
    <rPh sb="0" eb="1">
      <t>イ</t>
    </rPh>
    <rPh sb="1" eb="2">
      <t>シマ</t>
    </rPh>
    <rPh sb="2" eb="5">
      <t>ショウガッコウ</t>
    </rPh>
    <phoneticPr fontId="2"/>
  </si>
  <si>
    <t>芳田小学校</t>
    <rPh sb="0" eb="2">
      <t>ヨシダ</t>
    </rPh>
    <rPh sb="2" eb="5">
      <t>ショウガッコウ</t>
    </rPh>
    <phoneticPr fontId="2"/>
  </si>
  <si>
    <t>瀬戸中学校</t>
    <rPh sb="0" eb="2">
      <t>セト</t>
    </rPh>
    <rPh sb="2" eb="5">
      <t>チュウガッコウ</t>
    </rPh>
    <phoneticPr fontId="2"/>
  </si>
  <si>
    <t>広島市役所本庁舎で使用する電気</t>
    <rPh sb="0" eb="5">
      <t>ヒロシマシヤクショ</t>
    </rPh>
    <rPh sb="5" eb="8">
      <t>ホンチョウシャ</t>
    </rPh>
    <phoneticPr fontId="2"/>
  </si>
  <si>
    <t>企画総務局</t>
    <rPh sb="0" eb="2">
      <t>キカク</t>
    </rPh>
    <rPh sb="2" eb="4">
      <t>ソウム</t>
    </rPh>
    <rPh sb="4" eb="5">
      <t>キョク</t>
    </rPh>
    <phoneticPr fontId="2"/>
  </si>
  <si>
    <t>中国電力㈱</t>
    <rPh sb="0" eb="2">
      <t>チュウゴク</t>
    </rPh>
    <rPh sb="2" eb="4">
      <t>デンリョク</t>
    </rPh>
    <phoneticPr fontId="2"/>
  </si>
  <si>
    <t>一般競争入札（WTO）</t>
    <phoneticPr fontId="2"/>
  </si>
  <si>
    <t>広島市役所北庁舎別館で使用する電気</t>
    <rPh sb="0" eb="5">
      <t>ヒロシマシヤクショ</t>
    </rPh>
    <rPh sb="5" eb="6">
      <t>キタ</t>
    </rPh>
    <rPh sb="6" eb="8">
      <t>チョウシャ</t>
    </rPh>
    <rPh sb="8" eb="10">
      <t>ベッカン</t>
    </rPh>
    <phoneticPr fontId="2"/>
  </si>
  <si>
    <t>伊藤忠エネクス㈱</t>
    <phoneticPr fontId="2"/>
  </si>
  <si>
    <t>衛生研究所で使用する電気</t>
    <rPh sb="0" eb="2">
      <t>エイセイ</t>
    </rPh>
    <rPh sb="2" eb="5">
      <t>ケンキュウショ</t>
    </rPh>
    <rPh sb="6" eb="8">
      <t>シヨウ</t>
    </rPh>
    <rPh sb="10" eb="12">
      <t>デンキ</t>
    </rPh>
    <phoneticPr fontId="2"/>
  </si>
  <si>
    <t>健康福祉局</t>
    <rPh sb="0" eb="2">
      <t>ケンコウ</t>
    </rPh>
    <rPh sb="2" eb="4">
      <t>フクシ</t>
    </rPh>
    <rPh sb="4" eb="5">
      <t>キョク</t>
    </rPh>
    <phoneticPr fontId="2"/>
  </si>
  <si>
    <t>一般競争入札</t>
    <rPh sb="0" eb="6">
      <t>イ</t>
    </rPh>
    <phoneticPr fontId="2"/>
  </si>
  <si>
    <t>広島市立看護専門学校等施設で使用する電気</t>
    <rPh sb="0" eb="4">
      <t>ヒロシマシリツ</t>
    </rPh>
    <rPh sb="4" eb="6">
      <t>カンゴ</t>
    </rPh>
    <rPh sb="6" eb="8">
      <t>センモン</t>
    </rPh>
    <rPh sb="8" eb="10">
      <t>ガッコウ</t>
    </rPh>
    <rPh sb="10" eb="11">
      <t>トウ</t>
    </rPh>
    <rPh sb="11" eb="13">
      <t>シセツ</t>
    </rPh>
    <rPh sb="14" eb="16">
      <t>シヨウ</t>
    </rPh>
    <rPh sb="18" eb="20">
      <t>デンキ</t>
    </rPh>
    <phoneticPr fontId="2"/>
  </si>
  <si>
    <t>一般競争入札（WTO）</t>
    <rPh sb="0" eb="6">
      <t>イ</t>
    </rPh>
    <phoneticPr fontId="2"/>
  </si>
  <si>
    <t>広島市北部資源選別センターで使用する電気</t>
    <rPh sb="0" eb="3">
      <t>ヒロシマシ</t>
    </rPh>
    <rPh sb="3" eb="5">
      <t>ホクブ</t>
    </rPh>
    <rPh sb="5" eb="7">
      <t>シゲン</t>
    </rPh>
    <rPh sb="7" eb="9">
      <t>センベツ</t>
    </rPh>
    <rPh sb="14" eb="16">
      <t>シヨウ</t>
    </rPh>
    <rPh sb="18" eb="20">
      <t>デンキ</t>
    </rPh>
    <phoneticPr fontId="2"/>
  </si>
  <si>
    <t>丸紅㈱</t>
    <phoneticPr fontId="2"/>
  </si>
  <si>
    <t>広島競輪場で使用する電気</t>
    <rPh sb="0" eb="2">
      <t>ヒロシマ</t>
    </rPh>
    <rPh sb="2" eb="4">
      <t>ケイリン</t>
    </rPh>
    <rPh sb="4" eb="5">
      <t>ジョウ</t>
    </rPh>
    <rPh sb="6" eb="8">
      <t>シヨウ</t>
    </rPh>
    <rPh sb="10" eb="12">
      <t>デンキ</t>
    </rPh>
    <phoneticPr fontId="2"/>
  </si>
  <si>
    <t>中央市場で使用する電気</t>
    <rPh sb="0" eb="2">
      <t>チュウオウ</t>
    </rPh>
    <rPh sb="2" eb="4">
      <t>シジョウ</t>
    </rPh>
    <rPh sb="5" eb="7">
      <t>シヨウ</t>
    </rPh>
    <rPh sb="9" eb="11">
      <t>デンキ</t>
    </rPh>
    <phoneticPr fontId="2"/>
  </si>
  <si>
    <t>一般競争入札（WTO）</t>
    <phoneticPr fontId="2"/>
  </si>
  <si>
    <t>東部市場で使用する電気（冷蔵庫棟で使用する電気は除く）</t>
    <rPh sb="0" eb="2">
      <t>トウブ</t>
    </rPh>
    <rPh sb="2" eb="4">
      <t>シジョウ</t>
    </rPh>
    <rPh sb="5" eb="7">
      <t>シヨウ</t>
    </rPh>
    <rPh sb="9" eb="11">
      <t>デンキ</t>
    </rPh>
    <rPh sb="12" eb="15">
      <t>レイゾウコ</t>
    </rPh>
    <rPh sb="15" eb="16">
      <t>トウ</t>
    </rPh>
    <rPh sb="17" eb="19">
      <t>シヨウ</t>
    </rPh>
    <rPh sb="21" eb="23">
      <t>デンキ</t>
    </rPh>
    <rPh sb="24" eb="25">
      <t>ノゾ</t>
    </rPh>
    <phoneticPr fontId="2"/>
  </si>
  <si>
    <t>食肉市場の本館棟で使用する電気</t>
    <rPh sb="0" eb="2">
      <t>ショクニク</t>
    </rPh>
    <rPh sb="2" eb="4">
      <t>シジョウ</t>
    </rPh>
    <rPh sb="5" eb="7">
      <t>ホンカン</t>
    </rPh>
    <rPh sb="7" eb="8">
      <t>トウ</t>
    </rPh>
    <rPh sb="9" eb="11">
      <t>シヨウ</t>
    </rPh>
    <rPh sb="13" eb="15">
      <t>デンキ</t>
    </rPh>
    <phoneticPr fontId="2"/>
  </si>
  <si>
    <t>食肉市場の管理棟で使用する電気</t>
    <rPh sb="0" eb="2">
      <t>ショクニク</t>
    </rPh>
    <rPh sb="2" eb="4">
      <t>シジョウ</t>
    </rPh>
    <rPh sb="5" eb="7">
      <t>カンリ</t>
    </rPh>
    <rPh sb="7" eb="8">
      <t>トウ</t>
    </rPh>
    <rPh sb="9" eb="11">
      <t>シヨウ</t>
    </rPh>
    <rPh sb="13" eb="15">
      <t>デンキ</t>
    </rPh>
    <phoneticPr fontId="2"/>
  </si>
  <si>
    <t>広島市大州ポンプ場で使用する電気</t>
    <rPh sb="0" eb="3">
      <t>ヒロシマシ</t>
    </rPh>
    <rPh sb="3" eb="5">
      <t>オオズ</t>
    </rPh>
    <rPh sb="8" eb="9">
      <t>ジョウ</t>
    </rPh>
    <rPh sb="10" eb="12">
      <t>シヨウ</t>
    </rPh>
    <rPh sb="14" eb="16">
      <t>デンキ</t>
    </rPh>
    <phoneticPr fontId="2"/>
  </si>
  <si>
    <t>下水道局</t>
    <rPh sb="0" eb="3">
      <t>ゲスイドウ</t>
    </rPh>
    <rPh sb="3" eb="4">
      <t>キョク</t>
    </rPh>
    <phoneticPr fontId="2"/>
  </si>
  <si>
    <t>広島市大州雨水滞水池ほか３３か所で使用する電気</t>
    <rPh sb="0" eb="3">
      <t>ヒロシマシ</t>
    </rPh>
    <rPh sb="3" eb="5">
      <t>オオズ</t>
    </rPh>
    <rPh sb="5" eb="7">
      <t>ウスイ</t>
    </rPh>
    <rPh sb="7" eb="10">
      <t>タイスイチ</t>
    </rPh>
    <rPh sb="15" eb="16">
      <t>ショ</t>
    </rPh>
    <rPh sb="17" eb="19">
      <t>シヨウ</t>
    </rPh>
    <rPh sb="21" eb="23">
      <t>デンキ</t>
    </rPh>
    <phoneticPr fontId="2"/>
  </si>
  <si>
    <t>広島市東野ポンプ場で使用する電気</t>
    <rPh sb="0" eb="3">
      <t>ヒロシマシ</t>
    </rPh>
    <rPh sb="3" eb="5">
      <t>ヒガシノ</t>
    </rPh>
    <rPh sb="8" eb="9">
      <t>ジョウ</t>
    </rPh>
    <rPh sb="10" eb="12">
      <t>シヨウ</t>
    </rPh>
    <rPh sb="14" eb="16">
      <t>デンキ</t>
    </rPh>
    <phoneticPr fontId="2"/>
  </si>
  <si>
    <t>広島市海老橋ポンプ場で使用する電気</t>
    <rPh sb="0" eb="3">
      <t>ヒロシマシ</t>
    </rPh>
    <rPh sb="3" eb="5">
      <t>カイロウ</t>
    </rPh>
    <rPh sb="5" eb="6">
      <t>バシ</t>
    </rPh>
    <rPh sb="9" eb="10">
      <t>ジョウ</t>
    </rPh>
    <rPh sb="11" eb="13">
      <t>シヨウ</t>
    </rPh>
    <rPh sb="15" eb="17">
      <t>デンキ</t>
    </rPh>
    <phoneticPr fontId="2"/>
  </si>
  <si>
    <t>広島市可部ポンプ場で使用する電気</t>
    <rPh sb="0" eb="3">
      <t>ヒロシマシ</t>
    </rPh>
    <rPh sb="3" eb="5">
      <t>カベ</t>
    </rPh>
    <rPh sb="8" eb="9">
      <t>ジョウ</t>
    </rPh>
    <rPh sb="10" eb="12">
      <t>シヨウ</t>
    </rPh>
    <rPh sb="14" eb="16">
      <t>デンキ</t>
    </rPh>
    <phoneticPr fontId="2"/>
  </si>
  <si>
    <t>広島市千田水資源再生センターで使用する電気</t>
    <rPh sb="0" eb="3">
      <t>ヒロシマシ</t>
    </rPh>
    <rPh sb="3" eb="14">
      <t>セン</t>
    </rPh>
    <rPh sb="15" eb="17">
      <t>シヨウ</t>
    </rPh>
    <rPh sb="19" eb="21">
      <t>デンキ</t>
    </rPh>
    <phoneticPr fontId="2"/>
  </si>
  <si>
    <t>下水道局</t>
    <rPh sb="0" eb="4">
      <t>ゲスイドウキョク</t>
    </rPh>
    <phoneticPr fontId="2"/>
  </si>
  <si>
    <t>旭町水資源再生センターで使用する電気</t>
    <rPh sb="0" eb="7">
      <t>アサヒマチミズシゲンサイセイ</t>
    </rPh>
    <rPh sb="12" eb="14">
      <t>シヨウ</t>
    </rPh>
    <rPh sb="16" eb="18">
      <t>デンキ</t>
    </rPh>
    <phoneticPr fontId="2"/>
  </si>
  <si>
    <t>中国電力株式会社　お客様サービス本部</t>
    <rPh sb="0" eb="2">
      <t>チュウゴク</t>
    </rPh>
    <rPh sb="2" eb="4">
      <t>デンリョク</t>
    </rPh>
    <rPh sb="4" eb="6">
      <t>カブシキ</t>
    </rPh>
    <rPh sb="6" eb="8">
      <t>カイシャ</t>
    </rPh>
    <rPh sb="10" eb="12">
      <t>キャクサマ</t>
    </rPh>
    <rPh sb="16" eb="18">
      <t>ホンブ</t>
    </rPh>
    <phoneticPr fontId="2"/>
  </si>
  <si>
    <t>旭町ポンプ場で使用する電気</t>
    <rPh sb="0" eb="2">
      <t>アサヒマチ</t>
    </rPh>
    <rPh sb="5" eb="6">
      <t>ジョウ</t>
    </rPh>
    <rPh sb="7" eb="9">
      <t>シヨウ</t>
    </rPh>
    <rPh sb="11" eb="13">
      <t>デンキ</t>
    </rPh>
    <phoneticPr fontId="2"/>
  </si>
  <si>
    <t>宇品ポンプ場で使用する電気</t>
    <rPh sb="0" eb="2">
      <t>ウジナ</t>
    </rPh>
    <rPh sb="5" eb="6">
      <t>ジョウ</t>
    </rPh>
    <rPh sb="7" eb="9">
      <t>シヨウ</t>
    </rPh>
    <rPh sb="11" eb="13">
      <t>デンキ</t>
    </rPh>
    <phoneticPr fontId="2"/>
  </si>
  <si>
    <t>丸紅株式会社 国内電力プロジェクト部</t>
    <rPh sb="0" eb="2">
      <t>マルベニ</t>
    </rPh>
    <rPh sb="2" eb="4">
      <t>カブシキ</t>
    </rPh>
    <rPh sb="4" eb="6">
      <t>カイシャ</t>
    </rPh>
    <rPh sb="7" eb="9">
      <t>コクナイ</t>
    </rPh>
    <rPh sb="9" eb="11">
      <t>デンリョク</t>
    </rPh>
    <rPh sb="17" eb="18">
      <t>ブ</t>
    </rPh>
    <phoneticPr fontId="2"/>
  </si>
  <si>
    <t>新出島ポンプ場ほか４か所で使用する電気</t>
    <rPh sb="0" eb="1">
      <t>シン</t>
    </rPh>
    <rPh sb="1" eb="3">
      <t>デジマ</t>
    </rPh>
    <rPh sb="6" eb="7">
      <t>ジョウ</t>
    </rPh>
    <rPh sb="11" eb="12">
      <t>ショ</t>
    </rPh>
    <rPh sb="13" eb="15">
      <t>シヨウ</t>
    </rPh>
    <rPh sb="17" eb="19">
      <t>デンキ</t>
    </rPh>
    <phoneticPr fontId="2"/>
  </si>
  <si>
    <t>232kw,75kw,59kw,57kw,25kw</t>
    <phoneticPr fontId="2"/>
  </si>
  <si>
    <t>東区役所及び東区総合福祉センターで使用する電気</t>
    <rPh sb="0" eb="1">
      <t>ヒガシ</t>
    </rPh>
    <rPh sb="1" eb="4">
      <t>クヤクショ</t>
    </rPh>
    <rPh sb="4" eb="5">
      <t>オヨ</t>
    </rPh>
    <rPh sb="6" eb="8">
      <t>ヒガシク</t>
    </rPh>
    <rPh sb="8" eb="10">
      <t>ソウゴウ</t>
    </rPh>
    <rPh sb="10" eb="12">
      <t>フクシ</t>
    </rPh>
    <rPh sb="17" eb="19">
      <t>シヨウ</t>
    </rPh>
    <rPh sb="21" eb="23">
      <t>デンキ</t>
    </rPh>
    <phoneticPr fontId="2"/>
  </si>
  <si>
    <t>東区</t>
    <rPh sb="0" eb="2">
      <t>ヒガシク</t>
    </rPh>
    <phoneticPr fontId="2"/>
  </si>
  <si>
    <t>南区役所本館で使用する電気</t>
    <rPh sb="0" eb="1">
      <t>ミナミ</t>
    </rPh>
    <rPh sb="1" eb="4">
      <t>クヤクショ</t>
    </rPh>
    <rPh sb="4" eb="6">
      <t>ホンカン</t>
    </rPh>
    <rPh sb="7" eb="9">
      <t>シヨウ</t>
    </rPh>
    <rPh sb="11" eb="13">
      <t>デンキ</t>
    </rPh>
    <phoneticPr fontId="2"/>
  </si>
  <si>
    <t>広島市西区役所本館で使用する電気</t>
    <rPh sb="0" eb="2">
      <t>ヒロシマ</t>
    </rPh>
    <rPh sb="2" eb="3">
      <t>シ</t>
    </rPh>
    <rPh sb="3" eb="7">
      <t>ニシクヤクショ</t>
    </rPh>
    <rPh sb="7" eb="9">
      <t>ホンカン</t>
    </rPh>
    <rPh sb="10" eb="12">
      <t>シヨウ</t>
    </rPh>
    <rPh sb="14" eb="16">
      <t>デンキ</t>
    </rPh>
    <phoneticPr fontId="2"/>
  </si>
  <si>
    <t>広島市安芸区役所本館で使用する電気</t>
    <rPh sb="0" eb="3">
      <t>ヒロシマシ</t>
    </rPh>
    <rPh sb="3" eb="8">
      <t>アキクヤクショ</t>
    </rPh>
    <rPh sb="8" eb="10">
      <t>ホンカン</t>
    </rPh>
    <rPh sb="11" eb="13">
      <t>シヨウ</t>
    </rPh>
    <rPh sb="15" eb="17">
      <t>デンキ</t>
    </rPh>
    <phoneticPr fontId="2"/>
  </si>
  <si>
    <t>安芸区</t>
    <rPh sb="0" eb="3">
      <t>アキク</t>
    </rPh>
    <phoneticPr fontId="2"/>
  </si>
  <si>
    <t>広島市安芸区民文化センター等合築施設で使用する電気</t>
    <phoneticPr fontId="2"/>
  </si>
  <si>
    <t>中国電力株式会社</t>
    <rPh sb="0" eb="2">
      <t>チュウゴク</t>
    </rPh>
    <rPh sb="2" eb="4">
      <t>デンリョク</t>
    </rPh>
    <rPh sb="4" eb="8">
      <t>カブシキガイシャ</t>
    </rPh>
    <phoneticPr fontId="2"/>
  </si>
  <si>
    <t>広島市佐伯区役所本館で使用する電気</t>
    <rPh sb="0" eb="3">
      <t>ヒロシマシ</t>
    </rPh>
    <rPh sb="3" eb="8">
      <t>サエキクヤクショ</t>
    </rPh>
    <rPh sb="8" eb="10">
      <t>ホンカン</t>
    </rPh>
    <rPh sb="11" eb="13">
      <t>シヨウ</t>
    </rPh>
    <rPh sb="15" eb="17">
      <t>デンキ</t>
    </rPh>
    <phoneticPr fontId="2"/>
  </si>
  <si>
    <t>佐伯区</t>
    <rPh sb="0" eb="3">
      <t>サエキク</t>
    </rPh>
    <phoneticPr fontId="2"/>
  </si>
  <si>
    <t>広島市水道局基町庁舎で使用する電気</t>
    <rPh sb="0" eb="2">
      <t>ヒロシマ</t>
    </rPh>
    <rPh sb="2" eb="3">
      <t>シ</t>
    </rPh>
    <rPh sb="3" eb="6">
      <t>スイドウキョク</t>
    </rPh>
    <rPh sb="6" eb="7">
      <t>モト</t>
    </rPh>
    <rPh sb="7" eb="8">
      <t>マチ</t>
    </rPh>
    <rPh sb="8" eb="10">
      <t>チョウシャ</t>
    </rPh>
    <rPh sb="11" eb="13">
      <t>シヨウ</t>
    </rPh>
    <rPh sb="15" eb="17">
      <t>デンキ</t>
    </rPh>
    <phoneticPr fontId="2"/>
  </si>
  <si>
    <t>一般競争入札（ＷＴＯ）</t>
    <rPh sb="0" eb="2">
      <t>イッパン</t>
    </rPh>
    <rPh sb="2" eb="4">
      <t>キョウソウ</t>
    </rPh>
    <rPh sb="4" eb="6">
      <t>ニュウサツ</t>
    </rPh>
    <phoneticPr fontId="2"/>
  </si>
  <si>
    <t>牛田浄水場で使用する電気</t>
    <rPh sb="0" eb="2">
      <t>ウシタ</t>
    </rPh>
    <rPh sb="2" eb="4">
      <t>ジョウスイ</t>
    </rPh>
    <rPh sb="4" eb="5">
      <t>バ</t>
    </rPh>
    <rPh sb="6" eb="8">
      <t>シヨウ</t>
    </rPh>
    <rPh sb="10" eb="12">
      <t>デンキ</t>
    </rPh>
    <phoneticPr fontId="2"/>
  </si>
  <si>
    <t>己斐高地区ポンプ所で使用する電気</t>
    <rPh sb="0" eb="1">
      <t>オノレ</t>
    </rPh>
    <rPh sb="1" eb="2">
      <t>ヒ</t>
    </rPh>
    <rPh sb="2" eb="3">
      <t>タカ</t>
    </rPh>
    <rPh sb="3" eb="5">
      <t>チク</t>
    </rPh>
    <rPh sb="8" eb="9">
      <t>ショ</t>
    </rPh>
    <rPh sb="10" eb="12">
      <t>シヨウ</t>
    </rPh>
    <rPh sb="14" eb="16">
      <t>デンキ</t>
    </rPh>
    <phoneticPr fontId="2"/>
  </si>
  <si>
    <t>沼田ポンプ所で使用する電気</t>
    <rPh sb="0" eb="2">
      <t>ヌマタ</t>
    </rPh>
    <rPh sb="5" eb="6">
      <t>ショ</t>
    </rPh>
    <rPh sb="7" eb="9">
      <t>シヨウ</t>
    </rPh>
    <rPh sb="11" eb="13">
      <t>デンキ</t>
    </rPh>
    <phoneticPr fontId="2"/>
  </si>
  <si>
    <t>高陽取水場で使用する電気</t>
    <rPh sb="0" eb="2">
      <t>コウヨウ</t>
    </rPh>
    <rPh sb="2" eb="4">
      <t>シュスイ</t>
    </rPh>
    <rPh sb="4" eb="5">
      <t>バ</t>
    </rPh>
    <rPh sb="6" eb="8">
      <t>シヨウ</t>
    </rPh>
    <rPh sb="10" eb="12">
      <t>デンキ</t>
    </rPh>
    <phoneticPr fontId="2"/>
  </si>
  <si>
    <t>緑井浄水場で使用する電気</t>
    <rPh sb="0" eb="2">
      <t>ミドリイ</t>
    </rPh>
    <rPh sb="2" eb="4">
      <t>ジョウスイ</t>
    </rPh>
    <rPh sb="4" eb="5">
      <t>バ</t>
    </rPh>
    <rPh sb="6" eb="8">
      <t>シヨウ</t>
    </rPh>
    <rPh sb="10" eb="12">
      <t>デンキ</t>
    </rPh>
    <phoneticPr fontId="2"/>
  </si>
  <si>
    <t>高陽浄水場で使用する電気</t>
    <rPh sb="0" eb="2">
      <t>コウヨウ</t>
    </rPh>
    <rPh sb="2" eb="4">
      <t>ジョウスイ</t>
    </rPh>
    <rPh sb="4" eb="5">
      <t>バ</t>
    </rPh>
    <rPh sb="6" eb="8">
      <t>シヨウ</t>
    </rPh>
    <rPh sb="10" eb="12">
      <t>デンキ</t>
    </rPh>
    <phoneticPr fontId="2"/>
  </si>
  <si>
    <t>八木取水場で使用する電気</t>
    <rPh sb="0" eb="2">
      <t>ヤギ</t>
    </rPh>
    <rPh sb="2" eb="4">
      <t>シュスイ</t>
    </rPh>
    <rPh sb="4" eb="5">
      <t>バ</t>
    </rPh>
    <rPh sb="6" eb="8">
      <t>シヨウ</t>
    </rPh>
    <rPh sb="10" eb="12">
      <t>デンキ</t>
    </rPh>
    <phoneticPr fontId="2"/>
  </si>
  <si>
    <t>広島市立小・中学校（５６施設）で使用する電気</t>
    <rPh sb="0" eb="2">
      <t>ヒロシマ</t>
    </rPh>
    <rPh sb="2" eb="4">
      <t>シリツ</t>
    </rPh>
    <rPh sb="4" eb="5">
      <t>ショウ</t>
    </rPh>
    <rPh sb="6" eb="9">
      <t>チュウガッコウ</t>
    </rPh>
    <rPh sb="12" eb="14">
      <t>シセツ</t>
    </rPh>
    <rPh sb="16" eb="18">
      <t>シヨウ</t>
    </rPh>
    <rPh sb="20" eb="22">
      <t>デンキ</t>
    </rPh>
    <phoneticPr fontId="2"/>
  </si>
  <si>
    <t>広島市立広島特別支援学校で使用する電気</t>
    <rPh sb="0" eb="2">
      <t>ヒロシマ</t>
    </rPh>
    <rPh sb="2" eb="4">
      <t>シリツ</t>
    </rPh>
    <rPh sb="4" eb="6">
      <t>ヒロシマ</t>
    </rPh>
    <rPh sb="6" eb="8">
      <t>トクベツ</t>
    </rPh>
    <rPh sb="8" eb="10">
      <t>シエン</t>
    </rPh>
    <rPh sb="10" eb="12">
      <t>ガッコウ</t>
    </rPh>
    <rPh sb="13" eb="15">
      <t>シヨウ</t>
    </rPh>
    <rPh sb="17" eb="19">
      <t>デンキ</t>
    </rPh>
    <phoneticPr fontId="2"/>
  </si>
  <si>
    <t>㈱Ｆ－Ｐｏｗｅｒ</t>
    <phoneticPr fontId="2"/>
  </si>
  <si>
    <t>㈱Ｆ－Ｐｏｗｅｒ</t>
    <phoneticPr fontId="2"/>
  </si>
  <si>
    <t>広島市立袋町小学校等合築施設で使用する電気</t>
    <rPh sb="0" eb="2">
      <t>ヒロシマ</t>
    </rPh>
    <rPh sb="2" eb="4">
      <t>シリツ</t>
    </rPh>
    <rPh sb="4" eb="6">
      <t>フクロマチ</t>
    </rPh>
    <rPh sb="6" eb="9">
      <t>ショウガッコウ</t>
    </rPh>
    <rPh sb="9" eb="10">
      <t>トウ</t>
    </rPh>
    <rPh sb="10" eb="12">
      <t>ガッチク</t>
    </rPh>
    <rPh sb="12" eb="14">
      <t>シセツ</t>
    </rPh>
    <rPh sb="15" eb="17">
      <t>シヨウ</t>
    </rPh>
    <rPh sb="19" eb="21">
      <t>デンキ</t>
    </rPh>
    <phoneticPr fontId="2"/>
  </si>
  <si>
    <t>広島市可部地区学校給食センターで使用する電気</t>
    <rPh sb="0" eb="3">
      <t>ヒロシマシ</t>
    </rPh>
    <rPh sb="3" eb="5">
      <t>カベ</t>
    </rPh>
    <rPh sb="5" eb="7">
      <t>チク</t>
    </rPh>
    <rPh sb="7" eb="9">
      <t>ガッコウ</t>
    </rPh>
    <rPh sb="9" eb="11">
      <t>キュウショク</t>
    </rPh>
    <rPh sb="16" eb="18">
      <t>シヨウ</t>
    </rPh>
    <rPh sb="20" eb="22">
      <t>デンキ</t>
    </rPh>
    <phoneticPr fontId="2"/>
  </si>
  <si>
    <t>伊藤忠エネクス株式会社</t>
    <rPh sb="0" eb="3">
      <t>イトウチュウ</t>
    </rPh>
    <rPh sb="7" eb="9">
      <t>カブシキ</t>
    </rPh>
    <rPh sb="9" eb="11">
      <t>カイシャ</t>
    </rPh>
    <phoneticPr fontId="2"/>
  </si>
  <si>
    <t xml:space="preserve"> </t>
    <phoneticPr fontId="2"/>
  </si>
  <si>
    <t>広島市教育センター及び広島市研修センターで使用する電気</t>
    <rPh sb="0" eb="2">
      <t>ヒロシマ</t>
    </rPh>
    <rPh sb="2" eb="3">
      <t>シ</t>
    </rPh>
    <rPh sb="3" eb="5">
      <t>キョウイク</t>
    </rPh>
    <rPh sb="9" eb="10">
      <t>オヨ</t>
    </rPh>
    <rPh sb="11" eb="13">
      <t>ヒロシマ</t>
    </rPh>
    <rPh sb="13" eb="14">
      <t>シ</t>
    </rPh>
    <rPh sb="14" eb="16">
      <t>ケンシュウ</t>
    </rPh>
    <rPh sb="21" eb="23">
      <t>シヨウ</t>
    </rPh>
    <rPh sb="25" eb="27">
      <t>デンキ</t>
    </rPh>
    <phoneticPr fontId="2"/>
  </si>
  <si>
    <t>丸紅㈱</t>
    <rPh sb="0" eb="1">
      <t>マル</t>
    </rPh>
    <rPh sb="1" eb="2">
      <t>ベニ</t>
    </rPh>
    <phoneticPr fontId="2"/>
  </si>
  <si>
    <t>広島市立基町高等学校で使用する電気</t>
    <rPh sb="0" eb="2">
      <t>ヒロシマ</t>
    </rPh>
    <rPh sb="2" eb="4">
      <t>イチリツ</t>
    </rPh>
    <rPh sb="4" eb="5">
      <t>モト</t>
    </rPh>
    <rPh sb="5" eb="6">
      <t>マチ</t>
    </rPh>
    <rPh sb="6" eb="8">
      <t>コウトウ</t>
    </rPh>
    <rPh sb="8" eb="10">
      <t>ガッコウ</t>
    </rPh>
    <rPh sb="11" eb="13">
      <t>シヨウ</t>
    </rPh>
    <rPh sb="15" eb="17">
      <t>デンキ</t>
    </rPh>
    <phoneticPr fontId="2"/>
  </si>
  <si>
    <t>広島市立舟入高等学校で使用する電気</t>
    <rPh sb="0" eb="10">
      <t>ｆ</t>
    </rPh>
    <rPh sb="11" eb="13">
      <t>シヨウ</t>
    </rPh>
    <rPh sb="15" eb="17">
      <t>デンキ</t>
    </rPh>
    <phoneticPr fontId="2"/>
  </si>
  <si>
    <t>㈱エネット</t>
    <phoneticPr fontId="2"/>
  </si>
  <si>
    <t>広島市立安佐北高等学校で使用する電気</t>
    <rPh sb="0" eb="2">
      <t>ヒロシマ</t>
    </rPh>
    <rPh sb="2" eb="4">
      <t>イチリツ</t>
    </rPh>
    <rPh sb="4" eb="7">
      <t>アサキタ</t>
    </rPh>
    <rPh sb="7" eb="9">
      <t>コウトウ</t>
    </rPh>
    <rPh sb="9" eb="11">
      <t>ガッコウ</t>
    </rPh>
    <rPh sb="12" eb="14">
      <t>シヨウ</t>
    </rPh>
    <rPh sb="16" eb="18">
      <t>デンキ</t>
    </rPh>
    <phoneticPr fontId="2"/>
  </si>
  <si>
    <t>広島市立美鈴が丘高等学校で使用する電気</t>
    <rPh sb="0" eb="3">
      <t>ヒロシマシ</t>
    </rPh>
    <rPh sb="3" eb="4">
      <t>リツ</t>
    </rPh>
    <rPh sb="4" eb="6">
      <t>ミスズ</t>
    </rPh>
    <rPh sb="7" eb="8">
      <t>オカ</t>
    </rPh>
    <rPh sb="8" eb="10">
      <t>コウトウ</t>
    </rPh>
    <rPh sb="10" eb="12">
      <t>ガッコウ</t>
    </rPh>
    <rPh sb="13" eb="15">
      <t>シヨウ</t>
    </rPh>
    <rPh sb="17" eb="19">
      <t>デンキ</t>
    </rPh>
    <phoneticPr fontId="2"/>
  </si>
  <si>
    <t>広島市中工場で発生する余剰電力</t>
    <rPh sb="0" eb="3">
      <t>ヒロシマシ</t>
    </rPh>
    <rPh sb="3" eb="4">
      <t>ナカ</t>
    </rPh>
    <rPh sb="4" eb="6">
      <t>コウジョウ</t>
    </rPh>
    <rPh sb="7" eb="9">
      <t>ハッセイ</t>
    </rPh>
    <rPh sb="11" eb="13">
      <t>ヨジョウ</t>
    </rPh>
    <rPh sb="13" eb="15">
      <t>デンリョク</t>
    </rPh>
    <phoneticPr fontId="2"/>
  </si>
  <si>
    <t>環境局施設部中工場</t>
    <rPh sb="0" eb="3">
      <t>カンキョウキョク</t>
    </rPh>
    <rPh sb="3" eb="5">
      <t>シセツ</t>
    </rPh>
    <rPh sb="5" eb="6">
      <t>ブ</t>
    </rPh>
    <rPh sb="6" eb="7">
      <t>ナカ</t>
    </rPh>
    <rPh sb="7" eb="9">
      <t>コウジョウ</t>
    </rPh>
    <phoneticPr fontId="2"/>
  </si>
  <si>
    <t>広島市安佐南工場焼却施設で発生する余剰電力</t>
    <rPh sb="0" eb="3">
      <t>ヒロシマシ</t>
    </rPh>
    <rPh sb="3" eb="6">
      <t>アサミナミ</t>
    </rPh>
    <rPh sb="6" eb="8">
      <t>コウジョウ</t>
    </rPh>
    <rPh sb="8" eb="10">
      <t>ショウキャク</t>
    </rPh>
    <rPh sb="10" eb="12">
      <t>シセツ</t>
    </rPh>
    <rPh sb="13" eb="15">
      <t>ハッセイ</t>
    </rPh>
    <rPh sb="17" eb="19">
      <t>ヨジョウ</t>
    </rPh>
    <rPh sb="19" eb="21">
      <t>デンリョク</t>
    </rPh>
    <phoneticPr fontId="2"/>
  </si>
  <si>
    <t>環境局施設部安佐南工場</t>
    <rPh sb="0" eb="3">
      <t>カンキョウキョク</t>
    </rPh>
    <rPh sb="3" eb="4">
      <t>セ</t>
    </rPh>
    <rPh sb="4" eb="5">
      <t>セツ</t>
    </rPh>
    <rPh sb="5" eb="6">
      <t>ブ</t>
    </rPh>
    <rPh sb="6" eb="9">
      <t>アサミナミ</t>
    </rPh>
    <rPh sb="9" eb="11">
      <t>コウジョウ</t>
    </rPh>
    <phoneticPr fontId="2"/>
  </si>
  <si>
    <t xml:space="preserve"> </t>
    <phoneticPr fontId="2"/>
  </si>
  <si>
    <t>南工場電力需給契約</t>
    <rPh sb="0" eb="1">
      <t>ミナミ</t>
    </rPh>
    <rPh sb="1" eb="3">
      <t>コウジョウ</t>
    </rPh>
    <rPh sb="3" eb="5">
      <t>デンリョク</t>
    </rPh>
    <rPh sb="5" eb="7">
      <t>ジュキュウ</t>
    </rPh>
    <rPh sb="7" eb="9">
      <t>ケイヤク</t>
    </rPh>
    <phoneticPr fontId="2"/>
  </si>
  <si>
    <t>環境局施設部南工場</t>
    <rPh sb="0" eb="3">
      <t>カンキョウキョク</t>
    </rPh>
    <rPh sb="3" eb="5">
      <t>シセツ</t>
    </rPh>
    <rPh sb="5" eb="6">
      <t>ブ</t>
    </rPh>
    <rPh sb="6" eb="7">
      <t>ミナミ</t>
    </rPh>
    <rPh sb="7" eb="9">
      <t>コウジョウ</t>
    </rPh>
    <phoneticPr fontId="2"/>
  </si>
  <si>
    <t>安佐北工場電力需給契約</t>
    <rPh sb="0" eb="3">
      <t>アサキタ</t>
    </rPh>
    <rPh sb="3" eb="5">
      <t>コウジョウ</t>
    </rPh>
    <rPh sb="5" eb="7">
      <t>デンリョク</t>
    </rPh>
    <rPh sb="7" eb="9">
      <t>ジュキュウ</t>
    </rPh>
    <rPh sb="9" eb="11">
      <t>ケイヤク</t>
    </rPh>
    <phoneticPr fontId="2"/>
  </si>
  <si>
    <t>環境局施設部安佐北工場</t>
    <rPh sb="0" eb="3">
      <t>カンキョウキョク</t>
    </rPh>
    <rPh sb="3" eb="5">
      <t>シセツ</t>
    </rPh>
    <rPh sb="5" eb="6">
      <t>ブ</t>
    </rPh>
    <rPh sb="6" eb="9">
      <t>アサキタ</t>
    </rPh>
    <rPh sb="9" eb="11">
      <t>コウジョウ</t>
    </rPh>
    <phoneticPr fontId="2"/>
  </si>
  <si>
    <t>平成27年度太陽光発電システム電力売払収入</t>
    <rPh sb="0" eb="2">
      <t>ヘイセイ</t>
    </rPh>
    <rPh sb="4" eb="6">
      <t>ネンド</t>
    </rPh>
    <rPh sb="6" eb="9">
      <t>タイヨウコウ</t>
    </rPh>
    <rPh sb="9" eb="11">
      <t>ハツデン</t>
    </rPh>
    <rPh sb="15" eb="17">
      <t>デンリョク</t>
    </rPh>
    <rPh sb="17" eb="18">
      <t>ウ</t>
    </rPh>
    <rPh sb="18" eb="19">
      <t>ハラ</t>
    </rPh>
    <rPh sb="19" eb="21">
      <t>シュウニュウ</t>
    </rPh>
    <phoneticPr fontId="2"/>
  </si>
  <si>
    <t>教育委員会施設課</t>
    <rPh sb="0" eb="2">
      <t>キョウイク</t>
    </rPh>
    <rPh sb="2" eb="4">
      <t>イイン</t>
    </rPh>
    <rPh sb="4" eb="5">
      <t>カイ</t>
    </rPh>
    <rPh sb="5" eb="7">
      <t>シセツ</t>
    </rPh>
    <rPh sb="7" eb="8">
      <t>カ</t>
    </rPh>
    <phoneticPr fontId="2"/>
  </si>
  <si>
    <t>中国電力(株）</t>
    <rPh sb="0" eb="2">
      <t>チュウゴク</t>
    </rPh>
    <rPh sb="2" eb="4">
      <t>デンリョク</t>
    </rPh>
    <rPh sb="5" eb="6">
      <t>カブ</t>
    </rPh>
    <phoneticPr fontId="2"/>
  </si>
  <si>
    <t>北九州市立文書館電力供給契約</t>
    <rPh sb="0" eb="3">
      <t>キタキュウシュウ</t>
    </rPh>
    <rPh sb="3" eb="5">
      <t>シリツ</t>
    </rPh>
    <rPh sb="5" eb="7">
      <t>ブンショ</t>
    </rPh>
    <rPh sb="7" eb="8">
      <t>カン</t>
    </rPh>
    <rPh sb="8" eb="10">
      <t>デンリョク</t>
    </rPh>
    <rPh sb="10" eb="12">
      <t>キョウキュウ</t>
    </rPh>
    <rPh sb="12" eb="14">
      <t>ケイヤク</t>
    </rPh>
    <phoneticPr fontId="2"/>
  </si>
  <si>
    <t>イーレックス㈱</t>
    <phoneticPr fontId="2"/>
  </si>
  <si>
    <t>北九州市本庁舎他１箇所電力供給</t>
    <phoneticPr fontId="2"/>
  </si>
  <si>
    <t>生涯学習総合センター等</t>
    <rPh sb="0" eb="2">
      <t>ショウガイ</t>
    </rPh>
    <rPh sb="2" eb="4">
      <t>ガクシュウ</t>
    </rPh>
    <rPh sb="4" eb="6">
      <t>ソウゴウ</t>
    </rPh>
    <rPh sb="10" eb="11">
      <t>トウ</t>
    </rPh>
    <phoneticPr fontId="2"/>
  </si>
  <si>
    <t>北九州市立埋蔵文化財センター電力供給</t>
    <rPh sb="0" eb="5">
      <t>キタキュウシュウシリツ</t>
    </rPh>
    <rPh sb="5" eb="7">
      <t>マイゾウ</t>
    </rPh>
    <rPh sb="7" eb="10">
      <t>ブンカザイ</t>
    </rPh>
    <rPh sb="14" eb="16">
      <t>デンリョク</t>
    </rPh>
    <rPh sb="16" eb="18">
      <t>キョウキュウ</t>
    </rPh>
    <phoneticPr fontId="2"/>
  </si>
  <si>
    <t>市民文化スポーツ局</t>
    <rPh sb="0" eb="2">
      <t>シミン</t>
    </rPh>
    <rPh sb="2" eb="4">
      <t>ブンカ</t>
    </rPh>
    <rPh sb="8" eb="9">
      <t>キョク</t>
    </rPh>
    <phoneticPr fontId="2"/>
  </si>
  <si>
    <t>㈱ナンワエナジー</t>
    <phoneticPr fontId="2"/>
  </si>
  <si>
    <t>北九州市立美術館</t>
    <rPh sb="0" eb="1">
      <t>キタ</t>
    </rPh>
    <rPh sb="1" eb="2">
      <t>キュウ</t>
    </rPh>
    <rPh sb="2" eb="3">
      <t>シュウ</t>
    </rPh>
    <rPh sb="3" eb="4">
      <t>シ</t>
    </rPh>
    <rPh sb="4" eb="5">
      <t>リツ</t>
    </rPh>
    <rPh sb="5" eb="7">
      <t>ビジュツ</t>
    </rPh>
    <rPh sb="7" eb="8">
      <t>カン</t>
    </rPh>
    <phoneticPr fontId="2"/>
  </si>
  <si>
    <t>北九州市立食肉センター電力供給</t>
    <rPh sb="0" eb="5">
      <t>キタキュウシュウシリツ</t>
    </rPh>
    <rPh sb="5" eb="7">
      <t>ショクニク</t>
    </rPh>
    <rPh sb="11" eb="13">
      <t>デンリョク</t>
    </rPh>
    <rPh sb="13" eb="15">
      <t>キョウキュウ</t>
    </rPh>
    <phoneticPr fontId="2"/>
  </si>
  <si>
    <t>北九州市立貴船地域交流センター電力供給契約</t>
    <rPh sb="0" eb="3">
      <t>キタキュウシュウ</t>
    </rPh>
    <rPh sb="3" eb="4">
      <t>シ</t>
    </rPh>
    <rPh sb="4" eb="5">
      <t>リツ</t>
    </rPh>
    <rPh sb="5" eb="7">
      <t>キフネ</t>
    </rPh>
    <rPh sb="7" eb="15">
      <t>チイキ</t>
    </rPh>
    <rPh sb="15" eb="17">
      <t>デンリョク</t>
    </rPh>
    <rPh sb="17" eb="19">
      <t>キョウキュウ</t>
    </rPh>
    <rPh sb="19" eb="21">
      <t>ケイヤク</t>
    </rPh>
    <phoneticPr fontId="2"/>
  </si>
  <si>
    <t>エネサーブ㈱</t>
    <phoneticPr fontId="2"/>
  </si>
  <si>
    <t>北九州市立徳力地域交流センター電力供給契約</t>
    <rPh sb="0" eb="3">
      <t>キタキュウシュウ</t>
    </rPh>
    <rPh sb="3" eb="4">
      <t>シ</t>
    </rPh>
    <rPh sb="4" eb="5">
      <t>リツ</t>
    </rPh>
    <rPh sb="5" eb="7">
      <t>トクリキ</t>
    </rPh>
    <rPh sb="7" eb="15">
      <t>チイキ</t>
    </rPh>
    <rPh sb="15" eb="17">
      <t>デンリョク</t>
    </rPh>
    <rPh sb="17" eb="19">
      <t>キョウキュウ</t>
    </rPh>
    <rPh sb="19" eb="21">
      <t>ケイヤク</t>
    </rPh>
    <phoneticPr fontId="2"/>
  </si>
  <si>
    <t>新門司地区複合公共施設電力供給契約</t>
    <rPh sb="0" eb="1">
      <t>シン</t>
    </rPh>
    <rPh sb="1" eb="3">
      <t>モジ</t>
    </rPh>
    <rPh sb="3" eb="5">
      <t>チク</t>
    </rPh>
    <rPh sb="5" eb="7">
      <t>フクゴウ</t>
    </rPh>
    <rPh sb="7" eb="9">
      <t>コウキョウ</t>
    </rPh>
    <rPh sb="9" eb="11">
      <t>シセツ</t>
    </rPh>
    <rPh sb="11" eb="13">
      <t>デンリョク</t>
    </rPh>
    <rPh sb="13" eb="15">
      <t>キョウキュウ</t>
    </rPh>
    <rPh sb="15" eb="17">
      <t>ケイヤク</t>
    </rPh>
    <phoneticPr fontId="2"/>
  </si>
  <si>
    <t>伊藤忠エネクス㈱</t>
    <rPh sb="0" eb="2">
      <t>イトウ</t>
    </rPh>
    <rPh sb="2" eb="3">
      <t>チュウ</t>
    </rPh>
    <phoneticPr fontId="2"/>
  </si>
  <si>
    <t>総合保健福祉センター</t>
    <rPh sb="0" eb="2">
      <t>ソウゴウ</t>
    </rPh>
    <rPh sb="2" eb="4">
      <t>ホケン</t>
    </rPh>
    <rPh sb="4" eb="6">
      <t>フクシ</t>
    </rPh>
    <phoneticPr fontId="2"/>
  </si>
  <si>
    <t>㈱新出光</t>
    <rPh sb="1" eb="2">
      <t>シン</t>
    </rPh>
    <rPh sb="2" eb="4">
      <t>イデミツ</t>
    </rPh>
    <phoneticPr fontId="2"/>
  </si>
  <si>
    <t>平成２６年１２月～平成２７年１１月　児童文化科学館電力供給業務</t>
    <phoneticPr fontId="2"/>
  </si>
  <si>
    <t>子ども家庭局</t>
    <rPh sb="0" eb="1">
      <t>コ</t>
    </rPh>
    <rPh sb="3" eb="5">
      <t>カテイ</t>
    </rPh>
    <rPh sb="5" eb="6">
      <t>キョク</t>
    </rPh>
    <phoneticPr fontId="2"/>
  </si>
  <si>
    <t>指名競争入札</t>
    <rPh sb="0" eb="6">
      <t>シメイキョウソウニュウサツ</t>
    </rPh>
    <phoneticPr fontId="2"/>
  </si>
  <si>
    <t>平成２６年１２月～平成２７年１１月　こども文化会館電力供給業務</t>
    <phoneticPr fontId="2"/>
  </si>
  <si>
    <t>北九州市新門司工場電力供給</t>
    <rPh sb="0" eb="4">
      <t>キタキュウシュウシ</t>
    </rPh>
    <rPh sb="4" eb="5">
      <t>シン</t>
    </rPh>
    <rPh sb="5" eb="7">
      <t>モジ</t>
    </rPh>
    <rPh sb="7" eb="9">
      <t>コウジョウ</t>
    </rPh>
    <rPh sb="9" eb="11">
      <t>デンリョク</t>
    </rPh>
    <rPh sb="11" eb="13">
      <t>キョウキュウ</t>
    </rPh>
    <phoneticPr fontId="2"/>
  </si>
  <si>
    <t>北九州市皇后崎工場電力供給</t>
    <rPh sb="0" eb="4">
      <t>キタキュウシュウシ</t>
    </rPh>
    <rPh sb="4" eb="7">
      <t>コウガサキ</t>
    </rPh>
    <rPh sb="7" eb="9">
      <t>コウジョウ</t>
    </rPh>
    <rPh sb="9" eb="11">
      <t>デンリョク</t>
    </rPh>
    <rPh sb="11" eb="13">
      <t>キョウキュウ</t>
    </rPh>
    <phoneticPr fontId="2"/>
  </si>
  <si>
    <t>高圧受電廃棄物処理施設電力供給契約</t>
    <rPh sb="0" eb="2">
      <t>コウアツ</t>
    </rPh>
    <rPh sb="2" eb="4">
      <t>ジュデン</t>
    </rPh>
    <rPh sb="4" eb="7">
      <t>ハイキブツ</t>
    </rPh>
    <rPh sb="7" eb="9">
      <t>ショリ</t>
    </rPh>
    <rPh sb="9" eb="11">
      <t>シセツ</t>
    </rPh>
    <rPh sb="11" eb="13">
      <t>デンリョク</t>
    </rPh>
    <rPh sb="13" eb="15">
      <t>キョウキュウ</t>
    </rPh>
    <rPh sb="15" eb="17">
      <t>ケイヤク</t>
    </rPh>
    <phoneticPr fontId="2"/>
  </si>
  <si>
    <t>北九州市中央卸売市場電力供給</t>
    <rPh sb="0" eb="4">
      <t>キ</t>
    </rPh>
    <rPh sb="4" eb="10">
      <t>チュウオウ</t>
    </rPh>
    <rPh sb="10" eb="12">
      <t>デンリョク</t>
    </rPh>
    <rPh sb="12" eb="14">
      <t>キョウキュウ</t>
    </rPh>
    <phoneticPr fontId="2"/>
  </si>
  <si>
    <t>産業経済局</t>
    <rPh sb="0" eb="2">
      <t>サンギョウ</t>
    </rPh>
    <rPh sb="2" eb="4">
      <t>ケイザイ</t>
    </rPh>
    <rPh sb="4" eb="5">
      <t>キョク</t>
    </rPh>
    <phoneticPr fontId="2"/>
  </si>
  <si>
    <t>平成27年度畑ポンプ室電力供給契約</t>
    <phoneticPr fontId="2"/>
  </si>
  <si>
    <t>九州電力㈱</t>
    <rPh sb="0" eb="2">
      <t>キュウシュウ</t>
    </rPh>
    <rPh sb="2" eb="4">
      <t>デンリョク</t>
    </rPh>
    <phoneticPr fontId="2"/>
  </si>
  <si>
    <t>港湾空港局庁舎</t>
    <rPh sb="0" eb="2">
      <t>コウワン</t>
    </rPh>
    <rPh sb="2" eb="4">
      <t>クウコウ</t>
    </rPh>
    <rPh sb="4" eb="5">
      <t>キョク</t>
    </rPh>
    <rPh sb="5" eb="7">
      <t>チョウシャ</t>
    </rPh>
    <phoneticPr fontId="2"/>
  </si>
  <si>
    <t>港湾空港局</t>
    <rPh sb="0" eb="2">
      <t>コウワン</t>
    </rPh>
    <rPh sb="2" eb="4">
      <t>クウコウ</t>
    </rPh>
    <rPh sb="4" eb="5">
      <t>キョク</t>
    </rPh>
    <phoneticPr fontId="2"/>
  </si>
  <si>
    <t>太刀浦第１コンテナターミナル</t>
    <rPh sb="0" eb="3">
      <t>タチノウラ</t>
    </rPh>
    <rPh sb="3" eb="4">
      <t>ダイ</t>
    </rPh>
    <phoneticPr fontId="2"/>
  </si>
  <si>
    <t>太刀浦第２コンテナターミナル</t>
    <rPh sb="0" eb="3">
      <t>タチノウラ</t>
    </rPh>
    <rPh sb="3" eb="4">
      <t>ダイ</t>
    </rPh>
    <phoneticPr fontId="2"/>
  </si>
  <si>
    <t>太刀浦トンネル</t>
    <rPh sb="0" eb="3">
      <t>タチノウラ</t>
    </rPh>
    <phoneticPr fontId="2"/>
  </si>
  <si>
    <t>浅野フェリーターミナル</t>
    <rPh sb="0" eb="2">
      <t>アサノ</t>
    </rPh>
    <phoneticPr fontId="2"/>
  </si>
  <si>
    <t>小倉ROROターミナル</t>
    <rPh sb="0" eb="2">
      <t>コクラ</t>
    </rPh>
    <phoneticPr fontId="2"/>
  </si>
  <si>
    <t>太刀浦６号上屋</t>
    <rPh sb="0" eb="3">
      <t>タチノウラ</t>
    </rPh>
    <rPh sb="4" eb="5">
      <t>ゴウ</t>
    </rPh>
    <rPh sb="5" eb="7">
      <t>ウワヤ</t>
    </rPh>
    <phoneticPr fontId="2"/>
  </si>
  <si>
    <t>ひびきコンテナターミナル</t>
    <phoneticPr fontId="2"/>
  </si>
  <si>
    <t>門司区役所庁舎電力供給</t>
    <rPh sb="0" eb="3">
      <t>モジク</t>
    </rPh>
    <rPh sb="3" eb="5">
      <t>ヤクショ</t>
    </rPh>
    <rPh sb="5" eb="6">
      <t>チョウ</t>
    </rPh>
    <rPh sb="6" eb="7">
      <t>シャ</t>
    </rPh>
    <rPh sb="7" eb="9">
      <t>デンリョク</t>
    </rPh>
    <rPh sb="9" eb="11">
      <t>キョウキュウ</t>
    </rPh>
    <phoneticPr fontId="2"/>
  </si>
  <si>
    <t>門司区役所</t>
    <rPh sb="0" eb="3">
      <t>モジク</t>
    </rPh>
    <rPh sb="3" eb="5">
      <t>ヤクショ</t>
    </rPh>
    <phoneticPr fontId="2"/>
  </si>
  <si>
    <t>南丘市民センター</t>
    <rPh sb="0" eb="1">
      <t>ミナミ</t>
    </rPh>
    <rPh sb="1" eb="2">
      <t>オカ</t>
    </rPh>
    <rPh sb="2" eb="4">
      <t>シミン</t>
    </rPh>
    <phoneticPr fontId="2"/>
  </si>
  <si>
    <t>小倉北区役所</t>
    <rPh sb="0" eb="4">
      <t>コクラキタク</t>
    </rPh>
    <rPh sb="4" eb="6">
      <t>ヤクショ</t>
    </rPh>
    <phoneticPr fontId="2"/>
  </si>
  <si>
    <t>小倉南区役所庁舎及び曽根出張所の電力供給</t>
    <rPh sb="0" eb="4">
      <t>コクラミナミク</t>
    </rPh>
    <rPh sb="4" eb="6">
      <t>ヤクショ</t>
    </rPh>
    <rPh sb="6" eb="7">
      <t>チョウ</t>
    </rPh>
    <rPh sb="7" eb="8">
      <t>シャ</t>
    </rPh>
    <rPh sb="8" eb="9">
      <t>オヨ</t>
    </rPh>
    <rPh sb="10" eb="12">
      <t>ソネ</t>
    </rPh>
    <rPh sb="12" eb="14">
      <t>シュッチョウ</t>
    </rPh>
    <rPh sb="14" eb="15">
      <t>ショ</t>
    </rPh>
    <rPh sb="16" eb="18">
      <t>デンリョク</t>
    </rPh>
    <rPh sb="18" eb="20">
      <t>キョウキュウ</t>
    </rPh>
    <phoneticPr fontId="2"/>
  </si>
  <si>
    <t>小倉南区役所</t>
    <rPh sb="0" eb="4">
      <t>コクラミナミク</t>
    </rPh>
    <rPh sb="4" eb="6">
      <t>ヤクショ</t>
    </rPh>
    <phoneticPr fontId="2"/>
  </si>
  <si>
    <t>小倉南区内市民センター５箇所</t>
    <rPh sb="0" eb="4">
      <t>コクラミナミク</t>
    </rPh>
    <rPh sb="4" eb="5">
      <t>ナイ</t>
    </rPh>
    <rPh sb="5" eb="7">
      <t>シミン</t>
    </rPh>
    <rPh sb="12" eb="14">
      <t>カショ</t>
    </rPh>
    <phoneticPr fontId="2"/>
  </si>
  <si>
    <t>若松区役所庁舎電力供給契約</t>
    <rPh sb="0" eb="2">
      <t>ワカマツ</t>
    </rPh>
    <rPh sb="2" eb="5">
      <t>クヤクショ</t>
    </rPh>
    <rPh sb="5" eb="7">
      <t>チョウシャ</t>
    </rPh>
    <rPh sb="7" eb="9">
      <t>デンリョク</t>
    </rPh>
    <rPh sb="9" eb="11">
      <t>キョウキュウ</t>
    </rPh>
    <rPh sb="11" eb="13">
      <t>ケイヤク</t>
    </rPh>
    <phoneticPr fontId="2"/>
  </si>
  <si>
    <t>若松区役所</t>
    <rPh sb="0" eb="2">
      <t>ワカマツ</t>
    </rPh>
    <rPh sb="2" eb="5">
      <t>クヤクショ</t>
    </rPh>
    <phoneticPr fontId="2"/>
  </si>
  <si>
    <t>島郷合同庁舎電力供給契約</t>
    <rPh sb="0" eb="1">
      <t>シマ</t>
    </rPh>
    <rPh sb="1" eb="2">
      <t>ゴウ</t>
    </rPh>
    <rPh sb="2" eb="4">
      <t>ゴウドウ</t>
    </rPh>
    <rPh sb="4" eb="6">
      <t>チョウシャ</t>
    </rPh>
    <rPh sb="6" eb="8">
      <t>デンリョク</t>
    </rPh>
    <rPh sb="8" eb="10">
      <t>キョウキュウ</t>
    </rPh>
    <rPh sb="10" eb="12">
      <t>ケイヤク</t>
    </rPh>
    <phoneticPr fontId="2"/>
  </si>
  <si>
    <t>高須市民センター電力供給契約</t>
    <rPh sb="0" eb="2">
      <t>タカス</t>
    </rPh>
    <rPh sb="2" eb="4">
      <t>シミン</t>
    </rPh>
    <rPh sb="8" eb="10">
      <t>デンリョク</t>
    </rPh>
    <rPh sb="10" eb="12">
      <t>キョウキュウ</t>
    </rPh>
    <rPh sb="12" eb="14">
      <t>ケイヤク</t>
    </rPh>
    <phoneticPr fontId="2"/>
  </si>
  <si>
    <t>平成２７年度八幡東区役所庁舎電力供給業務</t>
    <rPh sb="0" eb="2">
      <t>ヘイセイ</t>
    </rPh>
    <rPh sb="4" eb="6">
      <t>ネンド</t>
    </rPh>
    <rPh sb="6" eb="12">
      <t>ヤハタヒガシクヤクショ</t>
    </rPh>
    <rPh sb="12" eb="14">
      <t>チョウシャ</t>
    </rPh>
    <rPh sb="14" eb="16">
      <t>デンリョク</t>
    </rPh>
    <rPh sb="16" eb="18">
      <t>キョウキュウ</t>
    </rPh>
    <rPh sb="18" eb="20">
      <t>ギョウム</t>
    </rPh>
    <phoneticPr fontId="2"/>
  </si>
  <si>
    <t>八幡東区役所</t>
    <rPh sb="0" eb="6">
      <t>ヤハタヒガシクヤクショ</t>
    </rPh>
    <phoneticPr fontId="2"/>
  </si>
  <si>
    <t>八幡西区役所八幡南出張所庁舎電力供給契約</t>
    <phoneticPr fontId="2"/>
  </si>
  <si>
    <t>八幡西区役所</t>
    <rPh sb="0" eb="6">
      <t>ヤハタニシクヤクショ</t>
    </rPh>
    <phoneticPr fontId="2"/>
  </si>
  <si>
    <t>八幡西区市民センター電力供給契約</t>
    <rPh sb="0" eb="2">
      <t>ヤハタ</t>
    </rPh>
    <rPh sb="2" eb="4">
      <t>ニシク</t>
    </rPh>
    <rPh sb="4" eb="6">
      <t>シミン</t>
    </rPh>
    <rPh sb="10" eb="12">
      <t>デンリョク</t>
    </rPh>
    <rPh sb="12" eb="14">
      <t>キョウキュウ</t>
    </rPh>
    <rPh sb="14" eb="16">
      <t>ケイヤク</t>
    </rPh>
    <phoneticPr fontId="2"/>
  </si>
  <si>
    <t>戸畑区役所庁舎電力供給契約</t>
    <rPh sb="0" eb="2">
      <t>トバタ</t>
    </rPh>
    <rPh sb="2" eb="5">
      <t>クヤクショ</t>
    </rPh>
    <rPh sb="5" eb="7">
      <t>チョウシャ</t>
    </rPh>
    <rPh sb="7" eb="9">
      <t>デンリョク</t>
    </rPh>
    <rPh sb="9" eb="11">
      <t>キョウキュウ</t>
    </rPh>
    <rPh sb="11" eb="13">
      <t>ケイヤク</t>
    </rPh>
    <phoneticPr fontId="2"/>
  </si>
  <si>
    <t>戸畑区役所</t>
    <rPh sb="0" eb="2">
      <t>トバタ</t>
    </rPh>
    <rPh sb="2" eb="5">
      <t>クヤクショ</t>
    </rPh>
    <phoneticPr fontId="2"/>
  </si>
  <si>
    <t>穴生浄水場電力供給契約</t>
    <rPh sb="0" eb="2">
      <t>アノオ</t>
    </rPh>
    <rPh sb="2" eb="5">
      <t>ジョウスイジョウ</t>
    </rPh>
    <rPh sb="5" eb="7">
      <t>デンリョク</t>
    </rPh>
    <rPh sb="7" eb="9">
      <t>キョウキュウ</t>
    </rPh>
    <rPh sb="9" eb="11">
      <t>ケイヤク</t>
    </rPh>
    <phoneticPr fontId="2"/>
  </si>
  <si>
    <t>上下水道局</t>
    <rPh sb="0" eb="2">
      <t>ジョウゲ</t>
    </rPh>
    <rPh sb="2" eb="5">
      <t>スイドウキョク</t>
    </rPh>
    <phoneticPr fontId="2"/>
  </si>
  <si>
    <t>本城浄水場電力供給契約</t>
    <rPh sb="0" eb="2">
      <t>ホンジョウ</t>
    </rPh>
    <rPh sb="2" eb="5">
      <t>ジョウスイジョウ</t>
    </rPh>
    <rPh sb="5" eb="7">
      <t>デンリョク</t>
    </rPh>
    <rPh sb="7" eb="9">
      <t>キョウキュウ</t>
    </rPh>
    <rPh sb="9" eb="11">
      <t>ケイヤク</t>
    </rPh>
    <phoneticPr fontId="2"/>
  </si>
  <si>
    <t>伊佐座取水場電力供給契約</t>
    <rPh sb="0" eb="1">
      <t>イ</t>
    </rPh>
    <rPh sb="1" eb="2">
      <t>サ</t>
    </rPh>
    <rPh sb="2" eb="3">
      <t>ザ</t>
    </rPh>
    <rPh sb="3" eb="5">
      <t>シュスイ</t>
    </rPh>
    <rPh sb="5" eb="6">
      <t>ジョウ</t>
    </rPh>
    <rPh sb="6" eb="8">
      <t>デンリョク</t>
    </rPh>
    <rPh sb="8" eb="10">
      <t>キョウキュウ</t>
    </rPh>
    <rPh sb="10" eb="12">
      <t>ケイヤク</t>
    </rPh>
    <phoneticPr fontId="2"/>
  </si>
  <si>
    <t>垂水取水場電力供給契約</t>
    <rPh sb="0" eb="2">
      <t>タルミ</t>
    </rPh>
    <rPh sb="2" eb="4">
      <t>シュスイ</t>
    </rPh>
    <rPh sb="4" eb="5">
      <t>ジョウ</t>
    </rPh>
    <rPh sb="5" eb="7">
      <t>デンリョク</t>
    </rPh>
    <rPh sb="7" eb="9">
      <t>キョウキュウ</t>
    </rPh>
    <rPh sb="9" eb="11">
      <t>ケイヤク</t>
    </rPh>
    <phoneticPr fontId="2"/>
  </si>
  <si>
    <t>堀越ポンプ場電力供給契約</t>
    <rPh sb="0" eb="2">
      <t>ホリコシ</t>
    </rPh>
    <rPh sb="5" eb="6">
      <t>ジョウ</t>
    </rPh>
    <rPh sb="6" eb="8">
      <t>デンリョク</t>
    </rPh>
    <rPh sb="8" eb="10">
      <t>キョウキュウ</t>
    </rPh>
    <rPh sb="10" eb="12">
      <t>ケイヤク</t>
    </rPh>
    <phoneticPr fontId="2"/>
  </si>
  <si>
    <t>猪熊取水場電力供給契約</t>
    <rPh sb="0" eb="2">
      <t>イノクマ</t>
    </rPh>
    <rPh sb="2" eb="4">
      <t>シュスイ</t>
    </rPh>
    <rPh sb="4" eb="5">
      <t>ジョウ</t>
    </rPh>
    <rPh sb="5" eb="7">
      <t>デンリョク</t>
    </rPh>
    <rPh sb="7" eb="9">
      <t>キョウキュウ</t>
    </rPh>
    <rPh sb="9" eb="11">
      <t>ケイヤク</t>
    </rPh>
    <phoneticPr fontId="2"/>
  </si>
  <si>
    <t>原上ポンプ場他2件電力供給契約</t>
    <rPh sb="0" eb="1">
      <t>ハラ</t>
    </rPh>
    <rPh sb="1" eb="2">
      <t>ウエ</t>
    </rPh>
    <rPh sb="5" eb="6">
      <t>ジョウ</t>
    </rPh>
    <rPh sb="6" eb="7">
      <t>ホカ</t>
    </rPh>
    <rPh sb="8" eb="9">
      <t>ケン</t>
    </rPh>
    <rPh sb="9" eb="11">
      <t>デンリョク</t>
    </rPh>
    <rPh sb="11" eb="13">
      <t>キョウキュウ</t>
    </rPh>
    <rPh sb="13" eb="15">
      <t>ケイヤク</t>
    </rPh>
    <phoneticPr fontId="2"/>
  </si>
  <si>
    <t>高須ポンプ場電力供給契約</t>
    <rPh sb="10" eb="12">
      <t>ケイヤク</t>
    </rPh>
    <phoneticPr fontId="2"/>
  </si>
  <si>
    <t>吉志ポンプ場他５ポンプ場電力供給契約</t>
  </si>
  <si>
    <t>城野ポンプ場電力供給契約</t>
  </si>
  <si>
    <t>折尾ポンプ場他１ポンプ場電力供給契約</t>
  </si>
  <si>
    <t>東中島ポンプ場他２ポンプ場電力供給契約</t>
  </si>
  <si>
    <t>南小倉ポンプ場他２ポンプ場電力供給契約</t>
  </si>
  <si>
    <t>戸畑ポンプ場電力供給契約</t>
  </si>
  <si>
    <t>藤ノ木ポンプ場電力供給契約</t>
  </si>
  <si>
    <t>大手町ポンプ場電力供給契約</t>
  </si>
  <si>
    <t>本城ポンプ場他２ポンプ場電力供給契約</t>
    <phoneticPr fontId="2"/>
  </si>
  <si>
    <t>浅野町ポンプ場電力供給契約</t>
  </si>
  <si>
    <t>則松ポンプ場電力供給契約</t>
  </si>
  <si>
    <t>藤田ポンプ場電力供給契約</t>
    <rPh sb="0" eb="2">
      <t>フジタ</t>
    </rPh>
    <phoneticPr fontId="2"/>
  </si>
  <si>
    <t>港町ポンプ場電力供給契約</t>
    <rPh sb="0" eb="2">
      <t>ミナトマチ</t>
    </rPh>
    <phoneticPr fontId="2"/>
  </si>
  <si>
    <t>日明浄化センター電力供給契約</t>
    <rPh sb="0" eb="2">
      <t>ヒアガリ</t>
    </rPh>
    <rPh sb="2" eb="4">
      <t>ジョウカ</t>
    </rPh>
    <phoneticPr fontId="2"/>
  </si>
  <si>
    <t>新町浄化センター電力供給契約</t>
    <rPh sb="0" eb="2">
      <t>シンマチ</t>
    </rPh>
    <rPh sb="2" eb="4">
      <t>ジョウカ</t>
    </rPh>
    <phoneticPr fontId="2"/>
  </si>
  <si>
    <t>曽根浄化センター電力供給契約</t>
    <rPh sb="0" eb="2">
      <t>ソネ</t>
    </rPh>
    <rPh sb="2" eb="4">
      <t>ジョウカ</t>
    </rPh>
    <phoneticPr fontId="2"/>
  </si>
  <si>
    <t>北湊浄化センター電力供給契約</t>
    <rPh sb="0" eb="1">
      <t>キタ</t>
    </rPh>
    <rPh sb="1" eb="2">
      <t>ミナト</t>
    </rPh>
    <rPh sb="2" eb="4">
      <t>ジョウカ</t>
    </rPh>
    <phoneticPr fontId="2"/>
  </si>
  <si>
    <t>北九州市立足原小学校他61校電力供給</t>
    <rPh sb="0" eb="4">
      <t>キタキュウシュウシ</t>
    </rPh>
    <rPh sb="4" eb="5">
      <t>リツ</t>
    </rPh>
    <rPh sb="5" eb="7">
      <t>アシハラ</t>
    </rPh>
    <rPh sb="7" eb="10">
      <t>ショウガッコウ</t>
    </rPh>
    <rPh sb="10" eb="11">
      <t>ホカ</t>
    </rPh>
    <rPh sb="13" eb="14">
      <t>コウ</t>
    </rPh>
    <rPh sb="14" eb="16">
      <t>デンリョク</t>
    </rPh>
    <rPh sb="16" eb="18">
      <t>キョウキュウ</t>
    </rPh>
    <phoneticPr fontId="2"/>
  </si>
  <si>
    <t>教育委員会</t>
    <rPh sb="0" eb="5">
      <t>キョウイクイイインカイ</t>
    </rPh>
    <phoneticPr fontId="2"/>
  </si>
  <si>
    <t>北九州市立大積小学校他64校電力供給</t>
    <rPh sb="0" eb="4">
      <t>キタキュウシュウシ</t>
    </rPh>
    <rPh sb="4" eb="5">
      <t>リツ</t>
    </rPh>
    <rPh sb="5" eb="6">
      <t>オオ</t>
    </rPh>
    <rPh sb="6" eb="7">
      <t>ツミ</t>
    </rPh>
    <rPh sb="7" eb="10">
      <t>ショウガッコウ</t>
    </rPh>
    <rPh sb="10" eb="11">
      <t>ホカ</t>
    </rPh>
    <rPh sb="13" eb="14">
      <t>コウ</t>
    </rPh>
    <rPh sb="14" eb="16">
      <t>デンリョク</t>
    </rPh>
    <rPh sb="16" eb="18">
      <t>キョウキュウ</t>
    </rPh>
    <phoneticPr fontId="2"/>
  </si>
  <si>
    <t>北九州市立祝町小学校他65校電力供給</t>
    <rPh sb="0" eb="4">
      <t>キタキュウシュウシ</t>
    </rPh>
    <rPh sb="4" eb="5">
      <t>リツ</t>
    </rPh>
    <rPh sb="5" eb="7">
      <t>イワイマチ</t>
    </rPh>
    <rPh sb="7" eb="10">
      <t>ショウガッコウ</t>
    </rPh>
    <rPh sb="10" eb="11">
      <t>ホカ</t>
    </rPh>
    <rPh sb="13" eb="14">
      <t>コウ</t>
    </rPh>
    <rPh sb="14" eb="16">
      <t>デンリョク</t>
    </rPh>
    <rPh sb="16" eb="18">
      <t>キョウキュウ</t>
    </rPh>
    <phoneticPr fontId="2"/>
  </si>
  <si>
    <t>北九州市立中央図書館等電力供給契約</t>
    <rPh sb="0" eb="4">
      <t>キタキュウシュウシ</t>
    </rPh>
    <rPh sb="4" eb="5">
      <t>リツ</t>
    </rPh>
    <rPh sb="5" eb="10">
      <t>チュウオウ</t>
    </rPh>
    <rPh sb="10" eb="11">
      <t>トウ</t>
    </rPh>
    <rPh sb="11" eb="13">
      <t>デンリョク</t>
    </rPh>
    <rPh sb="13" eb="15">
      <t>キョウキュウ</t>
    </rPh>
    <rPh sb="15" eb="17">
      <t>ケイヤク</t>
    </rPh>
    <phoneticPr fontId="2"/>
  </si>
  <si>
    <t>北九州市立医療センター電力供給</t>
  </si>
  <si>
    <t>北九州市立八幡病院電力供給</t>
    <rPh sb="0" eb="4">
      <t>キタキュウシュウシ</t>
    </rPh>
    <rPh sb="4" eb="5">
      <t>リツ</t>
    </rPh>
    <rPh sb="5" eb="7">
      <t>ヤハタ</t>
    </rPh>
    <rPh sb="7" eb="9">
      <t>ビョウイン</t>
    </rPh>
    <rPh sb="9" eb="11">
      <t>デンリョク</t>
    </rPh>
    <rPh sb="11" eb="13">
      <t>キョウキュウ</t>
    </rPh>
    <phoneticPr fontId="2"/>
  </si>
  <si>
    <t>自然史・歴史博物館</t>
    <rPh sb="0" eb="9">
      <t>シゼン</t>
    </rPh>
    <phoneticPr fontId="2"/>
  </si>
  <si>
    <t>市民文化スポーツ局</t>
    <rPh sb="0" eb="9">
      <t>シミン</t>
    </rPh>
    <phoneticPr fontId="2"/>
  </si>
  <si>
    <t>新日鐵住金㈱ 八幡製鐵所</t>
    <rPh sb="0" eb="3">
      <t>シンニッテツ</t>
    </rPh>
    <rPh sb="3" eb="5">
      <t>スミキン</t>
    </rPh>
    <rPh sb="7" eb="9">
      <t>ヤハタ</t>
    </rPh>
    <rPh sb="9" eb="11">
      <t>セイテツ</t>
    </rPh>
    <rPh sb="11" eb="12">
      <t>ショ</t>
    </rPh>
    <phoneticPr fontId="2"/>
  </si>
  <si>
    <t>規制緩和による特定供給事業エリアのため</t>
    <phoneticPr fontId="2"/>
  </si>
  <si>
    <t>競争入札に適しないため</t>
    <phoneticPr fontId="2"/>
  </si>
  <si>
    <t>北九州市立北方地域交流センター電力供給契約</t>
    <rPh sb="0" eb="1">
      <t>キタ</t>
    </rPh>
    <rPh sb="1" eb="3">
      <t>キュウシュウ</t>
    </rPh>
    <rPh sb="3" eb="4">
      <t>シ</t>
    </rPh>
    <rPh sb="4" eb="5">
      <t>リツ</t>
    </rPh>
    <rPh sb="5" eb="6">
      <t>キタ</t>
    </rPh>
    <rPh sb="6" eb="7">
      <t>ガタ</t>
    </rPh>
    <rPh sb="7" eb="15">
      <t>チイキ</t>
    </rPh>
    <rPh sb="15" eb="17">
      <t>デンリョク</t>
    </rPh>
    <rPh sb="17" eb="19">
      <t>キョウキュウ</t>
    </rPh>
    <rPh sb="19" eb="21">
      <t>ケイヤク</t>
    </rPh>
    <phoneticPr fontId="2"/>
  </si>
  <si>
    <t>保健福祉局</t>
    <phoneticPr fontId="2"/>
  </si>
  <si>
    <t>エネサーブ㈱</t>
    <phoneticPr fontId="2"/>
  </si>
  <si>
    <t>地方自治法施行令第１６７条の２第１項第１号に準ずる</t>
    <rPh sb="0" eb="2">
      <t>チホウ</t>
    </rPh>
    <rPh sb="2" eb="4">
      <t>ジチ</t>
    </rPh>
    <rPh sb="4" eb="5">
      <t>ホウ</t>
    </rPh>
    <rPh sb="5" eb="7">
      <t>セコウ</t>
    </rPh>
    <rPh sb="7" eb="8">
      <t>レイ</t>
    </rPh>
    <rPh sb="8" eb="9">
      <t>ダイ</t>
    </rPh>
    <rPh sb="12" eb="13">
      <t>ジョウ</t>
    </rPh>
    <rPh sb="15" eb="16">
      <t>ダイ</t>
    </rPh>
    <rPh sb="17" eb="18">
      <t>コウ</t>
    </rPh>
    <rPh sb="18" eb="19">
      <t>ダイ</t>
    </rPh>
    <rPh sb="20" eb="21">
      <t>ゴウ</t>
    </rPh>
    <rPh sb="22" eb="23">
      <t>ジュン</t>
    </rPh>
    <phoneticPr fontId="2"/>
  </si>
  <si>
    <t>見積り合せの結果、見積額が一番低かったため</t>
    <rPh sb="0" eb="2">
      <t>ミツモ</t>
    </rPh>
    <rPh sb="3" eb="4">
      <t>アワ</t>
    </rPh>
    <rPh sb="6" eb="8">
      <t>ケッカ</t>
    </rPh>
    <rPh sb="9" eb="11">
      <t>ミツモリ</t>
    </rPh>
    <rPh sb="11" eb="12">
      <t>ガク</t>
    </rPh>
    <rPh sb="13" eb="15">
      <t>イチバン</t>
    </rPh>
    <rPh sb="15" eb="16">
      <t>ヒク</t>
    </rPh>
    <phoneticPr fontId="2"/>
  </si>
  <si>
    <t>北九州市立楠橋地域交流センター電力供給契約</t>
    <rPh sb="0" eb="1">
      <t>キタ</t>
    </rPh>
    <rPh sb="1" eb="3">
      <t>キュウシュウ</t>
    </rPh>
    <rPh sb="3" eb="4">
      <t>シ</t>
    </rPh>
    <rPh sb="4" eb="5">
      <t>リツ</t>
    </rPh>
    <rPh sb="5" eb="7">
      <t>クスバシ</t>
    </rPh>
    <rPh sb="7" eb="15">
      <t>チイキ</t>
    </rPh>
    <rPh sb="15" eb="17">
      <t>デンリョク</t>
    </rPh>
    <rPh sb="17" eb="19">
      <t>キョウキュウ</t>
    </rPh>
    <rPh sb="19" eb="21">
      <t>ケイヤク</t>
    </rPh>
    <phoneticPr fontId="2"/>
  </si>
  <si>
    <t>田野浦自動車物流センター</t>
    <rPh sb="0" eb="3">
      <t>タノウラ</t>
    </rPh>
    <rPh sb="3" eb="5">
      <t>ジドウ</t>
    </rPh>
    <rPh sb="5" eb="6">
      <t>シャ</t>
    </rPh>
    <rPh sb="6" eb="8">
      <t>ブツリュウ</t>
    </rPh>
    <phoneticPr fontId="2"/>
  </si>
  <si>
    <t>他の業者が全て入札を辞退したため</t>
    <rPh sb="0" eb="1">
      <t>タ</t>
    </rPh>
    <rPh sb="2" eb="4">
      <t>ギョウシャ</t>
    </rPh>
    <rPh sb="5" eb="6">
      <t>スベ</t>
    </rPh>
    <rPh sb="7" eb="9">
      <t>ニュウサツ</t>
    </rPh>
    <rPh sb="10" eb="12">
      <t>ジタイ</t>
    </rPh>
    <phoneticPr fontId="2"/>
  </si>
  <si>
    <t>田野浦市民センター電力供給</t>
    <rPh sb="0" eb="3">
      <t>タノウラ</t>
    </rPh>
    <rPh sb="3" eb="5">
      <t>シミン</t>
    </rPh>
    <rPh sb="9" eb="11">
      <t>デンリョク</t>
    </rPh>
    <rPh sb="11" eb="13">
      <t>キョウキュウ</t>
    </rPh>
    <phoneticPr fontId="2"/>
  </si>
  <si>
    <t>門司区役所</t>
    <rPh sb="0" eb="5">
      <t>モジクヤクショ</t>
    </rPh>
    <phoneticPr fontId="2"/>
  </si>
  <si>
    <t>規則で定める額の範囲</t>
    <rPh sb="0" eb="2">
      <t>キソク</t>
    </rPh>
    <rPh sb="3" eb="4">
      <t>サダ</t>
    </rPh>
    <rPh sb="6" eb="7">
      <t>ガク</t>
    </rPh>
    <rPh sb="8" eb="10">
      <t>ハンイ</t>
    </rPh>
    <phoneticPr fontId="2"/>
  </si>
  <si>
    <t>最低額の提示</t>
    <rPh sb="0" eb="3">
      <t>サイテイガク</t>
    </rPh>
    <rPh sb="4" eb="6">
      <t>テイジ</t>
    </rPh>
    <phoneticPr fontId="2"/>
  </si>
  <si>
    <t>枝光市民センター電力供給業務</t>
    <rPh sb="0" eb="2">
      <t>エダミツ</t>
    </rPh>
    <rPh sb="2" eb="4">
      <t>シミン</t>
    </rPh>
    <rPh sb="8" eb="10">
      <t>デンリョク</t>
    </rPh>
    <rPh sb="10" eb="12">
      <t>キョウキュウ</t>
    </rPh>
    <rPh sb="12" eb="14">
      <t>ギョウム</t>
    </rPh>
    <phoneticPr fontId="2"/>
  </si>
  <si>
    <t>八幡東区役所</t>
    <rPh sb="0" eb="3">
      <t>ヤハタヒガシ</t>
    </rPh>
    <rPh sb="3" eb="6">
      <t>クヤクショ</t>
    </rPh>
    <phoneticPr fontId="2"/>
  </si>
  <si>
    <t>枝光北市民センター電力供給業務</t>
    <rPh sb="2" eb="3">
      <t>キタ</t>
    </rPh>
    <phoneticPr fontId="2"/>
  </si>
  <si>
    <t>東田地区道路・公園照明</t>
    <rPh sb="0" eb="2">
      <t>ヒガシダ</t>
    </rPh>
    <rPh sb="2" eb="4">
      <t>チク</t>
    </rPh>
    <rPh sb="4" eb="6">
      <t>ドウロ</t>
    </rPh>
    <rPh sb="7" eb="9">
      <t>コウエン</t>
    </rPh>
    <rPh sb="9" eb="11">
      <t>ショウメイ</t>
    </rPh>
    <phoneticPr fontId="2"/>
  </si>
  <si>
    <t>規制緩和による特定供給事業エリアのため</t>
    <rPh sb="0" eb="2">
      <t>キセイ</t>
    </rPh>
    <rPh sb="2" eb="4">
      <t>カンワ</t>
    </rPh>
    <rPh sb="7" eb="9">
      <t>トクテイ</t>
    </rPh>
    <rPh sb="9" eb="11">
      <t>キョウキュウ</t>
    </rPh>
    <rPh sb="11" eb="13">
      <t>ジギョウ</t>
    </rPh>
    <phoneticPr fontId="2"/>
  </si>
  <si>
    <t>その性質が競争入札に適しないもの</t>
    <rPh sb="2" eb="4">
      <t>セイシツ</t>
    </rPh>
    <rPh sb="5" eb="7">
      <t>キョウソウ</t>
    </rPh>
    <rPh sb="7" eb="9">
      <t>ニュウサツ</t>
    </rPh>
    <rPh sb="10" eb="11">
      <t>テキ</t>
    </rPh>
    <phoneticPr fontId="2"/>
  </si>
  <si>
    <t>八幡東区役所東別館電力供給契約</t>
    <rPh sb="0" eb="6">
      <t>ヤハタヒガシクヤクショ</t>
    </rPh>
    <rPh sb="6" eb="7">
      <t>ヒガシ</t>
    </rPh>
    <rPh sb="7" eb="9">
      <t>ベッカン</t>
    </rPh>
    <rPh sb="9" eb="11">
      <t>デンリョク</t>
    </rPh>
    <rPh sb="11" eb="13">
      <t>キョウキュウ</t>
    </rPh>
    <rPh sb="13" eb="15">
      <t>ケイヤク</t>
    </rPh>
    <phoneticPr fontId="2"/>
  </si>
  <si>
    <t>八幡西区役所折尾出張所庁舎電力供給契約</t>
    <phoneticPr fontId="2"/>
  </si>
  <si>
    <t>公園（大池球場）電力供給契約</t>
    <rPh sb="0" eb="2">
      <t>コウエン</t>
    </rPh>
    <rPh sb="3" eb="5">
      <t>オオイケ</t>
    </rPh>
    <rPh sb="5" eb="7">
      <t>キュウジョウ</t>
    </rPh>
    <rPh sb="8" eb="10">
      <t>デンリョク</t>
    </rPh>
    <rPh sb="10" eb="12">
      <t>キョウキュウ</t>
    </rPh>
    <rPh sb="12" eb="14">
      <t>ケイヤク</t>
    </rPh>
    <phoneticPr fontId="2"/>
  </si>
  <si>
    <t>見積合せ</t>
    <rPh sb="0" eb="2">
      <t>ミツモリ</t>
    </rPh>
    <rPh sb="2" eb="3">
      <t>アワ</t>
    </rPh>
    <phoneticPr fontId="2"/>
  </si>
  <si>
    <t>地方自治法施行令第167条の2第1項第1号による</t>
    <rPh sb="0" eb="2">
      <t>チホウ</t>
    </rPh>
    <rPh sb="2" eb="4">
      <t>ジチ</t>
    </rPh>
    <rPh sb="4" eb="5">
      <t>ホウ</t>
    </rPh>
    <rPh sb="5" eb="7">
      <t>セコウ</t>
    </rPh>
    <rPh sb="7" eb="8">
      <t>レイ</t>
    </rPh>
    <rPh sb="8" eb="9">
      <t>ダイ</t>
    </rPh>
    <rPh sb="12" eb="13">
      <t>ジョウ</t>
    </rPh>
    <rPh sb="15" eb="16">
      <t>ダイ</t>
    </rPh>
    <rPh sb="17" eb="18">
      <t>コウ</t>
    </rPh>
    <rPh sb="18" eb="19">
      <t>ダイ</t>
    </rPh>
    <rPh sb="20" eb="21">
      <t>ゴウ</t>
    </rPh>
    <phoneticPr fontId="2"/>
  </si>
  <si>
    <t>平成27年度北九州市消防訓練研修センター電力供給契約</t>
    <rPh sb="0" eb="2">
      <t>ヘイセイ</t>
    </rPh>
    <rPh sb="4" eb="6">
      <t>ネンド</t>
    </rPh>
    <rPh sb="6" eb="10">
      <t>キタキュウシュウシ</t>
    </rPh>
    <rPh sb="10" eb="12">
      <t>ショウボウ</t>
    </rPh>
    <rPh sb="12" eb="14">
      <t>クンレン</t>
    </rPh>
    <rPh sb="14" eb="16">
      <t>ケンシュウ</t>
    </rPh>
    <rPh sb="20" eb="22">
      <t>デンリョク</t>
    </rPh>
    <rPh sb="22" eb="24">
      <t>キョウキュウ</t>
    </rPh>
    <rPh sb="24" eb="26">
      <t>ケイヤク</t>
    </rPh>
    <phoneticPr fontId="2"/>
  </si>
  <si>
    <t>他に参加の意向がなかったため</t>
    <rPh sb="0" eb="1">
      <t>タ</t>
    </rPh>
    <rPh sb="2" eb="4">
      <t>サンカ</t>
    </rPh>
    <rPh sb="5" eb="7">
      <t>イコウ</t>
    </rPh>
    <phoneticPr fontId="2"/>
  </si>
  <si>
    <t>神嶽ポンプ場電力供給契約</t>
  </si>
  <si>
    <t>他の業者が全て入札を辞退したため</t>
    <phoneticPr fontId="2"/>
  </si>
  <si>
    <t>楠橋ポンプ場電力供給契約</t>
  </si>
  <si>
    <t>払川ポンプ場電力供給契約</t>
  </si>
  <si>
    <t>平成27年度　新門司工場売電契約</t>
    <rPh sb="0" eb="2">
      <t>ヘイセイ</t>
    </rPh>
    <rPh sb="4" eb="6">
      <t>ネンド</t>
    </rPh>
    <rPh sb="7" eb="8">
      <t>シン</t>
    </rPh>
    <rPh sb="8" eb="10">
      <t>モジ</t>
    </rPh>
    <rPh sb="10" eb="12">
      <t>コウジョウ</t>
    </rPh>
    <rPh sb="12" eb="14">
      <t>バイデン</t>
    </rPh>
    <rPh sb="14" eb="16">
      <t>ケイヤク</t>
    </rPh>
    <phoneticPr fontId="2"/>
  </si>
  <si>
    <t>油木水力発電余剰電力売電</t>
    <rPh sb="0" eb="1">
      <t>アブラ</t>
    </rPh>
    <rPh sb="1" eb="2">
      <t>キ</t>
    </rPh>
    <rPh sb="2" eb="4">
      <t>スイリョク</t>
    </rPh>
    <rPh sb="4" eb="6">
      <t>ハツデン</t>
    </rPh>
    <rPh sb="6" eb="8">
      <t>ヨジョウ</t>
    </rPh>
    <rPh sb="8" eb="10">
      <t>デンリョク</t>
    </rPh>
    <rPh sb="10" eb="11">
      <t>ウ</t>
    </rPh>
    <rPh sb="11" eb="12">
      <t>デン</t>
    </rPh>
    <phoneticPr fontId="2"/>
  </si>
  <si>
    <t>ます渕水力発電余剰電力売電</t>
    <rPh sb="2" eb="3">
      <t>フチ</t>
    </rPh>
    <rPh sb="3" eb="5">
      <t>スイリョク</t>
    </rPh>
    <rPh sb="5" eb="7">
      <t>ハツデン</t>
    </rPh>
    <rPh sb="7" eb="9">
      <t>ヨジョウ</t>
    </rPh>
    <rPh sb="9" eb="11">
      <t>デンリョク</t>
    </rPh>
    <rPh sb="11" eb="12">
      <t>ウ</t>
    </rPh>
    <rPh sb="12" eb="13">
      <t>デン</t>
    </rPh>
    <phoneticPr fontId="2"/>
  </si>
  <si>
    <t>日本ロジテック（同）</t>
    <rPh sb="0" eb="2">
      <t>ニホン</t>
    </rPh>
    <rPh sb="8" eb="9">
      <t>ドウ</t>
    </rPh>
    <phoneticPr fontId="2"/>
  </si>
  <si>
    <t>日明工場電力受給契約</t>
    <rPh sb="0" eb="2">
      <t>ヒアガリ</t>
    </rPh>
    <rPh sb="2" eb="4">
      <t>コウジョウ</t>
    </rPh>
    <rPh sb="4" eb="6">
      <t>デンリョク</t>
    </rPh>
    <rPh sb="6" eb="8">
      <t>ジュキュウ</t>
    </rPh>
    <rPh sb="8" eb="10">
      <t>ケイヤク</t>
    </rPh>
    <phoneticPr fontId="2"/>
  </si>
  <si>
    <t>皇后崎工場電力受給契約</t>
    <rPh sb="0" eb="3">
      <t>コウガサキ</t>
    </rPh>
    <rPh sb="3" eb="5">
      <t>コウジョウ</t>
    </rPh>
    <rPh sb="5" eb="7">
      <t>デンリョク</t>
    </rPh>
    <rPh sb="7" eb="9">
      <t>ジュキュウ</t>
    </rPh>
    <rPh sb="9" eb="11">
      <t>ケイヤク</t>
    </rPh>
    <phoneticPr fontId="2"/>
  </si>
  <si>
    <t>馬寄団地9号棟</t>
    <rPh sb="0" eb="1">
      <t>ウマ</t>
    </rPh>
    <rPh sb="1" eb="2">
      <t>ヨ</t>
    </rPh>
    <rPh sb="2" eb="4">
      <t>ダンチ</t>
    </rPh>
    <rPh sb="5" eb="7">
      <t>ゴウトウ</t>
    </rPh>
    <phoneticPr fontId="2"/>
  </si>
  <si>
    <t>建築都市局</t>
    <rPh sb="0" eb="2">
      <t>ケンチク</t>
    </rPh>
    <rPh sb="2" eb="4">
      <t>トシ</t>
    </rPh>
    <rPh sb="4" eb="5">
      <t>キョク</t>
    </rPh>
    <phoneticPr fontId="2"/>
  </si>
  <si>
    <t>長野ひまわり団地2号棟</t>
    <rPh sb="0" eb="2">
      <t>ナガノ</t>
    </rPh>
    <rPh sb="6" eb="8">
      <t>ダンチ</t>
    </rPh>
    <rPh sb="9" eb="11">
      <t>ゴウトウ</t>
    </rPh>
    <phoneticPr fontId="2"/>
  </si>
  <si>
    <t>上葛原団地22号棟</t>
    <rPh sb="0" eb="1">
      <t>カミ</t>
    </rPh>
    <rPh sb="1" eb="3">
      <t>クズハラ</t>
    </rPh>
    <rPh sb="3" eb="5">
      <t>ダンチ</t>
    </rPh>
    <rPh sb="7" eb="9">
      <t>ゴウトウ</t>
    </rPh>
    <phoneticPr fontId="2"/>
  </si>
  <si>
    <t>野面六田団地1号棟</t>
    <rPh sb="0" eb="1">
      <t>ノ</t>
    </rPh>
    <rPh sb="1" eb="2">
      <t>メン</t>
    </rPh>
    <rPh sb="2" eb="3">
      <t>ロク</t>
    </rPh>
    <rPh sb="3" eb="4">
      <t>タ</t>
    </rPh>
    <rPh sb="4" eb="6">
      <t>ダンチ</t>
    </rPh>
    <rPh sb="7" eb="9">
      <t>ゴウトウ</t>
    </rPh>
    <phoneticPr fontId="2"/>
  </si>
  <si>
    <t>野面六田団地2号棟</t>
    <rPh sb="0" eb="1">
      <t>ノ</t>
    </rPh>
    <rPh sb="1" eb="2">
      <t>メン</t>
    </rPh>
    <rPh sb="2" eb="3">
      <t>ロク</t>
    </rPh>
    <rPh sb="3" eb="4">
      <t>タ</t>
    </rPh>
    <rPh sb="4" eb="6">
      <t>ダンチ</t>
    </rPh>
    <rPh sb="7" eb="9">
      <t>ゴウトウ</t>
    </rPh>
    <phoneticPr fontId="2"/>
  </si>
  <si>
    <t>後楽団地13号棟</t>
    <rPh sb="0" eb="2">
      <t>コウラク</t>
    </rPh>
    <rPh sb="2" eb="4">
      <t>ダンチ</t>
    </rPh>
    <rPh sb="6" eb="8">
      <t>ゴウトウ</t>
    </rPh>
    <phoneticPr fontId="2"/>
  </si>
  <si>
    <t>下石田第三団地2号棟</t>
    <rPh sb="0" eb="3">
      <t>シモイシダ</t>
    </rPh>
    <rPh sb="3" eb="4">
      <t>ダイ</t>
    </rPh>
    <rPh sb="4" eb="5">
      <t>サン</t>
    </rPh>
    <rPh sb="5" eb="7">
      <t>ダンチ</t>
    </rPh>
    <rPh sb="8" eb="10">
      <t>ゴウトウ</t>
    </rPh>
    <phoneticPr fontId="2"/>
  </si>
  <si>
    <t>寿命団地11号棟</t>
    <rPh sb="0" eb="2">
      <t>ジュミョウ</t>
    </rPh>
    <rPh sb="2" eb="4">
      <t>ダンチ</t>
    </rPh>
    <rPh sb="6" eb="8">
      <t>ゴウトウ</t>
    </rPh>
    <phoneticPr fontId="2"/>
  </si>
  <si>
    <t>千防猪之坂団地9号棟</t>
    <rPh sb="0" eb="1">
      <t>セン</t>
    </rPh>
    <rPh sb="1" eb="2">
      <t>ボウ</t>
    </rPh>
    <rPh sb="2" eb="3">
      <t>イ</t>
    </rPh>
    <rPh sb="3" eb="4">
      <t>ノ</t>
    </rPh>
    <rPh sb="4" eb="5">
      <t>サカ</t>
    </rPh>
    <rPh sb="5" eb="7">
      <t>ダンチ</t>
    </rPh>
    <rPh sb="8" eb="10">
      <t>ゴウトウ</t>
    </rPh>
    <phoneticPr fontId="2"/>
  </si>
  <si>
    <t>竹末団地2・4号棟</t>
    <rPh sb="0" eb="1">
      <t>タケ</t>
    </rPh>
    <rPh sb="1" eb="2">
      <t>スエ</t>
    </rPh>
    <rPh sb="2" eb="4">
      <t>ダンチ</t>
    </rPh>
    <rPh sb="7" eb="9">
      <t>ゴウトウ</t>
    </rPh>
    <phoneticPr fontId="2"/>
  </si>
  <si>
    <t>竹末団地8・9号棟</t>
    <rPh sb="0" eb="1">
      <t>タケ</t>
    </rPh>
    <rPh sb="1" eb="2">
      <t>スエ</t>
    </rPh>
    <rPh sb="2" eb="4">
      <t>ダンチ</t>
    </rPh>
    <rPh sb="7" eb="9">
      <t>ゴウトウ</t>
    </rPh>
    <phoneticPr fontId="2"/>
  </si>
  <si>
    <t>竹末団地21・24号棟</t>
    <rPh sb="0" eb="1">
      <t>タケ</t>
    </rPh>
    <rPh sb="1" eb="2">
      <t>スエ</t>
    </rPh>
    <rPh sb="2" eb="4">
      <t>ダンチ</t>
    </rPh>
    <rPh sb="9" eb="11">
      <t>ゴウトウ</t>
    </rPh>
    <phoneticPr fontId="2"/>
  </si>
  <si>
    <t>竹末団地22・23号棟</t>
    <rPh sb="0" eb="1">
      <t>タケ</t>
    </rPh>
    <rPh sb="1" eb="2">
      <t>スエ</t>
    </rPh>
    <rPh sb="2" eb="4">
      <t>ダンチ</t>
    </rPh>
    <rPh sb="9" eb="11">
      <t>ゴウトウ</t>
    </rPh>
    <phoneticPr fontId="2"/>
  </si>
  <si>
    <t>市民太陽光発電所</t>
    <rPh sb="0" eb="2">
      <t>シミン</t>
    </rPh>
    <rPh sb="2" eb="5">
      <t>タイヨウコウ</t>
    </rPh>
    <rPh sb="5" eb="7">
      <t>ハツデン</t>
    </rPh>
    <rPh sb="7" eb="8">
      <t>ショ</t>
    </rPh>
    <phoneticPr fontId="2"/>
  </si>
  <si>
    <t>小倉駅太陽光発電</t>
    <rPh sb="0" eb="3">
      <t>コクラエキ</t>
    </rPh>
    <rPh sb="3" eb="6">
      <t>タイヨウコウ</t>
    </rPh>
    <rPh sb="6" eb="8">
      <t>ハツデン</t>
    </rPh>
    <phoneticPr fontId="2"/>
  </si>
  <si>
    <t>沼市民センター</t>
    <rPh sb="0" eb="1">
      <t>ヌマ</t>
    </rPh>
    <rPh sb="1" eb="3">
      <t>シミン</t>
    </rPh>
    <phoneticPr fontId="2"/>
  </si>
  <si>
    <t>小倉南区役所</t>
    <rPh sb="0" eb="4">
      <t>コクラミナミク</t>
    </rPh>
    <phoneticPr fontId="2"/>
  </si>
  <si>
    <t>丸山配水池</t>
    <rPh sb="0" eb="2">
      <t>マルヤマ</t>
    </rPh>
    <rPh sb="2" eb="4">
      <t>ハイスイ</t>
    </rPh>
    <rPh sb="4" eb="5">
      <t>イケ</t>
    </rPh>
    <phoneticPr fontId="2"/>
  </si>
  <si>
    <t>永犬丸西小学校</t>
    <rPh sb="0" eb="1">
      <t>エイ</t>
    </rPh>
    <rPh sb="1" eb="3">
      <t>イヌマル</t>
    </rPh>
    <rPh sb="3" eb="4">
      <t>ニシ</t>
    </rPh>
    <rPh sb="4" eb="7">
      <t>ショウガッコウ</t>
    </rPh>
    <phoneticPr fontId="2"/>
  </si>
  <si>
    <t>城南中学校</t>
    <rPh sb="0" eb="2">
      <t>ジョウナン</t>
    </rPh>
    <rPh sb="2" eb="5">
      <t>チュウガッコウ</t>
    </rPh>
    <phoneticPr fontId="2"/>
  </si>
  <si>
    <t>八幡西図書館</t>
    <rPh sb="0" eb="3">
      <t>ヤハタニシ</t>
    </rPh>
    <rPh sb="3" eb="6">
      <t>トショカン</t>
    </rPh>
    <phoneticPr fontId="2"/>
  </si>
  <si>
    <t>全落札額のうち10電力会社が入札に参加したときの落札価格合計/電力会社
提示額（税抜き）⑭/⑥</t>
    <phoneticPr fontId="2"/>
  </si>
  <si>
    <t>東部環境工場</t>
    <rPh sb="0" eb="2">
      <t>トウブ</t>
    </rPh>
    <rPh sb="2" eb="4">
      <t>カンキョウ</t>
    </rPh>
    <rPh sb="4" eb="6">
      <t>コウジョウ</t>
    </rPh>
    <phoneticPr fontId="2"/>
  </si>
  <si>
    <t>環境局資源循環部東部環境工場</t>
    <rPh sb="0" eb="3">
      <t>カンキョウキョク</t>
    </rPh>
    <rPh sb="3" eb="5">
      <t>シゲン</t>
    </rPh>
    <rPh sb="5" eb="7">
      <t>ジュンカン</t>
    </rPh>
    <rPh sb="7" eb="8">
      <t>ブ</t>
    </rPh>
    <rPh sb="8" eb="10">
      <t>トウブ</t>
    </rPh>
    <rPh sb="10" eb="12">
      <t>カンキョウ</t>
    </rPh>
    <rPh sb="12" eb="14">
      <t>コウジョウ</t>
    </rPh>
    <phoneticPr fontId="2"/>
  </si>
  <si>
    <t>条件付一般競争入札</t>
    <rPh sb="0" eb="3">
      <t>ジョウケンツキ</t>
    </rPh>
    <rPh sb="3" eb="5">
      <t>イッパン</t>
    </rPh>
    <rPh sb="5" eb="7">
      <t>キョウソウ</t>
    </rPh>
    <rPh sb="7" eb="9">
      <t>ニュウサツ</t>
    </rPh>
    <phoneticPr fontId="2"/>
  </si>
  <si>
    <t>※契約期間：平成27年5月1日～平成28年4月30日</t>
    <rPh sb="1" eb="3">
      <t>ケイヤク</t>
    </rPh>
    <rPh sb="3" eb="5">
      <t>キカン</t>
    </rPh>
    <rPh sb="6" eb="8">
      <t>ヘイセイ</t>
    </rPh>
    <rPh sb="10" eb="11">
      <t>ネン</t>
    </rPh>
    <rPh sb="12" eb="13">
      <t>ガツ</t>
    </rPh>
    <rPh sb="14" eb="15">
      <t>ニチ</t>
    </rPh>
    <rPh sb="16" eb="18">
      <t>ヘイセイ</t>
    </rPh>
    <rPh sb="20" eb="21">
      <t>ネン</t>
    </rPh>
    <rPh sb="22" eb="23">
      <t>ガツ</t>
    </rPh>
    <rPh sb="25" eb="26">
      <t>ニチ</t>
    </rPh>
    <phoneticPr fontId="2"/>
  </si>
  <si>
    <t>交通局庁舎</t>
  </si>
  <si>
    <t>交通局総務課</t>
  </si>
  <si>
    <t>株式会社Ｆ-Ｐｏｗｅｒ</t>
  </si>
  <si>
    <t>条件付一般競争入札</t>
  </si>
  <si>
    <t>※H27.11.01～H28.10.31</t>
    <phoneticPr fontId="2"/>
  </si>
  <si>
    <t>市電の運行に使用する電気</t>
    <rPh sb="0" eb="2">
      <t>シデン</t>
    </rPh>
    <rPh sb="3" eb="5">
      <t>ウンコウ</t>
    </rPh>
    <rPh sb="6" eb="8">
      <t>シヨウ</t>
    </rPh>
    <rPh sb="10" eb="12">
      <t>デンキ</t>
    </rPh>
    <phoneticPr fontId="2"/>
  </si>
  <si>
    <t>交通局電車課</t>
    <rPh sb="0" eb="3">
      <t>コウツウキョク</t>
    </rPh>
    <rPh sb="3" eb="5">
      <t>デンシャ</t>
    </rPh>
    <rPh sb="5" eb="6">
      <t>カ</t>
    </rPh>
    <phoneticPr fontId="2"/>
  </si>
  <si>
    <t>株式会社Ｆ-Ｐｏｗｅｒ</t>
    <rPh sb="0" eb="4">
      <t>カブシキガイシャ</t>
    </rPh>
    <phoneticPr fontId="2"/>
  </si>
  <si>
    <t>条件付一般競争入札</t>
    <rPh sb="0" eb="2">
      <t>ジョウケン</t>
    </rPh>
    <rPh sb="2" eb="3">
      <t>ツキ</t>
    </rPh>
    <rPh sb="3" eb="5">
      <t>イッパン</t>
    </rPh>
    <rPh sb="5" eb="7">
      <t>キョウソウ</t>
    </rPh>
    <rPh sb="7" eb="9">
      <t>ニュウサツ</t>
    </rPh>
    <phoneticPr fontId="2"/>
  </si>
  <si>
    <t>熊本市民病院</t>
    <rPh sb="0" eb="2">
      <t>クマモト</t>
    </rPh>
    <rPh sb="2" eb="4">
      <t>シミン</t>
    </rPh>
    <rPh sb="4" eb="6">
      <t>ビョウイン</t>
    </rPh>
    <phoneticPr fontId="2"/>
  </si>
  <si>
    <t>総務課</t>
    <rPh sb="0" eb="3">
      <t>ソウムカ</t>
    </rPh>
    <phoneticPr fontId="2"/>
  </si>
  <si>
    <t>熊本市本庁舎</t>
    <rPh sb="0" eb="3">
      <t>クマモトシ</t>
    </rPh>
    <rPh sb="3" eb="5">
      <t>ホンチョウ</t>
    </rPh>
    <rPh sb="5" eb="6">
      <t>シャ</t>
    </rPh>
    <phoneticPr fontId="2"/>
  </si>
  <si>
    <t>財政局財務部管財課</t>
    <rPh sb="0" eb="2">
      <t>ザイセイ</t>
    </rPh>
    <rPh sb="2" eb="3">
      <t>キョク</t>
    </rPh>
    <rPh sb="3" eb="6">
      <t>ザイムブ</t>
    </rPh>
    <rPh sb="6" eb="8">
      <t>カンザイ</t>
    </rPh>
    <rPh sb="8" eb="9">
      <t>カ</t>
    </rPh>
    <phoneticPr fontId="2"/>
  </si>
  <si>
    <t>丸紅株式会社</t>
    <rPh sb="0" eb="2">
      <t>マルベニ</t>
    </rPh>
    <rPh sb="2" eb="4">
      <t>カブシキ</t>
    </rPh>
    <rPh sb="4" eb="6">
      <t>ガイシャ</t>
    </rPh>
    <phoneticPr fontId="2"/>
  </si>
  <si>
    <t>※契約期間：平成26年10月1日～平成27年9月30日</t>
    <rPh sb="1" eb="3">
      <t>ケイヤク</t>
    </rPh>
    <rPh sb="3" eb="5">
      <t>キカン</t>
    </rPh>
    <rPh sb="6" eb="8">
      <t>ヘイセイ</t>
    </rPh>
    <rPh sb="10" eb="11">
      <t>ネン</t>
    </rPh>
    <rPh sb="13" eb="14">
      <t>ガツ</t>
    </rPh>
    <rPh sb="15" eb="16">
      <t>ニチ</t>
    </rPh>
    <rPh sb="17" eb="19">
      <t>ヘイセイ</t>
    </rPh>
    <rPh sb="21" eb="22">
      <t>ネン</t>
    </rPh>
    <rPh sb="23" eb="24">
      <t>ガツ</t>
    </rPh>
    <rPh sb="26" eb="27">
      <t>ニチ</t>
    </rPh>
    <phoneticPr fontId="2"/>
  </si>
  <si>
    <t>株式会社F－Pｏｗｅｒ</t>
    <rPh sb="0" eb="2">
      <t>カブシキ</t>
    </rPh>
    <rPh sb="2" eb="4">
      <t>ガイシャ</t>
    </rPh>
    <phoneticPr fontId="2"/>
  </si>
  <si>
    <t>※契約期間：平成27年10月1日～平成28年9月30日</t>
    <rPh sb="1" eb="3">
      <t>ケイヤク</t>
    </rPh>
    <rPh sb="3" eb="5">
      <t>キカン</t>
    </rPh>
    <rPh sb="6" eb="8">
      <t>ヘイセイ</t>
    </rPh>
    <rPh sb="10" eb="11">
      <t>ネン</t>
    </rPh>
    <rPh sb="13" eb="14">
      <t>ガツ</t>
    </rPh>
    <rPh sb="15" eb="16">
      <t>ニチ</t>
    </rPh>
    <rPh sb="17" eb="19">
      <t>ヘイセイ</t>
    </rPh>
    <rPh sb="21" eb="22">
      <t>ネン</t>
    </rPh>
    <rPh sb="23" eb="24">
      <t>ガツ</t>
    </rPh>
    <rPh sb="26" eb="27">
      <t>ニチ</t>
    </rPh>
    <phoneticPr fontId="2"/>
  </si>
  <si>
    <t>6号随契</t>
    <rPh sb="1" eb="2">
      <t>ゴウ</t>
    </rPh>
    <rPh sb="2" eb="3">
      <t>ズイ</t>
    </rPh>
    <rPh sb="3" eb="4">
      <t>ケイ</t>
    </rPh>
    <phoneticPr fontId="2"/>
  </si>
  <si>
    <t>出光グリーンパワー株式会社</t>
    <rPh sb="0" eb="2">
      <t>イデミツ</t>
    </rPh>
    <rPh sb="9" eb="13">
      <t>カブシキガイシャ</t>
    </rPh>
    <phoneticPr fontId="2"/>
  </si>
  <si>
    <t>※契約期間：平成28年3月1日～平成28年3月31日</t>
    <rPh sb="1" eb="3">
      <t>ケイヤク</t>
    </rPh>
    <rPh sb="3" eb="5">
      <t>キカン</t>
    </rPh>
    <rPh sb="6" eb="8">
      <t>ヘイセイ</t>
    </rPh>
    <rPh sb="10" eb="11">
      <t>ネン</t>
    </rPh>
    <rPh sb="12" eb="13">
      <t>ガツ</t>
    </rPh>
    <rPh sb="14" eb="15">
      <t>ニチ</t>
    </rPh>
    <rPh sb="16" eb="18">
      <t>ヘイセイ</t>
    </rPh>
    <rPh sb="20" eb="21">
      <t>ネン</t>
    </rPh>
    <rPh sb="22" eb="23">
      <t>ガツ</t>
    </rPh>
    <rPh sb="25" eb="26">
      <t>ニチ</t>
    </rPh>
    <phoneticPr fontId="2"/>
  </si>
  <si>
    <t>太陽光発電（水の科学館）</t>
    <rPh sb="0" eb="3">
      <t>タイヨウコウ</t>
    </rPh>
    <rPh sb="3" eb="5">
      <t>ハツデン</t>
    </rPh>
    <rPh sb="6" eb="7">
      <t>ミズ</t>
    </rPh>
    <rPh sb="8" eb="11">
      <t>カガクカン</t>
    </rPh>
    <phoneticPr fontId="2"/>
  </si>
  <si>
    <t>九州電力</t>
    <rPh sb="0" eb="2">
      <t>キュウシュウ</t>
    </rPh>
    <rPh sb="2" eb="4">
      <t>デンリョク</t>
    </rPh>
    <phoneticPr fontId="2"/>
  </si>
  <si>
    <t>小水力発電（戸島送水場）</t>
    <rPh sb="0" eb="1">
      <t>ショウ</t>
    </rPh>
    <rPh sb="1" eb="3">
      <t>スイリョク</t>
    </rPh>
    <rPh sb="3" eb="5">
      <t>ハツデン</t>
    </rPh>
    <rPh sb="6" eb="8">
      <t>トシマ</t>
    </rPh>
    <rPh sb="8" eb="10">
      <t>ソウスイ</t>
    </rPh>
    <rPh sb="10" eb="11">
      <t>ジョウ</t>
    </rPh>
    <phoneticPr fontId="2"/>
  </si>
  <si>
    <t>全落札額のうち10電力会社が入札に参加したときの落札価格合計/電力会社
提示額（税抜き）⑭/⑥</t>
    <phoneticPr fontId="2"/>
  </si>
  <si>
    <t xml:space="preserve">（単価契約）電力の供給（南部クリーンセンター）　について </t>
    <phoneticPr fontId="2"/>
  </si>
  <si>
    <t xml:space="preserve">環境政策局　南部クリーンセンター　管理課 </t>
    <phoneticPr fontId="2"/>
  </si>
  <si>
    <t>常時電力：1,500
自家発補給電力：3,000</t>
  </si>
  <si>
    <t>（単価契約）電力の供給（東北部クリーンセンター）</t>
    <phoneticPr fontId="2"/>
  </si>
  <si>
    <t xml:space="preserve">環境政策局　東北部クリーンセンター </t>
    <phoneticPr fontId="2"/>
  </si>
  <si>
    <t>常時電力：1,500
自家発補給電力：4,500</t>
  </si>
  <si>
    <t>（単価契約）電力の供給（北部クリーンセンター）</t>
    <phoneticPr fontId="2"/>
  </si>
  <si>
    <t xml:space="preserve">環境政策局　北部クリーンセンター </t>
    <phoneticPr fontId="2"/>
  </si>
  <si>
    <t>常時電力：2,000
自家発補給電力：2,000</t>
  </si>
  <si>
    <t xml:space="preserve">（単価契約）電力の供給（水垂排水機場） </t>
    <phoneticPr fontId="2"/>
  </si>
  <si>
    <t>環境政策局　適正処理施設部　施設管理課</t>
    <phoneticPr fontId="2"/>
  </si>
  <si>
    <t>日本ロジテック協同組合</t>
    <phoneticPr fontId="2"/>
  </si>
  <si>
    <t xml:space="preserve">一般競争入札 </t>
    <phoneticPr fontId="2"/>
  </si>
  <si>
    <t>常時電力：442（4月～7月），165（8月），430（9月～3月）</t>
    <rPh sb="10" eb="11">
      <t>ガツ</t>
    </rPh>
    <rPh sb="13" eb="14">
      <t>ガツ</t>
    </rPh>
    <rPh sb="21" eb="22">
      <t>ガツ</t>
    </rPh>
    <rPh sb="29" eb="30">
      <t>ガツ</t>
    </rPh>
    <rPh sb="32" eb="33">
      <t>ガツ</t>
    </rPh>
    <phoneticPr fontId="2"/>
  </si>
  <si>
    <t xml:space="preserve">（単価契約）電力の供給（建設局洛南排水機場） </t>
  </si>
  <si>
    <t>建設局　土木管理部　河川整備課</t>
    <rPh sb="10" eb="12">
      <t>カセン</t>
    </rPh>
    <rPh sb="12" eb="14">
      <t>セイビ</t>
    </rPh>
    <phoneticPr fontId="2"/>
  </si>
  <si>
    <t>エネサーブ株式会社</t>
  </si>
  <si>
    <t xml:space="preserve">一般競争入札 </t>
  </si>
  <si>
    <t>電力会社からの入札なし</t>
    <rPh sb="0" eb="2">
      <t>デンリョク</t>
    </rPh>
    <rPh sb="2" eb="4">
      <t>ガイシャ</t>
    </rPh>
    <rPh sb="7" eb="9">
      <t>ニュウサツ</t>
    </rPh>
    <phoneticPr fontId="2"/>
  </si>
  <si>
    <t xml:space="preserve">（単価契約）電力の供給（消防局本部庁舎） </t>
    <phoneticPr fontId="2"/>
  </si>
  <si>
    <t>消防局　総務部　施設課</t>
    <phoneticPr fontId="2"/>
  </si>
  <si>
    <t>(常時)1,100
(予備)1,100</t>
    <rPh sb="1" eb="3">
      <t>ジョウジ</t>
    </rPh>
    <rPh sb="11" eb="13">
      <t>ヨビ</t>
    </rPh>
    <phoneticPr fontId="2"/>
  </si>
  <si>
    <t xml:space="preserve">（単価契約）電力の供給（左京消防署他４施設） </t>
    <rPh sb="12" eb="14">
      <t>サキョウ</t>
    </rPh>
    <rPh sb="14" eb="16">
      <t>ショウボウ</t>
    </rPh>
    <rPh sb="16" eb="17">
      <t>ショ</t>
    </rPh>
    <rPh sb="17" eb="18">
      <t>ホカ</t>
    </rPh>
    <rPh sb="19" eb="21">
      <t>シセツ</t>
    </rPh>
    <phoneticPr fontId="2"/>
  </si>
  <si>
    <t>(常時)447
(予備)－</t>
    <rPh sb="1" eb="3">
      <t>ジョウジ</t>
    </rPh>
    <rPh sb="9" eb="11">
      <t>ヨビ</t>
    </rPh>
    <phoneticPr fontId="2"/>
  </si>
  <si>
    <t>（単価契約）電力の供給（京都市立小学校・中学校（北区 19校））</t>
    <phoneticPr fontId="2"/>
  </si>
  <si>
    <t>教育委員会事務局総務部
学校事務支援室</t>
    <rPh sb="0" eb="2">
      <t>キョウイク</t>
    </rPh>
    <rPh sb="2" eb="5">
      <t>イインカイ</t>
    </rPh>
    <rPh sb="5" eb="8">
      <t>ジムキョク</t>
    </rPh>
    <rPh sb="8" eb="10">
      <t>ソウム</t>
    </rPh>
    <rPh sb="10" eb="11">
      <t>ブ</t>
    </rPh>
    <rPh sb="12" eb="14">
      <t>ガッコウ</t>
    </rPh>
    <rPh sb="14" eb="16">
      <t>ジム</t>
    </rPh>
    <rPh sb="16" eb="18">
      <t>シエン</t>
    </rPh>
    <rPh sb="18" eb="19">
      <t>シツ</t>
    </rPh>
    <phoneticPr fontId="2"/>
  </si>
  <si>
    <t>日本ロジテック協同組合</t>
    <rPh sb="7" eb="9">
      <t>キョウドウ</t>
    </rPh>
    <rPh sb="9" eb="11">
      <t>クミアイ</t>
    </rPh>
    <phoneticPr fontId="2"/>
  </si>
  <si>
    <t>関電応札無し</t>
    <rPh sb="0" eb="2">
      <t>カンデン</t>
    </rPh>
    <rPh sb="2" eb="4">
      <t>オウサツ</t>
    </rPh>
    <rPh sb="4" eb="5">
      <t>ナ</t>
    </rPh>
    <phoneticPr fontId="2"/>
  </si>
  <si>
    <t>（単価契約）電力の供給（京都市立小学校・中学校（上京区 13校））</t>
  </si>
  <si>
    <t>丸紅株式会社
（現：丸紅新電力株式会社）</t>
    <rPh sb="0" eb="2">
      <t>マルベニ</t>
    </rPh>
    <rPh sb="2" eb="4">
      <t>カブシキ</t>
    </rPh>
    <rPh sb="4" eb="6">
      <t>カイシャ</t>
    </rPh>
    <rPh sb="8" eb="9">
      <t>ゲン</t>
    </rPh>
    <phoneticPr fontId="1"/>
  </si>
  <si>
    <t>（単価契約）電力の供給（京都市立小学校・中学校（中京区 15校））</t>
  </si>
  <si>
    <t>（単価契約）電力の供給（京都市立小学校・中学校（下京区・東山区 14校））</t>
  </si>
  <si>
    <t>（単価契約）電力の供給（京都市立小学校・中学校（南区 15校））</t>
  </si>
  <si>
    <t>（単価契約）電力の供給（京都市立小学校・中学校（左京区 24校））</t>
  </si>
  <si>
    <t>（単価契約）電力の供給（京都市立小学校・中学校（山科区 19校））</t>
  </si>
  <si>
    <t>（単価契約）電力の供給（京都市立小学校・中学校（右京区 31校））</t>
  </si>
  <si>
    <t>（単価契約）電力の供給（京都市立小学校・中学校（西京区 26校））</t>
  </si>
  <si>
    <t>（単価契約）電力の供給（京都市立小学校（伏見区 34校））</t>
  </si>
  <si>
    <t>（単価契約）電力の供給（京都市立中学校（伏見区 14校））</t>
  </si>
  <si>
    <t>（単価契約）電力の供給（京都市立高等学校 9校）</t>
  </si>
  <si>
    <t>（単価契約）電力の供給（京都市立総合支援学校 8校）</t>
  </si>
  <si>
    <t>（単価契約）電力の供給（教育相談総合センター）</t>
    <rPh sb="12" eb="14">
      <t>キョウイク</t>
    </rPh>
    <rPh sb="14" eb="16">
      <t>ソウダン</t>
    </rPh>
    <rPh sb="16" eb="18">
      <t>ソウゴウ</t>
    </rPh>
    <phoneticPr fontId="2"/>
  </si>
  <si>
    <t>教育委員会事務局指導部生徒指導課</t>
    <rPh sb="0" eb="2">
      <t>キョウイク</t>
    </rPh>
    <rPh sb="2" eb="5">
      <t>イインカイ</t>
    </rPh>
    <rPh sb="5" eb="8">
      <t>ジムキョク</t>
    </rPh>
    <rPh sb="8" eb="10">
      <t>シドウ</t>
    </rPh>
    <rPh sb="10" eb="11">
      <t>ブ</t>
    </rPh>
    <rPh sb="11" eb="13">
      <t>セイト</t>
    </rPh>
    <rPh sb="13" eb="15">
      <t>シドウ</t>
    </rPh>
    <rPh sb="15" eb="16">
      <t>カ</t>
    </rPh>
    <phoneticPr fontId="2"/>
  </si>
  <si>
    <t>電力会社からの入札なし</t>
    <rPh sb="0" eb="2">
      <t>デンリョク</t>
    </rPh>
    <rPh sb="2" eb="4">
      <t>カイシャ</t>
    </rPh>
    <rPh sb="7" eb="9">
      <t>ニュウサツ</t>
    </rPh>
    <phoneticPr fontId="2"/>
  </si>
  <si>
    <t>（単価契約）電力の供給（京都市総合教育センター）</t>
    <rPh sb="1" eb="3">
      <t>タンカ</t>
    </rPh>
    <rPh sb="3" eb="5">
      <t>ケイヤク</t>
    </rPh>
    <rPh sb="6" eb="8">
      <t>デンリョク</t>
    </rPh>
    <rPh sb="9" eb="11">
      <t>キョウキュウ</t>
    </rPh>
    <rPh sb="12" eb="15">
      <t>キョウトシ</t>
    </rPh>
    <rPh sb="15" eb="19">
      <t>ソウゴウキョウイク</t>
    </rPh>
    <phoneticPr fontId="2"/>
  </si>
  <si>
    <t>教育委員会
総合教育センター
研修課</t>
    <rPh sb="0" eb="2">
      <t>キョウイク</t>
    </rPh>
    <rPh sb="2" eb="5">
      <t>イインカイ</t>
    </rPh>
    <rPh sb="6" eb="10">
      <t>ソウゴウキョウイク</t>
    </rPh>
    <rPh sb="15" eb="17">
      <t>ケンシュウ</t>
    </rPh>
    <rPh sb="17" eb="18">
      <t>カ</t>
    </rPh>
    <phoneticPr fontId="2"/>
  </si>
  <si>
    <t>PPS</t>
    <phoneticPr fontId="2"/>
  </si>
  <si>
    <t>（単価契約）電力の供給（京都まなびの街生き方探究館）</t>
    <phoneticPr fontId="2"/>
  </si>
  <si>
    <t>（単価契約）電力の供給（京都市子育て支援総合センターこどもみらい館）</t>
    <rPh sb="1" eb="3">
      <t>タンカ</t>
    </rPh>
    <rPh sb="3" eb="5">
      <t>ケイヤク</t>
    </rPh>
    <rPh sb="6" eb="8">
      <t>デンリョク</t>
    </rPh>
    <rPh sb="9" eb="11">
      <t>キョウキュウ</t>
    </rPh>
    <rPh sb="32" eb="33">
      <t>カン</t>
    </rPh>
    <phoneticPr fontId="2"/>
  </si>
  <si>
    <t>教育委員会子育て支援総合センターこどもみらい館</t>
    <rPh sb="0" eb="2">
      <t>キョウイク</t>
    </rPh>
    <rPh sb="2" eb="5">
      <t>イインカイ</t>
    </rPh>
    <rPh sb="5" eb="7">
      <t>コソダ</t>
    </rPh>
    <rPh sb="8" eb="10">
      <t>シエン</t>
    </rPh>
    <rPh sb="10" eb="12">
      <t>ソウゴウ</t>
    </rPh>
    <rPh sb="22" eb="23">
      <t>カン</t>
    </rPh>
    <phoneticPr fontId="2"/>
  </si>
  <si>
    <t>（単価契約）電力の供給（京都市青少年科学センター）</t>
  </si>
  <si>
    <t>教育委員会事務局　青少年科学センター　市民科学事業課</t>
  </si>
  <si>
    <t xml:space="preserve">（単価契約）電力の供給（京都市野外活動施設花背山の家） </t>
    <phoneticPr fontId="2"/>
  </si>
  <si>
    <t>教育委員会花背山の家</t>
    <rPh sb="0" eb="2">
      <t>キョウイク</t>
    </rPh>
    <rPh sb="2" eb="5">
      <t>イインカイ</t>
    </rPh>
    <rPh sb="5" eb="8">
      <t>ハナセヤマ</t>
    </rPh>
    <rPh sb="9" eb="10">
      <t>イエ</t>
    </rPh>
    <phoneticPr fontId="2"/>
  </si>
  <si>
    <t>ロジテック協同組合</t>
    <rPh sb="5" eb="7">
      <t>キョウドウ</t>
    </rPh>
    <rPh sb="7" eb="9">
      <t>クミアイ</t>
    </rPh>
    <phoneticPr fontId="2"/>
  </si>
  <si>
    <t>（単価契約）電力の供給（京都市生涯学習総合センター）</t>
    <rPh sb="1" eb="3">
      <t>タンカ</t>
    </rPh>
    <rPh sb="3" eb="5">
      <t>ケイヤク</t>
    </rPh>
    <rPh sb="6" eb="8">
      <t>デンリョク</t>
    </rPh>
    <rPh sb="9" eb="11">
      <t>キョウキュウ</t>
    </rPh>
    <rPh sb="12" eb="14">
      <t>キョウト</t>
    </rPh>
    <rPh sb="14" eb="15">
      <t>シ</t>
    </rPh>
    <rPh sb="15" eb="17">
      <t>ショウガイ</t>
    </rPh>
    <rPh sb="17" eb="19">
      <t>ガクシュウ</t>
    </rPh>
    <rPh sb="19" eb="21">
      <t>ソウゴウ</t>
    </rPh>
    <phoneticPr fontId="2"/>
  </si>
  <si>
    <t>教育委員会事務局　生涯学習部　施設運営担当</t>
    <rPh sb="0" eb="2">
      <t>キョウイク</t>
    </rPh>
    <rPh sb="2" eb="5">
      <t>イインカイ</t>
    </rPh>
    <rPh sb="5" eb="8">
      <t>ジムキョク</t>
    </rPh>
    <rPh sb="9" eb="11">
      <t>ショウガイ</t>
    </rPh>
    <rPh sb="11" eb="13">
      <t>ガクシュウ</t>
    </rPh>
    <rPh sb="13" eb="14">
      <t>ブ</t>
    </rPh>
    <rPh sb="15" eb="17">
      <t>シセツ</t>
    </rPh>
    <rPh sb="17" eb="19">
      <t>ウンエイ</t>
    </rPh>
    <rPh sb="19" eb="21">
      <t>タントウ</t>
    </rPh>
    <phoneticPr fontId="2"/>
  </si>
  <si>
    <t>（単価契約）電力の供給（京都市伏見中央図書館）</t>
    <rPh sb="1" eb="3">
      <t>タンカ</t>
    </rPh>
    <rPh sb="3" eb="5">
      <t>ケイヤク</t>
    </rPh>
    <rPh sb="6" eb="8">
      <t>デンリョク</t>
    </rPh>
    <rPh sb="9" eb="11">
      <t>キョウキュウ</t>
    </rPh>
    <rPh sb="12" eb="14">
      <t>キョウト</t>
    </rPh>
    <rPh sb="14" eb="15">
      <t>シ</t>
    </rPh>
    <rPh sb="15" eb="17">
      <t>フシミ</t>
    </rPh>
    <rPh sb="17" eb="19">
      <t>チュウオウ</t>
    </rPh>
    <rPh sb="19" eb="22">
      <t>トショカン</t>
    </rPh>
    <phoneticPr fontId="2"/>
  </si>
  <si>
    <t>電力の供給（京都市北区役所・本庁舎）</t>
    <rPh sb="0" eb="2">
      <t>デンリョク</t>
    </rPh>
    <rPh sb="3" eb="5">
      <t>キョウキュウ</t>
    </rPh>
    <rPh sb="6" eb="8">
      <t>キョウト</t>
    </rPh>
    <rPh sb="8" eb="9">
      <t>シ</t>
    </rPh>
    <rPh sb="9" eb="13">
      <t>キタクヤクショ</t>
    </rPh>
    <rPh sb="14" eb="17">
      <t>ホンチョウシャ</t>
    </rPh>
    <phoneticPr fontId="2"/>
  </si>
  <si>
    <t>北区役所地域力推進室</t>
    <rPh sb="0" eb="1">
      <t>キタ</t>
    </rPh>
    <rPh sb="1" eb="4">
      <t>クヤクショ</t>
    </rPh>
    <rPh sb="4" eb="6">
      <t>チイキ</t>
    </rPh>
    <rPh sb="6" eb="7">
      <t>リョク</t>
    </rPh>
    <rPh sb="7" eb="10">
      <t>スイシンシツ</t>
    </rPh>
    <phoneticPr fontId="2"/>
  </si>
  <si>
    <t>株式会社エネット</t>
  </si>
  <si>
    <t>電力の供給（京都市左京区役所・本庁舎）</t>
    <rPh sb="0" eb="2">
      <t>デンリョク</t>
    </rPh>
    <rPh sb="3" eb="5">
      <t>キョウキュウ</t>
    </rPh>
    <rPh sb="6" eb="8">
      <t>キョウト</t>
    </rPh>
    <rPh sb="8" eb="9">
      <t>シ</t>
    </rPh>
    <rPh sb="9" eb="11">
      <t>サキョウ</t>
    </rPh>
    <rPh sb="11" eb="14">
      <t>クヤクショ</t>
    </rPh>
    <rPh sb="15" eb="18">
      <t>ホンチョウシャ</t>
    </rPh>
    <phoneticPr fontId="2"/>
  </si>
  <si>
    <t>左京区役所地域力推進室</t>
    <rPh sb="0" eb="2">
      <t>サキョウ</t>
    </rPh>
    <rPh sb="2" eb="5">
      <t>クヤクショ</t>
    </rPh>
    <rPh sb="5" eb="7">
      <t>チイキ</t>
    </rPh>
    <rPh sb="7" eb="8">
      <t>リョク</t>
    </rPh>
    <rPh sb="8" eb="11">
      <t>スイシンシツ</t>
    </rPh>
    <phoneticPr fontId="2"/>
  </si>
  <si>
    <t>電力の供給（京都市中京区役所・本庁舎）</t>
    <rPh sb="0" eb="2">
      <t>デンリョク</t>
    </rPh>
    <rPh sb="3" eb="5">
      <t>キョウキュウ</t>
    </rPh>
    <rPh sb="6" eb="8">
      <t>キョウト</t>
    </rPh>
    <rPh sb="8" eb="9">
      <t>シ</t>
    </rPh>
    <rPh sb="9" eb="11">
      <t>ナカギョウ</t>
    </rPh>
    <rPh sb="11" eb="14">
      <t>クヤクショ</t>
    </rPh>
    <rPh sb="15" eb="18">
      <t>ホンチョウシャ</t>
    </rPh>
    <phoneticPr fontId="2"/>
  </si>
  <si>
    <t>中京区役所地域力推進室</t>
    <rPh sb="0" eb="2">
      <t>ナカギョウ</t>
    </rPh>
    <rPh sb="2" eb="5">
      <t>クヤクショ</t>
    </rPh>
    <rPh sb="5" eb="7">
      <t>チイキ</t>
    </rPh>
    <rPh sb="7" eb="8">
      <t>リョク</t>
    </rPh>
    <rPh sb="8" eb="11">
      <t>スイシンシツ</t>
    </rPh>
    <phoneticPr fontId="2"/>
  </si>
  <si>
    <t>電力の供給（京都市東山区役所・北館）</t>
    <rPh sb="0" eb="2">
      <t>デンリョク</t>
    </rPh>
    <rPh sb="3" eb="5">
      <t>キョウキュウ</t>
    </rPh>
    <rPh sb="6" eb="8">
      <t>キョウト</t>
    </rPh>
    <rPh sb="8" eb="9">
      <t>シ</t>
    </rPh>
    <rPh sb="9" eb="11">
      <t>ヒガシヤマ</t>
    </rPh>
    <rPh sb="11" eb="14">
      <t>クヤクショ</t>
    </rPh>
    <rPh sb="15" eb="16">
      <t>キタ</t>
    </rPh>
    <rPh sb="16" eb="17">
      <t>カン</t>
    </rPh>
    <phoneticPr fontId="2"/>
  </si>
  <si>
    <t>東山区役所地域力推進室</t>
    <rPh sb="0" eb="2">
      <t>ヒガシヤマ</t>
    </rPh>
    <rPh sb="2" eb="5">
      <t>クヤクショ</t>
    </rPh>
    <rPh sb="5" eb="7">
      <t>チイキ</t>
    </rPh>
    <rPh sb="7" eb="8">
      <t>リョク</t>
    </rPh>
    <rPh sb="8" eb="11">
      <t>スイシンシツ</t>
    </rPh>
    <phoneticPr fontId="2"/>
  </si>
  <si>
    <t>電力の供給（京都市東山区役所・南館）</t>
    <rPh sb="0" eb="2">
      <t>デンリョク</t>
    </rPh>
    <rPh sb="3" eb="5">
      <t>キョウキュウ</t>
    </rPh>
    <rPh sb="6" eb="8">
      <t>キョウト</t>
    </rPh>
    <rPh sb="8" eb="9">
      <t>シ</t>
    </rPh>
    <rPh sb="9" eb="11">
      <t>ヒガシヤマ</t>
    </rPh>
    <rPh sb="11" eb="14">
      <t>クヤクショ</t>
    </rPh>
    <rPh sb="15" eb="16">
      <t>ミナミ</t>
    </rPh>
    <rPh sb="16" eb="17">
      <t>カン</t>
    </rPh>
    <phoneticPr fontId="2"/>
  </si>
  <si>
    <t>電力の供給（京都市山科区役所・本庁舎）</t>
    <rPh sb="0" eb="2">
      <t>デンリョク</t>
    </rPh>
    <rPh sb="3" eb="5">
      <t>キョウキュウ</t>
    </rPh>
    <rPh sb="6" eb="8">
      <t>キョウト</t>
    </rPh>
    <rPh sb="8" eb="9">
      <t>シ</t>
    </rPh>
    <rPh sb="9" eb="11">
      <t>ヤマシナ</t>
    </rPh>
    <rPh sb="11" eb="14">
      <t>クヤクショ</t>
    </rPh>
    <rPh sb="15" eb="18">
      <t>ホンチョウシャ</t>
    </rPh>
    <phoneticPr fontId="2"/>
  </si>
  <si>
    <t>山科区役所地域力推進室</t>
    <rPh sb="0" eb="2">
      <t>ヤマシナ</t>
    </rPh>
    <rPh sb="2" eb="5">
      <t>クヤクショ</t>
    </rPh>
    <rPh sb="5" eb="7">
      <t>チイキ</t>
    </rPh>
    <rPh sb="7" eb="8">
      <t>リョク</t>
    </rPh>
    <rPh sb="8" eb="11">
      <t>スイシンシツ</t>
    </rPh>
    <phoneticPr fontId="2"/>
  </si>
  <si>
    <t>電力の供給（京都市下京区役所・本庁舎）</t>
    <rPh sb="0" eb="2">
      <t>デンリョク</t>
    </rPh>
    <rPh sb="3" eb="5">
      <t>キョウキュウ</t>
    </rPh>
    <rPh sb="6" eb="8">
      <t>キョウト</t>
    </rPh>
    <rPh sb="8" eb="9">
      <t>シ</t>
    </rPh>
    <rPh sb="9" eb="11">
      <t>シモギョウ</t>
    </rPh>
    <rPh sb="11" eb="14">
      <t>クヤクショ</t>
    </rPh>
    <rPh sb="15" eb="18">
      <t>ホンチョウシャ</t>
    </rPh>
    <phoneticPr fontId="2"/>
  </si>
  <si>
    <t>下京区役所地域力推進室</t>
    <rPh sb="0" eb="2">
      <t>シモギョウ</t>
    </rPh>
    <rPh sb="2" eb="5">
      <t>クヤクショ</t>
    </rPh>
    <rPh sb="5" eb="7">
      <t>チイキ</t>
    </rPh>
    <rPh sb="7" eb="8">
      <t>リョク</t>
    </rPh>
    <rPh sb="8" eb="11">
      <t>スイシンシツ</t>
    </rPh>
    <phoneticPr fontId="2"/>
  </si>
  <si>
    <t>電力の供給（京都市南区役所）</t>
    <rPh sb="0" eb="2">
      <t>デンリョク</t>
    </rPh>
    <rPh sb="3" eb="5">
      <t>キョウキュウ</t>
    </rPh>
    <rPh sb="6" eb="8">
      <t>キョウト</t>
    </rPh>
    <rPh sb="8" eb="9">
      <t>シ</t>
    </rPh>
    <rPh sb="9" eb="10">
      <t>ミナミ</t>
    </rPh>
    <rPh sb="10" eb="13">
      <t>クヤクショ</t>
    </rPh>
    <phoneticPr fontId="2"/>
  </si>
  <si>
    <t>南区役所地域力推進室</t>
    <rPh sb="0" eb="1">
      <t>ミナミ</t>
    </rPh>
    <rPh sb="1" eb="4">
      <t>クヤクショ</t>
    </rPh>
    <rPh sb="4" eb="6">
      <t>チイキ</t>
    </rPh>
    <rPh sb="6" eb="7">
      <t>リョク</t>
    </rPh>
    <rPh sb="7" eb="10">
      <t>スイシンシツ</t>
    </rPh>
    <phoneticPr fontId="2"/>
  </si>
  <si>
    <t>電力の供給（京都市西京区役所・本庁舎）</t>
    <rPh sb="0" eb="2">
      <t>デンリョク</t>
    </rPh>
    <rPh sb="3" eb="5">
      <t>キョウキュウ</t>
    </rPh>
    <rPh sb="6" eb="8">
      <t>キョウト</t>
    </rPh>
    <rPh sb="8" eb="9">
      <t>シ</t>
    </rPh>
    <rPh sb="9" eb="11">
      <t>ニシキョウ</t>
    </rPh>
    <rPh sb="11" eb="14">
      <t>クヤクショ</t>
    </rPh>
    <rPh sb="15" eb="18">
      <t>ホンチョウシャ</t>
    </rPh>
    <phoneticPr fontId="2"/>
  </si>
  <si>
    <t>西京区役所地域力推進室</t>
    <rPh sb="0" eb="2">
      <t>ニシキョウ</t>
    </rPh>
    <rPh sb="2" eb="5">
      <t>クヤクショ</t>
    </rPh>
    <rPh sb="5" eb="7">
      <t>チイキ</t>
    </rPh>
    <rPh sb="7" eb="8">
      <t>リョク</t>
    </rPh>
    <rPh sb="8" eb="11">
      <t>スイシンシツ</t>
    </rPh>
    <phoneticPr fontId="2"/>
  </si>
  <si>
    <t>電力の供給（京都市西京区役所洛西支所）</t>
    <rPh sb="0" eb="2">
      <t>デンリョク</t>
    </rPh>
    <rPh sb="3" eb="5">
      <t>キョウキュウ</t>
    </rPh>
    <rPh sb="6" eb="8">
      <t>キョウト</t>
    </rPh>
    <rPh sb="8" eb="9">
      <t>シ</t>
    </rPh>
    <rPh sb="9" eb="11">
      <t>ニシキョウ</t>
    </rPh>
    <rPh sb="11" eb="14">
      <t>クヤクショ</t>
    </rPh>
    <rPh sb="14" eb="16">
      <t>ラクサイ</t>
    </rPh>
    <rPh sb="16" eb="18">
      <t>シショ</t>
    </rPh>
    <phoneticPr fontId="2"/>
  </si>
  <si>
    <t>洛西支所地域力推進室</t>
    <rPh sb="0" eb="2">
      <t>ラクサイ</t>
    </rPh>
    <rPh sb="2" eb="4">
      <t>シショ</t>
    </rPh>
    <rPh sb="4" eb="6">
      <t>チイキ</t>
    </rPh>
    <rPh sb="6" eb="7">
      <t>リョク</t>
    </rPh>
    <rPh sb="7" eb="10">
      <t>スイシンシツ</t>
    </rPh>
    <phoneticPr fontId="2"/>
  </si>
  <si>
    <t>電力の供給（京都市伏見区役所・本庁舎）</t>
    <rPh sb="0" eb="2">
      <t>デンリョク</t>
    </rPh>
    <rPh sb="3" eb="5">
      <t>キョウキュウ</t>
    </rPh>
    <rPh sb="6" eb="8">
      <t>キョウト</t>
    </rPh>
    <rPh sb="8" eb="9">
      <t>シ</t>
    </rPh>
    <rPh sb="9" eb="11">
      <t>フシミ</t>
    </rPh>
    <rPh sb="11" eb="14">
      <t>クヤクショ</t>
    </rPh>
    <rPh sb="15" eb="18">
      <t>ホンチョウシャ</t>
    </rPh>
    <phoneticPr fontId="2"/>
  </si>
  <si>
    <t>伏見区役所地域力推進室</t>
    <rPh sb="0" eb="2">
      <t>フシミ</t>
    </rPh>
    <rPh sb="2" eb="5">
      <t>クヤクショ</t>
    </rPh>
    <rPh sb="5" eb="7">
      <t>チイキ</t>
    </rPh>
    <rPh sb="7" eb="8">
      <t>リョク</t>
    </rPh>
    <rPh sb="8" eb="11">
      <t>スイシンシツ</t>
    </rPh>
    <phoneticPr fontId="2"/>
  </si>
  <si>
    <t>電力の供給（京都市伏見区役所深草支所）</t>
    <rPh sb="0" eb="2">
      <t>デンリョク</t>
    </rPh>
    <rPh sb="3" eb="5">
      <t>キョウキュウ</t>
    </rPh>
    <rPh sb="6" eb="8">
      <t>キョウト</t>
    </rPh>
    <rPh sb="8" eb="9">
      <t>シ</t>
    </rPh>
    <rPh sb="9" eb="11">
      <t>フシミ</t>
    </rPh>
    <rPh sb="11" eb="14">
      <t>クヤクショ</t>
    </rPh>
    <rPh sb="14" eb="16">
      <t>フカクサ</t>
    </rPh>
    <rPh sb="16" eb="18">
      <t>シショ</t>
    </rPh>
    <phoneticPr fontId="2"/>
  </si>
  <si>
    <t>深草支所地域力推進室</t>
    <rPh sb="0" eb="2">
      <t>フカクサ</t>
    </rPh>
    <rPh sb="2" eb="4">
      <t>シショ</t>
    </rPh>
    <rPh sb="4" eb="6">
      <t>チイキ</t>
    </rPh>
    <rPh sb="6" eb="7">
      <t>リョク</t>
    </rPh>
    <rPh sb="7" eb="10">
      <t>スイシンシツ</t>
    </rPh>
    <phoneticPr fontId="2"/>
  </si>
  <si>
    <t>電力の供給（京都市伏見区役所醍醐支所）</t>
    <rPh sb="0" eb="2">
      <t>デンリョク</t>
    </rPh>
    <rPh sb="3" eb="5">
      <t>キョウキュウ</t>
    </rPh>
    <rPh sb="6" eb="8">
      <t>キョウト</t>
    </rPh>
    <rPh sb="8" eb="9">
      <t>シ</t>
    </rPh>
    <rPh sb="9" eb="11">
      <t>フシミ</t>
    </rPh>
    <rPh sb="11" eb="14">
      <t>クヤクショ</t>
    </rPh>
    <rPh sb="14" eb="16">
      <t>ダイゴ</t>
    </rPh>
    <rPh sb="16" eb="18">
      <t>シショ</t>
    </rPh>
    <phoneticPr fontId="2"/>
  </si>
  <si>
    <t>醍醐支所地域力推進室</t>
    <rPh sb="0" eb="2">
      <t>ダイゴ</t>
    </rPh>
    <rPh sb="2" eb="4">
      <t>シショ</t>
    </rPh>
    <rPh sb="4" eb="6">
      <t>チイキ</t>
    </rPh>
    <rPh sb="6" eb="7">
      <t>リョク</t>
    </rPh>
    <rPh sb="7" eb="10">
      <t>スイシンシツ</t>
    </rPh>
    <phoneticPr fontId="2"/>
  </si>
  <si>
    <t>（単価契約）電力の供給（美術館本館）</t>
    <phoneticPr fontId="2"/>
  </si>
  <si>
    <t>文化市民局　美術館　総務課</t>
    <phoneticPr fontId="2"/>
  </si>
  <si>
    <t>日本ロジテック協同組合　</t>
    <phoneticPr fontId="2"/>
  </si>
  <si>
    <t>(単価契約）電力の供給（京都市衛生環境研究所）</t>
    <phoneticPr fontId="2"/>
  </si>
  <si>
    <t>保健福祉局衛生環境研究所</t>
    <rPh sb="0" eb="2">
      <t>ホケン</t>
    </rPh>
    <rPh sb="2" eb="4">
      <t>フクシ</t>
    </rPh>
    <rPh sb="4" eb="5">
      <t>キョク</t>
    </rPh>
    <rPh sb="5" eb="7">
      <t>エイセイ</t>
    </rPh>
    <rPh sb="7" eb="9">
      <t>カンキョウ</t>
    </rPh>
    <rPh sb="9" eb="12">
      <t>ケンキュウショ</t>
    </rPh>
    <phoneticPr fontId="2"/>
  </si>
  <si>
    <t>株式会社F-Power</t>
    <phoneticPr fontId="2"/>
  </si>
  <si>
    <t>電力の供給（伏見水環境保全センター）</t>
    <rPh sb="0" eb="2">
      <t>デンリョク</t>
    </rPh>
    <rPh sb="3" eb="5">
      <t>キョウキュウ</t>
    </rPh>
    <rPh sb="6" eb="8">
      <t>フシミ</t>
    </rPh>
    <rPh sb="8" eb="9">
      <t>ミズ</t>
    </rPh>
    <rPh sb="9" eb="11">
      <t>カンキョウ</t>
    </rPh>
    <rPh sb="11" eb="13">
      <t>ホゼン</t>
    </rPh>
    <phoneticPr fontId="2"/>
  </si>
  <si>
    <t>京都市上下水道局</t>
    <rPh sb="0" eb="3">
      <t>キョウトシ</t>
    </rPh>
    <rPh sb="3" eb="5">
      <t>ジョウゲ</t>
    </rPh>
    <rPh sb="5" eb="8">
      <t>スイドウキョク</t>
    </rPh>
    <phoneticPr fontId="2"/>
  </si>
  <si>
    <t>(常時)2300
(予備)-</t>
    <rPh sb="1" eb="3">
      <t>ジョウジ</t>
    </rPh>
    <rPh sb="10" eb="12">
      <t>ヨビ</t>
    </rPh>
    <phoneticPr fontId="2"/>
  </si>
  <si>
    <t>電力の供給（本庁舎）</t>
    <rPh sb="0" eb="2">
      <t>デンリョク</t>
    </rPh>
    <rPh sb="3" eb="5">
      <t>キョウキュウ</t>
    </rPh>
    <rPh sb="6" eb="7">
      <t>ホン</t>
    </rPh>
    <rPh sb="7" eb="9">
      <t>チョウシャ</t>
    </rPh>
    <phoneticPr fontId="2"/>
  </si>
  <si>
    <t>㈱エネット</t>
    <phoneticPr fontId="2"/>
  </si>
  <si>
    <t>(常時)347
(予備)-</t>
    <rPh sb="1" eb="3">
      <t>ジョウジ</t>
    </rPh>
    <rPh sb="9" eb="11">
      <t>ヨビ</t>
    </rPh>
    <phoneticPr fontId="2"/>
  </si>
  <si>
    <t>電力の供給（琵琶湖疏水記念館）</t>
    <rPh sb="0" eb="2">
      <t>デンリョク</t>
    </rPh>
    <rPh sb="3" eb="5">
      <t>キョウキュウ</t>
    </rPh>
    <rPh sb="6" eb="9">
      <t>ビワコ</t>
    </rPh>
    <rPh sb="9" eb="11">
      <t>ソスイ</t>
    </rPh>
    <rPh sb="11" eb="13">
      <t>キネン</t>
    </rPh>
    <rPh sb="13" eb="14">
      <t>カン</t>
    </rPh>
    <phoneticPr fontId="2"/>
  </si>
  <si>
    <t>(常時)70 
(予備)-</t>
    <rPh sb="1" eb="3">
      <t>ジョウジ</t>
    </rPh>
    <rPh sb="9" eb="11">
      <t>ヨビ</t>
    </rPh>
    <phoneticPr fontId="2"/>
  </si>
  <si>
    <t>電力の供給（蹴上浄水場）</t>
    <rPh sb="0" eb="2">
      <t>デンリョク</t>
    </rPh>
    <rPh sb="3" eb="5">
      <t>キョウキュウ</t>
    </rPh>
    <rPh sb="6" eb="8">
      <t>ケアゲ</t>
    </rPh>
    <rPh sb="8" eb="11">
      <t>ジョウスイジョウ</t>
    </rPh>
    <phoneticPr fontId="2"/>
  </si>
  <si>
    <t>(常時)1250
(予備)1250</t>
    <rPh sb="1" eb="3">
      <t>ジョウジ</t>
    </rPh>
    <rPh sb="10" eb="12">
      <t>ヨビ</t>
    </rPh>
    <phoneticPr fontId="2"/>
  </si>
  <si>
    <t>電力の供給（松ケ崎浄水場）</t>
    <rPh sb="0" eb="2">
      <t>デンリョク</t>
    </rPh>
    <rPh sb="3" eb="5">
      <t>キョウキュウ</t>
    </rPh>
    <rPh sb="6" eb="7">
      <t>マツ</t>
    </rPh>
    <rPh sb="8" eb="9">
      <t>サキ</t>
    </rPh>
    <rPh sb="9" eb="12">
      <t>ジョウスイジョウ</t>
    </rPh>
    <phoneticPr fontId="2"/>
  </si>
  <si>
    <t>(常時)2600
(予備)2600</t>
    <rPh sb="1" eb="3">
      <t>ジョウジ</t>
    </rPh>
    <rPh sb="10" eb="12">
      <t>ヨビ</t>
    </rPh>
    <phoneticPr fontId="2"/>
  </si>
  <si>
    <t>電力の供給（新山科浄水場）</t>
    <rPh sb="0" eb="2">
      <t>デンリョク</t>
    </rPh>
    <rPh sb="3" eb="5">
      <t>キョウキュウ</t>
    </rPh>
    <rPh sb="6" eb="7">
      <t>シン</t>
    </rPh>
    <rPh sb="7" eb="9">
      <t>ヤマシナ</t>
    </rPh>
    <rPh sb="9" eb="12">
      <t>ジョウスイジョウ</t>
    </rPh>
    <phoneticPr fontId="2"/>
  </si>
  <si>
    <t>(常時)1200
(予備)1200</t>
    <rPh sb="1" eb="3">
      <t>ジョウジ</t>
    </rPh>
    <rPh sb="10" eb="12">
      <t>ヨビ</t>
    </rPh>
    <phoneticPr fontId="2"/>
  </si>
  <si>
    <t>電力の供給（鳥羽水環境保全センター）</t>
    <rPh sb="0" eb="2">
      <t>デンリョク</t>
    </rPh>
    <rPh sb="3" eb="5">
      <t>キョウキュウ</t>
    </rPh>
    <rPh sb="6" eb="8">
      <t>トバ</t>
    </rPh>
    <rPh sb="8" eb="9">
      <t>ミズ</t>
    </rPh>
    <rPh sb="9" eb="11">
      <t>カンキョウ</t>
    </rPh>
    <rPh sb="11" eb="13">
      <t>ホゼン</t>
    </rPh>
    <phoneticPr fontId="2"/>
  </si>
  <si>
    <t>(常時)12000
(予備)12000</t>
    <rPh sb="1" eb="3">
      <t>ジョウジ</t>
    </rPh>
    <rPh sb="11" eb="13">
      <t>ヨビ</t>
    </rPh>
    <phoneticPr fontId="2"/>
  </si>
  <si>
    <t>電力の供給（鳥羽水環境保全センター吉祥院支所）</t>
    <rPh sb="0" eb="2">
      <t>デンリョク</t>
    </rPh>
    <rPh sb="3" eb="5">
      <t>キョウキュウ</t>
    </rPh>
    <rPh sb="6" eb="8">
      <t>トバ</t>
    </rPh>
    <rPh sb="8" eb="9">
      <t>ミズ</t>
    </rPh>
    <rPh sb="9" eb="11">
      <t>カンキョウ</t>
    </rPh>
    <rPh sb="11" eb="13">
      <t>ホゼン</t>
    </rPh>
    <rPh sb="17" eb="19">
      <t>キッショウ</t>
    </rPh>
    <rPh sb="19" eb="20">
      <t>イン</t>
    </rPh>
    <rPh sb="20" eb="22">
      <t>シショ</t>
    </rPh>
    <phoneticPr fontId="2"/>
  </si>
  <si>
    <t>㈱F-Power</t>
    <phoneticPr fontId="2"/>
  </si>
  <si>
    <t>(常時)2200
(予備)-</t>
    <rPh sb="1" eb="3">
      <t>ジョウジ</t>
    </rPh>
    <rPh sb="10" eb="12">
      <t>ヨビ</t>
    </rPh>
    <phoneticPr fontId="2"/>
  </si>
  <si>
    <t>電力の供給（石田水環境保全センター）</t>
    <rPh sb="0" eb="2">
      <t>デンリョク</t>
    </rPh>
    <rPh sb="3" eb="5">
      <t>キョウキュウ</t>
    </rPh>
    <rPh sb="6" eb="8">
      <t>イシダ</t>
    </rPh>
    <rPh sb="8" eb="9">
      <t>ミズ</t>
    </rPh>
    <rPh sb="9" eb="11">
      <t>カンキョウ</t>
    </rPh>
    <rPh sb="11" eb="13">
      <t>ホゼン</t>
    </rPh>
    <phoneticPr fontId="2"/>
  </si>
  <si>
    <t>(常時)2400
(予備)-</t>
    <rPh sb="1" eb="3">
      <t>ジョウジ</t>
    </rPh>
    <rPh sb="10" eb="12">
      <t>ヨビ</t>
    </rPh>
    <phoneticPr fontId="2"/>
  </si>
  <si>
    <t>電力の供給（洛西中継ポンプ場）</t>
    <rPh sb="0" eb="2">
      <t>デンリョク</t>
    </rPh>
    <rPh sb="3" eb="5">
      <t>キョウキュウ</t>
    </rPh>
    <rPh sb="6" eb="8">
      <t>ラクサイ</t>
    </rPh>
    <rPh sb="8" eb="10">
      <t>チュウケイ</t>
    </rPh>
    <rPh sb="13" eb="14">
      <t>バ</t>
    </rPh>
    <rPh sb="14" eb="15">
      <t>ミズバ</t>
    </rPh>
    <phoneticPr fontId="2"/>
  </si>
  <si>
    <t>(常時)660
(予備)-</t>
    <rPh sb="1" eb="3">
      <t>ジョウジ</t>
    </rPh>
    <rPh sb="9" eb="11">
      <t>ヨビ</t>
    </rPh>
    <phoneticPr fontId="2"/>
  </si>
  <si>
    <t>電力の供給（山ノ内ポンプ場）</t>
    <rPh sb="0" eb="2">
      <t>デンリョク</t>
    </rPh>
    <rPh sb="3" eb="5">
      <t>キョウキュウ</t>
    </rPh>
    <rPh sb="6" eb="7">
      <t>ヤマ</t>
    </rPh>
    <rPh sb="8" eb="9">
      <t>ウチ</t>
    </rPh>
    <rPh sb="12" eb="13">
      <t>バ</t>
    </rPh>
    <rPh sb="13" eb="14">
      <t>ミズバ</t>
    </rPh>
    <phoneticPr fontId="2"/>
  </si>
  <si>
    <t>(常時)720
(予備)-</t>
    <rPh sb="1" eb="3">
      <t>ジョウジ</t>
    </rPh>
    <rPh sb="9" eb="11">
      <t>ヨビ</t>
    </rPh>
    <phoneticPr fontId="2"/>
  </si>
  <si>
    <t>（単価契約）電力の供給（中央卸売市場第一市場）</t>
  </si>
  <si>
    <t>産業観光局
中央卸売市場第一市場 管理課</t>
  </si>
  <si>
    <t>常時：4600
予備：4600</t>
    <rPh sb="0" eb="2">
      <t>ジョウジ</t>
    </rPh>
    <rPh sb="8" eb="10">
      <t>ヨビ</t>
    </rPh>
    <phoneticPr fontId="2"/>
  </si>
  <si>
    <t>（単価契約）電力の供給（消防局本部庁舎）</t>
  </si>
  <si>
    <t>消防局
総務部 施設課</t>
  </si>
  <si>
    <t>常時：1100
予備：1100</t>
    <rPh sb="0" eb="2">
      <t>ジョウジ</t>
    </rPh>
    <rPh sb="8" eb="10">
      <t>ヨビ</t>
    </rPh>
    <phoneticPr fontId="2"/>
  </si>
  <si>
    <t>（単価契約）電力の供給（市庁舎（北庁舎，本庁舎））</t>
  </si>
  <si>
    <t>行財政局
総務部 庁舎管理課</t>
    <rPh sb="9" eb="11">
      <t>チョウシャ</t>
    </rPh>
    <rPh sb="11" eb="13">
      <t>カンリ</t>
    </rPh>
    <phoneticPr fontId="2"/>
  </si>
  <si>
    <t>（単価契約）電力の供給（中央卸売市場第二市場）</t>
  </si>
  <si>
    <t>産業観光局
中央卸売市場第二市場 業務課</t>
  </si>
  <si>
    <t>（単価契約）電力の供給（南部クリーンセンター）</t>
  </si>
  <si>
    <t>環境政策局
南部クリーンセンター 管理課</t>
    <rPh sb="6" eb="7">
      <t>ミナミ</t>
    </rPh>
    <rPh sb="17" eb="20">
      <t>カンリカ</t>
    </rPh>
    <phoneticPr fontId="2"/>
  </si>
  <si>
    <t>エネサーブ㈱</t>
  </si>
  <si>
    <t>常時：1500
予備：3000</t>
    <rPh sb="0" eb="2">
      <t>ジョウジ</t>
    </rPh>
    <rPh sb="8" eb="10">
      <t>ヨビ</t>
    </rPh>
    <phoneticPr fontId="2"/>
  </si>
  <si>
    <t>（単価契約）電力の供給（北部クリーンセンター）</t>
  </si>
  <si>
    <t>環境政策局
北部クリーンセンター</t>
  </si>
  <si>
    <t>F-Power㈱</t>
  </si>
  <si>
    <t>常時：2000
予備：2000</t>
    <rPh sb="0" eb="2">
      <t>ジョウジ</t>
    </rPh>
    <rPh sb="8" eb="10">
      <t>ヨビ</t>
    </rPh>
    <phoneticPr fontId="2"/>
  </si>
  <si>
    <t>（単価契約）電力の供給（東北部クリーンセンター）</t>
  </si>
  <si>
    <t>環境政策局
東北部クリーンセンター</t>
  </si>
  <si>
    <t>常時：1500
予備：4500</t>
    <rPh sb="0" eb="2">
      <t>ジョウジ</t>
    </rPh>
    <rPh sb="8" eb="10">
      <t>ヨビ</t>
    </rPh>
    <phoneticPr fontId="2"/>
  </si>
  <si>
    <t>（単価契約）電力の供給（京都市衛生環境研究所）</t>
  </si>
  <si>
    <t>保健福祉局
衛生環境研究所　管理課</t>
  </si>
  <si>
    <t>（単価契約）電力の供給（美術館本館）</t>
  </si>
  <si>
    <t>文化市民局
美術館　総務課</t>
    <rPh sb="10" eb="13">
      <t>ソウムカ</t>
    </rPh>
    <phoneticPr fontId="2"/>
  </si>
  <si>
    <t>日本ﾛｼﾞﾃｯｸ㈱</t>
    <rPh sb="0" eb="2">
      <t>ニホン</t>
    </rPh>
    <phoneticPr fontId="2"/>
  </si>
  <si>
    <t>（単価契約）電力の供給（京都市立小学校・中学校（北区 19校））</t>
  </si>
  <si>
    <t>教育委員会事務局
総務部　学校事務支援室</t>
    <rPh sb="13" eb="15">
      <t>ガッコウ</t>
    </rPh>
    <rPh sb="15" eb="17">
      <t>ジム</t>
    </rPh>
    <rPh sb="17" eb="19">
      <t>シエン</t>
    </rPh>
    <rPh sb="19" eb="20">
      <t>シツ</t>
    </rPh>
    <phoneticPr fontId="2"/>
  </si>
  <si>
    <t>（単価契約）電力の供給（京都市立小学校・中学校（下京区・東山区14校））</t>
  </si>
  <si>
    <t>教育委員会事務局　
総務部　学校事務支援室</t>
    <rPh sb="14" eb="16">
      <t>ガッコウ</t>
    </rPh>
    <rPh sb="16" eb="18">
      <t>ジム</t>
    </rPh>
    <rPh sb="18" eb="20">
      <t>シエン</t>
    </rPh>
    <rPh sb="20" eb="21">
      <t>シツ</t>
    </rPh>
    <phoneticPr fontId="2"/>
  </si>
  <si>
    <t>（単価契約）電力の供給（京都市立小学校・中学校（左京区 24校）</t>
  </si>
  <si>
    <t>（単価契約）電力の供給（京都市左京消防署他４施設）</t>
    <rPh sb="12" eb="15">
      <t>キョウトシ</t>
    </rPh>
    <rPh sb="15" eb="17">
      <t>サキョウ</t>
    </rPh>
    <rPh sb="17" eb="20">
      <t>ショウボウショ</t>
    </rPh>
    <rPh sb="20" eb="21">
      <t>ホカ</t>
    </rPh>
    <phoneticPr fontId="2"/>
  </si>
  <si>
    <t>教育委員会事務局青少年科学センター市民科学事業課</t>
  </si>
  <si>
    <t>（単価契約）電力の供給（京都市総合教育センター）</t>
  </si>
  <si>
    <t>教育委員会事務局総合教育センター研修課</t>
  </si>
  <si>
    <t>（単価契約）電力の供給（建設局洛南排水機場）</t>
  </si>
  <si>
    <t>建設局土木管理部河川整備課</t>
    <rPh sb="8" eb="10">
      <t>カセン</t>
    </rPh>
    <rPh sb="10" eb="12">
      <t>セイビ</t>
    </rPh>
    <rPh sb="12" eb="13">
      <t>カ</t>
    </rPh>
    <phoneticPr fontId="2"/>
  </si>
  <si>
    <t>（単価契約）電力の供給（水垂排水機場）</t>
  </si>
  <si>
    <t>環境政策局適正処理施設部施設管理課</t>
  </si>
  <si>
    <t>（単価契約）電力の供給（京都市生涯学習総合センター）</t>
  </si>
  <si>
    <t>教育委員会事務局生涯学習部施設運営担当</t>
  </si>
  <si>
    <t>（単価契約）電力の供給（京都市子育て支援総合センターこどもみらい館）</t>
  </si>
  <si>
    <t>教育委員会事務局こどもみらい館子育て総合センターこどもみらい館</t>
    <rPh sb="30" eb="31">
      <t>ヤカタ</t>
    </rPh>
    <phoneticPr fontId="2"/>
  </si>
  <si>
    <t>（単価契約）電力の供給（京都市野外活動施設花背山の家）</t>
  </si>
  <si>
    <t>教育委員会事務局花背山の家事業課</t>
  </si>
  <si>
    <t>（単価契約）電力の供給（京都まなびの街生き方探究館）</t>
  </si>
  <si>
    <t>教育委員会事務局京都まなびの街生き方探究館企画推進室</t>
  </si>
  <si>
    <t>（単価契約）電力の供給（京都市教育相談総合センター）</t>
  </si>
  <si>
    <t>教育委員会事務局指導部生徒指導課</t>
  </si>
  <si>
    <t>（単価契約）電力の供給（京都市学校歴史博物館）</t>
  </si>
  <si>
    <t>教育委員会事務局学校歴史博物館事業課</t>
  </si>
  <si>
    <t>（単価契約）電力の供給（京都市伏見中央図書館）</t>
    <rPh sb="12" eb="15">
      <t>キョウトシ</t>
    </rPh>
    <phoneticPr fontId="2"/>
  </si>
  <si>
    <t>（単価契約）電力の供給（京都市中央卸売市場第一市場）</t>
    <rPh sb="1" eb="3">
      <t>タンカ</t>
    </rPh>
    <rPh sb="3" eb="5">
      <t>ケイヤク</t>
    </rPh>
    <rPh sb="6" eb="8">
      <t>デンリョク</t>
    </rPh>
    <rPh sb="9" eb="11">
      <t>キョウキュウ</t>
    </rPh>
    <rPh sb="12" eb="15">
      <t>キョウトシ</t>
    </rPh>
    <rPh sb="15" eb="17">
      <t>チュウオウ</t>
    </rPh>
    <rPh sb="17" eb="19">
      <t>オロシウ</t>
    </rPh>
    <rPh sb="19" eb="21">
      <t>シジョウ</t>
    </rPh>
    <rPh sb="21" eb="23">
      <t>ダイイチ</t>
    </rPh>
    <rPh sb="23" eb="25">
      <t>シジョウ</t>
    </rPh>
    <phoneticPr fontId="2"/>
  </si>
  <si>
    <t xml:space="preserve">産業観光局中央卸売市場第一市場
</t>
    <rPh sb="0" eb="2">
      <t>サンギョウ</t>
    </rPh>
    <rPh sb="2" eb="5">
      <t>カンコウキョク</t>
    </rPh>
    <rPh sb="5" eb="7">
      <t>チュウオウ</t>
    </rPh>
    <rPh sb="7" eb="9">
      <t>オロシウ</t>
    </rPh>
    <rPh sb="9" eb="11">
      <t>シジョウ</t>
    </rPh>
    <rPh sb="11" eb="13">
      <t>ダイイチ</t>
    </rPh>
    <rPh sb="13" eb="15">
      <t>シジョウ</t>
    </rPh>
    <phoneticPr fontId="2"/>
  </si>
  <si>
    <t>常時電力：4,600
予備電力：4,600</t>
    <rPh sb="11" eb="13">
      <t>ヨビ</t>
    </rPh>
    <phoneticPr fontId="2"/>
  </si>
  <si>
    <t>（単価契約）電力の供給（中央卸売市場第二市場）</t>
    <rPh sb="1" eb="5">
      <t>タンカケイヤク</t>
    </rPh>
    <rPh sb="6" eb="8">
      <t>デンリョク</t>
    </rPh>
    <rPh sb="9" eb="11">
      <t>キョウキュウ</t>
    </rPh>
    <rPh sb="12" eb="22">
      <t>チュウオウオロシウリシジョウダイニシジョウ</t>
    </rPh>
    <phoneticPr fontId="2"/>
  </si>
  <si>
    <t>産業観光局中央卸売市場第二市場</t>
    <rPh sb="0" eb="5">
      <t>サンギョウカンコウキョク</t>
    </rPh>
    <rPh sb="5" eb="15">
      <t>チュウオウオロシウリシジョウダイニシジョウ</t>
    </rPh>
    <phoneticPr fontId="2"/>
  </si>
  <si>
    <t>全落札額のうち10電力会社が入札に参加したときの落札価格合計/電力会社
提示額（税抜き）</t>
    <phoneticPr fontId="2"/>
  </si>
  <si>
    <t>平成２７年度北部クリーンセンター関連施設電力供給契約（買電）</t>
    <rPh sb="0" eb="2">
      <t>ヘイセイ</t>
    </rPh>
    <rPh sb="4" eb="6">
      <t>ネンド</t>
    </rPh>
    <rPh sb="6" eb="8">
      <t>ホクブ</t>
    </rPh>
    <rPh sb="16" eb="18">
      <t>カンレン</t>
    </rPh>
    <rPh sb="18" eb="20">
      <t>シセツ</t>
    </rPh>
    <rPh sb="20" eb="22">
      <t>デンリョク</t>
    </rPh>
    <rPh sb="22" eb="24">
      <t>キョウキュウ</t>
    </rPh>
    <rPh sb="24" eb="26">
      <t>ケイヤク</t>
    </rPh>
    <rPh sb="27" eb="28">
      <t>カ</t>
    </rPh>
    <rPh sb="28" eb="29">
      <t>デン</t>
    </rPh>
    <phoneticPr fontId="2"/>
  </si>
  <si>
    <t>環境政策局適正処理施設部施設管理課</t>
    <rPh sb="0" eb="2">
      <t>カンキョウ</t>
    </rPh>
    <rPh sb="2" eb="4">
      <t>セイサク</t>
    </rPh>
    <rPh sb="4" eb="5">
      <t>キョク</t>
    </rPh>
    <rPh sb="5" eb="7">
      <t>テキセイ</t>
    </rPh>
    <rPh sb="7" eb="9">
      <t>ショリ</t>
    </rPh>
    <rPh sb="9" eb="11">
      <t>シセツ</t>
    </rPh>
    <rPh sb="11" eb="12">
      <t>ブ</t>
    </rPh>
    <rPh sb="12" eb="17">
      <t>シセツカンリカ</t>
    </rPh>
    <phoneticPr fontId="2"/>
  </si>
  <si>
    <t>株式会社F－Power</t>
    <rPh sb="0" eb="2">
      <t>カブシキ</t>
    </rPh>
    <rPh sb="2" eb="3">
      <t>カイ</t>
    </rPh>
    <rPh sb="3" eb="4">
      <t>シャ</t>
    </rPh>
    <phoneticPr fontId="2"/>
  </si>
  <si>
    <t>①H27/4/1～10/31
常時電力
250
予備電力　なし
②H27/11/1～H28/3/31
常時電力　279
予備電力　なし</t>
    <rPh sb="15" eb="17">
      <t>ジョウジ</t>
    </rPh>
    <rPh sb="17" eb="19">
      <t>デンリョク</t>
    </rPh>
    <rPh sb="24" eb="26">
      <t>ヨビ</t>
    </rPh>
    <rPh sb="26" eb="28">
      <t>デンリョク</t>
    </rPh>
    <rPh sb="51" eb="53">
      <t>ジョウジ</t>
    </rPh>
    <rPh sb="53" eb="55">
      <t>デンリョク</t>
    </rPh>
    <rPh sb="60" eb="62">
      <t>ヨビ</t>
    </rPh>
    <rPh sb="62" eb="64">
      <t>デンリョク</t>
    </rPh>
    <phoneticPr fontId="2"/>
  </si>
  <si>
    <t>入札対象施設の要件非該当</t>
    <rPh sb="0" eb="2">
      <t>ニュウサツ</t>
    </rPh>
    <rPh sb="2" eb="4">
      <t>タイショウ</t>
    </rPh>
    <rPh sb="4" eb="6">
      <t>シセツ</t>
    </rPh>
    <rPh sb="7" eb="9">
      <t>ヨウケン</t>
    </rPh>
    <rPh sb="9" eb="10">
      <t>ヒ</t>
    </rPh>
    <rPh sb="10" eb="12">
      <t>ガイトウ</t>
    </rPh>
    <phoneticPr fontId="2"/>
  </si>
  <si>
    <t>金額を考慮した結果選定</t>
    <rPh sb="0" eb="2">
      <t>キンガク</t>
    </rPh>
    <rPh sb="3" eb="5">
      <t>コウリョ</t>
    </rPh>
    <rPh sb="7" eb="9">
      <t>ケッカ</t>
    </rPh>
    <rPh sb="9" eb="11">
      <t>センテイ</t>
    </rPh>
    <phoneticPr fontId="2"/>
  </si>
  <si>
    <t>京都市南部クリーンセンター余剰電力売却（単価契約）</t>
    <rPh sb="20" eb="22">
      <t>タンカ</t>
    </rPh>
    <rPh sb="22" eb="24">
      <t>ケイヤク</t>
    </rPh>
    <phoneticPr fontId="2"/>
  </si>
  <si>
    <t>環境政策局適正処理施設部施設整備課</t>
  </si>
  <si>
    <t>丸紅㈱</t>
    <phoneticPr fontId="2"/>
  </si>
  <si>
    <t>PPS</t>
    <phoneticPr fontId="2"/>
  </si>
  <si>
    <t>京都市東北部クリーンセンター余剰電力売却（単価契約）</t>
    <rPh sb="3" eb="5">
      <t>トウホク</t>
    </rPh>
    <phoneticPr fontId="2"/>
  </si>
  <si>
    <t>京都市北部クリーンセンター余剰電力売却（単価契約）</t>
    <rPh sb="3" eb="4">
      <t>キタ</t>
    </rPh>
    <phoneticPr fontId="2"/>
  </si>
  <si>
    <t>㈱エネット</t>
    <phoneticPr fontId="2"/>
  </si>
  <si>
    <t>新山科浄水場　太陽光発電電力売電</t>
    <rPh sb="0" eb="1">
      <t>シン</t>
    </rPh>
    <rPh sb="1" eb="3">
      <t>ヤマシナ</t>
    </rPh>
    <rPh sb="3" eb="6">
      <t>ジョウスイジョウ</t>
    </rPh>
    <rPh sb="7" eb="10">
      <t>タイヨウコウ</t>
    </rPh>
    <rPh sb="10" eb="12">
      <t>ハツデン</t>
    </rPh>
    <rPh sb="12" eb="14">
      <t>デンリョク</t>
    </rPh>
    <rPh sb="14" eb="16">
      <t>バイデン</t>
    </rPh>
    <phoneticPr fontId="2"/>
  </si>
  <si>
    <t>鳥羽水環境保全センター　太陽光発電電力売電</t>
    <rPh sb="0" eb="2">
      <t>トバ</t>
    </rPh>
    <rPh sb="2" eb="3">
      <t>ミズ</t>
    </rPh>
    <rPh sb="3" eb="5">
      <t>カンキョウ</t>
    </rPh>
    <rPh sb="5" eb="7">
      <t>ホゼン</t>
    </rPh>
    <rPh sb="12" eb="15">
      <t>タイヨウコウ</t>
    </rPh>
    <rPh sb="15" eb="17">
      <t>ハツデン</t>
    </rPh>
    <rPh sb="17" eb="19">
      <t>デンリョク</t>
    </rPh>
    <rPh sb="19" eb="21">
      <t>バイデン</t>
    </rPh>
    <phoneticPr fontId="2"/>
  </si>
  <si>
    <t>旧京都市東余熱利用センター太陽光売電</t>
    <phoneticPr fontId="2"/>
  </si>
  <si>
    <t>環境政策局適正処理施設部施設整備課</t>
    <rPh sb="0" eb="2">
      <t>カンキョウ</t>
    </rPh>
    <rPh sb="2" eb="4">
      <t>セイサク</t>
    </rPh>
    <rPh sb="4" eb="5">
      <t>キョク</t>
    </rPh>
    <rPh sb="5" eb="7">
      <t>テキセイ</t>
    </rPh>
    <rPh sb="7" eb="9">
      <t>ショリ</t>
    </rPh>
    <rPh sb="9" eb="11">
      <t>シセツ</t>
    </rPh>
    <rPh sb="11" eb="12">
      <t>ブ</t>
    </rPh>
    <rPh sb="12" eb="14">
      <t>シセツ</t>
    </rPh>
    <rPh sb="14" eb="16">
      <t>セイビ</t>
    </rPh>
    <rPh sb="16" eb="17">
      <t>カ</t>
    </rPh>
    <phoneticPr fontId="2"/>
  </si>
  <si>
    <t>生活環境美化センターの太陽光発電需給電力量</t>
    <rPh sb="0" eb="10">
      <t>セイカツ</t>
    </rPh>
    <rPh sb="11" eb="14">
      <t>タイヨウコウ</t>
    </rPh>
    <rPh sb="14" eb="16">
      <t>ハツデン</t>
    </rPh>
    <rPh sb="16" eb="18">
      <t>ジュキュウ</t>
    </rPh>
    <rPh sb="18" eb="20">
      <t>デンリョク</t>
    </rPh>
    <rPh sb="20" eb="21">
      <t>リョウ</t>
    </rPh>
    <phoneticPr fontId="2"/>
  </si>
  <si>
    <t>環境政策局</t>
    <rPh sb="0" eb="5">
      <t>カ</t>
    </rPh>
    <phoneticPr fontId="2"/>
  </si>
  <si>
    <t>公衆便所の太陽光発電需給電力量</t>
    <rPh sb="0" eb="2">
      <t>コウシュウ</t>
    </rPh>
    <rPh sb="2" eb="4">
      <t>ベンジョ</t>
    </rPh>
    <rPh sb="5" eb="8">
      <t>タイヨウコウ</t>
    </rPh>
    <rPh sb="8" eb="10">
      <t>ハツデン</t>
    </rPh>
    <rPh sb="10" eb="12">
      <t>ジュキュウ</t>
    </rPh>
    <rPh sb="12" eb="14">
      <t>デンリョク</t>
    </rPh>
    <rPh sb="14" eb="15">
      <t>リョウ</t>
    </rPh>
    <phoneticPr fontId="2"/>
  </si>
  <si>
    <t>仙台市松森工場電力需給</t>
    <rPh sb="0" eb="3">
      <t>センダイシ</t>
    </rPh>
    <rPh sb="3" eb="5">
      <t>マツモリ</t>
    </rPh>
    <rPh sb="5" eb="7">
      <t>コウジョウ</t>
    </rPh>
    <rPh sb="7" eb="9">
      <t>デンリョク</t>
    </rPh>
    <rPh sb="9" eb="11">
      <t>ジュキュウ</t>
    </rPh>
    <phoneticPr fontId="2"/>
  </si>
  <si>
    <t>財政局財政部契約課</t>
    <rPh sb="0" eb="2">
      <t>ザイセイ</t>
    </rPh>
    <rPh sb="2" eb="3">
      <t>キョク</t>
    </rPh>
    <rPh sb="3" eb="5">
      <t>ザイセイ</t>
    </rPh>
    <rPh sb="5" eb="6">
      <t>ブ</t>
    </rPh>
    <rPh sb="6" eb="8">
      <t>ケイヤク</t>
    </rPh>
    <rPh sb="8" eb="9">
      <t>カ</t>
    </rPh>
    <phoneticPr fontId="2"/>
  </si>
  <si>
    <t>仙台市葛岡工場電力需給</t>
    <rPh sb="0" eb="3">
      <t>センダイシ</t>
    </rPh>
    <rPh sb="3" eb="5">
      <t>クズオカ</t>
    </rPh>
    <rPh sb="5" eb="7">
      <t>コウジョウ</t>
    </rPh>
    <rPh sb="7" eb="9">
      <t>デンリョク</t>
    </rPh>
    <rPh sb="9" eb="11">
      <t>ジュキュウ</t>
    </rPh>
    <phoneticPr fontId="2"/>
  </si>
  <si>
    <t>仙台市今泉工場電力需給</t>
    <rPh sb="0" eb="3">
      <t>センダイシ</t>
    </rPh>
    <rPh sb="3" eb="5">
      <t>イマイズミ</t>
    </rPh>
    <rPh sb="5" eb="7">
      <t>コウジョウ</t>
    </rPh>
    <rPh sb="7" eb="9">
      <t>デンリョク</t>
    </rPh>
    <rPh sb="9" eb="11">
      <t>ジュキュウ</t>
    </rPh>
    <phoneticPr fontId="2"/>
  </si>
  <si>
    <t>仙台市博物館電力需給</t>
    <rPh sb="0" eb="3">
      <t>センダイシ</t>
    </rPh>
    <rPh sb="3" eb="6">
      <t>ハクブツカン</t>
    </rPh>
    <rPh sb="6" eb="8">
      <t>デンリョク</t>
    </rPh>
    <rPh sb="8" eb="10">
      <t>ジュキュウ</t>
    </rPh>
    <phoneticPr fontId="2"/>
  </si>
  <si>
    <t>東北電力㈱宮城支店</t>
    <rPh sb="0" eb="2">
      <t>トウホク</t>
    </rPh>
    <rPh sb="2" eb="4">
      <t>デンリョク</t>
    </rPh>
    <rPh sb="5" eb="7">
      <t>ミヤギ</t>
    </rPh>
    <rPh sb="7" eb="9">
      <t>シテン</t>
    </rPh>
    <phoneticPr fontId="2"/>
  </si>
  <si>
    <t>仙台市科学館電力需給</t>
    <rPh sb="0" eb="3">
      <t>センダイシ</t>
    </rPh>
    <rPh sb="3" eb="6">
      <t>カガクカン</t>
    </rPh>
    <rPh sb="6" eb="8">
      <t>デンリョク</t>
    </rPh>
    <rPh sb="8" eb="10">
      <t>ジュキュウ</t>
    </rPh>
    <phoneticPr fontId="2"/>
  </si>
  <si>
    <t>仙台市荒巻学校給食センター電力需給</t>
    <rPh sb="0" eb="3">
      <t>センダイシ</t>
    </rPh>
    <rPh sb="3" eb="5">
      <t>アラマキ</t>
    </rPh>
    <rPh sb="5" eb="7">
      <t>ガッコウ</t>
    </rPh>
    <rPh sb="7" eb="9">
      <t>キュウショク</t>
    </rPh>
    <rPh sb="13" eb="15">
      <t>デンリョク</t>
    </rPh>
    <rPh sb="15" eb="17">
      <t>ジュキュウ</t>
    </rPh>
    <phoneticPr fontId="2"/>
  </si>
  <si>
    <t>仙台市太白学校給食センター電力需給</t>
    <rPh sb="0" eb="3">
      <t>センダイシ</t>
    </rPh>
    <rPh sb="3" eb="5">
      <t>タイハク</t>
    </rPh>
    <rPh sb="5" eb="7">
      <t>ガッコウ</t>
    </rPh>
    <rPh sb="7" eb="9">
      <t>キュウショク</t>
    </rPh>
    <rPh sb="13" eb="15">
      <t>デンリョク</t>
    </rPh>
    <rPh sb="15" eb="17">
      <t>ジュキュウ</t>
    </rPh>
    <phoneticPr fontId="2"/>
  </si>
  <si>
    <t>仙台市立全日制高等学校電力需給（仙台高等学校）</t>
    <rPh sb="0" eb="3">
      <t>センダイシ</t>
    </rPh>
    <rPh sb="3" eb="4">
      <t>リツ</t>
    </rPh>
    <rPh sb="4" eb="7">
      <t>ゼンニチセイ</t>
    </rPh>
    <rPh sb="7" eb="9">
      <t>コウトウ</t>
    </rPh>
    <rPh sb="9" eb="11">
      <t>ガッコウ</t>
    </rPh>
    <rPh sb="11" eb="13">
      <t>デンリョク</t>
    </rPh>
    <rPh sb="13" eb="15">
      <t>ジュキュウ</t>
    </rPh>
    <rPh sb="16" eb="18">
      <t>センダイ</t>
    </rPh>
    <rPh sb="18" eb="20">
      <t>コウトウ</t>
    </rPh>
    <rPh sb="20" eb="22">
      <t>ガッコウ</t>
    </rPh>
    <phoneticPr fontId="2"/>
  </si>
  <si>
    <t>仙台市立全日制高等学校電力需給（仙台工業高等学校）</t>
    <rPh sb="0" eb="3">
      <t>センダイシ</t>
    </rPh>
    <rPh sb="3" eb="4">
      <t>リツ</t>
    </rPh>
    <rPh sb="4" eb="7">
      <t>ゼンニチセイ</t>
    </rPh>
    <rPh sb="7" eb="9">
      <t>コウトウ</t>
    </rPh>
    <rPh sb="9" eb="11">
      <t>ガッコウ</t>
    </rPh>
    <rPh sb="11" eb="13">
      <t>デンリョク</t>
    </rPh>
    <rPh sb="13" eb="15">
      <t>ジュキュウ</t>
    </rPh>
    <rPh sb="16" eb="18">
      <t>センダイ</t>
    </rPh>
    <rPh sb="18" eb="20">
      <t>コウギョウ</t>
    </rPh>
    <rPh sb="20" eb="22">
      <t>コウトウ</t>
    </rPh>
    <rPh sb="22" eb="24">
      <t>ガッコウ</t>
    </rPh>
    <phoneticPr fontId="2"/>
  </si>
  <si>
    <t>仙台市立全日制高等学校電力需給（仙台商業高等学校）</t>
    <rPh sb="0" eb="3">
      <t>センダイシ</t>
    </rPh>
    <rPh sb="3" eb="4">
      <t>リツ</t>
    </rPh>
    <rPh sb="4" eb="7">
      <t>ゼンニチセイ</t>
    </rPh>
    <rPh sb="7" eb="9">
      <t>コウトウ</t>
    </rPh>
    <rPh sb="9" eb="11">
      <t>ガッコウ</t>
    </rPh>
    <rPh sb="11" eb="13">
      <t>デンリョク</t>
    </rPh>
    <rPh sb="13" eb="15">
      <t>ジュキュウ</t>
    </rPh>
    <rPh sb="16" eb="18">
      <t>センダイ</t>
    </rPh>
    <rPh sb="18" eb="20">
      <t>ショウギョウ</t>
    </rPh>
    <rPh sb="20" eb="22">
      <t>コウトウ</t>
    </rPh>
    <rPh sb="22" eb="24">
      <t>ガッコウ</t>
    </rPh>
    <phoneticPr fontId="2"/>
  </si>
  <si>
    <t>今泉工場</t>
    <rPh sb="0" eb="2">
      <t>イマイズミ</t>
    </rPh>
    <rPh sb="2" eb="4">
      <t>コウジョウ</t>
    </rPh>
    <phoneticPr fontId="2"/>
  </si>
  <si>
    <t>指名競争</t>
    <rPh sb="0" eb="2">
      <t>シメイ</t>
    </rPh>
    <rPh sb="2" eb="4">
      <t>キョウソウ</t>
    </rPh>
    <phoneticPr fontId="2"/>
  </si>
  <si>
    <t>サミットエナジー</t>
  </si>
  <si>
    <t>葛岡工場</t>
    <rPh sb="0" eb="2">
      <t>クズオカ</t>
    </rPh>
    <rPh sb="2" eb="4">
      <t>コウジョウ</t>
    </rPh>
    <phoneticPr fontId="2"/>
  </si>
  <si>
    <t>出光グリーンパワー</t>
    <rPh sb="0" eb="2">
      <t>イデミツ</t>
    </rPh>
    <phoneticPr fontId="2"/>
  </si>
  <si>
    <t>松森工場</t>
    <rPh sb="0" eb="2">
      <t>マツモリ</t>
    </rPh>
    <rPh sb="2" eb="4">
      <t>コウジョウ</t>
    </rPh>
    <phoneticPr fontId="2"/>
  </si>
  <si>
    <t>向山児童館ソーラーシステム電力売払収入</t>
    <rPh sb="0" eb="2">
      <t>ムカイヤマ</t>
    </rPh>
    <rPh sb="2" eb="5">
      <t>ジドウカン</t>
    </rPh>
    <rPh sb="13" eb="15">
      <t>デンリョク</t>
    </rPh>
    <rPh sb="15" eb="17">
      <t>ウリハラ</t>
    </rPh>
    <rPh sb="17" eb="19">
      <t>シュウニュウ</t>
    </rPh>
    <phoneticPr fontId="2"/>
  </si>
  <si>
    <t>児童クラブ事業推進室</t>
    <rPh sb="0" eb="2">
      <t>ジドウ</t>
    </rPh>
    <rPh sb="5" eb="7">
      <t>ジギョウ</t>
    </rPh>
    <rPh sb="7" eb="10">
      <t>スイシンシツ</t>
    </rPh>
    <phoneticPr fontId="2"/>
  </si>
  <si>
    <t>不明</t>
    <rPh sb="0" eb="2">
      <t>フメイ</t>
    </rPh>
    <phoneticPr fontId="2"/>
  </si>
  <si>
    <t>東北電力</t>
    <rPh sb="0" eb="2">
      <t>トウホク</t>
    </rPh>
    <rPh sb="2" eb="4">
      <t>デンリョク</t>
    </rPh>
    <phoneticPr fontId="2"/>
  </si>
  <si>
    <t>国見浄水場　太陽光売電</t>
    <rPh sb="0" eb="2">
      <t>クニミ</t>
    </rPh>
    <rPh sb="2" eb="4">
      <t>ジョウスイ</t>
    </rPh>
    <rPh sb="4" eb="5">
      <t>ジョウ</t>
    </rPh>
    <rPh sb="6" eb="9">
      <t>タイヨウコウ</t>
    </rPh>
    <rPh sb="9" eb="11">
      <t>バイデン</t>
    </rPh>
    <phoneticPr fontId="2"/>
  </si>
  <si>
    <t>安養寺配水所　太陽光・小水力売電</t>
    <rPh sb="0" eb="3">
      <t>アンヨウジ</t>
    </rPh>
    <rPh sb="3" eb="5">
      <t>ハイスイ</t>
    </rPh>
    <rPh sb="5" eb="6">
      <t>ジョ</t>
    </rPh>
    <rPh sb="7" eb="10">
      <t>タイヨウコウ</t>
    </rPh>
    <rPh sb="11" eb="12">
      <t>ショウ</t>
    </rPh>
    <rPh sb="12" eb="14">
      <t>スイリョク</t>
    </rPh>
    <rPh sb="14" eb="16">
      <t>バイデン</t>
    </rPh>
    <phoneticPr fontId="2"/>
  </si>
  <si>
    <t>仙台東部地区太陽光発電所売電契約</t>
    <rPh sb="0" eb="2">
      <t>センダイ</t>
    </rPh>
    <rPh sb="2" eb="4">
      <t>トウブ</t>
    </rPh>
    <rPh sb="4" eb="6">
      <t>チク</t>
    </rPh>
    <rPh sb="6" eb="9">
      <t>タイヨウコウ</t>
    </rPh>
    <rPh sb="9" eb="11">
      <t>ハツデン</t>
    </rPh>
    <rPh sb="11" eb="12">
      <t>ショ</t>
    </rPh>
    <rPh sb="12" eb="14">
      <t>バイデン</t>
    </rPh>
    <rPh sb="14" eb="16">
      <t>ケイヤク</t>
    </rPh>
    <phoneticPr fontId="2"/>
  </si>
  <si>
    <t>経済局農林部農林土木課</t>
    <rPh sb="0" eb="2">
      <t>ケイザイ</t>
    </rPh>
    <rPh sb="2" eb="3">
      <t>キョク</t>
    </rPh>
    <rPh sb="3" eb="5">
      <t>ノウリン</t>
    </rPh>
    <rPh sb="5" eb="6">
      <t>ブ</t>
    </rPh>
    <rPh sb="6" eb="8">
      <t>ノウリン</t>
    </rPh>
    <rPh sb="8" eb="11">
      <t>ドボクカ</t>
    </rPh>
    <phoneticPr fontId="2"/>
  </si>
  <si>
    <t>東北電力(株)</t>
    <rPh sb="0" eb="2">
      <t>トウホク</t>
    </rPh>
    <rPh sb="2" eb="4">
      <t>デンリョク</t>
    </rPh>
    <rPh sb="4" eb="7">
      <t>カブ</t>
    </rPh>
    <phoneticPr fontId="2"/>
  </si>
  <si>
    <t>大阪市</t>
    <rPh sb="0" eb="3">
      <t>オオサカシ</t>
    </rPh>
    <phoneticPr fontId="2"/>
  </si>
  <si>
    <t>平野工場</t>
    <rPh sb="0" eb="2">
      <t>ヒラノ</t>
    </rPh>
    <rPh sb="2" eb="4">
      <t>コウジョウ</t>
    </rPh>
    <phoneticPr fontId="2"/>
  </si>
  <si>
    <t>入札</t>
    <rPh sb="0" eb="2">
      <t>ニュウサツ</t>
    </rPh>
    <phoneticPr fontId="2"/>
  </si>
  <si>
    <t>丸紅(株）</t>
    <rPh sb="0" eb="2">
      <t>マルベニ</t>
    </rPh>
    <rPh sb="3" eb="4">
      <t>カブ</t>
    </rPh>
    <phoneticPr fontId="2"/>
  </si>
  <si>
    <t>舞洲工場</t>
    <rPh sb="0" eb="1">
      <t>マ</t>
    </rPh>
    <rPh sb="1" eb="2">
      <t>ス</t>
    </rPh>
    <rPh sb="2" eb="4">
      <t>コウジョウ</t>
    </rPh>
    <phoneticPr fontId="2"/>
  </si>
  <si>
    <t>東淀工場</t>
    <rPh sb="0" eb="1">
      <t>ヒガシ</t>
    </rPh>
    <rPh sb="1" eb="2">
      <t>ヨド</t>
    </rPh>
    <rPh sb="2" eb="4">
      <t>コウジョウ</t>
    </rPh>
    <phoneticPr fontId="2"/>
  </si>
  <si>
    <t>福岡市役所市庁舎電力供給</t>
    <rPh sb="0" eb="2">
      <t>フクオカ</t>
    </rPh>
    <rPh sb="2" eb="5">
      <t>シヤクショ</t>
    </rPh>
    <rPh sb="5" eb="8">
      <t>シチョウシャ</t>
    </rPh>
    <rPh sb="8" eb="10">
      <t>デンリョク</t>
    </rPh>
    <rPh sb="10" eb="12">
      <t>キョウキュウ</t>
    </rPh>
    <phoneticPr fontId="2"/>
  </si>
  <si>
    <t>財政局</t>
    <rPh sb="0" eb="3">
      <t>ザイセイキョク</t>
    </rPh>
    <phoneticPr fontId="2"/>
  </si>
  <si>
    <t>丸紅</t>
    <rPh sb="0" eb="2">
      <t>マルベニ</t>
    </rPh>
    <phoneticPr fontId="2"/>
  </si>
  <si>
    <t>臨海工場</t>
    <rPh sb="0" eb="2">
      <t>リンカイ</t>
    </rPh>
    <rPh sb="2" eb="4">
      <t>コウジョウ</t>
    </rPh>
    <phoneticPr fontId="2"/>
  </si>
  <si>
    <t>500/2,000</t>
    <phoneticPr fontId="2"/>
  </si>
  <si>
    <t>福岡市美術館電力供給</t>
    <rPh sb="0" eb="3">
      <t>フクオカシ</t>
    </rPh>
    <rPh sb="3" eb="6">
      <t>ビジュツカン</t>
    </rPh>
    <rPh sb="6" eb="8">
      <t>デンリョク</t>
    </rPh>
    <rPh sb="8" eb="10">
      <t>キョウキュウ</t>
    </rPh>
    <phoneticPr fontId="2"/>
  </si>
  <si>
    <t>経済観光文化局</t>
    <rPh sb="0" eb="2">
      <t>ケイザイ</t>
    </rPh>
    <rPh sb="2" eb="4">
      <t>カンコウ</t>
    </rPh>
    <rPh sb="4" eb="6">
      <t>ブンカ</t>
    </rPh>
    <rPh sb="6" eb="7">
      <t>キョク</t>
    </rPh>
    <phoneticPr fontId="2"/>
  </si>
  <si>
    <t>九州電力株式会社</t>
    <rPh sb="0" eb="2">
      <t>キュウシュウ</t>
    </rPh>
    <rPh sb="2" eb="4">
      <t>デンリョク</t>
    </rPh>
    <rPh sb="4" eb="6">
      <t>カブシキ</t>
    </rPh>
    <rPh sb="6" eb="8">
      <t>カイシャ</t>
    </rPh>
    <phoneticPr fontId="2"/>
  </si>
  <si>
    <t>福岡市博物館への電力供給</t>
    <rPh sb="0" eb="3">
      <t>フクオカシ</t>
    </rPh>
    <rPh sb="3" eb="6">
      <t>ハクブツカン</t>
    </rPh>
    <rPh sb="8" eb="10">
      <t>デンリョク</t>
    </rPh>
    <rPh sb="10" eb="12">
      <t>キョウキュウ</t>
    </rPh>
    <phoneticPr fontId="2"/>
  </si>
  <si>
    <t>九州電力株式会社</t>
    <rPh sb="0" eb="2">
      <t>キュウシュウ</t>
    </rPh>
    <rPh sb="2" eb="4">
      <t>デンリョク</t>
    </rPh>
    <rPh sb="4" eb="8">
      <t>カブシキガイシャ</t>
    </rPh>
    <phoneticPr fontId="2"/>
  </si>
  <si>
    <t>福岡競艇場電力供給</t>
    <rPh sb="0" eb="2">
      <t>フクオカ</t>
    </rPh>
    <rPh sb="2" eb="5">
      <t>キョウテイジョウ</t>
    </rPh>
    <rPh sb="5" eb="7">
      <t>デンリョク</t>
    </rPh>
    <rPh sb="7" eb="9">
      <t>キョウキュウ</t>
    </rPh>
    <phoneticPr fontId="2"/>
  </si>
  <si>
    <t>福岡競艇場外向発売所電力供給</t>
    <rPh sb="0" eb="2">
      <t>フクオカ</t>
    </rPh>
    <rPh sb="2" eb="5">
      <t>キョウテイジョウ</t>
    </rPh>
    <rPh sb="5" eb="6">
      <t>ソト</t>
    </rPh>
    <rPh sb="6" eb="7">
      <t>ム</t>
    </rPh>
    <rPh sb="7" eb="9">
      <t>ハツバイ</t>
    </rPh>
    <rPh sb="9" eb="10">
      <t>ショ</t>
    </rPh>
    <rPh sb="10" eb="12">
      <t>デンリョク</t>
    </rPh>
    <rPh sb="12" eb="14">
      <t>キョウキュウ</t>
    </rPh>
    <phoneticPr fontId="2"/>
  </si>
  <si>
    <t>鮮魚市場会館電力供給</t>
    <rPh sb="0" eb="2">
      <t>センギョ</t>
    </rPh>
    <rPh sb="2" eb="4">
      <t>シジョウ</t>
    </rPh>
    <rPh sb="4" eb="6">
      <t>カイカン</t>
    </rPh>
    <rPh sb="6" eb="8">
      <t>デンリョク</t>
    </rPh>
    <rPh sb="8" eb="10">
      <t>キョウキュウ</t>
    </rPh>
    <phoneticPr fontId="2"/>
  </si>
  <si>
    <t>農林水産局</t>
    <rPh sb="0" eb="2">
      <t>ノウリン</t>
    </rPh>
    <rPh sb="2" eb="4">
      <t>スイサン</t>
    </rPh>
    <rPh sb="4" eb="5">
      <t>キョク</t>
    </rPh>
    <phoneticPr fontId="2"/>
  </si>
  <si>
    <t>鮮魚市場電力供給</t>
    <rPh sb="0" eb="2">
      <t>センギョ</t>
    </rPh>
    <rPh sb="2" eb="4">
      <t>シジョウ</t>
    </rPh>
    <rPh sb="4" eb="6">
      <t>デンリョク</t>
    </rPh>
    <rPh sb="6" eb="8">
      <t>キョウキュウ</t>
    </rPh>
    <phoneticPr fontId="2"/>
  </si>
  <si>
    <t>青果市場電力供給</t>
    <rPh sb="0" eb="2">
      <t>セイカ</t>
    </rPh>
    <rPh sb="2" eb="4">
      <t>シジョウ</t>
    </rPh>
    <rPh sb="4" eb="6">
      <t>デンリョク</t>
    </rPh>
    <rPh sb="6" eb="8">
      <t>キョウキュウ</t>
    </rPh>
    <phoneticPr fontId="2"/>
  </si>
  <si>
    <t>福岡市新青果市場卸売場棟電力供給</t>
    <rPh sb="0" eb="3">
      <t>フクオカシ</t>
    </rPh>
    <rPh sb="3" eb="4">
      <t>シン</t>
    </rPh>
    <rPh sb="4" eb="6">
      <t>セイカ</t>
    </rPh>
    <rPh sb="6" eb="8">
      <t>シジョウ</t>
    </rPh>
    <rPh sb="8" eb="9">
      <t>オロシ</t>
    </rPh>
    <rPh sb="9" eb="11">
      <t>ウリバ</t>
    </rPh>
    <rPh sb="11" eb="12">
      <t>トウ</t>
    </rPh>
    <rPh sb="12" eb="14">
      <t>デンリョク</t>
    </rPh>
    <rPh sb="14" eb="16">
      <t>キョウキュウ</t>
    </rPh>
    <phoneticPr fontId="2"/>
  </si>
  <si>
    <t>福岡市新青果市場市場会館棟電力供給</t>
    <rPh sb="0" eb="3">
      <t>フクオカシ</t>
    </rPh>
    <rPh sb="3" eb="4">
      <t>シン</t>
    </rPh>
    <rPh sb="4" eb="6">
      <t>セイカ</t>
    </rPh>
    <rPh sb="6" eb="8">
      <t>シジョウ</t>
    </rPh>
    <rPh sb="8" eb="10">
      <t>シジョウ</t>
    </rPh>
    <rPh sb="10" eb="12">
      <t>カイカン</t>
    </rPh>
    <rPh sb="12" eb="13">
      <t>トウ</t>
    </rPh>
    <rPh sb="13" eb="15">
      <t>デンリョク</t>
    </rPh>
    <rPh sb="15" eb="17">
      <t>キョウキュウ</t>
    </rPh>
    <phoneticPr fontId="2"/>
  </si>
  <si>
    <t>福岡市東部水処理センターへの電力供給</t>
    <rPh sb="0" eb="3">
      <t>フクオカシ</t>
    </rPh>
    <rPh sb="3" eb="5">
      <t>トウブ</t>
    </rPh>
    <rPh sb="5" eb="6">
      <t>ミズ</t>
    </rPh>
    <rPh sb="6" eb="8">
      <t>ショリ</t>
    </rPh>
    <rPh sb="14" eb="16">
      <t>デンリョク</t>
    </rPh>
    <rPh sb="16" eb="18">
      <t>キョウキュウ</t>
    </rPh>
    <phoneticPr fontId="2"/>
  </si>
  <si>
    <t>道路下水道局</t>
    <rPh sb="0" eb="2">
      <t>ドウロ</t>
    </rPh>
    <rPh sb="2" eb="6">
      <t>ゲスイドウキョク</t>
    </rPh>
    <phoneticPr fontId="2"/>
  </si>
  <si>
    <t>福岡市中部水処理センターへの電力供給</t>
  </si>
  <si>
    <t>道路下水道局</t>
  </si>
  <si>
    <t>丸紅（株）</t>
    <rPh sb="0" eb="2">
      <t>マルベニ</t>
    </rPh>
    <rPh sb="2" eb="5">
      <t>カブ</t>
    </rPh>
    <phoneticPr fontId="2"/>
  </si>
  <si>
    <t>福岡市築地町ポンプ場への電力供給</t>
  </si>
  <si>
    <t>（株）Ｆ－Ｐower</t>
    <rPh sb="0" eb="3">
      <t>カブ</t>
    </rPh>
    <phoneticPr fontId="2"/>
  </si>
  <si>
    <t>福岡市西部水処理センターへの電力供給</t>
    <rPh sb="0" eb="3">
      <t>フクオカシ</t>
    </rPh>
    <rPh sb="3" eb="5">
      <t>セイブ</t>
    </rPh>
    <rPh sb="5" eb="6">
      <t>ミズ</t>
    </rPh>
    <rPh sb="6" eb="8">
      <t>ショリ</t>
    </rPh>
    <rPh sb="14" eb="16">
      <t>デンリョク</t>
    </rPh>
    <rPh sb="16" eb="18">
      <t>キョウキュウ</t>
    </rPh>
    <phoneticPr fontId="2"/>
  </si>
  <si>
    <t>道路下水道局</t>
    <rPh sb="0" eb="2">
      <t>ドウロ</t>
    </rPh>
    <rPh sb="2" eb="5">
      <t>ゲスイドウ</t>
    </rPh>
    <rPh sb="5" eb="6">
      <t>キョク</t>
    </rPh>
    <phoneticPr fontId="2"/>
  </si>
  <si>
    <t>福岡市新西部水処理センターへの電力供給</t>
    <rPh sb="0" eb="3">
      <t>フクオカシ</t>
    </rPh>
    <rPh sb="3" eb="4">
      <t>シン</t>
    </rPh>
    <rPh sb="4" eb="6">
      <t>セイブ</t>
    </rPh>
    <rPh sb="6" eb="7">
      <t>ミズ</t>
    </rPh>
    <rPh sb="7" eb="9">
      <t>ショリ</t>
    </rPh>
    <rPh sb="15" eb="17">
      <t>デンリョク</t>
    </rPh>
    <rPh sb="17" eb="19">
      <t>キョウキュウ</t>
    </rPh>
    <phoneticPr fontId="2"/>
  </si>
  <si>
    <t>福岡市和白水処理センターへの電力供給契約</t>
    <rPh sb="0" eb="3">
      <t>フクオカシ</t>
    </rPh>
    <rPh sb="3" eb="5">
      <t>ワジロ</t>
    </rPh>
    <rPh sb="5" eb="6">
      <t>ミズ</t>
    </rPh>
    <rPh sb="6" eb="8">
      <t>ショリ</t>
    </rPh>
    <rPh sb="14" eb="16">
      <t>デンリョク</t>
    </rPh>
    <rPh sb="16" eb="18">
      <t>キョウキュウ</t>
    </rPh>
    <rPh sb="18" eb="20">
      <t>ケイヤク</t>
    </rPh>
    <phoneticPr fontId="2"/>
  </si>
  <si>
    <t>九州電力（株）福岡東営業所</t>
    <rPh sb="0" eb="2">
      <t>キュウシュウ</t>
    </rPh>
    <rPh sb="2" eb="4">
      <t>デンリョク</t>
    </rPh>
    <rPh sb="4" eb="7">
      <t>カブ</t>
    </rPh>
    <rPh sb="7" eb="9">
      <t>フクオカ</t>
    </rPh>
    <rPh sb="9" eb="10">
      <t>ヒガシ</t>
    </rPh>
    <rPh sb="10" eb="13">
      <t>エイギョウショ</t>
    </rPh>
    <phoneticPr fontId="2"/>
  </si>
  <si>
    <t>福岡市多々良浄水場電力契約</t>
    <rPh sb="0" eb="3">
      <t>フクオカシ</t>
    </rPh>
    <rPh sb="3" eb="6">
      <t>タタラ</t>
    </rPh>
    <rPh sb="6" eb="9">
      <t>ジョウスイジョウ</t>
    </rPh>
    <rPh sb="9" eb="11">
      <t>デンリョク</t>
    </rPh>
    <rPh sb="11" eb="13">
      <t>ケイヤク</t>
    </rPh>
    <phoneticPr fontId="2"/>
  </si>
  <si>
    <t>九州電力(株)</t>
    <rPh sb="0" eb="2">
      <t>キュウシュウ</t>
    </rPh>
    <rPh sb="2" eb="4">
      <t>デンリョク</t>
    </rPh>
    <rPh sb="4" eb="7">
      <t>カブ</t>
    </rPh>
    <phoneticPr fontId="2"/>
  </si>
  <si>
    <t>福岡市多々良取水場電力契約</t>
    <rPh sb="0" eb="3">
      <t>フクオカシ</t>
    </rPh>
    <rPh sb="3" eb="6">
      <t>タタラ</t>
    </rPh>
    <rPh sb="6" eb="8">
      <t>シュスイ</t>
    </rPh>
    <rPh sb="8" eb="9">
      <t>ジョウ</t>
    </rPh>
    <rPh sb="9" eb="11">
      <t>デンリョク</t>
    </rPh>
    <rPh sb="11" eb="13">
      <t>ケイヤク</t>
    </rPh>
    <phoneticPr fontId="2"/>
  </si>
  <si>
    <t>(株)F-Power</t>
    <rPh sb="1" eb="2">
      <t>カブ</t>
    </rPh>
    <phoneticPr fontId="2"/>
  </si>
  <si>
    <t>福岡市乙金浄水場電力契約</t>
    <rPh sb="0" eb="3">
      <t>フクオカシ</t>
    </rPh>
    <rPh sb="3" eb="4">
      <t>オツ</t>
    </rPh>
    <rPh sb="4" eb="5">
      <t>カネ</t>
    </rPh>
    <rPh sb="5" eb="8">
      <t>ジョウスイジョウ</t>
    </rPh>
    <rPh sb="8" eb="10">
      <t>デンリョク</t>
    </rPh>
    <rPh sb="10" eb="12">
      <t>ケイヤク</t>
    </rPh>
    <phoneticPr fontId="2"/>
  </si>
  <si>
    <t>丸紅(株)</t>
    <rPh sb="0" eb="2">
      <t>マルベニ</t>
    </rPh>
    <phoneticPr fontId="2"/>
  </si>
  <si>
    <t>福岡市番托浄水場電力契約</t>
    <rPh sb="0" eb="3">
      <t>フクオカシ</t>
    </rPh>
    <rPh sb="3" eb="4">
      <t>バン</t>
    </rPh>
    <rPh sb="4" eb="5">
      <t>タク</t>
    </rPh>
    <rPh sb="5" eb="8">
      <t>ジョウスイジョウ</t>
    </rPh>
    <rPh sb="8" eb="10">
      <t>デンリョク</t>
    </rPh>
    <rPh sb="10" eb="12">
      <t>ケイヤク</t>
    </rPh>
    <phoneticPr fontId="2"/>
  </si>
  <si>
    <t>福岡市室見取水場電力契約</t>
    <rPh sb="0" eb="3">
      <t>フクオカシ</t>
    </rPh>
    <rPh sb="3" eb="5">
      <t>ムロミ</t>
    </rPh>
    <rPh sb="5" eb="7">
      <t>シュスイ</t>
    </rPh>
    <rPh sb="7" eb="8">
      <t>ジョウ</t>
    </rPh>
    <rPh sb="8" eb="10">
      <t>デンリョク</t>
    </rPh>
    <rPh sb="10" eb="12">
      <t>ケイヤク</t>
    </rPh>
    <phoneticPr fontId="2"/>
  </si>
  <si>
    <t>福岡市総合図書館電力供給</t>
    <rPh sb="0" eb="3">
      <t>フクオカシ</t>
    </rPh>
    <rPh sb="3" eb="5">
      <t>ソウゴウ</t>
    </rPh>
    <rPh sb="5" eb="7">
      <t>トショ</t>
    </rPh>
    <rPh sb="7" eb="8">
      <t>カン</t>
    </rPh>
    <rPh sb="8" eb="10">
      <t>デンリョク</t>
    </rPh>
    <rPh sb="10" eb="12">
      <t>キョウキュウ</t>
    </rPh>
    <phoneticPr fontId="2"/>
  </si>
  <si>
    <t>（株）エネット</t>
    <rPh sb="0" eb="3">
      <t>カブ</t>
    </rPh>
    <phoneticPr fontId="2"/>
  </si>
  <si>
    <t>福岡市中央区役所交通局合同庁舎への電力供給</t>
    <rPh sb="0" eb="3">
      <t>フクオカシ</t>
    </rPh>
    <rPh sb="3" eb="8">
      <t>チュウオウクヤクショ</t>
    </rPh>
    <rPh sb="8" eb="11">
      <t>コウツウキョク</t>
    </rPh>
    <rPh sb="11" eb="13">
      <t>ゴウドウ</t>
    </rPh>
    <rPh sb="13" eb="15">
      <t>チョウシャ</t>
    </rPh>
    <rPh sb="17" eb="19">
      <t>デンリョク</t>
    </rPh>
    <rPh sb="19" eb="21">
      <t>キョウキュウ</t>
    </rPh>
    <phoneticPr fontId="2"/>
  </si>
  <si>
    <t>全落札額のうち10電力会社が入札に参加したときの落札価格合計/電力会社
提示額（税抜き）</t>
  </si>
  <si>
    <t>落札価格
（税抜き)</t>
    <rPh sb="0" eb="2">
      <t>ラクサツ</t>
    </rPh>
    <rPh sb="2" eb="4">
      <t>カカク</t>
    </rPh>
    <rPh sb="6" eb="7">
      <t>ゼイ</t>
    </rPh>
    <rPh sb="7" eb="8">
      <t>ヌ</t>
    </rPh>
    <phoneticPr fontId="2"/>
  </si>
  <si>
    <t>契約上の予定使用電力量（1２ヶ月）(kWh)</t>
    <rPh sb="0" eb="2">
      <t>ケイヤク</t>
    </rPh>
    <rPh sb="2" eb="3">
      <t>ジョウ</t>
    </rPh>
    <rPh sb="4" eb="6">
      <t>ヨテイ</t>
    </rPh>
    <rPh sb="6" eb="8">
      <t>シヨウ</t>
    </rPh>
    <rPh sb="8" eb="10">
      <t>デンリョク</t>
    </rPh>
    <rPh sb="10" eb="11">
      <t>リョウ</t>
    </rPh>
    <rPh sb="15" eb="16">
      <t>ゲツ</t>
    </rPh>
    <phoneticPr fontId="2"/>
  </si>
  <si>
    <t>奈良屋公民館への電力供給契約</t>
    <rPh sb="0" eb="2">
      <t>ナラ</t>
    </rPh>
    <rPh sb="2" eb="3">
      <t>ヤ</t>
    </rPh>
    <rPh sb="3" eb="6">
      <t>コウミンカン</t>
    </rPh>
    <rPh sb="8" eb="10">
      <t>デンリョク</t>
    </rPh>
    <rPh sb="10" eb="12">
      <t>キョウキュウ</t>
    </rPh>
    <rPh sb="12" eb="14">
      <t>ケイヤク</t>
    </rPh>
    <phoneticPr fontId="2"/>
  </si>
  <si>
    <t>市民局</t>
    <rPh sb="0" eb="2">
      <t>シミン</t>
    </rPh>
    <rPh sb="2" eb="3">
      <t>キョク</t>
    </rPh>
    <phoneticPr fontId="2"/>
  </si>
  <si>
    <t>見積もり合わせ</t>
    <rPh sb="0" eb="2">
      <t>ミツ</t>
    </rPh>
    <rPh sb="4" eb="5">
      <t>ア</t>
    </rPh>
    <phoneticPr fontId="2"/>
  </si>
  <si>
    <t>地方自治法施行令第167条の2第1項第6号</t>
    <rPh sb="0" eb="2">
      <t>チホウ</t>
    </rPh>
    <rPh sb="2" eb="4">
      <t>ジチ</t>
    </rPh>
    <rPh sb="4" eb="5">
      <t>ホウ</t>
    </rPh>
    <rPh sb="5" eb="8">
      <t>セコウレイ</t>
    </rPh>
    <rPh sb="8" eb="9">
      <t>ダイ</t>
    </rPh>
    <rPh sb="12" eb="13">
      <t>ジョウ</t>
    </rPh>
    <rPh sb="15" eb="16">
      <t>ダイ</t>
    </rPh>
    <rPh sb="17" eb="18">
      <t>コウ</t>
    </rPh>
    <rPh sb="18" eb="19">
      <t>ダイ</t>
    </rPh>
    <rPh sb="20" eb="21">
      <t>ゴウ</t>
    </rPh>
    <phoneticPr fontId="2"/>
  </si>
  <si>
    <t>価格競争の結果</t>
    <rPh sb="0" eb="2">
      <t>カカク</t>
    </rPh>
    <rPh sb="2" eb="4">
      <t>キョウソウ</t>
    </rPh>
    <rPh sb="5" eb="7">
      <t>ケッカ</t>
    </rPh>
    <phoneticPr fontId="2"/>
  </si>
  <si>
    <t>席田会館への電力供給契約</t>
    <rPh sb="0" eb="2">
      <t>ムシロダ</t>
    </rPh>
    <rPh sb="2" eb="4">
      <t>カイカン</t>
    </rPh>
    <rPh sb="6" eb="8">
      <t>デンリョク</t>
    </rPh>
    <rPh sb="8" eb="10">
      <t>キョウキュウ</t>
    </rPh>
    <rPh sb="10" eb="12">
      <t>ケイヤク</t>
    </rPh>
    <phoneticPr fontId="2"/>
  </si>
  <si>
    <t>月隈会館への電力供給契約</t>
    <rPh sb="0" eb="1">
      <t>ツキ</t>
    </rPh>
    <rPh sb="1" eb="2">
      <t>クマ</t>
    </rPh>
    <rPh sb="2" eb="4">
      <t>カイカン</t>
    </rPh>
    <rPh sb="6" eb="8">
      <t>デンリョク</t>
    </rPh>
    <rPh sb="8" eb="10">
      <t>キョウキュウ</t>
    </rPh>
    <rPh sb="10" eb="12">
      <t>ケイヤク</t>
    </rPh>
    <phoneticPr fontId="2"/>
  </si>
  <si>
    <t>東吉塚会館への電力供給契約</t>
    <rPh sb="0" eb="1">
      <t>ヒガシ</t>
    </rPh>
    <rPh sb="1" eb="3">
      <t>ヨシヅカ</t>
    </rPh>
    <rPh sb="3" eb="5">
      <t>カイカン</t>
    </rPh>
    <rPh sb="7" eb="9">
      <t>デンリョク</t>
    </rPh>
    <rPh sb="9" eb="11">
      <t>キョウキュウ</t>
    </rPh>
    <rPh sb="11" eb="13">
      <t>ケイヤク</t>
    </rPh>
    <phoneticPr fontId="2"/>
  </si>
  <si>
    <t>吉塚会館への電力供給契約</t>
    <rPh sb="0" eb="2">
      <t>ヨシヅカ</t>
    </rPh>
    <rPh sb="2" eb="4">
      <t>カイカン</t>
    </rPh>
    <rPh sb="6" eb="8">
      <t>デンリョク</t>
    </rPh>
    <rPh sb="8" eb="10">
      <t>キョウキュウ</t>
    </rPh>
    <rPh sb="10" eb="12">
      <t>ケイヤク</t>
    </rPh>
    <phoneticPr fontId="2"/>
  </si>
  <si>
    <t>板付会館への電力供給契約</t>
    <rPh sb="0" eb="1">
      <t>イタ</t>
    </rPh>
    <rPh sb="1" eb="2">
      <t>ヅケ</t>
    </rPh>
    <rPh sb="2" eb="4">
      <t>カイカン</t>
    </rPh>
    <rPh sb="6" eb="8">
      <t>デンリョク</t>
    </rPh>
    <rPh sb="8" eb="10">
      <t>キョウキュウ</t>
    </rPh>
    <rPh sb="10" eb="12">
      <t>ケイヤク</t>
    </rPh>
    <phoneticPr fontId="2"/>
  </si>
  <si>
    <t>那珂南会館への電力供給契約</t>
    <rPh sb="0" eb="2">
      <t>ナカ</t>
    </rPh>
    <rPh sb="2" eb="3">
      <t>ミナミ</t>
    </rPh>
    <rPh sb="3" eb="5">
      <t>カイカン</t>
    </rPh>
    <rPh sb="7" eb="9">
      <t>デンリョク</t>
    </rPh>
    <rPh sb="9" eb="11">
      <t>キョウキュウ</t>
    </rPh>
    <rPh sb="11" eb="13">
      <t>ケイヤク</t>
    </rPh>
    <phoneticPr fontId="2"/>
  </si>
  <si>
    <t>東月隈会館への電力供給契約</t>
    <rPh sb="0" eb="3">
      <t>ヒガシツキグマ</t>
    </rPh>
    <rPh sb="3" eb="5">
      <t>カイカン</t>
    </rPh>
    <rPh sb="7" eb="9">
      <t>デンリョク</t>
    </rPh>
    <rPh sb="9" eb="11">
      <t>キョウキュウ</t>
    </rPh>
    <rPh sb="11" eb="13">
      <t>ケイヤク</t>
    </rPh>
    <phoneticPr fontId="2"/>
  </si>
  <si>
    <t>東光会館への電力供給契約</t>
    <rPh sb="0" eb="2">
      <t>トウコウ</t>
    </rPh>
    <rPh sb="2" eb="4">
      <t>カイカン</t>
    </rPh>
    <rPh sb="6" eb="8">
      <t>デンリョク</t>
    </rPh>
    <rPh sb="8" eb="10">
      <t>キョウキュウ</t>
    </rPh>
    <rPh sb="10" eb="12">
      <t>ケイヤク</t>
    </rPh>
    <phoneticPr fontId="2"/>
  </si>
  <si>
    <t>板付北会館への電力供給契約</t>
    <rPh sb="0" eb="1">
      <t>イタ</t>
    </rPh>
    <rPh sb="1" eb="2">
      <t>ヅケ</t>
    </rPh>
    <rPh sb="2" eb="3">
      <t>キタ</t>
    </rPh>
    <rPh sb="3" eb="5">
      <t>カイカン</t>
    </rPh>
    <rPh sb="7" eb="9">
      <t>デンリョク</t>
    </rPh>
    <rPh sb="9" eb="11">
      <t>キョウキュウ</t>
    </rPh>
    <rPh sb="11" eb="13">
      <t>ケイヤク</t>
    </rPh>
    <phoneticPr fontId="2"/>
  </si>
  <si>
    <t>那珂会館への電力供給契約</t>
    <rPh sb="0" eb="2">
      <t>ナカ</t>
    </rPh>
    <rPh sb="2" eb="4">
      <t>カイカン</t>
    </rPh>
    <rPh sb="6" eb="8">
      <t>デンリョク</t>
    </rPh>
    <rPh sb="8" eb="10">
      <t>キョウキュウ</t>
    </rPh>
    <rPh sb="10" eb="12">
      <t>ケイヤク</t>
    </rPh>
    <phoneticPr fontId="2"/>
  </si>
  <si>
    <t>筥松会館への電力供給契約</t>
    <rPh sb="0" eb="2">
      <t>ハコマツ</t>
    </rPh>
    <rPh sb="2" eb="4">
      <t>カイカン</t>
    </rPh>
    <rPh sb="6" eb="8">
      <t>デンリョク</t>
    </rPh>
    <rPh sb="8" eb="10">
      <t>キョウキュウ</t>
    </rPh>
    <rPh sb="10" eb="12">
      <t>ケイヤク</t>
    </rPh>
    <phoneticPr fontId="2"/>
  </si>
  <si>
    <t>箱崎会館への電力供給契約</t>
    <rPh sb="0" eb="2">
      <t>ハコザキ</t>
    </rPh>
    <rPh sb="2" eb="4">
      <t>カイカン</t>
    </rPh>
    <rPh sb="6" eb="8">
      <t>デンリョク</t>
    </rPh>
    <rPh sb="8" eb="10">
      <t>キョウキュウ</t>
    </rPh>
    <rPh sb="10" eb="12">
      <t>ケイヤク</t>
    </rPh>
    <phoneticPr fontId="2"/>
  </si>
  <si>
    <t>馬出会館への電力供給契約</t>
    <rPh sb="0" eb="2">
      <t>マイダシ</t>
    </rPh>
    <rPh sb="2" eb="4">
      <t>カイカン</t>
    </rPh>
    <rPh sb="6" eb="8">
      <t>デンリョク</t>
    </rPh>
    <rPh sb="8" eb="10">
      <t>キョウキュウ</t>
    </rPh>
    <rPh sb="10" eb="12">
      <t>ケイヤク</t>
    </rPh>
    <phoneticPr fontId="2"/>
  </si>
  <si>
    <t>大名公民館への電力供給契約</t>
    <rPh sb="0" eb="2">
      <t>ダイミョウ</t>
    </rPh>
    <rPh sb="2" eb="5">
      <t>コウミンカン</t>
    </rPh>
    <rPh sb="7" eb="9">
      <t>デンリョク</t>
    </rPh>
    <rPh sb="9" eb="11">
      <t>キョウキュウ</t>
    </rPh>
    <rPh sb="11" eb="13">
      <t>ケイヤク</t>
    </rPh>
    <phoneticPr fontId="2"/>
  </si>
  <si>
    <t>早良公民館への電力供給契約</t>
    <rPh sb="0" eb="2">
      <t>サワラ</t>
    </rPh>
    <rPh sb="2" eb="5">
      <t>コウミンカン</t>
    </rPh>
    <rPh sb="7" eb="9">
      <t>デンリョク</t>
    </rPh>
    <rPh sb="9" eb="11">
      <t>キョウキュウ</t>
    </rPh>
    <rPh sb="11" eb="13">
      <t>ケイヤク</t>
    </rPh>
    <phoneticPr fontId="2"/>
  </si>
  <si>
    <t>福岡市立堅粕人権のまちづくり館への電力供給</t>
    <rPh sb="0" eb="3">
      <t>フクオカシ</t>
    </rPh>
    <rPh sb="3" eb="4">
      <t>リツ</t>
    </rPh>
    <rPh sb="4" eb="6">
      <t>カタカス</t>
    </rPh>
    <rPh sb="6" eb="8">
      <t>ジンケン</t>
    </rPh>
    <rPh sb="14" eb="15">
      <t>カン</t>
    </rPh>
    <rPh sb="17" eb="19">
      <t>デンリョク</t>
    </rPh>
    <rPh sb="19" eb="21">
      <t>キョウキュウ</t>
    </rPh>
    <phoneticPr fontId="2"/>
  </si>
  <si>
    <t>エネサーブ(株)</t>
    <rPh sb="5" eb="8">
      <t>カブシキガイシャ</t>
    </rPh>
    <phoneticPr fontId="2"/>
  </si>
  <si>
    <t>公平性及び価格の妥当性から</t>
    <rPh sb="0" eb="3">
      <t>コウヘイセイ</t>
    </rPh>
    <rPh sb="3" eb="4">
      <t>オヨ</t>
    </rPh>
    <rPh sb="5" eb="7">
      <t>カカク</t>
    </rPh>
    <rPh sb="8" eb="10">
      <t>ダトウ</t>
    </rPh>
    <rPh sb="10" eb="11">
      <t>セイ</t>
    </rPh>
    <phoneticPr fontId="2"/>
  </si>
  <si>
    <t>福岡市立千代人権のまちづくり館への電力供給</t>
    <rPh sb="0" eb="3">
      <t>フクオカシ</t>
    </rPh>
    <rPh sb="3" eb="4">
      <t>リツ</t>
    </rPh>
    <rPh sb="4" eb="6">
      <t>チヨ</t>
    </rPh>
    <rPh sb="6" eb="8">
      <t>ジンケン</t>
    </rPh>
    <rPh sb="14" eb="15">
      <t>カン</t>
    </rPh>
    <rPh sb="17" eb="19">
      <t>デンリョク</t>
    </rPh>
    <rPh sb="19" eb="21">
      <t>キョウキュウ</t>
    </rPh>
    <phoneticPr fontId="2"/>
  </si>
  <si>
    <t>見積合せ</t>
    <rPh sb="0" eb="2">
      <t>ミツモ</t>
    </rPh>
    <rPh sb="2" eb="3">
      <t>ア</t>
    </rPh>
    <phoneticPr fontId="2"/>
  </si>
  <si>
    <t>他社が辞退したため</t>
    <rPh sb="0" eb="2">
      <t>タシャ</t>
    </rPh>
    <rPh sb="3" eb="5">
      <t>ジタイ</t>
    </rPh>
    <phoneticPr fontId="2"/>
  </si>
  <si>
    <t>福岡市立少年科学文化会館への電力供給契約</t>
    <rPh sb="0" eb="2">
      <t>フクオカ</t>
    </rPh>
    <rPh sb="2" eb="4">
      <t>シリツ</t>
    </rPh>
    <rPh sb="4" eb="12">
      <t>ショウネンカガクブンカカイカン</t>
    </rPh>
    <rPh sb="14" eb="20">
      <t>デンリョクキョウキュウケイヤク</t>
    </rPh>
    <phoneticPr fontId="2"/>
  </si>
  <si>
    <t>こども未来局</t>
    <rPh sb="3" eb="5">
      <t>ミライ</t>
    </rPh>
    <rPh sb="5" eb="6">
      <t>キョク</t>
    </rPh>
    <phoneticPr fontId="2"/>
  </si>
  <si>
    <t>福岡市立青年センターへの電力供給</t>
    <rPh sb="0" eb="6">
      <t>フクオカシリツセイネン</t>
    </rPh>
    <rPh sb="12" eb="16">
      <t>デンリョクキョウキュウ</t>
    </rPh>
    <phoneticPr fontId="2"/>
  </si>
  <si>
    <t>松濤園への電力供給</t>
    <rPh sb="0" eb="2">
      <t>ショウトウ</t>
    </rPh>
    <rPh sb="2" eb="3">
      <t>エン</t>
    </rPh>
    <rPh sb="5" eb="7">
      <t>デンリョク</t>
    </rPh>
    <rPh sb="7" eb="9">
      <t>キョウキュウ</t>
    </rPh>
    <phoneticPr fontId="2"/>
  </si>
  <si>
    <t>伊藤忠エネクス（株）</t>
    <rPh sb="0" eb="10">
      <t>イトチュウ</t>
    </rPh>
    <phoneticPr fontId="2"/>
  </si>
  <si>
    <t>見積り合わせ</t>
    <rPh sb="0" eb="2">
      <t>ミツモリ</t>
    </rPh>
    <rPh sb="3" eb="4">
      <t>ア</t>
    </rPh>
    <phoneticPr fontId="2"/>
  </si>
  <si>
    <t>東部動物愛護管理センターへの電力供給</t>
    <rPh sb="0" eb="2">
      <t>トウブ</t>
    </rPh>
    <rPh sb="2" eb="4">
      <t>ドウブツ</t>
    </rPh>
    <rPh sb="4" eb="6">
      <t>アイゴ</t>
    </rPh>
    <rPh sb="6" eb="8">
      <t>カンリ</t>
    </rPh>
    <rPh sb="14" eb="16">
      <t>デンリョク</t>
    </rPh>
    <rPh sb="16" eb="18">
      <t>キョウキュウ</t>
    </rPh>
    <phoneticPr fontId="2"/>
  </si>
  <si>
    <t>競争見積合わせによる随意契約</t>
    <rPh sb="0" eb="2">
      <t>キョウソウ</t>
    </rPh>
    <rPh sb="2" eb="4">
      <t>ミツ</t>
    </rPh>
    <rPh sb="4" eb="5">
      <t>ア</t>
    </rPh>
    <rPh sb="10" eb="12">
      <t>ズイイ</t>
    </rPh>
    <rPh sb="12" eb="14">
      <t>ケイヤク</t>
    </rPh>
    <phoneticPr fontId="2"/>
  </si>
  <si>
    <r>
      <t>西部工場</t>
    </r>
    <r>
      <rPr>
        <sz val="10"/>
        <rFont val="ＭＳ Ｐゴシック"/>
        <family val="3"/>
        <charset val="128"/>
      </rPr>
      <t>電力供給</t>
    </r>
    <rPh sb="0" eb="2">
      <t>セイブ</t>
    </rPh>
    <rPh sb="2" eb="4">
      <t>コウジョウ</t>
    </rPh>
    <rPh sb="4" eb="6">
      <t>デンリョク</t>
    </rPh>
    <rPh sb="6" eb="8">
      <t>キョウキュウ</t>
    </rPh>
    <phoneticPr fontId="2"/>
  </si>
  <si>
    <t>環境局</t>
    <phoneticPr fontId="2"/>
  </si>
  <si>
    <t>伊藤忠エネクス（株）</t>
    <phoneticPr fontId="2"/>
  </si>
  <si>
    <t>500/1300</t>
  </si>
  <si>
    <t>緑のリサイクルセンター電力供給</t>
    <rPh sb="0" eb="1">
      <t>ミドリ</t>
    </rPh>
    <rPh sb="11" eb="13">
      <t>デンリョク</t>
    </rPh>
    <rPh sb="13" eb="15">
      <t>キョウキュウ</t>
    </rPh>
    <phoneticPr fontId="2"/>
  </si>
  <si>
    <t>エネサーブ(株)</t>
    <phoneticPr fontId="2"/>
  </si>
  <si>
    <t>伏谷No.1汚水調整槽電力供給</t>
    <rPh sb="0" eb="1">
      <t>フシ</t>
    </rPh>
    <rPh sb="1" eb="2">
      <t>タニ</t>
    </rPh>
    <rPh sb="6" eb="8">
      <t>オスイ</t>
    </rPh>
    <rPh sb="8" eb="10">
      <t>チョウセイ</t>
    </rPh>
    <rPh sb="10" eb="11">
      <t>ソウ</t>
    </rPh>
    <rPh sb="11" eb="13">
      <t>デンリョク</t>
    </rPh>
    <rPh sb="13" eb="15">
      <t>キョウキュウ</t>
    </rPh>
    <phoneticPr fontId="2"/>
  </si>
  <si>
    <t>エネサーブ(株)</t>
    <rPh sb="5" eb="8">
      <t>カブ</t>
    </rPh>
    <phoneticPr fontId="2"/>
  </si>
  <si>
    <t>中田埋立場</t>
    <rPh sb="0" eb="2">
      <t>ナカタ</t>
    </rPh>
    <rPh sb="2" eb="4">
      <t>ウメタテ</t>
    </rPh>
    <rPh sb="4" eb="5">
      <t>ジョウ</t>
    </rPh>
    <phoneticPr fontId="2"/>
  </si>
  <si>
    <t>(株)エネット</t>
    <rPh sb="0" eb="3">
      <t>カブ</t>
    </rPh>
    <phoneticPr fontId="2"/>
  </si>
  <si>
    <t>福岡市計量検査所への電力供給</t>
    <rPh sb="0" eb="3">
      <t>フクオカシ</t>
    </rPh>
    <rPh sb="3" eb="5">
      <t>ケイリョウ</t>
    </rPh>
    <rPh sb="5" eb="7">
      <t>ケンサ</t>
    </rPh>
    <rPh sb="7" eb="8">
      <t>ショ</t>
    </rPh>
    <rPh sb="10" eb="12">
      <t>デンリョク</t>
    </rPh>
    <rPh sb="12" eb="14">
      <t>キョウキュウ</t>
    </rPh>
    <phoneticPr fontId="2"/>
  </si>
  <si>
    <t>福岡市埋蔵文化財センターへの電力供給</t>
    <rPh sb="0" eb="3">
      <t>フクオカシ</t>
    </rPh>
    <rPh sb="14" eb="16">
      <t>デンリョク</t>
    </rPh>
    <rPh sb="16" eb="18">
      <t>キョウキュウ</t>
    </rPh>
    <phoneticPr fontId="2"/>
  </si>
  <si>
    <t>長浜卸売場電力供給</t>
    <rPh sb="0" eb="2">
      <t>ナガハマ</t>
    </rPh>
    <rPh sb="2" eb="3">
      <t>オロシ</t>
    </rPh>
    <rPh sb="3" eb="5">
      <t>ウリバ</t>
    </rPh>
    <rPh sb="5" eb="7">
      <t>デンリョク</t>
    </rPh>
    <rPh sb="7" eb="9">
      <t>キョウキュウ</t>
    </rPh>
    <phoneticPr fontId="2"/>
  </si>
  <si>
    <t>福岡市農村センターへの電力供給</t>
    <rPh sb="0" eb="3">
      <t>フクオカシ</t>
    </rPh>
    <rPh sb="3" eb="5">
      <t>ノウソン</t>
    </rPh>
    <rPh sb="11" eb="13">
      <t>デンリョク</t>
    </rPh>
    <rPh sb="13" eb="15">
      <t>キョウキュウ</t>
    </rPh>
    <phoneticPr fontId="2"/>
  </si>
  <si>
    <t>西部市場（東側）電力供給</t>
    <rPh sb="0" eb="2">
      <t>セイブ</t>
    </rPh>
    <rPh sb="2" eb="4">
      <t>シジョウ</t>
    </rPh>
    <rPh sb="5" eb="7">
      <t>ヒガシガワ</t>
    </rPh>
    <rPh sb="8" eb="10">
      <t>デンリョク</t>
    </rPh>
    <rPh sb="10" eb="12">
      <t>キョウキュウ</t>
    </rPh>
    <phoneticPr fontId="2"/>
  </si>
  <si>
    <t>見積もり合わせ</t>
    <rPh sb="0" eb="2">
      <t>ミツモリ</t>
    </rPh>
    <rPh sb="4" eb="5">
      <t>ア</t>
    </rPh>
    <phoneticPr fontId="2"/>
  </si>
  <si>
    <t>福岡市動物園への電力供給</t>
    <rPh sb="0" eb="2">
      <t>フクオカ</t>
    </rPh>
    <rPh sb="2" eb="3">
      <t>シ</t>
    </rPh>
    <rPh sb="3" eb="6">
      <t>ドウブツエン</t>
    </rPh>
    <rPh sb="8" eb="10">
      <t>デンリョク</t>
    </rPh>
    <rPh sb="10" eb="12">
      <t>キョウキュウ</t>
    </rPh>
    <phoneticPr fontId="2"/>
  </si>
  <si>
    <t>住宅都市局</t>
    <rPh sb="0" eb="2">
      <t>ジュウタク</t>
    </rPh>
    <rPh sb="2" eb="4">
      <t>トシ</t>
    </rPh>
    <rPh sb="4" eb="5">
      <t>キョク</t>
    </rPh>
    <phoneticPr fontId="2"/>
  </si>
  <si>
    <t>価格競争</t>
    <rPh sb="0" eb="2">
      <t>カカク</t>
    </rPh>
    <rPh sb="2" eb="4">
      <t>キョウソウ</t>
    </rPh>
    <phoneticPr fontId="2"/>
  </si>
  <si>
    <t>福岡市植物園管理棟等への電力供給</t>
    <rPh sb="0" eb="3">
      <t>フクオカシ</t>
    </rPh>
    <rPh sb="3" eb="6">
      <t>ショクブツエン</t>
    </rPh>
    <rPh sb="6" eb="9">
      <t>カンリトウ</t>
    </rPh>
    <rPh sb="9" eb="10">
      <t>トウ</t>
    </rPh>
    <rPh sb="12" eb="14">
      <t>デンリョク</t>
    </rPh>
    <rPh sb="14" eb="16">
      <t>キョウキュウ</t>
    </rPh>
    <phoneticPr fontId="2"/>
  </si>
  <si>
    <t>競争見積合せ</t>
    <rPh sb="0" eb="2">
      <t>キョウソウ</t>
    </rPh>
    <rPh sb="2" eb="4">
      <t>ミツモリ</t>
    </rPh>
    <rPh sb="4" eb="5">
      <t>ア</t>
    </rPh>
    <phoneticPr fontId="2"/>
  </si>
  <si>
    <t>最低落札価格の為</t>
    <rPh sb="0" eb="2">
      <t>サイテイ</t>
    </rPh>
    <rPh sb="2" eb="4">
      <t>ラクサツ</t>
    </rPh>
    <rPh sb="4" eb="6">
      <t>カカク</t>
    </rPh>
    <rPh sb="7" eb="8">
      <t>タメ</t>
    </rPh>
    <phoneticPr fontId="2"/>
  </si>
  <si>
    <t>蒲田汚泥処理場施設への電力供給</t>
    <rPh sb="0" eb="2">
      <t>カマタ</t>
    </rPh>
    <rPh sb="2" eb="4">
      <t>オデイ</t>
    </rPh>
    <rPh sb="4" eb="6">
      <t>ショリ</t>
    </rPh>
    <rPh sb="6" eb="7">
      <t>ジョウ</t>
    </rPh>
    <rPh sb="7" eb="9">
      <t>シセツ</t>
    </rPh>
    <rPh sb="11" eb="13">
      <t>デンリョク</t>
    </rPh>
    <rPh sb="13" eb="15">
      <t>キョウキュウ</t>
    </rPh>
    <phoneticPr fontId="2"/>
  </si>
  <si>
    <t>エネサーブ㈱</t>
    <phoneticPr fontId="2"/>
  </si>
  <si>
    <t>見積もり合わせ</t>
    <rPh sb="0" eb="2">
      <t>ミツモリ</t>
    </rPh>
    <rPh sb="4" eb="5">
      <t>アワ</t>
    </rPh>
    <phoneticPr fontId="2"/>
  </si>
  <si>
    <t>吉塚新川排水機場への電力供給</t>
    <rPh sb="0" eb="2">
      <t>ヨシヅカ</t>
    </rPh>
    <rPh sb="2" eb="4">
      <t>シンカワ</t>
    </rPh>
    <rPh sb="4" eb="6">
      <t>ハイスイ</t>
    </rPh>
    <rPh sb="6" eb="8">
      <t>キジョウ</t>
    </rPh>
    <rPh sb="10" eb="12">
      <t>デンリョク</t>
    </rPh>
    <rPh sb="12" eb="14">
      <t>キョウキュウ</t>
    </rPh>
    <phoneticPr fontId="2"/>
  </si>
  <si>
    <t>上牟田川排水機場への電力供給</t>
    <rPh sb="0" eb="1">
      <t>カミ</t>
    </rPh>
    <rPh sb="1" eb="3">
      <t>ムタ</t>
    </rPh>
    <rPh sb="3" eb="4">
      <t>ガワ</t>
    </rPh>
    <rPh sb="4" eb="6">
      <t>ハイスイ</t>
    </rPh>
    <rPh sb="6" eb="8">
      <t>キジョウ</t>
    </rPh>
    <rPh sb="10" eb="12">
      <t>デンリョク</t>
    </rPh>
    <rPh sb="12" eb="14">
      <t>キョウキュウ</t>
    </rPh>
    <phoneticPr fontId="2"/>
  </si>
  <si>
    <t>綿打川排水機場への電力供給</t>
    <rPh sb="0" eb="2">
      <t>ワタウチ</t>
    </rPh>
    <rPh sb="2" eb="3">
      <t>ガワ</t>
    </rPh>
    <rPh sb="3" eb="5">
      <t>ハイスイ</t>
    </rPh>
    <rPh sb="5" eb="7">
      <t>キジョウ</t>
    </rPh>
    <rPh sb="9" eb="11">
      <t>デンリョク</t>
    </rPh>
    <rPh sb="11" eb="13">
      <t>キョウキュウ</t>
    </rPh>
    <phoneticPr fontId="2"/>
  </si>
  <si>
    <t>田尻川排水機場への電力供給</t>
    <rPh sb="0" eb="2">
      <t>タジリ</t>
    </rPh>
    <rPh sb="2" eb="3">
      <t>ガワ</t>
    </rPh>
    <rPh sb="3" eb="5">
      <t>ハイスイ</t>
    </rPh>
    <rPh sb="5" eb="7">
      <t>キジョウ</t>
    </rPh>
    <rPh sb="9" eb="11">
      <t>デンリョク</t>
    </rPh>
    <rPh sb="11" eb="13">
      <t>キョウキュウ</t>
    </rPh>
    <phoneticPr fontId="2"/>
  </si>
  <si>
    <t>(株)伊藤忠エネクス</t>
    <rPh sb="0" eb="3">
      <t>カブ</t>
    </rPh>
    <rPh sb="3" eb="6">
      <t>イトウチュウ</t>
    </rPh>
    <phoneticPr fontId="2"/>
  </si>
  <si>
    <t>福岡市堅粕第1ポンプ場への電力供給</t>
  </si>
  <si>
    <t>福岡市堅粕第３ポンプ場への電力供給</t>
  </si>
  <si>
    <t>福岡市坂本町ポンプ場への電力供給</t>
    <rPh sb="5" eb="6">
      <t>マチ</t>
    </rPh>
    <phoneticPr fontId="2"/>
  </si>
  <si>
    <t>福岡市隅田ポンプ場への電力供給</t>
  </si>
  <si>
    <t>福岡市那珂ポンプ場への電力供給</t>
  </si>
  <si>
    <t>福岡市原田ポンプ場への電力供給</t>
  </si>
  <si>
    <t>福岡市東浜第２ポンプ場への電力供給</t>
  </si>
  <si>
    <t>福岡市松崎第２ポンプ場への電力供給</t>
  </si>
  <si>
    <t>福岡市弓田第1ポンプ場への電力供給</t>
  </si>
  <si>
    <t>福岡市米田ポンプ場への電力供給</t>
    <rPh sb="3" eb="5">
      <t>ヨネダ</t>
    </rPh>
    <phoneticPr fontId="2"/>
  </si>
  <si>
    <t>福岡市東浜第1ポンプ場への電力供給</t>
  </si>
  <si>
    <t>福岡市津屋ポンプ場への電力供給</t>
  </si>
  <si>
    <t>福岡市筥松第４ポンプ場への電力供給</t>
  </si>
  <si>
    <t>福岡市城浜ポンプ場への電力供給</t>
  </si>
  <si>
    <t>福岡市筥松第２ポンプ場への電力供給</t>
  </si>
  <si>
    <t>福岡市筥松第３ポンプ場への電力供給</t>
  </si>
  <si>
    <t>福岡市松崎第1ポンプ場への電力供給</t>
  </si>
  <si>
    <t>福岡市弓田第２ポンプ場への電力供給</t>
  </si>
  <si>
    <t>福岡市月隈ポンプ場への電力供給</t>
    <rPh sb="3" eb="4">
      <t>ツキ</t>
    </rPh>
    <rPh sb="4" eb="5">
      <t>クマ</t>
    </rPh>
    <phoneticPr fontId="2"/>
  </si>
  <si>
    <t>福岡市田島ポンプ場への電力供給</t>
  </si>
  <si>
    <t>福岡市城西ポンプ場への電力供給</t>
  </si>
  <si>
    <t>福岡市梅光園ポンプ場への電力供給</t>
  </si>
  <si>
    <t>福岡市草ケ江ポンプ場への電力供給</t>
  </si>
  <si>
    <t>伊藤忠エネクス</t>
    <rPh sb="0" eb="3">
      <t>イトウチュウ</t>
    </rPh>
    <phoneticPr fontId="2"/>
  </si>
  <si>
    <t>福岡市藤崎ポンプ場への電力供給</t>
  </si>
  <si>
    <t>福岡市高宮ポンプ場への電力供給</t>
  </si>
  <si>
    <t>福岡市鳥飼第２ポンプ場への電力供給</t>
  </si>
  <si>
    <t>福岡市菰川ポンプ場への電力供給</t>
  </si>
  <si>
    <t>福岡市警固ポンプ場への電力供給</t>
  </si>
  <si>
    <t>福岡市博多駅東ポンプ場への電力供給</t>
    <phoneticPr fontId="2"/>
  </si>
  <si>
    <t>福岡市山王ポンプ所への電力供給</t>
  </si>
  <si>
    <t>福岡市山王雨水調整池への電力供給</t>
  </si>
  <si>
    <t>福岡市駅南ポンプ場への電力供給</t>
  </si>
  <si>
    <t>福岡市城西第２ポンプ場への電力供給</t>
    <phoneticPr fontId="2"/>
  </si>
  <si>
    <t>福岡市鳥飼ポンプ場への電力供給</t>
  </si>
  <si>
    <t>福岡市沖浜ポンプ場への電力供給</t>
    <rPh sb="3" eb="4">
      <t>オキ</t>
    </rPh>
    <rPh sb="4" eb="5">
      <t>ハマ</t>
    </rPh>
    <phoneticPr fontId="2"/>
  </si>
  <si>
    <t>福岡市博多駅北ポンプ場への電力供給</t>
    <rPh sb="3" eb="6">
      <t>ハカタエキ</t>
    </rPh>
    <rPh sb="6" eb="7">
      <t>キタ</t>
    </rPh>
    <phoneticPr fontId="2"/>
  </si>
  <si>
    <t>福岡市飛石町ポンプ場への電力供給</t>
    <rPh sb="0" eb="3">
      <t>フクオカシ</t>
    </rPh>
    <rPh sb="3" eb="5">
      <t>トビイシ</t>
    </rPh>
    <rPh sb="5" eb="6">
      <t>マチ</t>
    </rPh>
    <rPh sb="9" eb="10">
      <t>ジョウ</t>
    </rPh>
    <rPh sb="12" eb="14">
      <t>デンリョク</t>
    </rPh>
    <rPh sb="14" eb="16">
      <t>キョウキュウ</t>
    </rPh>
    <phoneticPr fontId="2"/>
  </si>
  <si>
    <t>福岡市原第1ポンプ場への電力供給</t>
    <rPh sb="0" eb="3">
      <t>フクオカシ</t>
    </rPh>
    <rPh sb="3" eb="4">
      <t>ハラ</t>
    </rPh>
    <rPh sb="4" eb="5">
      <t>ダイ</t>
    </rPh>
    <rPh sb="6" eb="7">
      <t>イシマチ</t>
    </rPh>
    <rPh sb="9" eb="10">
      <t>ジョウ</t>
    </rPh>
    <rPh sb="12" eb="14">
      <t>デンリョク</t>
    </rPh>
    <rPh sb="14" eb="16">
      <t>キョウキュウ</t>
    </rPh>
    <phoneticPr fontId="2"/>
  </si>
  <si>
    <t>福岡市今宿ポンプ場への電力供給</t>
    <rPh sb="0" eb="3">
      <t>フクオカシ</t>
    </rPh>
    <rPh sb="3" eb="5">
      <t>イマジュク</t>
    </rPh>
    <rPh sb="5" eb="6">
      <t>イシマチ</t>
    </rPh>
    <rPh sb="8" eb="9">
      <t>ジョウ</t>
    </rPh>
    <rPh sb="11" eb="13">
      <t>デンリョク</t>
    </rPh>
    <rPh sb="13" eb="15">
      <t>キョウキュウ</t>
    </rPh>
    <phoneticPr fontId="2"/>
  </si>
  <si>
    <t>福岡市姪浜ポンプ場への電力供給</t>
    <rPh sb="0" eb="3">
      <t>フクオカシ</t>
    </rPh>
    <rPh sb="3" eb="5">
      <t>メイノハマ</t>
    </rPh>
    <rPh sb="5" eb="6">
      <t>イシマチ</t>
    </rPh>
    <rPh sb="8" eb="9">
      <t>ジョウ</t>
    </rPh>
    <rPh sb="11" eb="13">
      <t>デンリョク</t>
    </rPh>
    <rPh sb="13" eb="15">
      <t>キョウキュウ</t>
    </rPh>
    <phoneticPr fontId="2"/>
  </si>
  <si>
    <t>福岡市興徳寺ポンプ場への電力供給</t>
    <rPh sb="0" eb="3">
      <t>フクオカシ</t>
    </rPh>
    <rPh sb="3" eb="6">
      <t>コウトクジ</t>
    </rPh>
    <rPh sb="6" eb="7">
      <t>イシマチ</t>
    </rPh>
    <rPh sb="9" eb="10">
      <t>ジョウ</t>
    </rPh>
    <rPh sb="12" eb="14">
      <t>デンリョク</t>
    </rPh>
    <rPh sb="14" eb="16">
      <t>キョウキュウ</t>
    </rPh>
    <phoneticPr fontId="2"/>
  </si>
  <si>
    <t>福岡市原第２ポンプ場への電力供給</t>
    <rPh sb="0" eb="3">
      <t>フクオカシ</t>
    </rPh>
    <rPh sb="3" eb="4">
      <t>ハラ</t>
    </rPh>
    <rPh sb="4" eb="5">
      <t>ダイ</t>
    </rPh>
    <rPh sb="6" eb="7">
      <t>イシマチ</t>
    </rPh>
    <rPh sb="9" eb="10">
      <t>ジョウ</t>
    </rPh>
    <rPh sb="12" eb="14">
      <t>デンリョク</t>
    </rPh>
    <rPh sb="14" eb="16">
      <t>キョウキュウ</t>
    </rPh>
    <phoneticPr fontId="2"/>
  </si>
  <si>
    <t>福岡市室見ポンプ場への電力供給</t>
    <rPh sb="0" eb="3">
      <t>フクオカシ</t>
    </rPh>
    <rPh sb="3" eb="5">
      <t>ムロミ</t>
    </rPh>
    <rPh sb="5" eb="6">
      <t>イシマチ</t>
    </rPh>
    <rPh sb="8" eb="9">
      <t>ジョウ</t>
    </rPh>
    <rPh sb="11" eb="13">
      <t>デンリョク</t>
    </rPh>
    <rPh sb="13" eb="15">
      <t>キョウキュウ</t>
    </rPh>
    <phoneticPr fontId="2"/>
  </si>
  <si>
    <t>福岡市弁天町ポンプ場への電力供給</t>
    <rPh sb="0" eb="3">
      <t>フクオカシ</t>
    </rPh>
    <rPh sb="3" eb="6">
      <t>ベンテンマチ</t>
    </rPh>
    <rPh sb="6" eb="7">
      <t>イシマチ</t>
    </rPh>
    <rPh sb="9" eb="10">
      <t>ジョウ</t>
    </rPh>
    <rPh sb="12" eb="14">
      <t>デンリョク</t>
    </rPh>
    <rPh sb="14" eb="16">
      <t>キョウキュウ</t>
    </rPh>
    <phoneticPr fontId="2"/>
  </si>
  <si>
    <t>福岡市野添ポンプ場への電力供給</t>
    <rPh sb="0" eb="3">
      <t>フクオカシ</t>
    </rPh>
    <rPh sb="3" eb="5">
      <t>ノゾエ</t>
    </rPh>
    <rPh sb="5" eb="6">
      <t>イシマチ</t>
    </rPh>
    <rPh sb="8" eb="9">
      <t>ジョウ</t>
    </rPh>
    <rPh sb="11" eb="13">
      <t>デンリョク</t>
    </rPh>
    <rPh sb="13" eb="15">
      <t>キョウキュウ</t>
    </rPh>
    <phoneticPr fontId="2"/>
  </si>
  <si>
    <t>塩浜ポンプ場への電力供給契約</t>
    <rPh sb="0" eb="2">
      <t>シオハマ</t>
    </rPh>
    <rPh sb="5" eb="6">
      <t>バ</t>
    </rPh>
    <rPh sb="8" eb="10">
      <t>デンリョク</t>
    </rPh>
    <rPh sb="10" eb="12">
      <t>キョウキュウ</t>
    </rPh>
    <rPh sb="12" eb="14">
      <t>ケイヤク</t>
    </rPh>
    <phoneticPr fontId="2"/>
  </si>
  <si>
    <t>エネサーブ（株）</t>
    <rPh sb="5" eb="8">
      <t>カブ</t>
    </rPh>
    <phoneticPr fontId="2"/>
  </si>
  <si>
    <t>他社が辞退したため</t>
  </si>
  <si>
    <t>奈多第1ポンプ場への電力供給契約</t>
    <rPh sb="0" eb="2">
      <t>ナタ</t>
    </rPh>
    <rPh sb="7" eb="8">
      <t>バ</t>
    </rPh>
    <rPh sb="10" eb="12">
      <t>デンリョク</t>
    </rPh>
    <rPh sb="12" eb="14">
      <t>キョウキュウ</t>
    </rPh>
    <rPh sb="14" eb="16">
      <t>ケイヤク</t>
    </rPh>
    <phoneticPr fontId="2"/>
  </si>
  <si>
    <t>アイランドシテイポンプ場への電力供給契約</t>
    <rPh sb="11" eb="12">
      <t>バ</t>
    </rPh>
    <rPh sb="14" eb="16">
      <t>デンリョク</t>
    </rPh>
    <rPh sb="16" eb="18">
      <t>キョウキュウ</t>
    </rPh>
    <rPh sb="18" eb="20">
      <t>ケイヤク</t>
    </rPh>
    <phoneticPr fontId="2"/>
  </si>
  <si>
    <t>見積もり合わせ</t>
  </si>
  <si>
    <t>価格競争の結果</t>
  </si>
  <si>
    <t>大岳ポンプ場への電力供給契約</t>
    <rPh sb="0" eb="2">
      <t>オオタケ</t>
    </rPh>
    <rPh sb="5" eb="6">
      <t>バ</t>
    </rPh>
    <rPh sb="8" eb="10">
      <t>デンリョク</t>
    </rPh>
    <rPh sb="10" eb="12">
      <t>キョウキュウ</t>
    </rPh>
    <rPh sb="12" eb="14">
      <t>ケイヤク</t>
    </rPh>
    <phoneticPr fontId="2"/>
  </si>
  <si>
    <t>立体車輌野積場</t>
    <rPh sb="0" eb="2">
      <t>リッタイ</t>
    </rPh>
    <rPh sb="2" eb="4">
      <t>シャリョウ</t>
    </rPh>
    <rPh sb="4" eb="5">
      <t>ノ</t>
    </rPh>
    <rPh sb="5" eb="6">
      <t>セキ</t>
    </rPh>
    <rPh sb="6" eb="7">
      <t>バ</t>
    </rPh>
    <phoneticPr fontId="2"/>
  </si>
  <si>
    <t>エネット</t>
  </si>
  <si>
    <t>博多ポートタワー</t>
    <rPh sb="0" eb="2">
      <t>ハカタ</t>
    </rPh>
    <phoneticPr fontId="2"/>
  </si>
  <si>
    <t>香椎パークポート内貿コンテナ上屋</t>
    <rPh sb="0" eb="2">
      <t>カシイ</t>
    </rPh>
    <rPh sb="8" eb="9">
      <t>ナイ</t>
    </rPh>
    <rPh sb="9" eb="10">
      <t>ボウ</t>
    </rPh>
    <rPh sb="14" eb="16">
      <t>ウワヤ</t>
    </rPh>
    <phoneticPr fontId="2"/>
  </si>
  <si>
    <t>博多ふ頭第二ターミナル</t>
    <rPh sb="0" eb="2">
      <t>ハカタ</t>
    </rPh>
    <rPh sb="3" eb="4">
      <t>トウ</t>
    </rPh>
    <rPh sb="4" eb="6">
      <t>ダイニ</t>
    </rPh>
    <phoneticPr fontId="2"/>
  </si>
  <si>
    <t>アイランドシティ外貿コンテナ上屋</t>
    <rPh sb="8" eb="10">
      <t>ガイボウ</t>
    </rPh>
    <rPh sb="14" eb="16">
      <t>ウワヤ</t>
    </rPh>
    <phoneticPr fontId="2"/>
  </si>
  <si>
    <t>港湾局東部建設事務所への電力供給</t>
    <rPh sb="0" eb="3">
      <t>コウワンキョク</t>
    </rPh>
    <rPh sb="3" eb="5">
      <t>トウブ</t>
    </rPh>
    <rPh sb="5" eb="7">
      <t>ケンセツ</t>
    </rPh>
    <rPh sb="7" eb="10">
      <t>ジムショ</t>
    </rPh>
    <rPh sb="12" eb="14">
      <t>デンリョク</t>
    </rPh>
    <rPh sb="14" eb="16">
      <t>キョウキュウ</t>
    </rPh>
    <phoneticPr fontId="2"/>
  </si>
  <si>
    <t>福岡市港湾局</t>
    <rPh sb="0" eb="3">
      <t>フクオカシ</t>
    </rPh>
    <rPh sb="3" eb="5">
      <t>コウワン</t>
    </rPh>
    <rPh sb="5" eb="6">
      <t>キョク</t>
    </rPh>
    <phoneticPr fontId="2"/>
  </si>
  <si>
    <t>福岡市東区役所・東保健所電力供給契約</t>
    <phoneticPr fontId="2"/>
  </si>
  <si>
    <t>東区</t>
    <rPh sb="0" eb="1">
      <t>ヒガシ</t>
    </rPh>
    <rPh sb="1" eb="2">
      <t>ク</t>
    </rPh>
    <phoneticPr fontId="2"/>
  </si>
  <si>
    <t>見積り合わせ</t>
    <rPh sb="0" eb="2">
      <t>ミツモ</t>
    </rPh>
    <rPh sb="3" eb="4">
      <t>ア</t>
    </rPh>
    <phoneticPr fontId="2"/>
  </si>
  <si>
    <t>福岡市博多区役所庁舎施設への電力供給</t>
    <rPh sb="0" eb="3">
      <t>フクオカシ</t>
    </rPh>
    <rPh sb="3" eb="6">
      <t>ハカタク</t>
    </rPh>
    <rPh sb="6" eb="8">
      <t>ヤクショ</t>
    </rPh>
    <rPh sb="8" eb="10">
      <t>チョウシャ</t>
    </rPh>
    <rPh sb="10" eb="12">
      <t>シセツ</t>
    </rPh>
    <rPh sb="14" eb="16">
      <t>デンリョク</t>
    </rPh>
    <rPh sb="16" eb="18">
      <t>キョウキュウ</t>
    </rPh>
    <phoneticPr fontId="2"/>
  </si>
  <si>
    <t>博多区</t>
    <rPh sb="0" eb="3">
      <t>ハカタク</t>
    </rPh>
    <phoneticPr fontId="2"/>
  </si>
  <si>
    <t>競争見積合わせ</t>
    <rPh sb="0" eb="2">
      <t>キョウソウ</t>
    </rPh>
    <rPh sb="2" eb="4">
      <t>ミツ</t>
    </rPh>
    <rPh sb="4" eb="5">
      <t>ア</t>
    </rPh>
    <phoneticPr fontId="2"/>
  </si>
  <si>
    <t>山王公園への電力供給</t>
    <rPh sb="0" eb="2">
      <t>サンノウ</t>
    </rPh>
    <rPh sb="2" eb="4">
      <t>コウエン</t>
    </rPh>
    <rPh sb="6" eb="8">
      <t>デンリョク</t>
    </rPh>
    <rPh sb="8" eb="10">
      <t>キョウキュウ</t>
    </rPh>
    <phoneticPr fontId="2"/>
  </si>
  <si>
    <t>株式会社　エネット</t>
    <rPh sb="0" eb="2">
      <t>カブシキ</t>
    </rPh>
    <rPh sb="2" eb="4">
      <t>カイシャ</t>
    </rPh>
    <phoneticPr fontId="2"/>
  </si>
  <si>
    <t>競争見積合わせ</t>
    <rPh sb="0" eb="2">
      <t>キョウソウ</t>
    </rPh>
    <rPh sb="2" eb="4">
      <t>ミツモリ</t>
    </rPh>
    <rPh sb="4" eb="5">
      <t>ア</t>
    </rPh>
    <phoneticPr fontId="2"/>
  </si>
  <si>
    <t>南区役所本館への電力供給</t>
    <rPh sb="0" eb="4">
      <t>ミナミクヤクショ</t>
    </rPh>
    <rPh sb="4" eb="6">
      <t>ホンカン</t>
    </rPh>
    <rPh sb="8" eb="10">
      <t>デンリョク</t>
    </rPh>
    <rPh sb="10" eb="12">
      <t>キョウキュウ</t>
    </rPh>
    <phoneticPr fontId="2"/>
  </si>
  <si>
    <t>南区役所別館への電力供給</t>
    <rPh sb="0" eb="4">
      <t>ミナミクヤクショ</t>
    </rPh>
    <rPh sb="4" eb="6">
      <t>ベッカン</t>
    </rPh>
    <rPh sb="8" eb="10">
      <t>デンリョク</t>
    </rPh>
    <rPh sb="10" eb="12">
      <t>キョウキュウ</t>
    </rPh>
    <phoneticPr fontId="2"/>
  </si>
  <si>
    <t>南区保健福祉センターへの電力供給</t>
    <rPh sb="0" eb="2">
      <t>ミナミク</t>
    </rPh>
    <rPh sb="2" eb="4">
      <t>ホケン</t>
    </rPh>
    <rPh sb="4" eb="6">
      <t>フクシ</t>
    </rPh>
    <rPh sb="12" eb="14">
      <t>デンリョク</t>
    </rPh>
    <rPh sb="14" eb="16">
      <t>キョウキュウ</t>
    </rPh>
    <phoneticPr fontId="2"/>
  </si>
  <si>
    <t>城南区役所・水道局城南営業所合同庁舎施設への電力供給</t>
    <rPh sb="9" eb="11">
      <t>ジョウナン</t>
    </rPh>
    <rPh sb="11" eb="14">
      <t>エイギョウショ</t>
    </rPh>
    <phoneticPr fontId="2"/>
  </si>
  <si>
    <t>城南区</t>
    <rPh sb="0" eb="3">
      <t>ジョウナンク</t>
    </rPh>
    <phoneticPr fontId="2"/>
  </si>
  <si>
    <t>早良区役所本庁舎への電力供給契約</t>
    <rPh sb="0" eb="5">
      <t>サワラクヤクショ</t>
    </rPh>
    <rPh sb="5" eb="8">
      <t>ホンチョウシャ</t>
    </rPh>
    <rPh sb="10" eb="12">
      <t>デンリョク</t>
    </rPh>
    <rPh sb="12" eb="14">
      <t>キョウキュウ</t>
    </rPh>
    <rPh sb="14" eb="16">
      <t>ケイヤク</t>
    </rPh>
    <phoneticPr fontId="2"/>
  </si>
  <si>
    <t>早良区</t>
    <rPh sb="0" eb="3">
      <t>サワラク</t>
    </rPh>
    <phoneticPr fontId="2"/>
  </si>
  <si>
    <t>早良区保健福祉センター保護課庁舎への電力供給契約</t>
    <rPh sb="0" eb="3">
      <t>サワラク</t>
    </rPh>
    <rPh sb="3" eb="5">
      <t>ホケン</t>
    </rPh>
    <rPh sb="5" eb="7">
      <t>フクシ</t>
    </rPh>
    <rPh sb="11" eb="14">
      <t>ホゴカ</t>
    </rPh>
    <rPh sb="14" eb="16">
      <t>チョウシャ</t>
    </rPh>
    <rPh sb="18" eb="20">
      <t>デンリョク</t>
    </rPh>
    <rPh sb="20" eb="22">
      <t>キョウキュウ</t>
    </rPh>
    <rPh sb="22" eb="24">
      <t>ケイヤク</t>
    </rPh>
    <phoneticPr fontId="2"/>
  </si>
  <si>
    <t>早良区入部出張所施設への電力供給</t>
  </si>
  <si>
    <t>早良区</t>
  </si>
  <si>
    <t>早良保健所
電力供給契約</t>
  </si>
  <si>
    <t>福岡市西区役所施設への電力供給</t>
    <phoneticPr fontId="2"/>
  </si>
  <si>
    <t>福岡市西区保健福祉センター（西保健所）への電力供給</t>
    <rPh sb="0" eb="3">
      <t>フクオカシ</t>
    </rPh>
    <rPh sb="3" eb="5">
      <t>ニシク</t>
    </rPh>
    <rPh sb="5" eb="7">
      <t>ホケン</t>
    </rPh>
    <rPh sb="7" eb="9">
      <t>フクシ</t>
    </rPh>
    <rPh sb="14" eb="15">
      <t>ニシ</t>
    </rPh>
    <rPh sb="15" eb="17">
      <t>ホケン</t>
    </rPh>
    <rPh sb="17" eb="18">
      <t>ショ</t>
    </rPh>
    <rPh sb="21" eb="23">
      <t>デンリョク</t>
    </rPh>
    <rPh sb="23" eb="25">
      <t>キョウキュウ</t>
    </rPh>
    <phoneticPr fontId="2"/>
  </si>
  <si>
    <t>消防学校への電力供給</t>
    <rPh sb="0" eb="2">
      <t>ショウボウ</t>
    </rPh>
    <rPh sb="2" eb="4">
      <t>ガッコウ</t>
    </rPh>
    <rPh sb="6" eb="8">
      <t>デンリョク</t>
    </rPh>
    <rPh sb="8" eb="10">
      <t>キョウキュウ</t>
    </rPh>
    <phoneticPr fontId="2"/>
  </si>
  <si>
    <t>エネサーブ　株式会社</t>
    <rPh sb="6" eb="8">
      <t>カブシキ</t>
    </rPh>
    <rPh sb="8" eb="10">
      <t>カイシャ</t>
    </rPh>
    <phoneticPr fontId="2"/>
  </si>
  <si>
    <t>西消防署への電力供給</t>
    <rPh sb="0" eb="1">
      <t>ニシ</t>
    </rPh>
    <rPh sb="1" eb="4">
      <t>ショウボウショ</t>
    </rPh>
    <rPh sb="6" eb="8">
      <t>デンリョク</t>
    </rPh>
    <rPh sb="8" eb="10">
      <t>キョウキュウ</t>
    </rPh>
    <phoneticPr fontId="2"/>
  </si>
  <si>
    <t>株式会社　エネット</t>
    <rPh sb="0" eb="2">
      <t>カブシキ</t>
    </rPh>
    <rPh sb="2" eb="3">
      <t>カイ</t>
    </rPh>
    <rPh sb="3" eb="4">
      <t>シャ</t>
    </rPh>
    <phoneticPr fontId="2"/>
  </si>
  <si>
    <t>城南消防署への電力供給</t>
    <rPh sb="0" eb="2">
      <t>ジョウナン</t>
    </rPh>
    <rPh sb="2" eb="5">
      <t>ショウボウショ</t>
    </rPh>
    <rPh sb="7" eb="9">
      <t>デンリョク</t>
    </rPh>
    <rPh sb="9" eb="11">
      <t>キョウキュウ</t>
    </rPh>
    <phoneticPr fontId="2"/>
  </si>
  <si>
    <t>南消防署への電力供給</t>
    <rPh sb="0" eb="1">
      <t>ミナミ</t>
    </rPh>
    <rPh sb="1" eb="4">
      <t>ショウボウショ</t>
    </rPh>
    <rPh sb="6" eb="10">
      <t>デンリョクキョウキュウ</t>
    </rPh>
    <phoneticPr fontId="2"/>
  </si>
  <si>
    <t>早良消防署への電力供給
（市民防災センター含む）</t>
    <rPh sb="0" eb="2">
      <t>サワラ</t>
    </rPh>
    <rPh sb="2" eb="5">
      <t>ショウボウショ</t>
    </rPh>
    <rPh sb="7" eb="11">
      <t>デンリョクキョウキュウ</t>
    </rPh>
    <rPh sb="13" eb="15">
      <t>シミン</t>
    </rPh>
    <rPh sb="15" eb="17">
      <t>ボウサイ</t>
    </rPh>
    <rPh sb="21" eb="22">
      <t>フク</t>
    </rPh>
    <phoneticPr fontId="2"/>
  </si>
  <si>
    <t>福岡市水道局本館庁舎への電力供給</t>
    <rPh sb="0" eb="3">
      <t>フクオカシ</t>
    </rPh>
    <rPh sb="3" eb="6">
      <t>スイドウキョク</t>
    </rPh>
    <rPh sb="6" eb="7">
      <t>ホン</t>
    </rPh>
    <rPh sb="7" eb="8">
      <t>カン</t>
    </rPh>
    <rPh sb="8" eb="9">
      <t>チョウ</t>
    </rPh>
    <rPh sb="9" eb="10">
      <t>シャ</t>
    </rPh>
    <rPh sb="12" eb="14">
      <t>デンリョク</t>
    </rPh>
    <rPh sb="14" eb="16">
      <t>キョウキュウ</t>
    </rPh>
    <phoneticPr fontId="2"/>
  </si>
  <si>
    <t>福岡市水道局別館庁舎への電力供給</t>
    <rPh sb="0" eb="3">
      <t>フクオカシ</t>
    </rPh>
    <rPh sb="3" eb="6">
      <t>スイドウキョク</t>
    </rPh>
    <rPh sb="6" eb="8">
      <t>ベッカン</t>
    </rPh>
    <rPh sb="8" eb="9">
      <t>チョウ</t>
    </rPh>
    <rPh sb="9" eb="10">
      <t>シャ</t>
    </rPh>
    <rPh sb="12" eb="14">
      <t>デンリョク</t>
    </rPh>
    <rPh sb="14" eb="16">
      <t>キョウキュウ</t>
    </rPh>
    <phoneticPr fontId="2"/>
  </si>
  <si>
    <t>日本ロジテック
協同組合</t>
    <rPh sb="0" eb="2">
      <t>ニホン</t>
    </rPh>
    <rPh sb="8" eb="10">
      <t>キョウドウ</t>
    </rPh>
    <rPh sb="10" eb="12">
      <t>クミアイ</t>
    </rPh>
    <phoneticPr fontId="2"/>
  </si>
  <si>
    <t>福岡市水道局東営業所庁舎への電力供給</t>
    <rPh sb="0" eb="3">
      <t>フクオカシ</t>
    </rPh>
    <rPh sb="3" eb="6">
      <t>スイドウキョク</t>
    </rPh>
    <rPh sb="6" eb="7">
      <t>ヒガシ</t>
    </rPh>
    <rPh sb="7" eb="10">
      <t>エイギョウショ</t>
    </rPh>
    <rPh sb="10" eb="11">
      <t>チョウ</t>
    </rPh>
    <rPh sb="11" eb="12">
      <t>シャ</t>
    </rPh>
    <rPh sb="14" eb="16">
      <t>デンリョク</t>
    </rPh>
    <rPh sb="16" eb="18">
      <t>キョウキュウ</t>
    </rPh>
    <phoneticPr fontId="2"/>
  </si>
  <si>
    <t>福岡市水道局中央営業所庁舎への電力供給</t>
    <rPh sb="0" eb="3">
      <t>フクオカシ</t>
    </rPh>
    <rPh sb="3" eb="6">
      <t>スイドウキョク</t>
    </rPh>
    <rPh sb="6" eb="8">
      <t>チュウオウ</t>
    </rPh>
    <rPh sb="8" eb="11">
      <t>エイギョウショ</t>
    </rPh>
    <rPh sb="11" eb="12">
      <t>チョウ</t>
    </rPh>
    <rPh sb="12" eb="13">
      <t>シャ</t>
    </rPh>
    <rPh sb="15" eb="17">
      <t>デンリョク</t>
    </rPh>
    <rPh sb="17" eb="19">
      <t>キョウキュウ</t>
    </rPh>
    <phoneticPr fontId="2"/>
  </si>
  <si>
    <t>福岡市水道局西営業所庁舎への電力供給</t>
    <rPh sb="0" eb="3">
      <t>フクオカシ</t>
    </rPh>
    <rPh sb="3" eb="6">
      <t>スイドウキョク</t>
    </rPh>
    <rPh sb="6" eb="7">
      <t>ニシ</t>
    </rPh>
    <rPh sb="7" eb="10">
      <t>エイギョウショ</t>
    </rPh>
    <rPh sb="10" eb="11">
      <t>チョウ</t>
    </rPh>
    <rPh sb="11" eb="12">
      <t>シャ</t>
    </rPh>
    <rPh sb="14" eb="16">
      <t>デンリョク</t>
    </rPh>
    <rPh sb="16" eb="18">
      <t>キョウキュウ</t>
    </rPh>
    <phoneticPr fontId="2"/>
  </si>
  <si>
    <t>福岡市瑞梅寺浄水場電力契約</t>
    <rPh sb="0" eb="3">
      <t>フクオカシ</t>
    </rPh>
    <rPh sb="3" eb="4">
      <t>ズイ</t>
    </rPh>
    <rPh sb="4" eb="5">
      <t>ウメ</t>
    </rPh>
    <rPh sb="5" eb="6">
      <t>テラ</t>
    </rPh>
    <rPh sb="6" eb="9">
      <t>ジョウスイジョウ</t>
    </rPh>
    <rPh sb="9" eb="11">
      <t>デンリョク</t>
    </rPh>
    <rPh sb="11" eb="13">
      <t>ケイヤク</t>
    </rPh>
    <phoneticPr fontId="2"/>
  </si>
  <si>
    <t>エネサーブ(株)</t>
    <rPh sb="6" eb="7">
      <t>カブ</t>
    </rPh>
    <phoneticPr fontId="2"/>
  </si>
  <si>
    <t>福岡市椿焼隈取水場電力</t>
    <rPh sb="0" eb="3">
      <t>フクオカシ</t>
    </rPh>
    <rPh sb="3" eb="4">
      <t>ツバキ</t>
    </rPh>
    <rPh sb="4" eb="5">
      <t>ヤ</t>
    </rPh>
    <rPh sb="5" eb="6">
      <t>クマ</t>
    </rPh>
    <rPh sb="6" eb="8">
      <t>シュスイ</t>
    </rPh>
    <rPh sb="8" eb="9">
      <t>ジョウ</t>
    </rPh>
    <rPh sb="9" eb="11">
      <t>デンリョク</t>
    </rPh>
    <phoneticPr fontId="2"/>
  </si>
  <si>
    <t>福岡市青葉ポンプ場電力</t>
    <rPh sb="0" eb="3">
      <t>フクオカシ</t>
    </rPh>
    <rPh sb="3" eb="5">
      <t>アオバ</t>
    </rPh>
    <rPh sb="8" eb="9">
      <t>バ</t>
    </rPh>
    <rPh sb="9" eb="11">
      <t>デンリョク</t>
    </rPh>
    <phoneticPr fontId="2"/>
  </si>
  <si>
    <t>(株)エネット</t>
    <phoneticPr fontId="2"/>
  </si>
  <si>
    <t>福岡市山田揚水場電力契約</t>
    <rPh sb="0" eb="3">
      <t>フクオカシ</t>
    </rPh>
    <rPh sb="3" eb="5">
      <t>ヤマダ</t>
    </rPh>
    <rPh sb="5" eb="7">
      <t>ヨウスイ</t>
    </rPh>
    <rPh sb="7" eb="8">
      <t>ジョウ</t>
    </rPh>
    <rPh sb="8" eb="10">
      <t>デンリョク</t>
    </rPh>
    <rPh sb="10" eb="12">
      <t>ケイヤク</t>
    </rPh>
    <phoneticPr fontId="2"/>
  </si>
  <si>
    <t>福岡市下原配水場電力</t>
    <rPh sb="0" eb="3">
      <t>フクオカシ</t>
    </rPh>
    <rPh sb="3" eb="5">
      <t>シモハラ</t>
    </rPh>
    <rPh sb="5" eb="7">
      <t>ハイスイ</t>
    </rPh>
    <rPh sb="7" eb="8">
      <t>ジョウ</t>
    </rPh>
    <rPh sb="8" eb="10">
      <t>デンリョク</t>
    </rPh>
    <phoneticPr fontId="2"/>
  </si>
  <si>
    <t>学校給食センター（那の津）</t>
    <rPh sb="0" eb="2">
      <t>ガッコウ</t>
    </rPh>
    <rPh sb="2" eb="4">
      <t>キュウショク</t>
    </rPh>
    <rPh sb="9" eb="10">
      <t>ナ</t>
    </rPh>
    <rPh sb="11" eb="12">
      <t>ツ</t>
    </rPh>
    <phoneticPr fontId="2"/>
  </si>
  <si>
    <t>エネサーブ</t>
  </si>
  <si>
    <t>学校給食センター有田支所</t>
    <rPh sb="0" eb="2">
      <t>ガッコウ</t>
    </rPh>
    <rPh sb="2" eb="4">
      <t>キュウショク</t>
    </rPh>
    <rPh sb="8" eb="10">
      <t>アリタ</t>
    </rPh>
    <rPh sb="10" eb="12">
      <t>シショ</t>
    </rPh>
    <phoneticPr fontId="2"/>
  </si>
  <si>
    <t>学校給食センター箱崎支所</t>
    <rPh sb="0" eb="2">
      <t>ガッコウ</t>
    </rPh>
    <rPh sb="2" eb="4">
      <t>キュウショク</t>
    </rPh>
    <rPh sb="8" eb="10">
      <t>ハコザキ</t>
    </rPh>
    <rPh sb="10" eb="12">
      <t>シショ</t>
    </rPh>
    <phoneticPr fontId="2"/>
  </si>
  <si>
    <t>福岡市教育ｾﾝﾀｰへの電力供給</t>
    <rPh sb="0" eb="3">
      <t>フクオカシ</t>
    </rPh>
    <rPh sb="3" eb="5">
      <t>キョウイク</t>
    </rPh>
    <rPh sb="11" eb="13">
      <t>デンリョク</t>
    </rPh>
    <rPh sb="13" eb="15">
      <t>キョウキュウ</t>
    </rPh>
    <phoneticPr fontId="2"/>
  </si>
  <si>
    <t>福岡市発達教育センター施設への電力供給</t>
    <rPh sb="0" eb="3">
      <t>フクオカシ</t>
    </rPh>
    <rPh sb="3" eb="5">
      <t>ハッタツ</t>
    </rPh>
    <rPh sb="5" eb="7">
      <t>キョウイク</t>
    </rPh>
    <rPh sb="11" eb="13">
      <t>シセツ</t>
    </rPh>
    <rPh sb="15" eb="17">
      <t>デンリョク</t>
    </rPh>
    <rPh sb="17" eb="19">
      <t>キョウキュウ</t>
    </rPh>
    <phoneticPr fontId="2"/>
  </si>
  <si>
    <t>福岡市立学校施設への電力供給</t>
    <rPh sb="0" eb="4">
      <t>フクオカシリツ</t>
    </rPh>
    <rPh sb="4" eb="6">
      <t>ガッコウ</t>
    </rPh>
    <rPh sb="6" eb="8">
      <t>シセツ</t>
    </rPh>
    <rPh sb="10" eb="12">
      <t>デンリョク</t>
    </rPh>
    <rPh sb="12" eb="14">
      <t>キョウキュウ</t>
    </rPh>
    <phoneticPr fontId="3"/>
  </si>
  <si>
    <t>臨海工場の余剰電力売却</t>
    <phoneticPr fontId="2"/>
  </si>
  <si>
    <t>福岡市大原メガソーラー売電収入</t>
    <rPh sb="0" eb="3">
      <t>フクオカシ</t>
    </rPh>
    <rPh sb="3" eb="5">
      <t>オオハラ</t>
    </rPh>
    <rPh sb="11" eb="13">
      <t>バイデン</t>
    </rPh>
    <rPh sb="13" eb="15">
      <t>シュウニュウ</t>
    </rPh>
    <phoneticPr fontId="2"/>
  </si>
  <si>
    <t>福岡市蒲田メガソーラー売電収入</t>
    <rPh sb="0" eb="3">
      <t>フクオカシ</t>
    </rPh>
    <rPh sb="3" eb="5">
      <t>カマタ</t>
    </rPh>
    <rPh sb="11" eb="13">
      <t>バイデン</t>
    </rPh>
    <rPh sb="13" eb="15">
      <t>シュウニュウ</t>
    </rPh>
    <phoneticPr fontId="2"/>
  </si>
  <si>
    <t>余剰電力売電受給契約の締結について（西部工場）</t>
    <rPh sb="0" eb="2">
      <t>ヨジョウ</t>
    </rPh>
    <rPh sb="2" eb="4">
      <t>デンリョク</t>
    </rPh>
    <rPh sb="4" eb="6">
      <t>バイデン</t>
    </rPh>
    <rPh sb="6" eb="8">
      <t>ジュキュウ</t>
    </rPh>
    <rPh sb="8" eb="10">
      <t>ケイヤク</t>
    </rPh>
    <rPh sb="11" eb="13">
      <t>テイケツ</t>
    </rPh>
    <rPh sb="18" eb="20">
      <t>セイブ</t>
    </rPh>
    <rPh sb="20" eb="22">
      <t>コウジョウ</t>
    </rPh>
    <phoneticPr fontId="2"/>
  </si>
  <si>
    <t>新青果市場太陽光発電所</t>
    <rPh sb="0" eb="1">
      <t>シン</t>
    </rPh>
    <rPh sb="1" eb="3">
      <t>セイカ</t>
    </rPh>
    <rPh sb="3" eb="5">
      <t>シジョウ</t>
    </rPh>
    <rPh sb="5" eb="8">
      <t>タイヨウコウ</t>
    </rPh>
    <rPh sb="8" eb="10">
      <t>ハツデン</t>
    </rPh>
    <rPh sb="10" eb="11">
      <t>ショ</t>
    </rPh>
    <phoneticPr fontId="2"/>
  </si>
  <si>
    <t>農林水産局</t>
  </si>
  <si>
    <t>太陽光発電余剰電力供給（舞鶴小中学校）</t>
    <phoneticPr fontId="2"/>
  </si>
  <si>
    <t>太陽光発電余剰電力供給（住吉小中学校）</t>
    <phoneticPr fontId="2"/>
  </si>
  <si>
    <t>瑞梅寺浄水場小水力発電</t>
    <rPh sb="0" eb="1">
      <t>ズイ</t>
    </rPh>
    <rPh sb="1" eb="2">
      <t>ウメ</t>
    </rPh>
    <rPh sb="2" eb="3">
      <t>ジ</t>
    </rPh>
    <rPh sb="3" eb="6">
      <t>ジョウスイジョウ</t>
    </rPh>
    <rPh sb="6" eb="7">
      <t>ショウ</t>
    </rPh>
    <rPh sb="7" eb="9">
      <t>スイリョク</t>
    </rPh>
    <rPh sb="9" eb="11">
      <t>ハツデン</t>
    </rPh>
    <phoneticPr fontId="2"/>
  </si>
  <si>
    <t>全落札額のうち10電力会社が入札に参加したときの落札価格合計/電力会社
提示額（税抜き）⑭/⑥</t>
    <phoneticPr fontId="2"/>
  </si>
  <si>
    <t>契約電力(kW)</t>
    <rPh sb="0" eb="2">
      <t>ケイヤク</t>
    </rPh>
    <rPh sb="2" eb="4">
      <t>デンリョク</t>
    </rPh>
    <phoneticPr fontId="2"/>
  </si>
  <si>
    <t>契約上の予定使用電力量（12ヶ月）(kWh)</t>
    <rPh sb="0" eb="2">
      <t>ケイヤク</t>
    </rPh>
    <rPh sb="2" eb="3">
      <t>ジョウ</t>
    </rPh>
    <rPh sb="4" eb="6">
      <t>ヨテイ</t>
    </rPh>
    <rPh sb="6" eb="8">
      <t>シヨウ</t>
    </rPh>
    <rPh sb="8" eb="10">
      <t>デンリョク</t>
    </rPh>
    <rPh sb="10" eb="11">
      <t>リョウ</t>
    </rPh>
    <rPh sb="15" eb="16">
      <t>ゲツ</t>
    </rPh>
    <phoneticPr fontId="2"/>
  </si>
  <si>
    <t>静岡市役所静岡庁舎で使用する電気（平成27年10月～平成28年9月）</t>
    <rPh sb="0" eb="5">
      <t>シズオカシヤクショ</t>
    </rPh>
    <rPh sb="5" eb="7">
      <t>シズオカ</t>
    </rPh>
    <rPh sb="7" eb="9">
      <t>チョウシャ</t>
    </rPh>
    <rPh sb="10" eb="12">
      <t>シヨウ</t>
    </rPh>
    <rPh sb="14" eb="16">
      <t>デンキ</t>
    </rPh>
    <rPh sb="17" eb="19">
      <t>ヘイセイ</t>
    </rPh>
    <rPh sb="21" eb="22">
      <t>ネン</t>
    </rPh>
    <rPh sb="24" eb="25">
      <t>ガツ</t>
    </rPh>
    <rPh sb="26" eb="28">
      <t>ヘイセイ</t>
    </rPh>
    <rPh sb="30" eb="31">
      <t>ネン</t>
    </rPh>
    <rPh sb="32" eb="33">
      <t>ガツ</t>
    </rPh>
    <phoneticPr fontId="2"/>
  </si>
  <si>
    <t>管財課</t>
    <rPh sb="0" eb="3">
      <t>カンザイカ</t>
    </rPh>
    <phoneticPr fontId="2"/>
  </si>
  <si>
    <t>丸紅（丸紅新電力）</t>
    <rPh sb="0" eb="2">
      <t>マルベニ</t>
    </rPh>
    <rPh sb="3" eb="5">
      <t>マルベニ</t>
    </rPh>
    <rPh sb="5" eb="6">
      <t>シン</t>
    </rPh>
    <rPh sb="6" eb="8">
      <t>デンリョク</t>
    </rPh>
    <phoneticPr fontId="2"/>
  </si>
  <si>
    <t>6者</t>
    <rPh sb="1" eb="2">
      <t>シャ</t>
    </rPh>
    <phoneticPr fontId="2"/>
  </si>
  <si>
    <t>静岡市役所清水庁舎で使用する電気（平成27年10月～平成28年9月）</t>
    <rPh sb="0" eb="5">
      <t>シズオカシヤクショ</t>
    </rPh>
    <rPh sb="5" eb="7">
      <t>シミズ</t>
    </rPh>
    <rPh sb="7" eb="9">
      <t>チョウシャ</t>
    </rPh>
    <rPh sb="10" eb="12">
      <t>シヨウ</t>
    </rPh>
    <rPh sb="14" eb="16">
      <t>デンキ</t>
    </rPh>
    <rPh sb="17" eb="19">
      <t>ヘイセイ</t>
    </rPh>
    <rPh sb="21" eb="22">
      <t>ネン</t>
    </rPh>
    <rPh sb="24" eb="25">
      <t>ガツ</t>
    </rPh>
    <rPh sb="26" eb="28">
      <t>ヘイセイ</t>
    </rPh>
    <rPh sb="30" eb="31">
      <t>ネン</t>
    </rPh>
    <rPh sb="32" eb="33">
      <t>ガツ</t>
    </rPh>
    <phoneticPr fontId="2"/>
  </si>
  <si>
    <t>全落札額のうち10電力会社が入札に参加したときの落札価格合計/電力会社
提示額（税抜き）</t>
    <phoneticPr fontId="2"/>
  </si>
  <si>
    <t>案件なし</t>
    <rPh sb="0" eb="2">
      <t>アンケン</t>
    </rPh>
    <phoneticPr fontId="2"/>
  </si>
  <si>
    <t>静岡市西ケ谷清掃工場余剰電力売払業務</t>
    <rPh sb="0" eb="2">
      <t>シズオカ</t>
    </rPh>
    <rPh sb="2" eb="3">
      <t>シ</t>
    </rPh>
    <rPh sb="3" eb="10">
      <t>ニ</t>
    </rPh>
    <rPh sb="10" eb="12">
      <t>ヨジョウ</t>
    </rPh>
    <rPh sb="12" eb="14">
      <t>デンリョク</t>
    </rPh>
    <rPh sb="14" eb="16">
      <t>ウリハラ</t>
    </rPh>
    <rPh sb="16" eb="18">
      <t>ギョウム</t>
    </rPh>
    <phoneticPr fontId="2"/>
  </si>
  <si>
    <t>入札前資格確認型一般競争入札</t>
    <phoneticPr fontId="2"/>
  </si>
  <si>
    <t>静岡市沼上清掃工場余剰電力売払業務</t>
    <rPh sb="0" eb="2">
      <t>シズオカ</t>
    </rPh>
    <rPh sb="2" eb="3">
      <t>シ</t>
    </rPh>
    <rPh sb="3" eb="9">
      <t>ヌ</t>
    </rPh>
    <rPh sb="9" eb="11">
      <t>ヨジョウ</t>
    </rPh>
    <rPh sb="11" eb="13">
      <t>デンリョク</t>
    </rPh>
    <rPh sb="13" eb="15">
      <t>ウリハラ</t>
    </rPh>
    <rPh sb="15" eb="17">
      <t>ギョウム</t>
    </rPh>
    <phoneticPr fontId="2"/>
  </si>
  <si>
    <t>サミットエナジー株式会社</t>
    <rPh sb="8" eb="12">
      <t>カブシキガイシャ</t>
    </rPh>
    <phoneticPr fontId="2"/>
  </si>
  <si>
    <t>特命随意契約</t>
    <phoneticPr fontId="2"/>
  </si>
  <si>
    <t>中部電力株式会社</t>
    <rPh sb="0" eb="2">
      <t>チュウブ</t>
    </rPh>
    <rPh sb="2" eb="4">
      <t>デンリョク</t>
    </rPh>
    <rPh sb="4" eb="8">
      <t>カブシキガイシャ</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</si>
</sst>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80" formatCode="0.0%"/>
    <numFmt numFmtId="181" formatCode="0_);[Red]\(0\)"/>
    <numFmt numFmtId="183" formatCode="0.0_);[Red]\(0.0\)"/>
    <numFmt numFmtId="185" formatCode="#,##0_);[Red]\(#,##0\)"/>
    <numFmt numFmtId="186" formatCode="#,##0_ "/>
    <numFmt numFmtId="187" formatCode="0_ "/>
    <numFmt numFmtId="188" formatCode="[&lt;=999]000;[&lt;=9999]000\-00;000\-0000"/>
    <numFmt numFmtId="189" formatCode="#,##0.0;[Red]\-#,##0.0"/>
  </numFmts>
  <fonts count="34">
    <font>
      <sz val="11"/>
      <name val="ＭＳ Ｐゴシック"/>
      <family val="3"/>
      <charset val="128"/>
    </font>
    <font>
      <sz val="11"/>
      <name val="ＭＳ Ｐゴシック"/>
      <family val="3"/>
      <charset val="128"/>
    </font>
    <font>
      <sz val="6"/>
      <name val="ＭＳ Ｐゴシック"/>
      <family val="3"/>
      <charset val="128"/>
    </font>
    <font>
      <u/>
      <sz val="11"/>
      <color indexed="12"/>
      <name val="ＭＳ Ｐゴシック"/>
      <family val="3"/>
      <charset val="128"/>
    </font>
    <font>
      <sz val="11"/>
      <color indexed="8"/>
      <name val="ＭＳ Ｐゴシック"/>
      <family val="3"/>
      <charset val="128"/>
    </font>
    <font>
      <b/>
      <sz val="15"/>
      <color indexed="56"/>
      <name val="ＭＳ Ｐゴシック"/>
      <family val="3"/>
      <charset val="128"/>
    </font>
    <font>
      <sz val="10"/>
      <color indexed="8"/>
      <name val="ＭＳ Ｐゴシック"/>
      <family val="3"/>
      <charset val="128"/>
    </font>
    <font>
      <sz val="9"/>
      <name val="ＭＳ Ｐゴシック"/>
      <family val="3"/>
      <charset val="128"/>
    </font>
    <font>
      <b/>
      <sz val="9"/>
      <color indexed="81"/>
      <name val="ＭＳ Ｐゴシック"/>
      <family val="3"/>
      <charset val="128"/>
    </font>
    <font>
      <sz val="11"/>
      <name val="ＭＳ ゴシック"/>
      <family val="3"/>
      <charset val="128"/>
    </font>
    <font>
      <sz val="8"/>
      <name val="ＭＳ Ｐゴシック"/>
      <family val="3"/>
      <charset val="128"/>
    </font>
    <font>
      <sz val="10"/>
      <name val="ＭＳ Ｐゴシック"/>
      <family val="3"/>
      <charset val="128"/>
    </font>
    <font>
      <sz val="11"/>
      <color indexed="8"/>
      <name val="ＭＳ ゴシック"/>
      <family val="3"/>
      <charset val="128"/>
    </font>
    <font>
      <sz val="12"/>
      <name val="ＭＳ Ｐゴシック"/>
      <family val="3"/>
      <charset val="128"/>
    </font>
    <font>
      <sz val="9"/>
      <color indexed="8"/>
      <name val="ＭＳ Ｐゴシック"/>
      <family val="3"/>
      <charset val="128"/>
    </font>
    <font>
      <sz val="6"/>
      <name val="ＭＳ 明朝"/>
      <family val="1"/>
      <charset val="128"/>
    </font>
    <font>
      <sz val="9"/>
      <color indexed="81"/>
      <name val="ＭＳ Ｐゴシック"/>
      <family val="3"/>
      <charset val="128"/>
    </font>
    <font>
      <sz val="11"/>
      <color indexed="81"/>
      <name val="ＭＳ Ｐゴシック"/>
      <family val="3"/>
      <charset val="128"/>
    </font>
    <font>
      <sz val="11"/>
      <color theme="1"/>
      <name val="ＭＳ Ｐゴシック"/>
      <family val="3"/>
      <charset val="128"/>
      <scheme val="minor"/>
    </font>
    <font>
      <sz val="10"/>
      <color theme="1"/>
      <name val="ＭＳ Ｐゴシック"/>
      <family val="3"/>
      <charset val="128"/>
      <scheme val="minor"/>
    </font>
    <font>
      <sz val="9"/>
      <color theme="1"/>
      <name val="ＭＳ Ｐゴシック"/>
      <family val="3"/>
      <charset val="128"/>
      <scheme val="minor"/>
    </font>
    <font>
      <sz val="11"/>
      <color theme="1"/>
      <name val="ＭＳ Ｐゴシック"/>
      <family val="3"/>
      <charset val="128"/>
    </font>
    <font>
      <sz val="11"/>
      <color theme="1"/>
      <name val="ＭＳ ゴシック"/>
      <family val="3"/>
      <charset val="128"/>
    </font>
    <font>
      <sz val="12"/>
      <color theme="1"/>
      <name val="ＭＳ Ｐゴシック"/>
      <family val="3"/>
      <charset val="128"/>
      <scheme val="minor"/>
    </font>
    <font>
      <sz val="11"/>
      <color rgb="FFFF0000"/>
      <name val="ＭＳ Ｐゴシック"/>
      <family val="3"/>
      <charset val="128"/>
    </font>
    <font>
      <sz val="11"/>
      <name val="ＭＳ Ｐゴシック"/>
      <family val="3"/>
      <charset val="128"/>
      <scheme val="minor"/>
    </font>
    <font>
      <sz val="10"/>
      <name val="ＭＳ Ｐゴシック"/>
      <family val="3"/>
      <charset val="128"/>
      <scheme val="minor"/>
    </font>
    <font>
      <sz val="9"/>
      <name val="ＭＳ Ｐゴシック"/>
      <family val="3"/>
      <charset val="128"/>
      <scheme val="minor"/>
    </font>
    <font>
      <sz val="9"/>
      <color theme="1" tint="4.9989318521683403E-2"/>
      <name val="ＭＳ Ｐゴシック"/>
      <family val="3"/>
      <charset val="128"/>
    </font>
    <font>
      <sz val="8"/>
      <color theme="1" tint="4.9989318521683403E-2"/>
      <name val="ＭＳ Ｐゴシック"/>
      <family val="3"/>
      <charset val="128"/>
    </font>
    <font>
      <sz val="11"/>
      <color theme="1" tint="4.9989318521683403E-2"/>
      <name val="ＭＳ Ｐゴシック"/>
      <family val="3"/>
      <charset val="128"/>
    </font>
    <font>
      <sz val="8"/>
      <color theme="1"/>
      <name val="ＭＳ Ｐゴシック"/>
      <family val="3"/>
      <charset val="128"/>
      <scheme val="minor"/>
    </font>
    <font>
      <sz val="10.5"/>
      <name val="ＭＳ Ｐゴシック"/>
      <family val="3"/>
      <charset val="128"/>
      <scheme val="minor"/>
    </font>
    <font>
      <sz val="11"/>
      <color rgb="FF0000FF"/>
      <name val="ＭＳ Ｐゴシック"/>
      <family val="3"/>
      <charset val="128"/>
    </font>
  </fonts>
  <fills count="12">
    <fill>
      <patternFill patternType="none"/>
    </fill>
    <fill>
      <patternFill patternType="gray125"/>
    </fill>
    <fill>
      <patternFill patternType="solid">
        <fgColor indexed="14"/>
        <bgColor indexed="64"/>
      </patternFill>
    </fill>
    <fill>
      <patternFill patternType="solid">
        <fgColor indexed="43"/>
        <bgColor indexed="64"/>
      </patternFill>
    </fill>
    <fill>
      <patternFill patternType="solid">
        <fgColor indexed="44"/>
        <bgColor indexed="64"/>
      </patternFill>
    </fill>
    <fill>
      <patternFill patternType="solid">
        <fgColor indexed="11"/>
        <bgColor indexed="64"/>
      </patternFill>
    </fill>
    <fill>
      <patternFill patternType="solid">
        <fgColor theme="8" tint="0.59999389629810485"/>
        <bgColor indexed="64"/>
      </patternFill>
    </fill>
    <fill>
      <patternFill patternType="solid">
        <fgColor theme="3" tint="0.79998168889431442"/>
        <bgColor indexed="64"/>
      </patternFill>
    </fill>
    <fill>
      <patternFill patternType="solid">
        <fgColor theme="0"/>
        <bgColor indexed="64"/>
      </patternFill>
    </fill>
    <fill>
      <patternFill patternType="solid">
        <fgColor rgb="FFFFFF00"/>
        <bgColor indexed="64"/>
      </patternFill>
    </fill>
    <fill>
      <patternFill patternType="solid">
        <fgColor rgb="FFFFC000"/>
        <bgColor indexed="64"/>
      </patternFill>
    </fill>
    <fill>
      <patternFill patternType="solid">
        <fgColor theme="9" tint="0.59999389629810485"/>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s>
  <cellStyleXfs count="5">
    <xf numFmtId="0" fontId="0" fillId="0" borderId="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cellStyleXfs>
  <cellXfs count="587">
    <xf numFmtId="0" fontId="0" fillId="0" borderId="0" xfId="0">
      <alignment vertical="center"/>
    </xf>
    <xf numFmtId="0" fontId="0" fillId="0" borderId="0" xfId="0" applyAlignment="1">
      <alignment vertical="center" wrapText="1"/>
    </xf>
    <xf numFmtId="0" fontId="0" fillId="0" borderId="1" xfId="0" applyBorder="1">
      <alignment vertical="center"/>
    </xf>
    <xf numFmtId="3" fontId="0" fillId="0" borderId="1" xfId="0" applyNumberFormat="1" applyBorder="1" applyAlignment="1">
      <alignment vertical="center" wrapText="1"/>
    </xf>
    <xf numFmtId="3" fontId="0" fillId="0" borderId="0" xfId="0" applyNumberFormat="1">
      <alignment vertical="center"/>
    </xf>
    <xf numFmtId="180" fontId="0" fillId="0" borderId="0" xfId="1" applyNumberFormat="1" applyFont="1">
      <alignment vertical="center"/>
    </xf>
    <xf numFmtId="3" fontId="0" fillId="0" borderId="2" xfId="0" applyNumberFormat="1" applyBorder="1">
      <alignment vertical="center"/>
    </xf>
    <xf numFmtId="180" fontId="0" fillId="0" borderId="1" xfId="1" applyNumberFormat="1" applyFont="1" applyBorder="1">
      <alignment vertical="center"/>
    </xf>
    <xf numFmtId="38" fontId="0" fillId="0" borderId="0" xfId="3" applyFont="1">
      <alignment vertical="center"/>
    </xf>
    <xf numFmtId="38" fontId="0" fillId="0" borderId="1" xfId="3" applyFont="1" applyBorder="1">
      <alignment vertical="center"/>
    </xf>
    <xf numFmtId="38" fontId="0" fillId="0" borderId="1" xfId="3" applyFont="1" applyBorder="1" applyAlignment="1">
      <alignment vertical="center" wrapText="1"/>
    </xf>
    <xf numFmtId="0" fontId="0" fillId="0" borderId="1" xfId="0" applyBorder="1" applyAlignment="1">
      <alignment vertical="center" wrapText="1"/>
    </xf>
    <xf numFmtId="0" fontId="0" fillId="0" borderId="0" xfId="0" applyFill="1">
      <alignment vertical="center"/>
    </xf>
    <xf numFmtId="0" fontId="0" fillId="0" borderId="1" xfId="0" applyFill="1" applyBorder="1">
      <alignment vertical="center"/>
    </xf>
    <xf numFmtId="3" fontId="0" fillId="0" borderId="2" xfId="0" applyNumberFormat="1" applyFill="1" applyBorder="1">
      <alignment vertical="center"/>
    </xf>
    <xf numFmtId="180" fontId="0" fillId="0" borderId="1" xfId="1" applyNumberFormat="1" applyFont="1" applyFill="1" applyBorder="1">
      <alignment vertical="center"/>
    </xf>
    <xf numFmtId="3" fontId="0" fillId="0" borderId="0" xfId="0" applyNumberFormat="1" applyFill="1">
      <alignment vertical="center"/>
    </xf>
    <xf numFmtId="0" fontId="0" fillId="0" borderId="1" xfId="0" applyFill="1" applyBorder="1" applyAlignment="1">
      <alignment vertical="center" wrapText="1"/>
    </xf>
    <xf numFmtId="0" fontId="0" fillId="0" borderId="2" xfId="0" applyBorder="1">
      <alignment vertical="center"/>
    </xf>
    <xf numFmtId="3" fontId="0" fillId="0" borderId="3" xfId="0" applyNumberFormat="1" applyBorder="1" applyAlignment="1">
      <alignment vertical="center" wrapText="1"/>
    </xf>
    <xf numFmtId="3" fontId="0" fillId="0" borderId="3" xfId="0" applyNumberFormat="1" applyBorder="1">
      <alignment vertical="center"/>
    </xf>
    <xf numFmtId="0" fontId="0" fillId="0" borderId="0" xfId="0" applyFill="1" applyBorder="1">
      <alignment vertical="center"/>
    </xf>
    <xf numFmtId="0" fontId="0" fillId="2" borderId="0" xfId="0" applyFill="1" applyAlignment="1">
      <alignment vertical="center" wrapText="1"/>
    </xf>
    <xf numFmtId="0" fontId="0" fillId="0" borderId="2" xfId="0" applyBorder="1" applyAlignment="1">
      <alignment vertical="center" wrapText="1"/>
    </xf>
    <xf numFmtId="0" fontId="0" fillId="0" borderId="0" xfId="0" applyBorder="1">
      <alignment vertical="center"/>
    </xf>
    <xf numFmtId="3" fontId="0" fillId="0" borderId="1" xfId="0" applyNumberFormat="1" applyBorder="1">
      <alignment vertical="center"/>
    </xf>
    <xf numFmtId="183" fontId="0" fillId="0" borderId="1" xfId="3" applyNumberFormat="1" applyFont="1" applyBorder="1" applyAlignment="1">
      <alignment vertical="center" wrapText="1"/>
    </xf>
    <xf numFmtId="0" fontId="0" fillId="3" borderId="4" xfId="0" applyFill="1" applyBorder="1">
      <alignment vertical="center"/>
    </xf>
    <xf numFmtId="0" fontId="0" fillId="0" borderId="5" xfId="0" applyBorder="1">
      <alignment vertical="center"/>
    </xf>
    <xf numFmtId="0" fontId="0" fillId="6" borderId="0" xfId="0" applyFill="1" applyAlignment="1">
      <alignment vertical="center" wrapText="1"/>
    </xf>
    <xf numFmtId="180" fontId="0" fillId="0" borderId="5" xfId="1" applyNumberFormat="1" applyFont="1" applyBorder="1">
      <alignment vertical="center"/>
    </xf>
    <xf numFmtId="0" fontId="0" fillId="0" borderId="5" xfId="0" applyBorder="1" applyAlignment="1">
      <alignment vertical="center" wrapText="1"/>
    </xf>
    <xf numFmtId="0" fontId="0" fillId="7" borderId="0" xfId="0" applyFill="1">
      <alignment vertical="center"/>
    </xf>
    <xf numFmtId="0" fontId="0" fillId="7" borderId="6" xfId="0" applyFill="1" applyBorder="1">
      <alignment vertical="center"/>
    </xf>
    <xf numFmtId="3" fontId="0" fillId="7" borderId="6" xfId="0" applyNumberFormat="1" applyFill="1" applyBorder="1">
      <alignment vertical="center"/>
    </xf>
    <xf numFmtId="180" fontId="1" fillId="7" borderId="6" xfId="1" applyNumberFormat="1" applyFont="1" applyFill="1" applyBorder="1">
      <alignment vertical="center"/>
    </xf>
    <xf numFmtId="0" fontId="0" fillId="7" borderId="6" xfId="0" applyFill="1" applyBorder="1" applyAlignment="1">
      <alignment vertical="center" wrapText="1"/>
    </xf>
    <xf numFmtId="0" fontId="0" fillId="8" borderId="7" xfId="0" applyFill="1" applyBorder="1">
      <alignment vertical="center"/>
    </xf>
    <xf numFmtId="0" fontId="0" fillId="0" borderId="7" xfId="0" applyFill="1" applyBorder="1">
      <alignment vertical="center"/>
    </xf>
    <xf numFmtId="0" fontId="0" fillId="0" borderId="0" xfId="0" applyFill="1" applyAlignment="1">
      <alignment vertical="center" wrapText="1"/>
    </xf>
    <xf numFmtId="0" fontId="0" fillId="0" borderId="8" xfId="0" applyFill="1" applyBorder="1">
      <alignment vertical="center"/>
    </xf>
    <xf numFmtId="0" fontId="0" fillId="0" borderId="1" xfId="0" applyFont="1" applyBorder="1">
      <alignment vertical="center"/>
    </xf>
    <xf numFmtId="0" fontId="0" fillId="0" borderId="1" xfId="0" applyFont="1" applyBorder="1" applyAlignment="1">
      <alignment vertical="center" wrapText="1"/>
    </xf>
    <xf numFmtId="0" fontId="0" fillId="8" borderId="1" xfId="0" applyFill="1" applyBorder="1" applyAlignment="1">
      <alignment vertical="center" wrapText="1"/>
    </xf>
    <xf numFmtId="0" fontId="0" fillId="8" borderId="1" xfId="0" applyFill="1" applyBorder="1">
      <alignment vertical="center"/>
    </xf>
    <xf numFmtId="0" fontId="0" fillId="8" borderId="1" xfId="0" applyFill="1" applyBorder="1" applyAlignment="1">
      <alignment vertical="center" shrinkToFit="1"/>
    </xf>
    <xf numFmtId="0" fontId="0" fillId="0" borderId="1" xfId="0" applyFont="1" applyFill="1" applyBorder="1">
      <alignment vertical="center"/>
    </xf>
    <xf numFmtId="0" fontId="0" fillId="0" borderId="1" xfId="0" applyFill="1" applyBorder="1" applyAlignment="1">
      <alignment vertical="center" shrinkToFit="1"/>
    </xf>
    <xf numFmtId="185" fontId="4" fillId="0" borderId="1" xfId="0" applyNumberFormat="1" applyFont="1" applyFill="1" applyBorder="1" applyAlignment="1">
      <alignment horizontal="right" vertical="center" wrapText="1"/>
    </xf>
    <xf numFmtId="0" fontId="0" fillId="7" borderId="1" xfId="0" applyFill="1" applyBorder="1">
      <alignment vertical="center"/>
    </xf>
    <xf numFmtId="0" fontId="0" fillId="0" borderId="1" xfId="0" applyBorder="1" applyAlignment="1">
      <alignment horizontal="left" vertical="center"/>
    </xf>
    <xf numFmtId="0" fontId="0" fillId="0" borderId="0" xfId="0" applyFill="1" applyBorder="1" applyAlignment="1">
      <alignment vertical="center" wrapText="1"/>
    </xf>
    <xf numFmtId="0" fontId="0" fillId="0" borderId="0" xfId="0" applyBorder="1" applyAlignment="1">
      <alignment vertical="center" wrapText="1"/>
    </xf>
    <xf numFmtId="38" fontId="0" fillId="0" borderId="0" xfId="3" applyFont="1" applyFill="1" applyBorder="1">
      <alignment vertical="center"/>
    </xf>
    <xf numFmtId="38" fontId="0" fillId="0" borderId="9" xfId="3" applyFont="1" applyBorder="1">
      <alignment vertical="center"/>
    </xf>
    <xf numFmtId="0" fontId="0" fillId="0" borderId="8" xfId="0" applyFill="1" applyBorder="1" applyAlignment="1">
      <alignment horizontal="center" vertical="center" wrapText="1"/>
    </xf>
    <xf numFmtId="38" fontId="0" fillId="0" borderId="10" xfId="3" applyFont="1" applyFill="1" applyBorder="1">
      <alignment vertical="center"/>
    </xf>
    <xf numFmtId="38" fontId="0" fillId="0" borderId="8" xfId="3" applyFont="1" applyFill="1" applyBorder="1">
      <alignment vertical="center"/>
    </xf>
    <xf numFmtId="0" fontId="0" fillId="0" borderId="10" xfId="0" applyFill="1" applyBorder="1" applyAlignment="1">
      <alignment horizontal="center" vertical="center" wrapText="1"/>
    </xf>
    <xf numFmtId="0" fontId="0" fillId="8" borderId="0" xfId="0" applyFill="1" applyBorder="1">
      <alignment vertical="center"/>
    </xf>
    <xf numFmtId="9" fontId="0" fillId="0" borderId="1" xfId="1" applyFont="1" applyFill="1" applyBorder="1">
      <alignment vertical="center"/>
    </xf>
    <xf numFmtId="0" fontId="0" fillId="0" borderId="1" xfId="0" applyFont="1" applyFill="1" applyBorder="1" applyAlignment="1">
      <alignment vertical="center" wrapText="1"/>
    </xf>
    <xf numFmtId="3" fontId="0" fillId="0" borderId="3" xfId="0" applyNumberFormat="1" applyFont="1" applyBorder="1" applyAlignment="1">
      <alignment vertical="center" wrapText="1"/>
    </xf>
    <xf numFmtId="3" fontId="0" fillId="0" borderId="2" xfId="0" applyNumberFormat="1" applyFont="1" applyBorder="1">
      <alignment vertical="center"/>
    </xf>
    <xf numFmtId="3" fontId="0" fillId="0" borderId="3" xfId="0" applyNumberFormat="1" applyBorder="1" applyAlignment="1">
      <alignment horizontal="right" vertical="center" wrapText="1"/>
    </xf>
    <xf numFmtId="38" fontId="1" fillId="7" borderId="6" xfId="3" applyFont="1" applyFill="1" applyBorder="1">
      <alignment vertical="center"/>
    </xf>
    <xf numFmtId="38" fontId="1" fillId="7" borderId="1" xfId="3" applyFont="1" applyFill="1" applyBorder="1">
      <alignment vertical="center"/>
    </xf>
    <xf numFmtId="185" fontId="0" fillId="9" borderId="0" xfId="0" applyNumberFormat="1" applyFill="1" applyAlignment="1">
      <alignment vertical="center" wrapText="1"/>
    </xf>
    <xf numFmtId="185" fontId="0" fillId="0" borderId="1" xfId="0" applyNumberFormat="1" applyBorder="1">
      <alignment vertical="center"/>
    </xf>
    <xf numFmtId="185" fontId="0" fillId="0" borderId="1" xfId="0" applyNumberFormat="1" applyBorder="1" applyAlignment="1">
      <alignment vertical="center" wrapText="1"/>
    </xf>
    <xf numFmtId="185" fontId="0" fillId="0" borderId="1" xfId="0" applyNumberFormat="1" applyFill="1" applyBorder="1">
      <alignment vertical="center"/>
    </xf>
    <xf numFmtId="185" fontId="0" fillId="0" borderId="1" xfId="0" applyNumberFormat="1" applyFill="1" applyBorder="1" applyAlignment="1">
      <alignment vertical="center" wrapText="1"/>
    </xf>
    <xf numFmtId="185" fontId="0" fillId="7" borderId="0" xfId="0" applyNumberFormat="1" applyFill="1">
      <alignment vertical="center"/>
    </xf>
    <xf numFmtId="185" fontId="0" fillId="7" borderId="6" xfId="0" applyNumberFormat="1" applyFill="1" applyBorder="1">
      <alignment vertical="center"/>
    </xf>
    <xf numFmtId="185" fontId="1" fillId="7" borderId="6" xfId="1" applyNumberFormat="1" applyFont="1" applyFill="1" applyBorder="1">
      <alignment vertical="center"/>
    </xf>
    <xf numFmtId="185" fontId="0" fillId="7" borderId="6" xfId="0" applyNumberFormat="1" applyFill="1" applyBorder="1" applyAlignment="1">
      <alignment vertical="center" wrapText="1"/>
    </xf>
    <xf numFmtId="185" fontId="0" fillId="7" borderId="1" xfId="0" applyNumberFormat="1" applyFill="1" applyBorder="1">
      <alignment vertical="center"/>
    </xf>
    <xf numFmtId="185" fontId="0" fillId="0" borderId="0" xfId="0" applyNumberFormat="1">
      <alignment vertical="center"/>
    </xf>
    <xf numFmtId="185" fontId="19" fillId="0" borderId="1" xfId="0" applyNumberFormat="1" applyFont="1" applyBorder="1" applyAlignment="1">
      <alignment vertical="center" wrapText="1" shrinkToFit="1"/>
    </xf>
    <xf numFmtId="185" fontId="0" fillId="0" borderId="1" xfId="0" applyNumberFormat="1" applyFont="1" applyBorder="1">
      <alignment vertical="center"/>
    </xf>
    <xf numFmtId="185" fontId="0" fillId="0" borderId="1" xfId="0" applyNumberFormat="1" applyFont="1" applyBorder="1" applyAlignment="1">
      <alignment vertical="center" shrinkToFit="1"/>
    </xf>
    <xf numFmtId="185" fontId="18" fillId="0" borderId="1" xfId="3" applyNumberFormat="1" applyFont="1" applyBorder="1">
      <alignment vertical="center"/>
    </xf>
    <xf numFmtId="185" fontId="0" fillId="0" borderId="1" xfId="1" applyNumberFormat="1" applyFont="1" applyBorder="1">
      <alignment vertical="center"/>
    </xf>
    <xf numFmtId="185" fontId="0" fillId="0" borderId="2" xfId="0" applyNumberFormat="1" applyBorder="1">
      <alignment vertical="center"/>
    </xf>
    <xf numFmtId="185" fontId="0" fillId="0" borderId="1" xfId="1" applyNumberFormat="1" applyFont="1" applyFill="1" applyBorder="1">
      <alignment vertical="center"/>
    </xf>
    <xf numFmtId="185" fontId="0" fillId="0" borderId="0" xfId="0" applyNumberFormat="1" applyFill="1">
      <alignment vertical="center"/>
    </xf>
    <xf numFmtId="185" fontId="19" fillId="0" borderId="1" xfId="0" applyNumberFormat="1" applyFont="1" applyBorder="1" applyAlignment="1">
      <alignment vertical="center" wrapText="1"/>
    </xf>
    <xf numFmtId="185" fontId="18" fillId="0" borderId="1" xfId="0" applyNumberFormat="1" applyFont="1" applyBorder="1" applyAlignment="1">
      <alignment vertical="center" wrapText="1"/>
    </xf>
    <xf numFmtId="185" fontId="0" fillId="0" borderId="1" xfId="0" applyNumberFormat="1" applyFont="1" applyBorder="1" applyAlignment="1">
      <alignment vertical="center" wrapText="1"/>
    </xf>
    <xf numFmtId="185" fontId="0" fillId="0" borderId="3" xfId="0" applyNumberFormat="1" applyBorder="1">
      <alignment vertical="center"/>
    </xf>
    <xf numFmtId="185" fontId="0" fillId="3" borderId="4" xfId="0" applyNumberFormat="1" applyFill="1" applyBorder="1">
      <alignment vertical="center"/>
    </xf>
    <xf numFmtId="185" fontId="0" fillId="0" borderId="0" xfId="0" applyNumberFormat="1" applyFill="1" applyBorder="1">
      <alignment vertical="center"/>
    </xf>
    <xf numFmtId="185" fontId="0" fillId="0" borderId="7" xfId="0" applyNumberFormat="1" applyFill="1" applyBorder="1">
      <alignment vertical="center"/>
    </xf>
    <xf numFmtId="185" fontId="0" fillId="0" borderId="1" xfId="3" applyNumberFormat="1" applyFont="1" applyFill="1" applyBorder="1">
      <alignment vertical="center"/>
    </xf>
    <xf numFmtId="185" fontId="0" fillId="0" borderId="8" xfId="0" applyNumberFormat="1" applyFill="1" applyBorder="1">
      <alignment vertical="center"/>
    </xf>
    <xf numFmtId="185" fontId="0" fillId="0" borderId="8" xfId="0" applyNumberFormat="1" applyFill="1" applyBorder="1" applyAlignment="1">
      <alignment horizontal="center" vertical="center" wrapText="1"/>
    </xf>
    <xf numFmtId="185" fontId="0" fillId="0" borderId="10" xfId="0" applyNumberFormat="1" applyFill="1" applyBorder="1">
      <alignment vertical="center"/>
    </xf>
    <xf numFmtId="185" fontId="0" fillId="2" borderId="0" xfId="0" applyNumberFormat="1" applyFill="1" applyAlignment="1">
      <alignment vertical="center" wrapText="1"/>
    </xf>
    <xf numFmtId="185" fontId="0" fillId="0" borderId="1" xfId="3" applyNumberFormat="1" applyFont="1" applyBorder="1" applyAlignment="1">
      <alignment vertical="center" wrapText="1"/>
    </xf>
    <xf numFmtId="185" fontId="1" fillId="7" borderId="6" xfId="3" applyNumberFormat="1" applyFont="1" applyFill="1" applyBorder="1">
      <alignment vertical="center"/>
    </xf>
    <xf numFmtId="185" fontId="0" fillId="0" borderId="1" xfId="0" applyNumberFormat="1" applyBorder="1" applyAlignment="1">
      <alignment horizontal="left" vertical="center"/>
    </xf>
    <xf numFmtId="185" fontId="0" fillId="0" borderId="1" xfId="3" applyNumberFormat="1" applyFont="1" applyBorder="1">
      <alignment vertical="center"/>
    </xf>
    <xf numFmtId="0" fontId="0" fillId="9" borderId="0" xfId="0" applyFill="1" applyAlignment="1">
      <alignment vertical="center" wrapText="1"/>
    </xf>
    <xf numFmtId="38" fontId="0" fillId="7" borderId="6" xfId="0" applyNumberFormat="1" applyFill="1" applyBorder="1" applyAlignment="1">
      <alignment vertical="center" wrapText="1"/>
    </xf>
    <xf numFmtId="186" fontId="0" fillId="7" borderId="6" xfId="0" applyNumberFormat="1" applyFill="1" applyBorder="1" applyAlignment="1">
      <alignment vertical="center" wrapText="1"/>
    </xf>
    <xf numFmtId="0" fontId="19" fillId="0" borderId="5" xfId="0" applyFont="1" applyBorder="1" applyAlignment="1">
      <alignment vertical="center" wrapText="1" shrinkToFit="1"/>
    </xf>
    <xf numFmtId="0" fontId="0" fillId="0" borderId="5" xfId="0" applyFont="1" applyBorder="1">
      <alignment vertical="center"/>
    </xf>
    <xf numFmtId="0" fontId="0" fillId="0" borderId="5" xfId="0" applyFont="1" applyBorder="1" applyAlignment="1">
      <alignment vertical="center" shrinkToFit="1"/>
    </xf>
    <xf numFmtId="38" fontId="18" fillId="0" borderId="11" xfId="3" applyFont="1" applyBorder="1">
      <alignment vertical="center"/>
    </xf>
    <xf numFmtId="38" fontId="18" fillId="0" borderId="5" xfId="3" applyFont="1" applyBorder="1">
      <alignment vertical="center"/>
    </xf>
    <xf numFmtId="38" fontId="1" fillId="0" borderId="5" xfId="3" applyFont="1" applyBorder="1">
      <alignment vertical="center"/>
    </xf>
    <xf numFmtId="38" fontId="0" fillId="0" borderId="5" xfId="3" applyFont="1" applyBorder="1">
      <alignment vertical="center"/>
    </xf>
    <xf numFmtId="0" fontId="19" fillId="0" borderId="1" xfId="0" applyFont="1" applyBorder="1" applyAlignment="1">
      <alignment vertical="center" wrapText="1" shrinkToFit="1"/>
    </xf>
    <xf numFmtId="0" fontId="0" fillId="0" borderId="1" xfId="0" applyFont="1" applyBorder="1" applyAlignment="1">
      <alignment vertical="center" shrinkToFit="1"/>
    </xf>
    <xf numFmtId="38" fontId="18" fillId="0" borderId="2" xfId="3" applyFont="1" applyBorder="1">
      <alignment vertical="center"/>
    </xf>
    <xf numFmtId="38" fontId="18" fillId="0" borderId="1" xfId="3" applyFont="1" applyBorder="1">
      <alignment vertical="center"/>
    </xf>
    <xf numFmtId="38" fontId="1" fillId="0" borderId="1" xfId="3" applyFont="1" applyBorder="1">
      <alignment vertical="center"/>
    </xf>
    <xf numFmtId="0" fontId="19" fillId="0" borderId="1" xfId="0" applyFont="1" applyBorder="1" applyAlignment="1">
      <alignment vertical="center" wrapText="1"/>
    </xf>
    <xf numFmtId="0" fontId="18" fillId="0" borderId="1" xfId="0" applyFont="1" applyBorder="1" applyAlignment="1">
      <alignment vertical="center" wrapText="1"/>
    </xf>
    <xf numFmtId="0" fontId="0" fillId="0" borderId="2" xfId="0" applyFont="1" applyBorder="1">
      <alignment vertical="center"/>
    </xf>
    <xf numFmtId="186" fontId="0" fillId="0" borderId="1" xfId="0" applyNumberFormat="1" applyFont="1" applyBorder="1">
      <alignment vertical="center"/>
    </xf>
    <xf numFmtId="38" fontId="0" fillId="0" borderId="1" xfId="3" applyFont="1" applyFill="1" applyBorder="1" applyAlignment="1">
      <alignment vertical="center" wrapText="1"/>
    </xf>
    <xf numFmtId="0" fontId="20" fillId="0" borderId="1" xfId="0" applyFont="1" applyBorder="1" applyAlignment="1">
      <alignment vertical="center" wrapText="1"/>
    </xf>
    <xf numFmtId="38" fontId="0" fillId="0" borderId="3" xfId="3" applyFont="1" applyBorder="1">
      <alignment vertical="center"/>
    </xf>
    <xf numFmtId="0" fontId="0" fillId="0" borderId="1" xfId="0" applyFont="1" applyBorder="1" applyAlignment="1">
      <alignment vertical="center" wrapText="1" shrinkToFit="1"/>
    </xf>
    <xf numFmtId="38" fontId="18" fillId="0" borderId="1" xfId="3" applyFont="1" applyBorder="1" applyAlignment="1">
      <alignment vertical="center" wrapText="1"/>
    </xf>
    <xf numFmtId="186" fontId="0" fillId="0" borderId="1" xfId="0" applyNumberFormat="1" applyFont="1" applyFill="1" applyBorder="1" applyAlignment="1">
      <alignment vertical="center" wrapText="1"/>
    </xf>
    <xf numFmtId="180" fontId="0" fillId="0" borderId="1" xfId="1" applyNumberFormat="1" applyFont="1" applyBorder="1" applyAlignment="1">
      <alignment vertical="center" wrapText="1"/>
    </xf>
    <xf numFmtId="38" fontId="0" fillId="0" borderId="1" xfId="3" applyFont="1" applyFill="1" applyBorder="1">
      <alignment vertical="center"/>
    </xf>
    <xf numFmtId="0" fontId="0" fillId="0" borderId="10" xfId="0" applyFill="1" applyBorder="1">
      <alignment vertical="center"/>
    </xf>
    <xf numFmtId="0" fontId="21" fillId="0" borderId="1" xfId="0" applyFont="1" applyFill="1" applyBorder="1" applyAlignment="1">
      <alignment vertical="center" shrinkToFit="1"/>
    </xf>
    <xf numFmtId="0" fontId="0" fillId="0" borderId="1" xfId="0" applyBorder="1" applyAlignment="1">
      <alignment vertical="center"/>
    </xf>
    <xf numFmtId="0" fontId="22" fillId="0" borderId="0" xfId="0" applyFont="1" applyFill="1" applyAlignment="1">
      <alignment vertical="center" wrapText="1"/>
    </xf>
    <xf numFmtId="3" fontId="22" fillId="0" borderId="1" xfId="0" applyNumberFormat="1" applyFont="1" applyFill="1" applyBorder="1" applyAlignment="1">
      <alignment horizontal="right" vertical="center" wrapText="1"/>
    </xf>
    <xf numFmtId="0" fontId="7" fillId="0" borderId="1" xfId="0" applyFont="1" applyBorder="1" applyAlignment="1">
      <alignment vertical="center" wrapText="1"/>
    </xf>
    <xf numFmtId="0" fontId="19" fillId="0" borderId="1" xfId="0" applyFont="1" applyBorder="1" applyAlignment="1">
      <alignment vertical="center" shrinkToFit="1"/>
    </xf>
    <xf numFmtId="0" fontId="22" fillId="0" borderId="1" xfId="0" applyFont="1" applyBorder="1" applyAlignment="1">
      <alignment vertical="center" wrapText="1" shrinkToFit="1"/>
    </xf>
    <xf numFmtId="181" fontId="0" fillId="0" borderId="1" xfId="0" applyNumberFormat="1" applyFont="1" applyBorder="1" applyAlignment="1">
      <alignment vertical="center"/>
    </xf>
    <xf numFmtId="181" fontId="0" fillId="0" borderId="1" xfId="0" applyNumberFormat="1" applyBorder="1" applyAlignment="1">
      <alignment vertical="center"/>
    </xf>
    <xf numFmtId="185" fontId="0" fillId="0" borderId="1" xfId="0" applyNumberFormat="1" applyBorder="1" applyAlignment="1">
      <alignment vertical="center"/>
    </xf>
    <xf numFmtId="0" fontId="22" fillId="0" borderId="1" xfId="0" applyFont="1" applyFill="1" applyBorder="1" applyAlignment="1">
      <alignment vertical="center" wrapText="1" shrinkToFit="1"/>
    </xf>
    <xf numFmtId="186" fontId="22" fillId="0" borderId="1" xfId="0" applyNumberFormat="1" applyFont="1" applyFill="1" applyBorder="1" applyAlignment="1">
      <alignment horizontal="right" vertical="center" wrapText="1"/>
    </xf>
    <xf numFmtId="186" fontId="9" fillId="0" borderId="1" xfId="0" applyNumberFormat="1" applyFont="1" applyFill="1" applyBorder="1" applyAlignment="1">
      <alignment horizontal="right" vertical="center" wrapText="1"/>
    </xf>
    <xf numFmtId="0" fontId="22" fillId="0" borderId="5" xfId="0" applyFont="1" applyFill="1" applyBorder="1" applyAlignment="1">
      <alignment horizontal="right" vertical="center" wrapText="1"/>
    </xf>
    <xf numFmtId="0" fontId="22" fillId="0" borderId="1" xfId="0" applyFont="1" applyFill="1" applyBorder="1" applyAlignment="1">
      <alignment vertical="center" wrapText="1"/>
    </xf>
    <xf numFmtId="3" fontId="22" fillId="0" borderId="1" xfId="0" applyNumberFormat="1" applyFont="1" applyFill="1" applyBorder="1" applyAlignment="1">
      <alignment vertical="center" wrapText="1"/>
    </xf>
    <xf numFmtId="0" fontId="0" fillId="0" borderId="1" xfId="0" applyNumberFormat="1" applyFont="1" applyBorder="1">
      <alignment vertical="center"/>
    </xf>
    <xf numFmtId="0" fontId="19" fillId="0" borderId="1" xfId="0" applyFont="1" applyBorder="1" applyAlignment="1">
      <alignment horizontal="center" vertical="center" wrapText="1" shrinkToFit="1"/>
    </xf>
    <xf numFmtId="0" fontId="0" fillId="0" borderId="1" xfId="0" applyFont="1" applyBorder="1" applyAlignment="1">
      <alignment horizontal="center" vertical="center" wrapText="1"/>
    </xf>
    <xf numFmtId="0" fontId="0" fillId="0" borderId="1" xfId="0" applyFont="1" applyBorder="1" applyAlignment="1">
      <alignment horizontal="left" vertical="center" wrapText="1"/>
    </xf>
    <xf numFmtId="186" fontId="0" fillId="0" borderId="1" xfId="0" applyNumberFormat="1" applyFont="1" applyBorder="1" applyAlignment="1">
      <alignment horizontal="right" vertical="center"/>
    </xf>
    <xf numFmtId="0" fontId="0" fillId="0" borderId="1" xfId="0" applyFont="1" applyBorder="1" applyAlignment="1">
      <alignment horizontal="right" vertical="center"/>
    </xf>
    <xf numFmtId="0" fontId="0" fillId="0" borderId="1" xfId="0" applyBorder="1" applyAlignment="1">
      <alignment horizontal="right" vertical="center" wrapText="1"/>
    </xf>
    <xf numFmtId="0" fontId="22" fillId="0" borderId="1" xfId="0" applyFont="1" applyFill="1" applyBorder="1" applyAlignment="1">
      <alignment vertical="center" shrinkToFit="1"/>
    </xf>
    <xf numFmtId="3" fontId="0" fillId="8" borderId="1" xfId="0" applyNumberFormat="1" applyFill="1" applyBorder="1">
      <alignment vertical="center"/>
    </xf>
    <xf numFmtId="38" fontId="0" fillId="0" borderId="5" xfId="3" applyFont="1" applyBorder="1" applyAlignment="1">
      <alignment vertical="center" wrapText="1"/>
    </xf>
    <xf numFmtId="0" fontId="0" fillId="0" borderId="5" xfId="0" applyFont="1" applyBorder="1" applyAlignment="1">
      <alignment vertical="center" wrapText="1"/>
    </xf>
    <xf numFmtId="186" fontId="0" fillId="0" borderId="5" xfId="0" applyNumberFormat="1" applyBorder="1" applyAlignment="1">
      <alignment vertical="center" wrapText="1"/>
    </xf>
    <xf numFmtId="0" fontId="10" fillId="0" borderId="1" xfId="0" applyFont="1" applyBorder="1" applyAlignment="1">
      <alignment vertical="center" wrapText="1"/>
    </xf>
    <xf numFmtId="0" fontId="18" fillId="0" borderId="1" xfId="0" applyFont="1" applyBorder="1" applyAlignment="1">
      <alignment vertical="center" wrapText="1" shrinkToFit="1"/>
    </xf>
    <xf numFmtId="0" fontId="0" fillId="0" borderId="6" xfId="0" applyFill="1" applyBorder="1" applyAlignment="1">
      <alignment vertical="center" wrapText="1"/>
    </xf>
    <xf numFmtId="0" fontId="0" fillId="0" borderId="6" xfId="0" applyFill="1" applyBorder="1">
      <alignment vertical="center"/>
    </xf>
    <xf numFmtId="3" fontId="0" fillId="0" borderId="6" xfId="0" applyNumberFormat="1" applyFill="1" applyBorder="1">
      <alignment vertical="center"/>
    </xf>
    <xf numFmtId="180" fontId="1" fillId="0" borderId="6" xfId="1" applyNumberFormat="1" applyFont="1" applyFill="1" applyBorder="1">
      <alignment vertical="center"/>
    </xf>
    <xf numFmtId="0" fontId="11" fillId="0" borderId="6" xfId="0" applyFont="1" applyFill="1" applyBorder="1" applyAlignment="1">
      <alignment vertical="center" wrapText="1"/>
    </xf>
    <xf numFmtId="3" fontId="0" fillId="0" borderId="3" xfId="0" applyNumberFormat="1" applyFont="1" applyBorder="1" applyAlignment="1">
      <alignment horizontal="left" vertical="center" wrapText="1"/>
    </xf>
    <xf numFmtId="0" fontId="0" fillId="8" borderId="1" xfId="0" applyFill="1" applyBorder="1" applyAlignment="1">
      <alignment vertical="center" wrapText="1" shrinkToFit="1"/>
    </xf>
    <xf numFmtId="185" fontId="4" fillId="0" borderId="1" xfId="0" applyNumberFormat="1" applyFont="1" applyFill="1" applyBorder="1" applyAlignment="1">
      <alignment horizontal="left" vertical="center" wrapText="1"/>
    </xf>
    <xf numFmtId="3" fontId="0" fillId="0" borderId="1" xfId="0" applyNumberFormat="1" applyBorder="1" applyAlignment="1">
      <alignment horizontal="left" vertical="center" wrapText="1"/>
    </xf>
    <xf numFmtId="3" fontId="0" fillId="0" borderId="3" xfId="0" applyNumberFormat="1" applyBorder="1" applyAlignment="1">
      <alignment horizontal="left" vertical="center" wrapText="1"/>
    </xf>
    <xf numFmtId="0" fontId="0" fillId="0" borderId="1" xfId="0" applyBorder="1" applyAlignment="1">
      <alignment vertical="center" shrinkToFit="1"/>
    </xf>
    <xf numFmtId="0" fontId="0" fillId="8" borderId="2" xfId="0" applyFill="1" applyBorder="1" applyAlignment="1">
      <alignment vertical="center" wrapText="1"/>
    </xf>
    <xf numFmtId="0" fontId="0" fillId="8" borderId="1" xfId="0" applyFont="1" applyFill="1" applyBorder="1" applyAlignment="1">
      <alignment vertical="center" wrapText="1"/>
    </xf>
    <xf numFmtId="3" fontId="0" fillId="8" borderId="3" xfId="0" applyNumberFormat="1" applyFont="1" applyFill="1" applyBorder="1" applyAlignment="1">
      <alignment vertical="center" wrapText="1"/>
    </xf>
    <xf numFmtId="0" fontId="0" fillId="8" borderId="5" xfId="0" applyFill="1" applyBorder="1" applyAlignment="1">
      <alignment vertical="center" wrapText="1"/>
    </xf>
    <xf numFmtId="0" fontId="0" fillId="8" borderId="5" xfId="0" applyFill="1" applyBorder="1">
      <alignment vertical="center"/>
    </xf>
    <xf numFmtId="3" fontId="0" fillId="8" borderId="3" xfId="0" applyNumberFormat="1" applyFill="1" applyBorder="1" applyAlignment="1">
      <alignment vertical="center" wrapText="1"/>
    </xf>
    <xf numFmtId="3" fontId="0" fillId="8" borderId="3" xfId="0" applyNumberFormat="1" applyFill="1" applyBorder="1" applyAlignment="1">
      <alignment horizontal="left" vertical="center" wrapText="1"/>
    </xf>
    <xf numFmtId="0" fontId="0" fillId="0" borderId="1" xfId="0" applyFont="1" applyBorder="1" applyAlignment="1">
      <alignment horizontal="left" vertical="center"/>
    </xf>
    <xf numFmtId="0" fontId="0" fillId="0" borderId="2" xfId="0" applyFont="1" applyBorder="1" applyAlignment="1">
      <alignment horizontal="left" vertical="center"/>
    </xf>
    <xf numFmtId="0" fontId="0" fillId="0" borderId="1" xfId="0" applyFont="1" applyFill="1" applyBorder="1" applyAlignment="1">
      <alignment horizontal="right" vertical="center"/>
    </xf>
    <xf numFmtId="0" fontId="11" fillId="0" borderId="1" xfId="0" applyFont="1" applyBorder="1" applyAlignment="1">
      <alignment vertical="center" wrapText="1"/>
    </xf>
    <xf numFmtId="0" fontId="21" fillId="0" borderId="1" xfId="0" applyFont="1" applyFill="1" applyBorder="1" applyAlignment="1">
      <alignment vertical="center" wrapText="1" shrinkToFit="1"/>
    </xf>
    <xf numFmtId="0" fontId="0" fillId="0" borderId="1" xfId="0" applyBorder="1" applyAlignment="1">
      <alignment vertical="center" wrapText="1" shrinkToFit="1"/>
    </xf>
    <xf numFmtId="185" fontId="0" fillId="0" borderId="5" xfId="0" applyNumberFormat="1" applyBorder="1" applyAlignment="1">
      <alignment vertical="center" wrapText="1"/>
    </xf>
    <xf numFmtId="3" fontId="0" fillId="0" borderId="2" xfId="0" applyNumberFormat="1" applyBorder="1" applyAlignment="1">
      <alignment horizontal="right" vertical="center" wrapText="1"/>
    </xf>
    <xf numFmtId="3" fontId="0" fillId="0" borderId="3" xfId="0" applyNumberFormat="1" applyFont="1" applyBorder="1" applyAlignment="1">
      <alignment horizontal="right" vertical="center" wrapText="1"/>
    </xf>
    <xf numFmtId="0" fontId="0" fillId="0" borderId="1" xfId="0" applyBorder="1" applyAlignment="1">
      <alignment horizontal="left" vertical="center" wrapText="1"/>
    </xf>
    <xf numFmtId="0" fontId="10" fillId="0" borderId="1" xfId="0" applyFont="1" applyBorder="1">
      <alignment vertical="center"/>
    </xf>
    <xf numFmtId="0" fontId="11" fillId="3" borderId="4" xfId="0" applyFont="1" applyFill="1" applyBorder="1" applyAlignment="1">
      <alignment vertical="center" wrapText="1"/>
    </xf>
    <xf numFmtId="0" fontId="11" fillId="8" borderId="7" xfId="0" applyFont="1" applyFill="1" applyBorder="1" applyAlignment="1">
      <alignment vertical="center" wrapText="1"/>
    </xf>
    <xf numFmtId="0" fontId="11" fillId="0" borderId="0" xfId="0" applyFont="1" applyFill="1" applyBorder="1" applyAlignment="1">
      <alignment vertical="center" wrapText="1"/>
    </xf>
    <xf numFmtId="0" fontId="11" fillId="8" borderId="0" xfId="0" applyFont="1" applyFill="1" applyBorder="1" applyAlignment="1">
      <alignment vertical="center" wrapText="1"/>
    </xf>
    <xf numFmtId="0" fontId="11" fillId="0" borderId="8" xfId="0" applyFont="1" applyFill="1" applyBorder="1" applyAlignment="1">
      <alignment vertical="center" wrapText="1"/>
    </xf>
    <xf numFmtId="0" fontId="11" fillId="7" borderId="6" xfId="0" applyFont="1" applyFill="1" applyBorder="1" applyAlignment="1">
      <alignment vertical="center" wrapText="1"/>
    </xf>
    <xf numFmtId="186" fontId="13" fillId="0" borderId="1" xfId="0" applyNumberFormat="1" applyFont="1" applyBorder="1">
      <alignment vertical="center"/>
    </xf>
    <xf numFmtId="185" fontId="13" fillId="0" borderId="1" xfId="0" applyNumberFormat="1" applyFont="1" applyBorder="1">
      <alignment vertical="center"/>
    </xf>
    <xf numFmtId="185" fontId="23" fillId="0" borderId="1" xfId="3" applyNumberFormat="1" applyFont="1" applyBorder="1">
      <alignment vertical="center"/>
    </xf>
    <xf numFmtId="185" fontId="13" fillId="0" borderId="1" xfId="0" applyNumberFormat="1" applyFont="1" applyBorder="1" applyAlignment="1">
      <alignment vertical="center" wrapText="1"/>
    </xf>
    <xf numFmtId="185" fontId="13" fillId="0" borderId="1" xfId="0" applyNumberFormat="1" applyFont="1" applyFill="1" applyBorder="1" applyAlignment="1">
      <alignment vertical="center" wrapText="1"/>
    </xf>
    <xf numFmtId="0" fontId="13" fillId="0" borderId="1" xfId="0" applyFont="1" applyBorder="1" applyAlignment="1">
      <alignment horizontal="right" vertical="center" wrapText="1"/>
    </xf>
    <xf numFmtId="186" fontId="13" fillId="0" borderId="1" xfId="0" applyNumberFormat="1" applyFont="1" applyBorder="1" applyAlignment="1">
      <alignment vertical="center" wrapText="1"/>
    </xf>
    <xf numFmtId="0" fontId="24" fillId="0" borderId="0" xfId="0" applyFont="1">
      <alignment vertical="center"/>
    </xf>
    <xf numFmtId="185" fontId="13" fillId="8" borderId="1" xfId="0" applyNumberFormat="1" applyFont="1" applyFill="1" applyBorder="1" applyAlignment="1">
      <alignment vertical="center" wrapText="1"/>
    </xf>
    <xf numFmtId="0" fontId="0" fillId="8" borderId="0" xfId="0" applyFill="1">
      <alignment vertical="center"/>
    </xf>
    <xf numFmtId="0" fontId="11" fillId="0" borderId="0" xfId="0" applyFont="1" applyAlignment="1">
      <alignment vertical="center" wrapText="1"/>
    </xf>
    <xf numFmtId="0" fontId="11" fillId="0" borderId="1" xfId="0" applyFont="1" applyFill="1" applyBorder="1" applyAlignment="1" applyProtection="1">
      <alignment vertical="center" wrapText="1"/>
      <protection locked="0"/>
    </xf>
    <xf numFmtId="0" fontId="11" fillId="0" borderId="1" xfId="0" applyFont="1" applyFill="1" applyBorder="1" applyAlignment="1" applyProtection="1">
      <alignment vertical="center" wrapText="1"/>
    </xf>
    <xf numFmtId="0" fontId="11" fillId="0" borderId="1" xfId="0" applyFont="1" applyFill="1" applyBorder="1" applyAlignment="1" applyProtection="1">
      <alignment horizontal="center" vertical="center" wrapText="1"/>
      <protection locked="0"/>
    </xf>
    <xf numFmtId="0" fontId="7" fillId="0" borderId="2" xfId="0" applyFont="1" applyBorder="1" applyAlignment="1">
      <alignment vertical="center" wrapText="1"/>
    </xf>
    <xf numFmtId="3" fontId="0" fillId="0" borderId="5" xfId="0" applyNumberFormat="1" applyBorder="1" applyAlignment="1">
      <alignment vertical="center" wrapText="1"/>
    </xf>
    <xf numFmtId="0" fontId="11" fillId="0" borderId="5" xfId="0" applyFont="1" applyBorder="1" applyAlignment="1">
      <alignment vertical="center" wrapText="1"/>
    </xf>
    <xf numFmtId="0" fontId="7" fillId="0" borderId="5" xfId="0" applyFont="1" applyBorder="1" applyAlignment="1">
      <alignment vertical="center" wrapText="1"/>
    </xf>
    <xf numFmtId="183" fontId="1" fillId="9" borderId="1" xfId="3" applyNumberFormat="1" applyFont="1" applyFill="1" applyBorder="1" applyAlignment="1">
      <alignment vertical="center" wrapText="1"/>
    </xf>
    <xf numFmtId="0" fontId="0" fillId="9" borderId="1" xfId="0" applyFill="1" applyBorder="1" applyAlignment="1">
      <alignment vertical="center" wrapText="1"/>
    </xf>
    <xf numFmtId="0" fontId="0" fillId="9" borderId="0" xfId="0" applyFill="1" applyBorder="1">
      <alignment vertical="center"/>
    </xf>
    <xf numFmtId="0" fontId="0" fillId="9" borderId="0" xfId="0" applyFill="1">
      <alignment vertical="center"/>
    </xf>
    <xf numFmtId="38" fontId="1" fillId="0" borderId="1" xfId="3" applyFont="1" applyFill="1" applyBorder="1">
      <alignment vertical="center"/>
    </xf>
    <xf numFmtId="186" fontId="0" fillId="9" borderId="1" xfId="0" applyNumberFormat="1" applyFill="1" applyBorder="1">
      <alignment vertical="center"/>
    </xf>
    <xf numFmtId="0" fontId="0" fillId="0" borderId="1" xfId="0" applyBorder="1" applyAlignment="1">
      <alignment horizontal="left" vertical="center" shrinkToFit="1"/>
    </xf>
    <xf numFmtId="0" fontId="0" fillId="0" borderId="2" xfId="0" applyBorder="1" applyAlignment="1">
      <alignment vertical="center" shrinkToFit="1"/>
    </xf>
    <xf numFmtId="0" fontId="0" fillId="0" borderId="1" xfId="0" applyBorder="1" applyAlignment="1">
      <alignment horizontal="center" vertical="center"/>
    </xf>
    <xf numFmtId="3" fontId="0" fillId="0" borderId="1" xfId="0" applyNumberFormat="1" applyFill="1" applyBorder="1">
      <alignment vertical="center"/>
    </xf>
    <xf numFmtId="3" fontId="0" fillId="0" borderId="1" xfId="0" applyNumberFormat="1" applyFont="1" applyBorder="1">
      <alignment vertical="center"/>
    </xf>
    <xf numFmtId="3" fontId="18" fillId="0" borderId="1" xfId="3" applyNumberFormat="1" applyFont="1" applyBorder="1">
      <alignment vertical="center"/>
    </xf>
    <xf numFmtId="38" fontId="25" fillId="0" borderId="1" xfId="3" applyFont="1" applyBorder="1">
      <alignment vertical="center"/>
    </xf>
    <xf numFmtId="186" fontId="0" fillId="0" borderId="1" xfId="0" applyNumberFormat="1" applyFont="1" applyBorder="1" applyAlignment="1">
      <alignment vertical="center" wrapText="1"/>
    </xf>
    <xf numFmtId="38" fontId="18" fillId="0" borderId="1" xfId="3" applyFont="1" applyBorder="1" applyAlignment="1">
      <alignment vertical="center" shrinkToFit="1"/>
    </xf>
    <xf numFmtId="0" fontId="20" fillId="0" borderId="1" xfId="0" applyFont="1" applyBorder="1" applyAlignment="1">
      <alignment vertical="center" wrapText="1" shrinkToFit="1"/>
    </xf>
    <xf numFmtId="0" fontId="11" fillId="0" borderId="1" xfId="0" applyFont="1" applyBorder="1">
      <alignment vertical="center"/>
    </xf>
    <xf numFmtId="181" fontId="18" fillId="0" borderId="1" xfId="3" applyNumberFormat="1" applyFont="1" applyBorder="1">
      <alignment vertical="center"/>
    </xf>
    <xf numFmtId="186" fontId="0" fillId="0" borderId="1" xfId="0" applyNumberFormat="1" applyFont="1" applyBorder="1" applyAlignment="1">
      <alignment vertical="center"/>
    </xf>
    <xf numFmtId="0" fontId="18" fillId="0" borderId="1" xfId="0" applyFont="1" applyBorder="1" applyAlignment="1">
      <alignment vertical="center" shrinkToFit="1"/>
    </xf>
    <xf numFmtId="181" fontId="18" fillId="0" borderId="1" xfId="3" applyNumberFormat="1" applyFont="1" applyBorder="1" applyAlignment="1">
      <alignment vertical="center"/>
    </xf>
    <xf numFmtId="0" fontId="0" fillId="10" borderId="1" xfId="0" applyFont="1" applyFill="1" applyBorder="1" applyAlignment="1">
      <alignment horizontal="right" vertical="center" wrapText="1"/>
    </xf>
    <xf numFmtId="0" fontId="0" fillId="0" borderId="1" xfId="0" applyBorder="1" applyAlignment="1">
      <alignment horizontal="right" vertical="center"/>
    </xf>
    <xf numFmtId="186" fontId="0" fillId="0" borderId="0" xfId="0" applyNumberFormat="1" applyAlignment="1">
      <alignment vertical="center" wrapText="1"/>
    </xf>
    <xf numFmtId="0" fontId="0" fillId="7" borderId="0" xfId="0" applyFont="1" applyFill="1">
      <alignment vertical="center"/>
    </xf>
    <xf numFmtId="0" fontId="0" fillId="0" borderId="0" xfId="0" applyFont="1">
      <alignment vertical="center"/>
    </xf>
    <xf numFmtId="0" fontId="0" fillId="3" borderId="4" xfId="0" applyFont="1" applyFill="1" applyBorder="1">
      <alignment vertical="center"/>
    </xf>
    <xf numFmtId="0" fontId="0" fillId="0" borderId="0" xfId="0" applyFont="1" applyFill="1" applyBorder="1">
      <alignment vertical="center"/>
    </xf>
    <xf numFmtId="0" fontId="0" fillId="0" borderId="0" xfId="0" applyFont="1" applyAlignment="1">
      <alignment vertical="center" wrapText="1"/>
    </xf>
    <xf numFmtId="0" fontId="0" fillId="8" borderId="7" xfId="0" applyFont="1" applyFill="1" applyBorder="1">
      <alignment vertical="center"/>
    </xf>
    <xf numFmtId="0" fontId="0" fillId="0" borderId="0" xfId="0" applyFont="1" applyBorder="1">
      <alignment vertical="center"/>
    </xf>
    <xf numFmtId="0" fontId="0" fillId="8" borderId="0" xfId="0" applyFont="1" applyFill="1" applyBorder="1">
      <alignment vertical="center"/>
    </xf>
    <xf numFmtId="0" fontId="0" fillId="0" borderId="0" xfId="0" applyFont="1" applyBorder="1" applyAlignment="1">
      <alignment vertical="center" wrapText="1"/>
    </xf>
    <xf numFmtId="0" fontId="0" fillId="0" borderId="8" xfId="0" applyFont="1" applyFill="1" applyBorder="1">
      <alignment vertical="center"/>
    </xf>
    <xf numFmtId="0" fontId="0" fillId="0" borderId="10" xfId="0" applyFont="1" applyFill="1" applyBorder="1" applyAlignment="1">
      <alignment horizontal="center" vertical="center" wrapText="1"/>
    </xf>
    <xf numFmtId="0" fontId="0" fillId="0" borderId="0" xfId="0" applyFont="1" applyFill="1" applyBorder="1" applyAlignment="1">
      <alignment vertical="center" wrapText="1"/>
    </xf>
    <xf numFmtId="0" fontId="0" fillId="9" borderId="0" xfId="0" applyFont="1" applyFill="1" applyAlignment="1">
      <alignment vertical="center" wrapText="1"/>
    </xf>
    <xf numFmtId="0" fontId="0" fillId="7" borderId="6" xfId="0" applyFont="1" applyFill="1" applyBorder="1">
      <alignment vertical="center"/>
    </xf>
    <xf numFmtId="3" fontId="0" fillId="7" borderId="6" xfId="0" applyNumberFormat="1" applyFont="1" applyFill="1" applyBorder="1">
      <alignment vertical="center"/>
    </xf>
    <xf numFmtId="38" fontId="0" fillId="7" borderId="6" xfId="0" applyNumberFormat="1" applyFont="1" applyFill="1" applyBorder="1" applyAlignment="1">
      <alignment vertical="center" wrapText="1"/>
    </xf>
    <xf numFmtId="186" fontId="0" fillId="7" borderId="6" xfId="0" applyNumberFormat="1" applyFont="1" applyFill="1" applyBorder="1" applyAlignment="1">
      <alignment vertical="center" wrapText="1"/>
    </xf>
    <xf numFmtId="0" fontId="26" fillId="0" borderId="1" xfId="0" applyFont="1" applyBorder="1" applyAlignment="1">
      <alignment vertical="center" wrapText="1" shrinkToFit="1"/>
    </xf>
    <xf numFmtId="0" fontId="26" fillId="0" borderId="1" xfId="0" applyFont="1" applyBorder="1" applyAlignment="1">
      <alignment vertical="center" wrapText="1"/>
    </xf>
    <xf numFmtId="0" fontId="27" fillId="0" borderId="1" xfId="0" applyFont="1" applyBorder="1" applyAlignment="1">
      <alignment vertical="center" wrapText="1"/>
    </xf>
    <xf numFmtId="0" fontId="0" fillId="0" borderId="0" xfId="0" applyFont="1" applyFill="1">
      <alignment vertical="center"/>
    </xf>
    <xf numFmtId="3" fontId="0" fillId="0" borderId="3" xfId="0" applyNumberFormat="1" applyFont="1" applyBorder="1">
      <alignment vertical="center"/>
    </xf>
    <xf numFmtId="3" fontId="0" fillId="0" borderId="0" xfId="0" applyNumberFormat="1" applyFont="1">
      <alignment vertical="center"/>
    </xf>
    <xf numFmtId="0" fontId="0" fillId="0" borderId="7" xfId="0" applyFont="1" applyFill="1" applyBorder="1">
      <alignment vertical="center"/>
    </xf>
    <xf numFmtId="0" fontId="0" fillId="0" borderId="0" xfId="0" applyFont="1" applyFill="1" applyAlignment="1">
      <alignment vertical="center" wrapText="1"/>
    </xf>
    <xf numFmtId="0" fontId="0" fillId="2" borderId="0" xfId="0" applyFont="1" applyFill="1" applyAlignment="1">
      <alignment vertical="center" wrapText="1"/>
    </xf>
    <xf numFmtId="0" fontId="0" fillId="7" borderId="6" xfId="0" applyFont="1" applyFill="1" applyBorder="1" applyAlignment="1">
      <alignment vertical="center" wrapText="1"/>
    </xf>
    <xf numFmtId="0" fontId="0" fillId="0" borderId="2" xfId="0" applyFont="1" applyBorder="1" applyAlignment="1">
      <alignment vertical="center" wrapText="1"/>
    </xf>
    <xf numFmtId="0" fontId="0" fillId="8" borderId="1" xfId="0" applyFont="1" applyFill="1" applyBorder="1" applyAlignment="1">
      <alignment vertical="center" shrinkToFit="1"/>
    </xf>
    <xf numFmtId="0" fontId="0" fillId="0" borderId="1" xfId="0" applyFont="1" applyFill="1" applyBorder="1" applyAlignment="1">
      <alignment vertical="center" shrinkToFit="1"/>
    </xf>
    <xf numFmtId="185" fontId="0" fillId="0" borderId="1" xfId="0" applyNumberFormat="1" applyFont="1" applyFill="1" applyBorder="1" applyAlignment="1">
      <alignment horizontal="right" vertical="center" wrapText="1"/>
    </xf>
    <xf numFmtId="0" fontId="0" fillId="8" borderId="1" xfId="0" applyFont="1" applyFill="1" applyBorder="1">
      <alignment vertical="center"/>
    </xf>
    <xf numFmtId="3" fontId="0" fillId="0" borderId="1" xfId="0" applyNumberFormat="1" applyFont="1" applyBorder="1" applyAlignment="1">
      <alignment vertical="center" wrapText="1"/>
    </xf>
    <xf numFmtId="3" fontId="0" fillId="0" borderId="2" xfId="0" applyNumberFormat="1" applyFont="1" applyFill="1" applyBorder="1">
      <alignment vertical="center"/>
    </xf>
    <xf numFmtId="3" fontId="0" fillId="0" borderId="0" xfId="0" applyNumberFormat="1" applyFont="1" applyFill="1">
      <alignment vertical="center"/>
    </xf>
    <xf numFmtId="0" fontId="0" fillId="0" borderId="8" xfId="0" applyFont="1" applyFill="1" applyBorder="1" applyAlignment="1">
      <alignment horizontal="center" vertical="center" wrapText="1"/>
    </xf>
    <xf numFmtId="0" fontId="0" fillId="6" borderId="0" xfId="0" applyFont="1" applyFill="1" applyAlignment="1">
      <alignment vertical="center" wrapText="1"/>
    </xf>
    <xf numFmtId="0" fontId="0" fillId="0" borderId="10" xfId="0" applyFont="1" applyFill="1" applyBorder="1">
      <alignment vertical="center"/>
    </xf>
    <xf numFmtId="0" fontId="6" fillId="0" borderId="1" xfId="0" applyFont="1" applyBorder="1" applyAlignment="1">
      <alignment vertical="center" wrapText="1" shrinkToFit="1"/>
    </xf>
    <xf numFmtId="38" fontId="4" fillId="0" borderId="1" xfId="3" applyFont="1" applyBorder="1">
      <alignment vertical="center"/>
    </xf>
    <xf numFmtId="0" fontId="6" fillId="0" borderId="1" xfId="0" applyFont="1" applyBorder="1" applyAlignment="1">
      <alignment vertical="center" wrapText="1"/>
    </xf>
    <xf numFmtId="0" fontId="14" fillId="0" borderId="1" xfId="0" applyFont="1" applyBorder="1" applyAlignment="1">
      <alignment vertical="center" wrapText="1"/>
    </xf>
    <xf numFmtId="38" fontId="1" fillId="7" borderId="6" xfId="3" applyFont="1" applyFill="1" applyBorder="1" applyAlignment="1">
      <alignment vertical="center" wrapText="1"/>
    </xf>
    <xf numFmtId="38" fontId="18" fillId="0" borderId="1" xfId="3" applyFont="1" applyBorder="1" applyAlignment="1">
      <alignment horizontal="right" vertical="center" wrapText="1"/>
    </xf>
    <xf numFmtId="0" fontId="0" fillId="0" borderId="1" xfId="0" applyFont="1" applyBorder="1" applyAlignment="1">
      <alignment horizontal="right" vertical="center" wrapText="1"/>
    </xf>
    <xf numFmtId="0" fontId="0" fillId="0" borderId="1" xfId="0" applyFill="1" applyBorder="1" applyAlignment="1">
      <alignment horizontal="right" vertical="center" wrapText="1"/>
    </xf>
    <xf numFmtId="38" fontId="11" fillId="0" borderId="1" xfId="3" applyFont="1" applyBorder="1">
      <alignment vertical="center"/>
    </xf>
    <xf numFmtId="38" fontId="11" fillId="7" borderId="6" xfId="3" applyFont="1" applyFill="1" applyBorder="1">
      <alignment vertical="center"/>
    </xf>
    <xf numFmtId="187" fontId="0" fillId="7" borderId="1" xfId="0" applyNumberFormat="1" applyFill="1" applyBorder="1">
      <alignment vertical="center"/>
    </xf>
    <xf numFmtId="0" fontId="25" fillId="0" borderId="1" xfId="0" applyFont="1" applyBorder="1" applyAlignment="1">
      <alignment vertical="center" wrapText="1"/>
    </xf>
    <xf numFmtId="0" fontId="11" fillId="0" borderId="1" xfId="0" applyFont="1" applyBorder="1" applyAlignment="1">
      <alignment vertical="center" wrapText="1" shrinkToFit="1"/>
    </xf>
    <xf numFmtId="186" fontId="0" fillId="0" borderId="1" xfId="0" applyNumberFormat="1" applyBorder="1">
      <alignment vertical="center"/>
    </xf>
    <xf numFmtId="38" fontId="18" fillId="0" borderId="1" xfId="3" applyFont="1" applyBorder="1" applyAlignment="1">
      <alignment vertical="center"/>
    </xf>
    <xf numFmtId="0" fontId="0" fillId="0" borderId="11" xfId="0" applyFont="1" applyBorder="1">
      <alignment vertical="center"/>
    </xf>
    <xf numFmtId="38" fontId="25" fillId="0" borderId="5" xfId="3" applyFont="1" applyBorder="1">
      <alignment vertical="center"/>
    </xf>
    <xf numFmtId="186" fontId="0" fillId="0" borderId="5" xfId="0" applyNumberFormat="1" applyFont="1" applyBorder="1">
      <alignment vertical="center"/>
    </xf>
    <xf numFmtId="3" fontId="0" fillId="0" borderId="5" xfId="0" applyNumberFormat="1" applyFont="1" applyBorder="1" applyAlignment="1">
      <alignment vertical="center" wrapText="1"/>
    </xf>
    <xf numFmtId="186" fontId="21" fillId="0" borderId="1" xfId="0" applyNumberFormat="1" applyFont="1" applyBorder="1">
      <alignment vertical="center"/>
    </xf>
    <xf numFmtId="0" fontId="0" fillId="0" borderId="2" xfId="0" applyFill="1" applyBorder="1">
      <alignment vertical="center"/>
    </xf>
    <xf numFmtId="0" fontId="0" fillId="0" borderId="4" xfId="0" applyNumberFormat="1" applyFill="1" applyBorder="1" applyAlignment="1">
      <alignment vertical="center" shrinkToFit="1"/>
    </xf>
    <xf numFmtId="3" fontId="0" fillId="0" borderId="3" xfId="0" applyNumberFormat="1" applyFont="1" applyFill="1" applyBorder="1" applyAlignment="1">
      <alignment vertical="center" wrapText="1"/>
    </xf>
    <xf numFmtId="180" fontId="1" fillId="0" borderId="5" xfId="1" applyNumberFormat="1" applyFont="1" applyFill="1" applyBorder="1">
      <alignment vertical="center"/>
    </xf>
    <xf numFmtId="0" fontId="0" fillId="0" borderId="5" xfId="0" applyFill="1" applyBorder="1" applyAlignment="1">
      <alignment vertical="center" wrapText="1"/>
    </xf>
    <xf numFmtId="0" fontId="0" fillId="0" borderId="5" xfId="0" applyFill="1" applyBorder="1">
      <alignment vertical="center"/>
    </xf>
    <xf numFmtId="3" fontId="0" fillId="0" borderId="3" xfId="0" applyNumberFormat="1" applyFill="1" applyBorder="1" applyAlignment="1">
      <alignment vertical="center" wrapText="1"/>
    </xf>
    <xf numFmtId="180" fontId="1" fillId="0" borderId="1" xfId="1" applyNumberFormat="1" applyFont="1" applyFill="1" applyBorder="1">
      <alignment vertical="center"/>
    </xf>
    <xf numFmtId="3" fontId="0" fillId="0" borderId="3" xfId="0" applyNumberFormat="1" applyFill="1" applyBorder="1" applyAlignment="1">
      <alignment horizontal="right" vertical="center" wrapText="1"/>
    </xf>
    <xf numFmtId="3" fontId="0" fillId="0" borderId="1" xfId="0" applyNumberFormat="1" applyFill="1" applyBorder="1" applyAlignment="1">
      <alignment vertical="center" wrapText="1"/>
    </xf>
    <xf numFmtId="38" fontId="0" fillId="0" borderId="1" xfId="0" applyNumberFormat="1" applyBorder="1">
      <alignment vertical="center"/>
    </xf>
    <xf numFmtId="186" fontId="0" fillId="7" borderId="1" xfId="0" applyNumberFormat="1" applyFill="1" applyBorder="1">
      <alignment vertical="center"/>
    </xf>
    <xf numFmtId="0" fontId="11" fillId="0" borderId="1" xfId="0" applyFont="1" applyBorder="1" applyAlignment="1">
      <alignment vertical="center" shrinkToFit="1"/>
    </xf>
    <xf numFmtId="186" fontId="0" fillId="0" borderId="1" xfId="0" applyNumberFormat="1" applyBorder="1" applyAlignment="1">
      <alignment vertical="center" wrapText="1"/>
    </xf>
    <xf numFmtId="186" fontId="0" fillId="0" borderId="1" xfId="0" applyNumberFormat="1" applyFill="1" applyBorder="1" applyAlignment="1">
      <alignment vertical="center" wrapText="1"/>
    </xf>
    <xf numFmtId="185" fontId="0" fillId="0" borderId="12" xfId="0" applyNumberFormat="1" applyFill="1" applyBorder="1" applyAlignment="1">
      <alignment vertical="center" wrapText="1"/>
    </xf>
    <xf numFmtId="185" fontId="0" fillId="0" borderId="5" xfId="0" applyNumberFormat="1" applyFill="1" applyBorder="1" applyAlignment="1">
      <alignment vertical="center" wrapText="1"/>
    </xf>
    <xf numFmtId="185" fontId="0" fillId="0" borderId="4" xfId="0" applyNumberFormat="1" applyBorder="1" applyAlignment="1">
      <alignment vertical="center" wrapText="1"/>
    </xf>
    <xf numFmtId="0" fontId="0" fillId="0" borderId="13" xfId="0" applyBorder="1" applyAlignment="1">
      <alignment vertical="center" wrapText="1"/>
    </xf>
    <xf numFmtId="0" fontId="0" fillId="0" borderId="1" xfId="0" applyBorder="1" applyAlignment="1">
      <alignment vertical="top" wrapText="1"/>
    </xf>
    <xf numFmtId="0" fontId="7" fillId="0" borderId="1" xfId="0" applyFont="1" applyFill="1" applyBorder="1">
      <alignment vertical="center"/>
    </xf>
    <xf numFmtId="186" fontId="0" fillId="0" borderId="1" xfId="0" applyNumberFormat="1" applyFill="1" applyBorder="1">
      <alignment vertical="center"/>
    </xf>
    <xf numFmtId="0" fontId="1" fillId="0" borderId="1" xfId="4" applyBorder="1" applyAlignment="1">
      <alignment vertical="top" wrapText="1"/>
    </xf>
    <xf numFmtId="0" fontId="11" fillId="0" borderId="1" xfId="4" applyFont="1" applyFill="1" applyBorder="1" applyAlignment="1">
      <alignment vertical="center" wrapText="1"/>
    </xf>
    <xf numFmtId="0" fontId="1" fillId="0" borderId="1" xfId="4" applyFill="1" applyBorder="1" applyAlignment="1">
      <alignment vertical="center" wrapText="1"/>
    </xf>
    <xf numFmtId="0" fontId="1" fillId="0" borderId="2" xfId="4" applyBorder="1" applyAlignment="1">
      <alignment vertical="center" wrapText="1"/>
    </xf>
    <xf numFmtId="186" fontId="1" fillId="0" borderId="1" xfId="4" applyNumberFormat="1" applyFill="1" applyBorder="1" applyAlignment="1">
      <alignment vertical="center" wrapText="1"/>
    </xf>
    <xf numFmtId="185" fontId="1" fillId="0" borderId="2" xfId="4" applyNumberFormat="1" applyBorder="1" applyAlignment="1">
      <alignment vertical="center" wrapText="1"/>
    </xf>
    <xf numFmtId="186" fontId="1" fillId="0" borderId="1" xfId="4" applyNumberFormat="1" applyBorder="1" applyAlignment="1">
      <alignment vertical="center" wrapText="1"/>
    </xf>
    <xf numFmtId="0" fontId="7" fillId="0" borderId="4" xfId="4" applyFont="1" applyBorder="1" applyAlignment="1">
      <alignment vertical="top" wrapText="1"/>
    </xf>
    <xf numFmtId="0" fontId="7" fillId="0" borderId="2" xfId="4" applyFont="1" applyBorder="1" applyAlignment="1">
      <alignment vertical="center" wrapText="1"/>
    </xf>
    <xf numFmtId="0" fontId="11" fillId="0" borderId="1" xfId="0" applyFont="1" applyBorder="1" applyAlignment="1">
      <alignment vertical="top" wrapText="1"/>
    </xf>
    <xf numFmtId="185" fontId="0" fillId="8" borderId="3" xfId="0" applyNumberFormat="1" applyFill="1" applyBorder="1">
      <alignment vertical="center"/>
    </xf>
    <xf numFmtId="0" fontId="11" fillId="0" borderId="2" xfId="0" applyFont="1" applyBorder="1" applyAlignment="1">
      <alignment vertical="center" wrapText="1"/>
    </xf>
    <xf numFmtId="0" fontId="0" fillId="0" borderId="1" xfId="0" applyFont="1" applyBorder="1" applyAlignment="1">
      <alignment vertical="top" wrapText="1"/>
    </xf>
    <xf numFmtId="185" fontId="0" fillId="0" borderId="2" xfId="0" applyNumberFormat="1" applyFill="1" applyBorder="1">
      <alignment vertical="center"/>
    </xf>
    <xf numFmtId="0" fontId="7" fillId="0" borderId="1" xfId="0" applyFont="1" applyBorder="1" applyAlignment="1">
      <alignment vertical="top" wrapText="1"/>
    </xf>
    <xf numFmtId="186" fontId="0" fillId="0" borderId="1" xfId="0" applyNumberFormat="1" applyFont="1" applyFill="1" applyBorder="1">
      <alignment vertical="center"/>
    </xf>
    <xf numFmtId="185" fontId="0" fillId="0" borderId="2" xfId="0" applyNumberFormat="1" applyFont="1" applyBorder="1">
      <alignment vertical="center"/>
    </xf>
    <xf numFmtId="185" fontId="0" fillId="0" borderId="2" xfId="0" applyNumberFormat="1" applyFont="1" applyFill="1" applyBorder="1">
      <alignment vertical="center"/>
    </xf>
    <xf numFmtId="0" fontId="10" fillId="0" borderId="1" xfId="0" applyFont="1" applyFill="1" applyBorder="1" applyAlignment="1">
      <alignment vertical="center" wrapText="1"/>
    </xf>
    <xf numFmtId="0" fontId="28" fillId="0" borderId="2" xfId="0" applyFont="1" applyBorder="1" applyAlignment="1">
      <alignment vertical="center" wrapText="1"/>
    </xf>
    <xf numFmtId="0" fontId="29" fillId="0" borderId="1" xfId="0" applyFont="1" applyFill="1" applyBorder="1" applyAlignment="1">
      <alignment vertical="center" wrapText="1"/>
    </xf>
    <xf numFmtId="186" fontId="30" fillId="0" borderId="1" xfId="0" applyNumberFormat="1" applyFont="1" applyFill="1" applyBorder="1">
      <alignment vertical="center"/>
    </xf>
    <xf numFmtId="185" fontId="30" fillId="0" borderId="2" xfId="0" applyNumberFormat="1" applyFont="1" applyBorder="1">
      <alignment vertical="center"/>
    </xf>
    <xf numFmtId="186" fontId="30" fillId="0" borderId="1" xfId="0" applyNumberFormat="1" applyFont="1" applyBorder="1" applyAlignment="1">
      <alignment vertical="center" wrapText="1"/>
    </xf>
    <xf numFmtId="186" fontId="10" fillId="0" borderId="1" xfId="0" applyNumberFormat="1" applyFont="1" applyBorder="1" applyAlignment="1">
      <alignment vertical="center" wrapText="1"/>
    </xf>
    <xf numFmtId="0" fontId="0" fillId="0" borderId="1" xfId="0" applyFill="1" applyBorder="1" applyAlignment="1">
      <alignment vertical="top" wrapText="1"/>
    </xf>
    <xf numFmtId="0" fontId="21" fillId="0" borderId="2" xfId="0" applyFont="1" applyBorder="1" applyAlignment="1">
      <alignment vertical="center" wrapText="1"/>
    </xf>
    <xf numFmtId="0" fontId="0" fillId="0" borderId="1" xfId="0" applyFont="1" applyFill="1" applyBorder="1" applyAlignment="1">
      <alignment vertical="top" wrapText="1"/>
    </xf>
    <xf numFmtId="185" fontId="0" fillId="0" borderId="3" xfId="0" applyNumberFormat="1" applyFont="1" applyFill="1" applyBorder="1">
      <alignment vertical="center"/>
    </xf>
    <xf numFmtId="38" fontId="0" fillId="0" borderId="1" xfId="3" applyFont="1" applyBorder="1" applyAlignment="1">
      <alignment vertical="top" wrapText="1"/>
    </xf>
    <xf numFmtId="3" fontId="0" fillId="0" borderId="1" xfId="0" applyNumberFormat="1" applyBorder="1" applyAlignment="1">
      <alignment vertical="top" wrapText="1"/>
    </xf>
    <xf numFmtId="0" fontId="0" fillId="0" borderId="1" xfId="0" applyBorder="1" applyAlignment="1">
      <alignment vertical="top" wrapText="1" shrinkToFit="1"/>
    </xf>
    <xf numFmtId="186" fontId="0" fillId="0" borderId="1" xfId="0" applyNumberFormat="1" applyBorder="1" applyAlignment="1">
      <alignment vertical="top" wrapText="1" shrinkToFit="1"/>
    </xf>
    <xf numFmtId="186" fontId="0" fillId="7" borderId="6" xfId="0" applyNumberFormat="1" applyFill="1" applyBorder="1" applyAlignment="1">
      <alignment vertical="center" shrinkToFit="1"/>
    </xf>
    <xf numFmtId="0" fontId="19" fillId="0" borderId="5" xfId="0" applyFont="1" applyBorder="1" applyAlignment="1">
      <alignment vertical="center" wrapText="1"/>
    </xf>
    <xf numFmtId="0" fontId="11" fillId="0" borderId="5" xfId="0" applyFont="1" applyBorder="1" applyAlignment="1">
      <alignment horizontal="left" vertical="center"/>
    </xf>
    <xf numFmtId="0" fontId="11" fillId="0" borderId="5" xfId="0" applyFont="1" applyBorder="1" applyAlignment="1">
      <alignment vertical="center"/>
    </xf>
    <xf numFmtId="0" fontId="11" fillId="0" borderId="5" xfId="0" applyFont="1" applyBorder="1" applyAlignment="1">
      <alignment vertical="center" shrinkToFit="1"/>
    </xf>
    <xf numFmtId="0" fontId="11" fillId="0" borderId="5" xfId="0" applyFont="1" applyBorder="1">
      <alignment vertical="center"/>
    </xf>
    <xf numFmtId="3" fontId="19" fillId="0" borderId="5" xfId="3" applyNumberFormat="1" applyFont="1" applyBorder="1">
      <alignment vertical="center"/>
    </xf>
    <xf numFmtId="3" fontId="11" fillId="0" borderId="5" xfId="0" applyNumberFormat="1" applyFont="1" applyBorder="1">
      <alignment vertical="center"/>
    </xf>
    <xf numFmtId="180" fontId="11" fillId="0" borderId="5" xfId="1" applyNumberFormat="1" applyFont="1" applyBorder="1">
      <alignment vertical="center"/>
    </xf>
    <xf numFmtId="0" fontId="11" fillId="0" borderId="1" xfId="0" applyFont="1" applyBorder="1" applyAlignment="1">
      <alignment vertical="center"/>
    </xf>
    <xf numFmtId="3" fontId="19" fillId="0" borderId="1" xfId="3" applyNumberFormat="1" applyFont="1" applyBorder="1">
      <alignment vertical="center"/>
    </xf>
    <xf numFmtId="3" fontId="11" fillId="0" borderId="1" xfId="0" applyNumberFormat="1" applyFont="1" applyBorder="1">
      <alignment vertical="center"/>
    </xf>
    <xf numFmtId="180" fontId="11" fillId="0" borderId="1" xfId="1" applyNumberFormat="1" applyFont="1" applyBorder="1">
      <alignment vertical="center"/>
    </xf>
    <xf numFmtId="3" fontId="11" fillId="0" borderId="1" xfId="0" applyNumberFormat="1" applyFont="1" applyBorder="1" applyAlignment="1">
      <alignment horizontal="center" vertical="center"/>
    </xf>
    <xf numFmtId="0" fontId="11" fillId="0" borderId="1" xfId="0" applyFont="1" applyFill="1" applyBorder="1" applyAlignment="1">
      <alignment vertical="center" wrapText="1"/>
    </xf>
    <xf numFmtId="0" fontId="26" fillId="0" borderId="1" xfId="0" applyFont="1" applyBorder="1" applyAlignment="1">
      <alignment vertical="center"/>
    </xf>
    <xf numFmtId="3" fontId="26" fillId="0" borderId="1" xfId="3" applyNumberFormat="1" applyFont="1" applyBorder="1" applyAlignment="1">
      <alignment vertical="center" shrinkToFit="1"/>
    </xf>
    <xf numFmtId="3" fontId="11" fillId="0" borderId="1" xfId="0" applyNumberFormat="1" applyFont="1" applyBorder="1" applyAlignment="1">
      <alignment vertical="center" shrinkToFit="1"/>
    </xf>
    <xf numFmtId="180" fontId="11" fillId="0" borderId="1" xfId="1" applyNumberFormat="1" applyFont="1" applyBorder="1" applyAlignment="1">
      <alignment vertical="center" shrinkToFit="1"/>
    </xf>
    <xf numFmtId="3" fontId="11" fillId="0" borderId="1" xfId="3" applyNumberFormat="1" applyFont="1" applyBorder="1" applyAlignment="1">
      <alignment vertical="center" shrinkToFit="1"/>
    </xf>
    <xf numFmtId="3" fontId="26" fillId="0" borderId="1" xfId="3" applyNumberFormat="1" applyFont="1" applyBorder="1">
      <alignment vertical="center"/>
    </xf>
    <xf numFmtId="3" fontId="11" fillId="0" borderId="1" xfId="0" applyNumberFormat="1" applyFont="1" applyFill="1" applyBorder="1" applyAlignment="1">
      <alignment vertical="center" wrapText="1"/>
    </xf>
    <xf numFmtId="0" fontId="11" fillId="0" borderId="2" xfId="0" applyFont="1" applyBorder="1">
      <alignment vertical="center"/>
    </xf>
    <xf numFmtId="3" fontId="11" fillId="0" borderId="5" xfId="0" applyNumberFormat="1" applyFont="1" applyBorder="1" applyAlignment="1">
      <alignment vertical="center" wrapText="1"/>
    </xf>
    <xf numFmtId="3" fontId="11" fillId="0" borderId="5" xfId="3" applyNumberFormat="1" applyFont="1" applyBorder="1" applyAlignment="1">
      <alignment vertical="center" wrapText="1"/>
    </xf>
    <xf numFmtId="3" fontId="11" fillId="0" borderId="1" xfId="0" applyNumberFormat="1" applyFont="1" applyBorder="1" applyAlignment="1">
      <alignment vertical="center" wrapText="1"/>
    </xf>
    <xf numFmtId="3" fontId="11" fillId="0" borderId="1" xfId="3" applyNumberFormat="1" applyFont="1" applyBorder="1" applyAlignment="1">
      <alignment vertical="center" wrapText="1"/>
    </xf>
    <xf numFmtId="180" fontId="11" fillId="0" borderId="1" xfId="1" applyNumberFormat="1" applyFont="1" applyFill="1" applyBorder="1">
      <alignment vertical="center"/>
    </xf>
    <xf numFmtId="3" fontId="11" fillId="0" borderId="1" xfId="3" applyNumberFormat="1" applyFont="1" applyFill="1" applyBorder="1" applyAlignment="1">
      <alignment vertical="center" wrapText="1"/>
    </xf>
    <xf numFmtId="3" fontId="11" fillId="0" borderId="1" xfId="3" applyNumberFormat="1" applyFont="1" applyBorder="1">
      <alignment vertical="center"/>
    </xf>
    <xf numFmtId="3" fontId="11" fillId="0" borderId="1" xfId="0" applyNumberFormat="1" applyFont="1" applyFill="1" applyBorder="1">
      <alignment vertical="center"/>
    </xf>
    <xf numFmtId="3" fontId="11" fillId="0" borderId="3" xfId="0" applyNumberFormat="1" applyFont="1" applyBorder="1">
      <alignment vertical="center"/>
    </xf>
    <xf numFmtId="3" fontId="11" fillId="0" borderId="2" xfId="0" applyNumberFormat="1" applyFont="1" applyBorder="1">
      <alignment vertical="center"/>
    </xf>
    <xf numFmtId="0" fontId="11" fillId="0" borderId="1" xfId="0" applyFont="1" applyBorder="1" applyAlignment="1">
      <alignment horizontal="left" vertical="center" shrinkToFit="1"/>
    </xf>
    <xf numFmtId="3" fontId="11" fillId="0" borderId="3" xfId="0" applyNumberFormat="1" applyFont="1" applyBorder="1" applyAlignment="1">
      <alignment vertical="center" wrapText="1"/>
    </xf>
    <xf numFmtId="0" fontId="10" fillId="0" borderId="5" xfId="0" applyFont="1" applyBorder="1" applyAlignment="1">
      <alignment vertical="center" wrapText="1"/>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0" fillId="0" borderId="1" xfId="0" applyFont="1" applyBorder="1" applyAlignment="1">
      <alignment vertical="center" wrapText="1" shrinkToFit="1"/>
    </xf>
    <xf numFmtId="0" fontId="10" fillId="0" borderId="5" xfId="0" applyFont="1" applyBorder="1" applyAlignment="1">
      <alignment vertical="center" wrapText="1" shrinkToFit="1"/>
    </xf>
    <xf numFmtId="0" fontId="11" fillId="0" borderId="2" xfId="0" applyFont="1" applyBorder="1" applyAlignment="1">
      <alignment horizontal="left" vertical="center" wrapText="1"/>
    </xf>
    <xf numFmtId="3" fontId="11" fillId="0" borderId="2" xfId="0" applyNumberFormat="1" applyFont="1" applyBorder="1" applyAlignment="1">
      <alignment vertical="center" wrapText="1"/>
    </xf>
    <xf numFmtId="180" fontId="11" fillId="0" borderId="5" xfId="1" applyNumberFormat="1" applyFont="1" applyBorder="1" applyAlignment="1">
      <alignment vertical="center" wrapText="1"/>
    </xf>
    <xf numFmtId="38" fontId="11" fillId="0" borderId="1" xfId="3" applyFont="1" applyBorder="1" applyAlignment="1">
      <alignment vertical="center" wrapText="1"/>
    </xf>
    <xf numFmtId="180" fontId="11" fillId="0" borderId="1" xfId="1" applyNumberFormat="1" applyFont="1" applyBorder="1" applyAlignment="1">
      <alignment vertical="center" wrapText="1"/>
    </xf>
    <xf numFmtId="0" fontId="31" fillId="0" borderId="1" xfId="0" applyFont="1" applyBorder="1" applyAlignment="1">
      <alignment vertical="center" wrapText="1" shrinkToFit="1"/>
    </xf>
    <xf numFmtId="38" fontId="0" fillId="0" borderId="1" xfId="3" applyFont="1" applyBorder="1" applyAlignment="1">
      <alignment vertical="center" shrinkToFit="1"/>
    </xf>
    <xf numFmtId="38" fontId="1" fillId="7" borderId="6" xfId="3" applyFont="1" applyFill="1" applyBorder="1" applyAlignment="1">
      <alignment vertical="center" shrinkToFit="1"/>
    </xf>
    <xf numFmtId="2" fontId="0" fillId="7" borderId="6" xfId="0" applyNumberFormat="1" applyFill="1" applyBorder="1">
      <alignment vertical="center"/>
    </xf>
    <xf numFmtId="38" fontId="11" fillId="0" borderId="14" xfId="3" applyFont="1" applyBorder="1">
      <alignment vertical="center"/>
    </xf>
    <xf numFmtId="38" fontId="0" fillId="0" borderId="14" xfId="3" applyFont="1" applyBorder="1">
      <alignment vertical="center"/>
    </xf>
    <xf numFmtId="2" fontId="0" fillId="0" borderId="14" xfId="0" applyNumberFormat="1" applyBorder="1">
      <alignment vertical="center"/>
    </xf>
    <xf numFmtId="0" fontId="0" fillId="0" borderId="1" xfId="0" applyBorder="1" applyAlignment="1">
      <alignment horizontal="center" vertical="center" shrinkToFit="1"/>
    </xf>
    <xf numFmtId="2" fontId="0" fillId="0" borderId="1" xfId="0" applyNumberFormat="1" applyBorder="1">
      <alignment vertical="center"/>
    </xf>
    <xf numFmtId="3" fontId="1" fillId="7" borderId="6" xfId="3" applyNumberFormat="1" applyFont="1" applyFill="1" applyBorder="1" applyAlignment="1">
      <alignment vertical="center" shrinkToFit="1"/>
    </xf>
    <xf numFmtId="0" fontId="0" fillId="0" borderId="14" xfId="0" applyBorder="1" applyAlignment="1">
      <alignment vertical="center" wrapText="1"/>
    </xf>
    <xf numFmtId="0" fontId="0" fillId="0" borderId="14" xfId="0" applyBorder="1" applyAlignment="1">
      <alignment vertical="center" shrinkToFit="1"/>
    </xf>
    <xf numFmtId="0" fontId="11" fillId="0" borderId="14" xfId="0" applyFont="1" applyBorder="1" applyAlignment="1">
      <alignment vertical="center"/>
    </xf>
    <xf numFmtId="3" fontId="0" fillId="0" borderId="14" xfId="3" applyNumberFormat="1" applyFont="1" applyBorder="1" applyAlignment="1">
      <alignment vertical="center" shrinkToFit="1"/>
    </xf>
    <xf numFmtId="2" fontId="0" fillId="0" borderId="14" xfId="0" applyNumberFormat="1" applyBorder="1" applyAlignment="1">
      <alignment vertical="center" wrapText="1"/>
    </xf>
    <xf numFmtId="3" fontId="0" fillId="0" borderId="1" xfId="3" applyNumberFormat="1" applyFont="1" applyBorder="1" applyAlignment="1">
      <alignment vertical="center" shrinkToFit="1"/>
    </xf>
    <xf numFmtId="2" fontId="0" fillId="0" borderId="1" xfId="0" applyNumberFormat="1" applyBorder="1" applyAlignment="1">
      <alignment vertical="center" wrapText="1"/>
    </xf>
    <xf numFmtId="3" fontId="0" fillId="0" borderId="1" xfId="0" applyNumberFormat="1" applyBorder="1" applyAlignment="1">
      <alignment vertical="center" shrinkToFit="1"/>
    </xf>
    <xf numFmtId="0" fontId="11" fillId="0" borderId="0" xfId="0" applyFont="1">
      <alignment vertical="center"/>
    </xf>
    <xf numFmtId="38" fontId="18" fillId="0" borderId="1" xfId="3" applyFont="1" applyFill="1" applyBorder="1">
      <alignment vertical="center"/>
    </xf>
    <xf numFmtId="0" fontId="2" fillId="0" borderId="1" xfId="0" applyFont="1" applyBorder="1" applyAlignment="1">
      <alignment vertical="center" wrapText="1" shrinkToFit="1"/>
    </xf>
    <xf numFmtId="0" fontId="0" fillId="3" borderId="4" xfId="0" applyFill="1" applyBorder="1" applyAlignment="1">
      <alignment vertical="center" wrapText="1"/>
    </xf>
    <xf numFmtId="0" fontId="0" fillId="8" borderId="7" xfId="0" applyFill="1" applyBorder="1" applyAlignment="1">
      <alignment vertical="center" wrapText="1"/>
    </xf>
    <xf numFmtId="38" fontId="0" fillId="0" borderId="9" xfId="3" applyFont="1" applyBorder="1" applyAlignment="1">
      <alignment vertical="center" wrapText="1"/>
    </xf>
    <xf numFmtId="0" fontId="0" fillId="8" borderId="0" xfId="0" applyFill="1" applyBorder="1" applyAlignment="1">
      <alignment vertical="center" wrapText="1"/>
    </xf>
    <xf numFmtId="0" fontId="0" fillId="0" borderId="8" xfId="0" applyFill="1" applyBorder="1" applyAlignment="1">
      <alignment vertical="center" wrapText="1"/>
    </xf>
    <xf numFmtId="38" fontId="0" fillId="0" borderId="8" xfId="3" applyFont="1" applyFill="1" applyBorder="1" applyAlignment="1">
      <alignment vertical="center" wrapText="1"/>
    </xf>
    <xf numFmtId="3" fontId="0" fillId="7" borderId="6" xfId="0" applyNumberFormat="1" applyFill="1" applyBorder="1" applyAlignment="1">
      <alignment vertical="center" wrapText="1"/>
    </xf>
    <xf numFmtId="0" fontId="0" fillId="0" borderId="2" xfId="0" applyFont="1" applyFill="1" applyBorder="1">
      <alignment vertical="center"/>
    </xf>
    <xf numFmtId="3" fontId="0" fillId="0" borderId="2" xfId="0" applyNumberFormat="1" applyFont="1" applyFill="1" applyBorder="1" applyAlignment="1">
      <alignment vertical="center" wrapText="1"/>
    </xf>
    <xf numFmtId="38" fontId="25" fillId="0" borderId="1" xfId="3" applyFont="1" applyFill="1" applyBorder="1">
      <alignment vertical="center"/>
    </xf>
    <xf numFmtId="0" fontId="26" fillId="0" borderId="1" xfId="0" applyFont="1" applyFill="1" applyBorder="1" applyAlignment="1">
      <alignment vertical="center" wrapText="1" shrinkToFit="1"/>
    </xf>
    <xf numFmtId="0" fontId="0" fillId="0" borderId="1" xfId="0" applyFont="1" applyFill="1" applyBorder="1" applyAlignment="1">
      <alignment horizontal="left" vertical="center" wrapText="1"/>
    </xf>
    <xf numFmtId="3" fontId="0" fillId="0" borderId="3" xfId="0" applyNumberFormat="1" applyFont="1" applyFill="1" applyBorder="1">
      <alignment vertical="center"/>
    </xf>
    <xf numFmtId="3" fontId="0" fillId="0" borderId="1" xfId="0" applyNumberFormat="1" applyFont="1" applyFill="1" applyBorder="1" applyAlignment="1">
      <alignment vertical="center" wrapText="1"/>
    </xf>
    <xf numFmtId="0" fontId="7" fillId="0" borderId="1" xfId="0" applyFont="1" applyFill="1" applyBorder="1" applyAlignment="1">
      <alignment horizontal="center" vertical="center" wrapText="1"/>
    </xf>
    <xf numFmtId="0" fontId="0" fillId="0" borderId="2" xfId="0" applyFont="1" applyFill="1" applyBorder="1" applyAlignment="1">
      <alignment horizontal="center" vertical="center" wrapText="1"/>
    </xf>
    <xf numFmtId="0" fontId="0" fillId="0" borderId="1" xfId="0" applyFont="1" applyFill="1" applyBorder="1" applyAlignment="1">
      <alignment horizontal="center" vertical="center" wrapText="1"/>
    </xf>
    <xf numFmtId="0" fontId="0" fillId="0" borderId="1" xfId="0" applyFont="1" applyFill="1" applyBorder="1" applyAlignment="1">
      <alignment horizontal="right" vertical="center" wrapText="1"/>
    </xf>
    <xf numFmtId="38" fontId="0" fillId="0" borderId="3" xfId="0" applyNumberFormat="1" applyFont="1" applyFill="1" applyBorder="1" applyAlignment="1">
      <alignment horizontal="right" vertical="center" wrapText="1"/>
    </xf>
    <xf numFmtId="3" fontId="0" fillId="0" borderId="2" xfId="0" applyNumberFormat="1" applyFont="1" applyFill="1" applyBorder="1" applyAlignment="1">
      <alignment horizontal="center" vertical="center" wrapText="1"/>
    </xf>
    <xf numFmtId="0" fontId="26" fillId="0" borderId="1" xfId="0" applyFont="1" applyFill="1" applyBorder="1" applyAlignment="1">
      <alignment vertical="center" wrapText="1"/>
    </xf>
    <xf numFmtId="38" fontId="25" fillId="0" borderId="1" xfId="3" applyNumberFormat="1" applyFont="1" applyFill="1" applyBorder="1" applyAlignment="1">
      <alignment horizontal="right" vertical="center" wrapText="1"/>
    </xf>
    <xf numFmtId="0" fontId="7" fillId="0" borderId="1" xfId="0" applyFont="1" applyFill="1" applyBorder="1" applyAlignment="1">
      <alignment vertical="center" wrapText="1"/>
    </xf>
    <xf numFmtId="0" fontId="0" fillId="0" borderId="2" xfId="0" applyFont="1" applyFill="1" applyBorder="1" applyAlignment="1">
      <alignment horizontal="center" vertical="center"/>
    </xf>
    <xf numFmtId="0" fontId="27" fillId="0" borderId="1" xfId="0" applyFont="1" applyFill="1" applyBorder="1" applyAlignment="1">
      <alignment vertical="center" wrapText="1" shrinkToFit="1"/>
    </xf>
    <xf numFmtId="0" fontId="7" fillId="0" borderId="1" xfId="0" applyFont="1" applyFill="1" applyBorder="1" applyAlignment="1">
      <alignment vertical="center" shrinkToFit="1"/>
    </xf>
    <xf numFmtId="38" fontId="25" fillId="0" borderId="1" xfId="3" applyFont="1" applyFill="1" applyBorder="1" applyAlignment="1">
      <alignment vertical="center" wrapText="1"/>
    </xf>
    <xf numFmtId="38" fontId="32" fillId="0" borderId="1" xfId="3" applyFont="1" applyFill="1" applyBorder="1" applyAlignment="1">
      <alignment horizontal="right" vertical="center"/>
    </xf>
    <xf numFmtId="38" fontId="25" fillId="0" borderId="1" xfId="3" applyFont="1" applyFill="1" applyBorder="1" applyAlignment="1">
      <alignment horizontal="right" vertical="center"/>
    </xf>
    <xf numFmtId="0" fontId="11" fillId="0" borderId="1" xfId="0" applyFont="1" applyFill="1" applyBorder="1">
      <alignment vertical="center"/>
    </xf>
    <xf numFmtId="3" fontId="0" fillId="0" borderId="0" xfId="0" applyNumberFormat="1" applyFont="1" applyFill="1" applyAlignment="1">
      <alignment vertical="center" wrapText="1"/>
    </xf>
    <xf numFmtId="3" fontId="0" fillId="0" borderId="2" xfId="0" applyNumberFormat="1" applyBorder="1" applyAlignment="1">
      <alignment vertical="center" wrapText="1"/>
    </xf>
    <xf numFmtId="3" fontId="0" fillId="0" borderId="0" xfId="0" applyNumberFormat="1" applyAlignment="1">
      <alignment vertical="center" wrapText="1"/>
    </xf>
    <xf numFmtId="180" fontId="0" fillId="0" borderId="5" xfId="1" applyNumberFormat="1" applyFont="1" applyFill="1" applyBorder="1">
      <alignment vertical="center"/>
    </xf>
    <xf numFmtId="186" fontId="0" fillId="0" borderId="1" xfId="0" applyNumberFormat="1" applyFont="1" applyFill="1" applyBorder="1" applyAlignment="1">
      <alignment horizontal="center" vertical="center" wrapText="1"/>
    </xf>
    <xf numFmtId="0" fontId="0" fillId="0" borderId="5" xfId="0" applyFont="1" applyFill="1" applyBorder="1" applyAlignment="1">
      <alignment vertical="center" wrapText="1"/>
    </xf>
    <xf numFmtId="0" fontId="1" fillId="0" borderId="1" xfId="0" applyFont="1" applyFill="1" applyBorder="1">
      <alignment vertical="center"/>
    </xf>
    <xf numFmtId="186" fontId="0" fillId="0" borderId="1" xfId="0" applyNumberFormat="1" applyFont="1" applyFill="1" applyBorder="1" applyAlignment="1">
      <alignment vertical="center" shrinkToFit="1"/>
    </xf>
    <xf numFmtId="0" fontId="0" fillId="0" borderId="1" xfId="0" applyFill="1" applyBorder="1" applyAlignment="1">
      <alignment vertical="center"/>
    </xf>
    <xf numFmtId="38" fontId="0" fillId="0" borderId="0" xfId="3" applyFont="1" applyBorder="1">
      <alignment vertical="center"/>
    </xf>
    <xf numFmtId="38" fontId="1" fillId="7" borderId="1" xfId="3" applyFont="1" applyFill="1" applyBorder="1">
      <alignment vertical="center"/>
    </xf>
    <xf numFmtId="0" fontId="0" fillId="0" borderId="0" xfId="0" applyAlignment="1">
      <alignment horizontal="left" vertical="center" wrapText="1"/>
    </xf>
    <xf numFmtId="0" fontId="0" fillId="0" borderId="0" xfId="0" applyBorder="1" applyAlignment="1">
      <alignment horizontal="left" vertical="center" wrapText="1"/>
    </xf>
    <xf numFmtId="0" fontId="0" fillId="0" borderId="0" xfId="0" applyFill="1" applyBorder="1" applyAlignment="1">
      <alignment horizontal="left" vertical="center" wrapText="1"/>
    </xf>
    <xf numFmtId="0" fontId="0" fillId="7" borderId="6" xfId="0" applyFill="1" applyBorder="1" applyAlignment="1">
      <alignment horizontal="left" vertical="center" wrapText="1"/>
    </xf>
    <xf numFmtId="0" fontId="11" fillId="0" borderId="1" xfId="0" applyFont="1" applyBorder="1" applyAlignment="1">
      <alignment horizontal="left" vertical="center" wrapText="1" shrinkToFit="1"/>
    </xf>
    <xf numFmtId="38" fontId="19" fillId="0" borderId="1" xfId="3" applyFont="1" applyBorder="1">
      <alignment vertical="center"/>
    </xf>
    <xf numFmtId="185" fontId="11" fillId="0" borderId="1" xfId="0" applyNumberFormat="1" applyFont="1" applyBorder="1">
      <alignment vertical="center"/>
    </xf>
    <xf numFmtId="186" fontId="11" fillId="0" borderId="1" xfId="0" applyNumberFormat="1" applyFont="1" applyBorder="1">
      <alignment vertical="center"/>
    </xf>
    <xf numFmtId="185" fontId="11" fillId="0" borderId="1" xfId="0" applyNumberFormat="1" applyFont="1" applyBorder="1" applyAlignment="1">
      <alignment horizontal="center" vertical="center"/>
    </xf>
    <xf numFmtId="0" fontId="11" fillId="0" borderId="1" xfId="0" applyFont="1" applyBorder="1" applyAlignment="1">
      <alignment horizontal="center" vertical="center"/>
    </xf>
    <xf numFmtId="38" fontId="25" fillId="0" borderId="1" xfId="3" applyFont="1" applyBorder="1" applyAlignment="1">
      <alignment vertical="center" wrapText="1"/>
    </xf>
    <xf numFmtId="0" fontId="0" fillId="0" borderId="14" xfId="0" applyFont="1" applyBorder="1" applyAlignment="1">
      <alignment vertical="center" wrapText="1"/>
    </xf>
    <xf numFmtId="185" fontId="25" fillId="0" borderId="1" xfId="3" applyNumberFormat="1" applyFont="1" applyBorder="1">
      <alignment vertical="center"/>
    </xf>
    <xf numFmtId="185" fontId="0" fillId="0" borderId="0" xfId="0" applyNumberFormat="1" applyAlignment="1">
      <alignment vertical="center" wrapText="1"/>
    </xf>
    <xf numFmtId="0" fontId="0" fillId="0" borderId="0" xfId="0" applyFill="1" applyAlignment="1">
      <alignment horizontal="left" vertical="center" wrapText="1"/>
    </xf>
    <xf numFmtId="185" fontId="0" fillId="0" borderId="0" xfId="0" applyNumberFormat="1" applyFill="1" applyAlignment="1">
      <alignment vertical="center" wrapText="1"/>
    </xf>
    <xf numFmtId="185" fontId="0" fillId="0" borderId="0" xfId="0" applyNumberFormat="1" applyFill="1" applyBorder="1" applyAlignment="1">
      <alignment vertical="center" wrapText="1"/>
    </xf>
    <xf numFmtId="185" fontId="1" fillId="7" borderId="1" xfId="3" applyNumberFormat="1" applyFont="1" applyFill="1" applyBorder="1">
      <alignment vertical="center"/>
    </xf>
    <xf numFmtId="185" fontId="0" fillId="0" borderId="1" xfId="0" applyNumberFormat="1" applyFont="1" applyFill="1" applyBorder="1">
      <alignment vertical="center"/>
    </xf>
    <xf numFmtId="0" fontId="11" fillId="0" borderId="5" xfId="0" applyFont="1" applyFill="1" applyBorder="1" applyAlignment="1">
      <alignment horizontal="left" vertical="center" wrapText="1" shrinkToFit="1"/>
    </xf>
    <xf numFmtId="185" fontId="25" fillId="0" borderId="1" xfId="3" applyNumberFormat="1" applyFont="1" applyFill="1" applyBorder="1">
      <alignment vertical="center"/>
    </xf>
    <xf numFmtId="185" fontId="0" fillId="0" borderId="1" xfId="0" applyNumberFormat="1" applyFont="1" applyFill="1" applyBorder="1" applyAlignment="1">
      <alignment vertical="center" wrapText="1"/>
    </xf>
    <xf numFmtId="0" fontId="0" fillId="0" borderId="2" xfId="0" applyFont="1" applyFill="1" applyBorder="1" applyAlignment="1">
      <alignment vertical="center" wrapText="1"/>
    </xf>
    <xf numFmtId="0" fontId="0" fillId="0" borderId="5" xfId="0" applyFont="1" applyFill="1" applyBorder="1">
      <alignment vertical="center"/>
    </xf>
    <xf numFmtId="185" fontId="0" fillId="0" borderId="5" xfId="0" applyNumberFormat="1" applyFont="1" applyFill="1" applyBorder="1" applyAlignment="1">
      <alignment vertical="center" wrapText="1"/>
    </xf>
    <xf numFmtId="0" fontId="11" fillId="0" borderId="5" xfId="0" applyFont="1" applyFill="1" applyBorder="1" applyAlignment="1">
      <alignment horizontal="left" vertical="center" wrapText="1"/>
    </xf>
    <xf numFmtId="38" fontId="0" fillId="0" borderId="2" xfId="3" applyFont="1" applyFill="1" applyBorder="1">
      <alignment vertical="center"/>
    </xf>
    <xf numFmtId="185" fontId="0" fillId="0" borderId="5" xfId="3" applyNumberFormat="1" applyFont="1" applyFill="1" applyBorder="1" applyAlignment="1">
      <alignment vertical="center" wrapText="1"/>
    </xf>
    <xf numFmtId="0" fontId="7" fillId="0" borderId="1" xfId="0" applyFont="1" applyFill="1" applyBorder="1" applyAlignment="1">
      <alignment horizontal="left" vertical="center" wrapText="1"/>
    </xf>
    <xf numFmtId="0" fontId="11" fillId="0" borderId="1" xfId="0" applyFont="1" applyFill="1" applyBorder="1" applyAlignment="1">
      <alignment horizontal="left" vertical="center" wrapText="1"/>
    </xf>
    <xf numFmtId="0" fontId="11" fillId="0" borderId="2" xfId="0" applyFont="1" applyFill="1" applyBorder="1">
      <alignment vertical="center"/>
    </xf>
    <xf numFmtId="0" fontId="11" fillId="0" borderId="2" xfId="0" applyFont="1" applyFill="1" applyBorder="1" applyAlignment="1">
      <alignment vertical="center" wrapText="1"/>
    </xf>
    <xf numFmtId="3" fontId="11" fillId="0" borderId="3" xfId="0" applyNumberFormat="1" applyFont="1" applyFill="1" applyBorder="1" applyAlignment="1">
      <alignment vertical="center" wrapText="1"/>
    </xf>
    <xf numFmtId="3" fontId="11" fillId="0" borderId="2" xfId="0" applyNumberFormat="1" applyFont="1" applyFill="1" applyBorder="1">
      <alignment vertical="center"/>
    </xf>
    <xf numFmtId="180" fontId="11" fillId="0" borderId="5" xfId="1" applyNumberFormat="1" applyFont="1" applyFill="1" applyBorder="1">
      <alignment vertical="center"/>
    </xf>
    <xf numFmtId="185" fontId="11" fillId="0" borderId="5" xfId="0" applyNumberFormat="1" applyFont="1" applyFill="1" applyBorder="1" applyAlignment="1">
      <alignment vertical="center" wrapText="1"/>
    </xf>
    <xf numFmtId="185" fontId="11" fillId="0" borderId="14" xfId="0" applyNumberFormat="1" applyFont="1" applyFill="1" applyBorder="1">
      <alignment vertical="center"/>
    </xf>
    <xf numFmtId="0" fontId="11" fillId="0" borderId="1" xfId="0" applyFont="1" applyFill="1" applyBorder="1" applyAlignment="1">
      <alignment horizontal="left" vertical="center"/>
    </xf>
    <xf numFmtId="0" fontId="11" fillId="0" borderId="1" xfId="0" applyFont="1" applyFill="1" applyBorder="1" applyAlignment="1">
      <alignment vertical="center" shrinkToFit="1"/>
    </xf>
    <xf numFmtId="185" fontId="11" fillId="0" borderId="1" xfId="0" applyNumberFormat="1" applyFont="1" applyFill="1" applyBorder="1" applyAlignment="1">
      <alignment vertical="center" wrapText="1"/>
    </xf>
    <xf numFmtId="185" fontId="11" fillId="0" borderId="1" xfId="3" applyNumberFormat="1" applyFont="1" applyFill="1" applyBorder="1" applyAlignment="1">
      <alignment vertical="center" wrapText="1"/>
    </xf>
    <xf numFmtId="185" fontId="11" fillId="0" borderId="1" xfId="3" applyNumberFormat="1" applyFont="1" applyFill="1" applyBorder="1">
      <alignment vertical="center"/>
    </xf>
    <xf numFmtId="0" fontId="7" fillId="0" borderId="5" xfId="0" applyFont="1" applyFill="1" applyBorder="1" applyAlignment="1">
      <alignment vertical="center" wrapText="1"/>
    </xf>
    <xf numFmtId="0" fontId="0" fillId="0" borderId="5" xfId="0" applyFont="1" applyFill="1" applyBorder="1" applyAlignment="1">
      <alignment vertical="center" wrapText="1" shrinkToFit="1"/>
    </xf>
    <xf numFmtId="0" fontId="0" fillId="0" borderId="2" xfId="0" applyFont="1" applyFill="1" applyBorder="1" applyAlignment="1">
      <alignment vertical="center" shrinkToFit="1"/>
    </xf>
    <xf numFmtId="0" fontId="0" fillId="0" borderId="1" xfId="0" applyFont="1" applyFill="1" applyBorder="1" applyAlignment="1">
      <alignment horizontal="left" vertical="center" wrapText="1" shrinkToFit="1"/>
    </xf>
    <xf numFmtId="3" fontId="0" fillId="0" borderId="3" xfId="0" applyNumberFormat="1" applyFont="1" applyFill="1" applyBorder="1" applyAlignment="1">
      <alignment vertical="center" shrinkToFit="1"/>
    </xf>
    <xf numFmtId="3" fontId="0" fillId="0" borderId="2" xfId="0" applyNumberFormat="1" applyFont="1" applyFill="1" applyBorder="1" applyAlignment="1">
      <alignment vertical="center" shrinkToFit="1"/>
    </xf>
    <xf numFmtId="180" fontId="0" fillId="0" borderId="5" xfId="1" applyNumberFormat="1" applyFont="1" applyFill="1" applyBorder="1" applyAlignment="1">
      <alignment vertical="center" shrinkToFit="1"/>
    </xf>
    <xf numFmtId="185" fontId="0" fillId="0" borderId="5" xfId="0" applyNumberFormat="1" applyFont="1" applyFill="1" applyBorder="1" applyAlignment="1">
      <alignment vertical="center" shrinkToFit="1"/>
    </xf>
    <xf numFmtId="180" fontId="0" fillId="0" borderId="1" xfId="1" applyNumberFormat="1" applyFont="1" applyFill="1" applyBorder="1" applyAlignment="1">
      <alignment vertical="center" shrinkToFit="1"/>
    </xf>
    <xf numFmtId="185" fontId="0" fillId="0" borderId="1" xfId="0" applyNumberFormat="1" applyFont="1" applyFill="1" applyBorder="1" applyAlignment="1">
      <alignment vertical="center" shrinkToFit="1"/>
    </xf>
    <xf numFmtId="3" fontId="0" fillId="0" borderId="3" xfId="0" applyNumberFormat="1" applyFont="1" applyFill="1" applyBorder="1" applyAlignment="1">
      <alignment horizontal="right" vertical="center" shrinkToFit="1"/>
    </xf>
    <xf numFmtId="185" fontId="0" fillId="0" borderId="1" xfId="0" applyNumberFormat="1" applyFont="1" applyFill="1" applyBorder="1" applyAlignment="1">
      <alignment horizontal="right" vertical="center" shrinkToFit="1"/>
    </xf>
    <xf numFmtId="0" fontId="11" fillId="0" borderId="1" xfId="0" applyFont="1" applyFill="1" applyBorder="1" applyAlignment="1">
      <alignment horizontal="left" vertical="center" shrinkToFit="1"/>
    </xf>
    <xf numFmtId="3" fontId="11" fillId="0" borderId="1" xfId="0" applyNumberFormat="1" applyFont="1" applyFill="1" applyBorder="1" applyAlignment="1">
      <alignment horizontal="right" vertical="center" shrinkToFit="1"/>
    </xf>
    <xf numFmtId="3" fontId="11" fillId="0" borderId="3" xfId="0" applyNumberFormat="1" applyFont="1" applyFill="1" applyBorder="1" applyAlignment="1">
      <alignment horizontal="right" vertical="center" wrapText="1"/>
    </xf>
    <xf numFmtId="185" fontId="11" fillId="0" borderId="1" xfId="0" applyNumberFormat="1" applyFont="1" applyFill="1" applyBorder="1" applyAlignment="1">
      <alignment horizontal="right" vertical="center" wrapText="1"/>
    </xf>
    <xf numFmtId="3" fontId="11" fillId="0" borderId="3" xfId="0" applyNumberFormat="1" applyFont="1" applyFill="1" applyBorder="1">
      <alignment vertical="center"/>
    </xf>
    <xf numFmtId="3" fontId="0" fillId="0" borderId="3" xfId="0" applyNumberFormat="1" applyFont="1" applyFill="1" applyBorder="1" applyAlignment="1">
      <alignment horizontal="right" vertical="center" wrapText="1"/>
    </xf>
    <xf numFmtId="3" fontId="0" fillId="0" borderId="1" xfId="0" applyNumberFormat="1" applyFont="1" applyFill="1" applyBorder="1">
      <alignment vertical="center"/>
    </xf>
    <xf numFmtId="3" fontId="11" fillId="0" borderId="2" xfId="0" applyNumberFormat="1" applyFont="1" applyFill="1" applyBorder="1" applyAlignment="1">
      <alignment horizontal="right" vertical="center"/>
    </xf>
    <xf numFmtId="185" fontId="11" fillId="0" borderId="5" xfId="3" applyNumberFormat="1" applyFont="1" applyFill="1" applyBorder="1" applyAlignment="1">
      <alignment vertical="center" wrapText="1"/>
    </xf>
    <xf numFmtId="0" fontId="11" fillId="0" borderId="5" xfId="0" applyFont="1" applyFill="1" applyBorder="1" applyAlignment="1">
      <alignment vertical="center" wrapText="1"/>
    </xf>
    <xf numFmtId="0" fontId="0" fillId="0" borderId="1" xfId="0" applyFont="1" applyFill="1" applyBorder="1" applyAlignment="1">
      <alignment vertical="center" wrapText="1" shrinkToFit="1"/>
    </xf>
    <xf numFmtId="188" fontId="26" fillId="0" borderId="1" xfId="0" applyNumberFormat="1" applyFont="1" applyFill="1" applyBorder="1" applyAlignment="1">
      <alignment vertical="center" wrapText="1" shrinkToFit="1"/>
    </xf>
    <xf numFmtId="0" fontId="27" fillId="0" borderId="1" xfId="0" applyFont="1" applyFill="1" applyBorder="1" applyAlignment="1">
      <alignment vertical="center" wrapText="1"/>
    </xf>
    <xf numFmtId="185" fontId="0" fillId="0" borderId="1" xfId="3" applyNumberFormat="1" applyFont="1" applyFill="1" applyBorder="1" applyAlignment="1">
      <alignment vertical="center" wrapText="1"/>
    </xf>
    <xf numFmtId="0" fontId="26" fillId="0" borderId="1" xfId="0" applyFont="1" applyFill="1" applyBorder="1" applyAlignment="1">
      <alignment horizontal="right" vertical="center" wrapText="1"/>
    </xf>
    <xf numFmtId="187" fontId="0" fillId="0" borderId="5" xfId="0" applyNumberFormat="1" applyFont="1" applyFill="1" applyBorder="1" applyAlignment="1">
      <alignment vertical="center" wrapText="1"/>
    </xf>
    <xf numFmtId="185" fontId="33" fillId="0" borderId="1" xfId="0" applyNumberFormat="1" applyFont="1" applyBorder="1">
      <alignment vertical="center"/>
    </xf>
    <xf numFmtId="185" fontId="33" fillId="0" borderId="1" xfId="0" applyNumberFormat="1" applyFont="1" applyFill="1" applyBorder="1">
      <alignment vertical="center"/>
    </xf>
    <xf numFmtId="189" fontId="1" fillId="0" borderId="1" xfId="3" applyNumberFormat="1" applyFont="1" applyFill="1" applyBorder="1" applyAlignment="1">
      <alignment vertical="center" wrapText="1"/>
    </xf>
    <xf numFmtId="38" fontId="1" fillId="0" borderId="1" xfId="3" applyFont="1" applyFill="1" applyBorder="1" applyAlignment="1">
      <alignment vertical="center" wrapText="1"/>
    </xf>
    <xf numFmtId="185" fontId="1" fillId="0" borderId="1" xfId="3" applyNumberFormat="1" applyFont="1" applyFill="1" applyBorder="1">
      <alignment vertical="center"/>
    </xf>
    <xf numFmtId="185" fontId="0" fillId="0" borderId="1" xfId="3" applyNumberFormat="1" applyFont="1" applyFill="1" applyBorder="1" applyAlignment="1">
      <alignment horizontal="right" vertical="center"/>
    </xf>
    <xf numFmtId="185" fontId="1" fillId="0" borderId="1" xfId="3" applyNumberFormat="1" applyFont="1" applyFill="1" applyBorder="1" applyAlignment="1">
      <alignment horizontal="right" vertical="center" wrapText="1"/>
    </xf>
    <xf numFmtId="0" fontId="0" fillId="0" borderId="7" xfId="0" applyFill="1" applyBorder="1" applyAlignment="1">
      <alignment vertical="center"/>
    </xf>
    <xf numFmtId="0" fontId="0" fillId="0" borderId="0" xfId="0" applyFill="1" applyBorder="1" applyAlignment="1">
      <alignment vertical="center"/>
    </xf>
    <xf numFmtId="186" fontId="0" fillId="7" borderId="6" xfId="0" applyNumberFormat="1" applyFill="1" applyBorder="1" applyAlignment="1">
      <alignment vertical="center"/>
    </xf>
    <xf numFmtId="38" fontId="18" fillId="0" borderId="1" xfId="3" applyFont="1" applyBorder="1" applyAlignment="1">
      <alignment horizontal="center" vertical="center"/>
    </xf>
    <xf numFmtId="0" fontId="0" fillId="5" borderId="0" xfId="0" applyFill="1" applyBorder="1" applyAlignment="1">
      <alignment horizontal="center" vertical="center" wrapText="1"/>
    </xf>
    <xf numFmtId="0" fontId="0" fillId="5" borderId="15" xfId="0" applyFill="1" applyBorder="1" applyAlignment="1">
      <alignment horizontal="center" vertical="center" wrapText="1"/>
    </xf>
    <xf numFmtId="0" fontId="0" fillId="4" borderId="8" xfId="0" applyFill="1" applyBorder="1" applyAlignment="1">
      <alignment horizontal="center" vertical="center" wrapText="1"/>
    </xf>
    <xf numFmtId="0" fontId="0" fillId="4" borderId="16" xfId="0" applyFill="1" applyBorder="1" applyAlignment="1">
      <alignment horizontal="center" vertical="center" wrapText="1"/>
    </xf>
    <xf numFmtId="0" fontId="0" fillId="11" borderId="1" xfId="0" applyFill="1" applyBorder="1" applyAlignment="1">
      <alignment horizontal="center" vertical="center" wrapText="1"/>
    </xf>
    <xf numFmtId="0" fontId="0" fillId="5" borderId="8" xfId="0" applyFill="1" applyBorder="1" applyAlignment="1">
      <alignment horizontal="center" vertical="center" wrapText="1"/>
    </xf>
    <xf numFmtId="0" fontId="0" fillId="5" borderId="16" xfId="0" applyFill="1" applyBorder="1" applyAlignment="1">
      <alignment horizontal="center" vertical="center" wrapText="1"/>
    </xf>
    <xf numFmtId="185" fontId="0" fillId="5" borderId="8" xfId="0" applyNumberFormat="1" applyFill="1" applyBorder="1" applyAlignment="1">
      <alignment horizontal="center" vertical="center" wrapText="1"/>
    </xf>
    <xf numFmtId="185" fontId="0" fillId="5" borderId="16" xfId="0" applyNumberFormat="1" applyFill="1" applyBorder="1" applyAlignment="1">
      <alignment horizontal="center" vertical="center" wrapText="1"/>
    </xf>
    <xf numFmtId="0" fontId="0" fillId="0" borderId="17" xfId="0" applyBorder="1" applyAlignment="1">
      <alignment vertical="center" wrapText="1"/>
    </xf>
    <xf numFmtId="0" fontId="0" fillId="0" borderId="5" xfId="0" applyBorder="1" applyAlignment="1">
      <alignment vertical="center" wrapText="1"/>
    </xf>
    <xf numFmtId="0" fontId="0" fillId="0" borderId="11" xfId="0" applyFont="1" applyBorder="1" applyAlignment="1">
      <alignment vertical="center" wrapText="1" shrinkToFit="1"/>
    </xf>
    <xf numFmtId="0" fontId="0" fillId="0" borderId="16" xfId="0" applyFont="1" applyBorder="1" applyAlignment="1">
      <alignment vertical="center" wrapText="1" shrinkToFit="1"/>
    </xf>
    <xf numFmtId="0" fontId="0" fillId="0" borderId="2" xfId="0" applyBorder="1" applyAlignment="1">
      <alignment vertical="center" wrapText="1"/>
    </xf>
    <xf numFmtId="0" fontId="0" fillId="0" borderId="3" xfId="0" applyBorder="1" applyAlignment="1">
      <alignment vertical="center" wrapText="1"/>
    </xf>
    <xf numFmtId="0" fontId="0" fillId="0" borderId="11" xfId="0" applyFont="1" applyBorder="1" applyAlignment="1">
      <alignment horizontal="left" vertical="center" wrapText="1"/>
    </xf>
    <xf numFmtId="0" fontId="0" fillId="0" borderId="16" xfId="0" applyFont="1" applyBorder="1" applyAlignment="1">
      <alignment horizontal="left" vertical="center" wrapText="1"/>
    </xf>
    <xf numFmtId="0" fontId="0" fillId="10" borderId="0" xfId="0" applyFill="1" applyBorder="1" applyAlignment="1">
      <alignment horizontal="left" vertical="top" wrapText="1"/>
    </xf>
    <xf numFmtId="0" fontId="0" fillId="5" borderId="0" xfId="0" applyFont="1" applyFill="1" applyBorder="1" applyAlignment="1">
      <alignment horizontal="center" vertical="center" wrapText="1"/>
    </xf>
    <xf numFmtId="0" fontId="0" fillId="5" borderId="15" xfId="0" applyFont="1" applyFill="1" applyBorder="1" applyAlignment="1">
      <alignment horizontal="center" vertical="center" wrapText="1"/>
    </xf>
    <xf numFmtId="0" fontId="0" fillId="4" borderId="8" xfId="0" applyFont="1" applyFill="1" applyBorder="1" applyAlignment="1">
      <alignment horizontal="center" vertical="center" wrapText="1"/>
    </xf>
    <xf numFmtId="0" fontId="0" fillId="4" borderId="16" xfId="0" applyFont="1" applyFill="1" applyBorder="1" applyAlignment="1">
      <alignment horizontal="center" vertical="center" wrapText="1"/>
    </xf>
    <xf numFmtId="0" fontId="0" fillId="11" borderId="1" xfId="0" applyFont="1" applyFill="1" applyBorder="1" applyAlignment="1">
      <alignment horizontal="center" vertical="center" wrapText="1"/>
    </xf>
    <xf numFmtId="0" fontId="0" fillId="5" borderId="8" xfId="0" applyFont="1" applyFill="1" applyBorder="1" applyAlignment="1">
      <alignment horizontal="center" vertical="center" wrapText="1"/>
    </xf>
    <xf numFmtId="0" fontId="0" fillId="5" borderId="16" xfId="0" applyFont="1" applyFill="1" applyBorder="1" applyAlignment="1">
      <alignment horizontal="center" vertical="center" wrapText="1"/>
    </xf>
    <xf numFmtId="0" fontId="0" fillId="5" borderId="1" xfId="0" applyFill="1" applyBorder="1" applyAlignment="1">
      <alignment horizontal="center" vertical="center" wrapText="1"/>
    </xf>
    <xf numFmtId="0" fontId="0" fillId="4" borderId="1" xfId="0" applyFill="1" applyBorder="1" applyAlignment="1">
      <alignment horizontal="center" vertical="center" wrapText="1"/>
    </xf>
    <xf numFmtId="3" fontId="0" fillId="0" borderId="4" xfId="0" applyNumberFormat="1" applyBorder="1" applyAlignment="1">
      <alignment vertical="center"/>
    </xf>
    <xf numFmtId="0" fontId="0" fillId="0" borderId="17" xfId="0" applyBorder="1" applyAlignment="1">
      <alignment vertical="center"/>
    </xf>
    <xf numFmtId="0" fontId="0" fillId="0" borderId="5" xfId="0" applyBorder="1" applyAlignment="1">
      <alignment vertical="center"/>
    </xf>
    <xf numFmtId="180" fontId="0" fillId="0" borderId="4" xfId="1" applyNumberFormat="1" applyFont="1" applyFill="1" applyBorder="1" applyAlignment="1">
      <alignment vertical="center"/>
    </xf>
    <xf numFmtId="186" fontId="0" fillId="0" borderId="4" xfId="0" applyNumberFormat="1" applyBorder="1" applyAlignment="1">
      <alignment vertical="center" wrapText="1"/>
    </xf>
    <xf numFmtId="186" fontId="0" fillId="0" borderId="4" xfId="0" applyNumberFormat="1" applyBorder="1" applyAlignment="1">
      <alignment vertical="center"/>
    </xf>
    <xf numFmtId="0" fontId="11" fillId="0" borderId="9" xfId="0" applyFont="1" applyBorder="1" applyAlignment="1">
      <alignment vertical="center" wrapText="1"/>
    </xf>
    <xf numFmtId="0" fontId="0" fillId="0" borderId="9" xfId="0" applyBorder="1" applyAlignment="1">
      <alignment vertical="center" wrapText="1"/>
    </xf>
    <xf numFmtId="0" fontId="11" fillId="0" borderId="4" xfId="0" applyFont="1" applyBorder="1" applyAlignment="1">
      <alignment vertical="center" wrapText="1"/>
    </xf>
    <xf numFmtId="0" fontId="11" fillId="0" borderId="4" xfId="0" applyFont="1" applyBorder="1" applyAlignment="1">
      <alignment vertical="center"/>
    </xf>
    <xf numFmtId="0" fontId="11" fillId="0" borderId="4" xfId="0" applyFont="1" applyBorder="1" applyAlignment="1">
      <alignment vertical="center" shrinkToFit="1"/>
    </xf>
    <xf numFmtId="0" fontId="0" fillId="0" borderId="4" xfId="0" applyBorder="1" applyAlignment="1">
      <alignment vertical="center"/>
    </xf>
    <xf numFmtId="0" fontId="0" fillId="0" borderId="4" xfId="0" applyFont="1" applyBorder="1" applyAlignment="1">
      <alignment vertical="center"/>
    </xf>
    <xf numFmtId="0" fontId="0" fillId="0" borderId="4" xfId="0" applyFill="1" applyBorder="1" applyAlignment="1">
      <alignment vertical="center"/>
    </xf>
    <xf numFmtId="38" fontId="18" fillId="0" borderId="4" xfId="3" applyFont="1" applyBorder="1" applyAlignment="1">
      <alignment vertical="center"/>
    </xf>
    <xf numFmtId="186" fontId="0" fillId="0" borderId="4" xfId="0" applyNumberFormat="1" applyFill="1" applyBorder="1" applyAlignment="1">
      <alignment vertical="center" wrapText="1"/>
    </xf>
    <xf numFmtId="0" fontId="11" fillId="0" borderId="9" xfId="0" applyFont="1" applyFill="1" applyBorder="1" applyAlignment="1">
      <alignment vertical="center" wrapText="1"/>
    </xf>
    <xf numFmtId="0" fontId="19" fillId="0" borderId="4" xfId="0" applyFont="1" applyBorder="1" applyAlignment="1">
      <alignment vertical="center" wrapText="1"/>
    </xf>
    <xf numFmtId="0" fontId="7" fillId="0" borderId="9" xfId="0" applyFont="1" applyBorder="1" applyAlignment="1">
      <alignment horizontal="center" vertical="center" wrapText="1"/>
    </xf>
    <xf numFmtId="0" fontId="7" fillId="0" borderId="0" xfId="0" applyFont="1" applyAlignment="1">
      <alignment horizontal="center" vertical="center" wrapText="1"/>
    </xf>
    <xf numFmtId="0" fontId="0" fillId="0" borderId="8" xfId="0" applyFill="1" applyBorder="1" applyAlignment="1">
      <alignment horizontal="center" vertical="center" wrapText="1"/>
    </xf>
    <xf numFmtId="0" fontId="0" fillId="0" borderId="1" xfId="0" applyFill="1" applyBorder="1" applyAlignment="1">
      <alignment horizontal="center" vertical="center" wrapText="1"/>
    </xf>
  </cellXfs>
  <cellStyles count="5">
    <cellStyle name="パーセント" xfId="1" builtinId="5"/>
    <cellStyle name="パーセント 2" xfId="2"/>
    <cellStyle name="桁区切り" xfId="3" builtinId="6"/>
    <cellStyle name="標準" xfId="0" builtinId="0"/>
    <cellStyle name="標準 2"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4.xml"/><Relationship Id="rId89"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2.xml"/><Relationship Id="rId90"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3.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externalLink" Target="externalLinks/externalLink1.xml"/><Relationship Id="rId86"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twoCellAnchor>
    <xdr:from>
      <xdr:col>3</xdr:col>
      <xdr:colOff>200025</xdr:colOff>
      <xdr:row>7</xdr:row>
      <xdr:rowOff>57150</xdr:rowOff>
    </xdr:from>
    <xdr:to>
      <xdr:col>6</xdr:col>
      <xdr:colOff>717550</xdr:colOff>
      <xdr:row>15</xdr:row>
      <xdr:rowOff>47625</xdr:rowOff>
    </xdr:to>
    <xdr:sp macro="" textlink="">
      <xdr:nvSpPr>
        <xdr:cNvPr id="2" name="正方形/長方形 1"/>
        <xdr:cNvSpPr/>
      </xdr:nvSpPr>
      <xdr:spPr>
        <a:xfrm>
          <a:off x="3248025" y="3362325"/>
          <a:ext cx="3908425" cy="1371600"/>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2000"/>
            <a:t>該当なし</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209550</xdr:colOff>
      <xdr:row>8</xdr:row>
      <xdr:rowOff>28575</xdr:rowOff>
    </xdr:from>
    <xdr:to>
      <xdr:col>5</xdr:col>
      <xdr:colOff>981075</xdr:colOff>
      <xdr:row>12</xdr:row>
      <xdr:rowOff>142875</xdr:rowOff>
    </xdr:to>
    <xdr:sp macro="" textlink="">
      <xdr:nvSpPr>
        <xdr:cNvPr id="2" name="テキスト ボックス 1"/>
        <xdr:cNvSpPr txBox="1"/>
      </xdr:nvSpPr>
      <xdr:spPr>
        <a:xfrm>
          <a:off x="895350" y="3514725"/>
          <a:ext cx="5534025" cy="800100"/>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chorCtr="0"/>
        <a:lstStyle/>
        <a:p>
          <a:pPr algn="ctr"/>
          <a:r>
            <a:rPr kumimoji="1" lang="ja-JP" altLang="en-US" sz="2000"/>
            <a:t>実績なし</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35719</xdr:colOff>
      <xdr:row>49</xdr:row>
      <xdr:rowOff>11907</xdr:rowOff>
    </xdr:from>
    <xdr:to>
      <xdr:col>10</xdr:col>
      <xdr:colOff>166688</xdr:colOff>
      <xdr:row>51</xdr:row>
      <xdr:rowOff>154781</xdr:rowOff>
    </xdr:to>
    <xdr:sp macro="" textlink="">
      <xdr:nvSpPr>
        <xdr:cNvPr id="2" name="左中かっこ 1"/>
        <xdr:cNvSpPr/>
      </xdr:nvSpPr>
      <xdr:spPr>
        <a:xfrm>
          <a:off x="10294144" y="16585407"/>
          <a:ext cx="130969" cy="771524"/>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142875</xdr:colOff>
      <xdr:row>7</xdr:row>
      <xdr:rowOff>38100</xdr:rowOff>
    </xdr:from>
    <xdr:to>
      <xdr:col>8</xdr:col>
      <xdr:colOff>990600</xdr:colOff>
      <xdr:row>7</xdr:row>
      <xdr:rowOff>257175</xdr:rowOff>
    </xdr:to>
    <xdr:sp macro="" textlink="">
      <xdr:nvSpPr>
        <xdr:cNvPr id="2" name="テキスト ボックス 1"/>
        <xdr:cNvSpPr txBox="1"/>
      </xdr:nvSpPr>
      <xdr:spPr>
        <a:xfrm>
          <a:off x="8562975" y="3409950"/>
          <a:ext cx="847725" cy="219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rgbClr val="FF0000"/>
              </a:solidFill>
            </a:rPr>
            <a:t>不参加</a:t>
          </a:r>
          <a:endParaRPr kumimoji="1" lang="en-US" altLang="ja-JP" sz="1100">
            <a:solidFill>
              <a:srgbClr val="FF000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9734;&#31532;&#65298;&#65299;&#22238;&#20840;&#22269;&#22823;&#20250;/&#38651;&#21147;/&#12456;&#12463;&#12475;&#12523;/&#25919;&#20196;&#24066;/7&#30456;&#27169;&#21407;&#2406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21253;&#25324;&#22806;~1\AppData\Local\Temp\&#21508;&#35506;&#22238;&#31572;\&#22865;&#32004;&#355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9734;&#31532;&#65298;&#65299;&#22238;&#20840;&#22269;&#22823;&#20250;/&#38651;&#21147;/&#12456;&#12463;&#12475;&#12523;/&#25919;&#20196;&#24066;/2&#20185;&#21488;&#2406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9734;&#31532;&#65298;&#65299;&#22238;&#20840;&#22269;&#22823;&#20250;/&#38651;&#21147;/&#12456;&#12463;&#12475;&#12523;/&#25919;&#20196;&#24066;/19&#31119;&#23713;&#2406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houkatsu\Downloads\03_&#12414;&#12392;&#12417;&#12304;&#35519;&#26619;&#31080;&#65298;&#12305;&#24179;&#25104;27&#24180;&#24230;&#20877;&#29983;&#21487;&#33021;&#12456;&#12493;&#12523;&#12462;&#12540;&#12395;&#12424;&#12427;&#38651;&#21147;&#22770;&#21364;&#29366;&#27841;&#12395;&#12388;&#12356;&#1239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9734;&#31532;&#65298;&#65299;&#22238;&#20840;&#22269;&#22823;&#20250;/&#38651;&#21147;/&#12456;&#12463;&#12475;&#12523;/&#25919;&#20196;&#24066;/&#38745;&#23713;&#24066;.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9734;&#31532;&#65298;&#65299;&#22238;&#20840;&#22269;&#22823;&#20250;/&#38651;&#21147;/&#12456;&#12463;&#12475;&#12523;/&#25919;&#20196;&#24066;/&#38745;&#23713;&#24066;&#22770;&#2136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電気購入額+配慮契約＋売却額"/>
      <sheetName val="【別表1】電気購入入札詳細"/>
      <sheetName val="【別表2】電気購入随意契約詳細"/>
      <sheetName val="【別表３】電気売却入札詳細"/>
      <sheetName val="【別表４】電気売却随意契約詳細 "/>
      <sheetName val="【参考】電気売却事例"/>
    </sheetNames>
    <sheetDataSet>
      <sheetData sheetId="0">
        <row r="6">
          <cell r="B6" t="str">
            <v>相模原市</v>
          </cell>
        </row>
      </sheetData>
      <sheetData sheetId="1" refreshError="1"/>
      <sheetData sheetId="2" refreshError="1"/>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電気購入額+配慮契約＋売却額"/>
      <sheetName val="【別表1】電気購入入札詳細"/>
      <sheetName val="【別表2】電気購入随意契約詳細"/>
      <sheetName val="【別表３】電気売却入札詳細"/>
      <sheetName val="【別表４】電気売却随意契約詳細 "/>
      <sheetName val="【参考】電気売却事例"/>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電気購入額+配慮契約＋売却額"/>
      <sheetName val="【別表1】電気購入入札詳細"/>
      <sheetName val="【別表2】電気購入随意契約詳細"/>
      <sheetName val="【別表３】電気売却入札詳細"/>
      <sheetName val="【別表４】電気売却随意契約詳細 "/>
      <sheetName val="【参考】電気売却事例"/>
    </sheetNames>
    <sheetDataSet>
      <sheetData sheetId="0">
        <row r="6">
          <cell r="B6" t="str">
            <v>仙台市</v>
          </cell>
        </row>
      </sheetData>
      <sheetData sheetId="1" refreshError="1"/>
      <sheetData sheetId="2" refreshError="1"/>
      <sheetData sheetId="3" refreshError="1"/>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電気購入額+配慮契約＋売却額"/>
      <sheetName val="【別表1】電気購入入札詳細"/>
      <sheetName val="【別表2】電気購入随意契約詳細"/>
      <sheetName val="【別表３】電気売却入札詳細"/>
      <sheetName val="【別表４】電気売却随意契約詳細 "/>
      <sheetName val="【参考】電気売却事例"/>
    </sheetNames>
    <sheetDataSet>
      <sheetData sheetId="0">
        <row r="6">
          <cell r="B6" t="str">
            <v>福岡市（H27年度）</v>
          </cell>
        </row>
      </sheetData>
      <sheetData sheetId="1"/>
      <sheetData sheetId="2"/>
      <sheetData sheetId="3"/>
      <sheetData sheetId="4"/>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太陽光（メガソーラー）"/>
      <sheetName val="太陽光（その他）"/>
      <sheetName val="風力"/>
      <sheetName val="バイオマス（廃棄物）"/>
      <sheetName val="バイオマス（その他）"/>
      <sheetName val="小水力"/>
      <sheetName val="互換性レポート"/>
    </sheetNames>
    <sheetDataSet>
      <sheetData sheetId="0"/>
      <sheetData sheetId="1">
        <row r="112">
          <cell r="T112">
            <v>20</v>
          </cell>
        </row>
        <row r="113">
          <cell r="T113">
            <v>25</v>
          </cell>
        </row>
      </sheetData>
      <sheetData sheetId="2"/>
      <sheetData sheetId="3"/>
      <sheetData sheetId="4"/>
      <sheetData sheetId="5"/>
      <sheetData sheetId="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電気購入額+配慮契約＋売却額"/>
      <sheetName val="印刷用"/>
      <sheetName val="【別表1】電気購入入札詳細"/>
      <sheetName val="【別表2】電気購入随意契約詳細"/>
      <sheetName val="【別表３】電気売却入札詳細"/>
      <sheetName val="【別表４】電気売却随意契約詳細 "/>
      <sheetName val="【参考】電気売却事例"/>
    </sheetNames>
    <sheetDataSet>
      <sheetData sheetId="0">
        <row r="6">
          <cell r="B6" t="str">
            <v>静岡市（H27年度）</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電気購入額+配慮契約＋売却額"/>
      <sheetName val="【別表1】電気購入入札詳細"/>
      <sheetName val="【別表2】電気購入随意契約詳細"/>
      <sheetName val="【別表３】電気売却入札詳細"/>
      <sheetName val="【別表４】電気売却随意契約詳細 "/>
      <sheetName val="【参考】電気売却事例"/>
    </sheetNames>
    <sheetDataSet>
      <sheetData sheetId="0">
        <row r="6">
          <cell r="B6" t="str">
            <v>静岡市</v>
          </cell>
        </row>
      </sheetData>
      <sheetData sheetId="1"/>
      <sheetData sheetId="2"/>
      <sheetData sheetId="3"/>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7.bin"/></Relationships>
</file>

<file path=xl/worksheets/_rels/sheet7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8.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1.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9"/>
  <sheetViews>
    <sheetView topLeftCell="A4" workbookViewId="0">
      <selection activeCell="E7" sqref="E7"/>
    </sheetView>
  </sheetViews>
  <sheetFormatPr defaultRowHeight="13.5"/>
  <cols>
    <col min="2" max="2" width="34.375" bestFit="1" customWidth="1"/>
    <col min="3" max="3" width="13" bestFit="1" customWidth="1"/>
    <col min="4" max="4" width="18.375" bestFit="1" customWidth="1"/>
    <col min="5" max="5" width="13.125" bestFit="1" customWidth="1"/>
    <col min="6" max="6" width="13" customWidth="1"/>
    <col min="7" max="7" width="13" style="21" customWidth="1"/>
    <col min="8" max="8" width="13" customWidth="1"/>
    <col min="9" max="9" width="15.125" bestFit="1" customWidth="1"/>
    <col min="11" max="11" width="9" style="1"/>
    <col min="12" max="12" width="10.875" style="1" customWidth="1"/>
    <col min="13" max="13" width="14.5" customWidth="1"/>
    <col min="14" max="14" width="7.25" bestFit="1" customWidth="1"/>
  </cols>
  <sheetData>
    <row r="1" spans="1:13">
      <c r="A1" t="s">
        <v>5</v>
      </c>
      <c r="B1" s="27" t="e">
        <f>#REF!</f>
        <v>#REF!</v>
      </c>
      <c r="I1" t="s">
        <v>6</v>
      </c>
    </row>
    <row r="2" spans="1:13" ht="54" customHeight="1">
      <c r="B2" s="37"/>
      <c r="E2" s="538" t="s">
        <v>33</v>
      </c>
      <c r="F2" s="538"/>
      <c r="G2" s="539"/>
      <c r="H2" s="9">
        <f>SUMIF(E8:E357,"PPS",H8:H357)</f>
        <v>546207</v>
      </c>
      <c r="I2" s="54"/>
      <c r="J2" s="1"/>
    </row>
    <row r="3" spans="1:13" ht="57" customHeight="1">
      <c r="B3" s="21"/>
      <c r="E3" s="540" t="s">
        <v>34</v>
      </c>
      <c r="F3" s="540"/>
      <c r="G3" s="541"/>
      <c r="H3" s="9">
        <f>M7</f>
        <v>295777</v>
      </c>
      <c r="I3" s="54"/>
      <c r="J3" s="24"/>
    </row>
    <row r="4" spans="1:13" s="24" customFormat="1" ht="55.5" customHeight="1">
      <c r="B4" s="59"/>
      <c r="E4" s="542" t="s">
        <v>35</v>
      </c>
      <c r="F4" s="542"/>
      <c r="G4" s="542"/>
      <c r="H4" s="7">
        <f>H3/I7</f>
        <v>0.99312014397668436</v>
      </c>
      <c r="I4" s="54"/>
      <c r="K4" s="52"/>
      <c r="L4" s="52"/>
    </row>
    <row r="5" spans="1:13" s="21" customFormat="1" ht="17.25" customHeight="1">
      <c r="B5" s="40"/>
      <c r="E5" s="58"/>
      <c r="F5" s="58"/>
      <c r="G5" s="58"/>
      <c r="H5" s="56"/>
      <c r="I5" s="57"/>
      <c r="J5" s="40"/>
      <c r="K5" s="51"/>
      <c r="L5" s="51"/>
    </row>
    <row r="6" spans="1:13" ht="54">
      <c r="A6" s="67" t="s">
        <v>22</v>
      </c>
      <c r="B6" s="68" t="s">
        <v>0</v>
      </c>
      <c r="C6" s="68" t="s">
        <v>1</v>
      </c>
      <c r="D6" s="68" t="s">
        <v>2</v>
      </c>
      <c r="E6" s="69" t="s">
        <v>24</v>
      </c>
      <c r="F6" s="68" t="s">
        <v>3</v>
      </c>
      <c r="G6" s="70" t="s">
        <v>9</v>
      </c>
      <c r="H6" s="69" t="s">
        <v>27</v>
      </c>
      <c r="I6" s="69" t="s">
        <v>14</v>
      </c>
      <c r="J6" s="69" t="s">
        <v>28</v>
      </c>
      <c r="K6" s="69" t="s">
        <v>7</v>
      </c>
      <c r="L6" s="69" t="s">
        <v>8</v>
      </c>
      <c r="M6" s="71" t="s">
        <v>38</v>
      </c>
    </row>
    <row r="7" spans="1:13" s="32" customFormat="1" ht="14.25" thickBot="1">
      <c r="A7" s="72"/>
      <c r="B7" s="73" t="s">
        <v>4</v>
      </c>
      <c r="C7" s="73"/>
      <c r="D7" s="73"/>
      <c r="E7" s="73"/>
      <c r="F7" s="73"/>
      <c r="G7" s="73"/>
      <c r="H7" s="73">
        <f>SUM(H8:H357)</f>
        <v>824054</v>
      </c>
      <c r="I7" s="73">
        <f>SUM(I8:I357)</f>
        <v>297826</v>
      </c>
      <c r="J7" s="74">
        <f>H7/I7</f>
        <v>2.7668974501890364</v>
      </c>
      <c r="K7" s="75">
        <f>SUM(K8:K357)</f>
        <v>21976</v>
      </c>
      <c r="L7" s="75">
        <f>SUM(L8:L357)</f>
        <v>61332198</v>
      </c>
      <c r="M7" s="76">
        <f>SUM(M8:M357)</f>
        <v>295777</v>
      </c>
    </row>
    <row r="8" spans="1:13" ht="14.25" thickTop="1">
      <c r="A8" s="77">
        <v>1</v>
      </c>
      <c r="B8" s="78" t="s">
        <v>41</v>
      </c>
      <c r="C8" s="79" t="s">
        <v>42</v>
      </c>
      <c r="D8" s="80" t="s">
        <v>43</v>
      </c>
      <c r="E8" s="80" t="s">
        <v>45</v>
      </c>
      <c r="F8" s="79" t="s">
        <v>46</v>
      </c>
      <c r="G8" s="81">
        <v>1</v>
      </c>
      <c r="H8" s="81">
        <v>71059</v>
      </c>
      <c r="I8" s="79"/>
      <c r="J8" s="82" t="e">
        <f>H8/I8</f>
        <v>#DIV/0!</v>
      </c>
      <c r="K8" s="79">
        <v>1000</v>
      </c>
      <c r="L8" s="79">
        <v>3530900</v>
      </c>
      <c r="M8" s="68" t="str">
        <f t="shared" ref="M8:M13" si="0">IF(ISBLANK(I8),"",H8)</f>
        <v/>
      </c>
    </row>
    <row r="9" spans="1:13">
      <c r="A9" s="77">
        <v>2</v>
      </c>
      <c r="B9" s="78" t="s">
        <v>70</v>
      </c>
      <c r="C9" s="79" t="s">
        <v>21</v>
      </c>
      <c r="D9" s="80" t="s">
        <v>47</v>
      </c>
      <c r="E9" s="80" t="s">
        <v>45</v>
      </c>
      <c r="F9" s="79" t="s">
        <v>46</v>
      </c>
      <c r="G9" s="81">
        <v>3</v>
      </c>
      <c r="H9" s="81">
        <v>23321</v>
      </c>
      <c r="I9" s="79"/>
      <c r="J9" s="82" t="e">
        <f>H9/I9</f>
        <v>#DIV/0!</v>
      </c>
      <c r="K9" s="79">
        <v>2000</v>
      </c>
      <c r="L9" s="79">
        <v>511518</v>
      </c>
      <c r="M9" s="68" t="str">
        <f t="shared" si="0"/>
        <v/>
      </c>
    </row>
    <row r="10" spans="1:13">
      <c r="A10" s="77">
        <v>3</v>
      </c>
      <c r="B10" s="78" t="s">
        <v>49</v>
      </c>
      <c r="C10" s="79" t="s">
        <v>21</v>
      </c>
      <c r="D10" s="80" t="s">
        <v>47</v>
      </c>
      <c r="E10" s="83" t="s">
        <v>45</v>
      </c>
      <c r="F10" s="80" t="s">
        <v>46</v>
      </c>
      <c r="G10" s="79">
        <v>3</v>
      </c>
      <c r="H10" s="81">
        <v>33850</v>
      </c>
      <c r="I10" s="79"/>
      <c r="J10" s="82" t="e">
        <f>H10/I10</f>
        <v>#DIV/0!</v>
      </c>
      <c r="K10" s="69">
        <v>1950</v>
      </c>
      <c r="L10" s="69">
        <v>1176400</v>
      </c>
      <c r="M10" s="68" t="str">
        <f t="shared" si="0"/>
        <v/>
      </c>
    </row>
    <row r="11" spans="1:13">
      <c r="A11" s="77">
        <v>4</v>
      </c>
      <c r="B11" s="78" t="s">
        <v>50</v>
      </c>
      <c r="C11" s="79" t="s">
        <v>21</v>
      </c>
      <c r="D11" s="80" t="s">
        <v>47</v>
      </c>
      <c r="E11" s="83" t="s">
        <v>45</v>
      </c>
      <c r="F11" s="80" t="s">
        <v>46</v>
      </c>
      <c r="G11" s="79">
        <v>2</v>
      </c>
      <c r="H11" s="81">
        <v>56826</v>
      </c>
      <c r="I11" s="79"/>
      <c r="J11" s="84" t="s">
        <v>76</v>
      </c>
      <c r="K11" s="71">
        <v>6000</v>
      </c>
      <c r="L11" s="71">
        <v>2304000</v>
      </c>
      <c r="M11" s="68" t="str">
        <f t="shared" si="0"/>
        <v/>
      </c>
    </row>
    <row r="12" spans="1:13">
      <c r="A12" s="77">
        <v>5</v>
      </c>
      <c r="B12" s="78" t="s">
        <v>55</v>
      </c>
      <c r="C12" s="79" t="s">
        <v>56</v>
      </c>
      <c r="D12" s="80" t="s">
        <v>48</v>
      </c>
      <c r="E12" s="83" t="s">
        <v>44</v>
      </c>
      <c r="F12" s="80" t="s">
        <v>46</v>
      </c>
      <c r="G12" s="79">
        <v>1</v>
      </c>
      <c r="H12" s="81">
        <v>134698</v>
      </c>
      <c r="I12" s="79">
        <v>134698</v>
      </c>
      <c r="J12" s="84">
        <f>H12/I12</f>
        <v>1</v>
      </c>
      <c r="K12" s="69">
        <v>1700</v>
      </c>
      <c r="L12" s="69">
        <v>7590000</v>
      </c>
      <c r="M12" s="68">
        <v>134698</v>
      </c>
    </row>
    <row r="13" spans="1:13" s="12" customFormat="1">
      <c r="A13" s="85">
        <v>6</v>
      </c>
      <c r="B13" s="78" t="s">
        <v>58</v>
      </c>
      <c r="C13" s="79" t="s">
        <v>59</v>
      </c>
      <c r="D13" s="80" t="s">
        <v>47</v>
      </c>
      <c r="E13" s="83" t="s">
        <v>45</v>
      </c>
      <c r="F13" s="80" t="s">
        <v>46</v>
      </c>
      <c r="G13" s="79">
        <v>2</v>
      </c>
      <c r="H13" s="81">
        <v>51163</v>
      </c>
      <c r="I13" s="79"/>
      <c r="J13" s="84" t="e">
        <f>H13/I13</f>
        <v>#DIV/0!</v>
      </c>
      <c r="K13" s="71">
        <v>1400</v>
      </c>
      <c r="L13" s="71">
        <v>2271800</v>
      </c>
      <c r="M13" s="68" t="str">
        <f t="shared" si="0"/>
        <v/>
      </c>
    </row>
    <row r="14" spans="1:13" s="12" customFormat="1">
      <c r="A14" s="85">
        <v>7</v>
      </c>
      <c r="B14" s="86" t="s">
        <v>60</v>
      </c>
      <c r="C14" s="79" t="s">
        <v>59</v>
      </c>
      <c r="D14" s="87" t="s">
        <v>47</v>
      </c>
      <c r="E14" s="83" t="s">
        <v>45</v>
      </c>
      <c r="F14" s="88" t="s">
        <v>46</v>
      </c>
      <c r="G14" s="79">
        <v>3</v>
      </c>
      <c r="H14" s="81">
        <v>29144</v>
      </c>
      <c r="I14" s="81"/>
      <c r="J14" s="84" t="e">
        <f t="shared" ref="J14:J72" si="1">H14/I14</f>
        <v>#DIV/0!</v>
      </c>
      <c r="K14" s="71">
        <v>960</v>
      </c>
      <c r="L14" s="71">
        <v>1185253</v>
      </c>
      <c r="M14" s="68" t="str">
        <f>IF(ISBLANK(I14),"",H14)</f>
        <v/>
      </c>
    </row>
    <row r="15" spans="1:13">
      <c r="A15" s="77">
        <v>8</v>
      </c>
      <c r="B15" s="78" t="s">
        <v>61</v>
      </c>
      <c r="C15" s="79" t="s">
        <v>59</v>
      </c>
      <c r="D15" s="80" t="s">
        <v>47</v>
      </c>
      <c r="E15" s="83" t="s">
        <v>45</v>
      </c>
      <c r="F15" s="80" t="s">
        <v>46</v>
      </c>
      <c r="G15" s="79">
        <v>3</v>
      </c>
      <c r="H15" s="81">
        <v>31037</v>
      </c>
      <c r="I15" s="79"/>
      <c r="J15" s="82" t="e">
        <f t="shared" si="1"/>
        <v>#DIV/0!</v>
      </c>
      <c r="K15" s="71">
        <v>900</v>
      </c>
      <c r="L15" s="71">
        <v>1285210</v>
      </c>
      <c r="M15" s="68" t="str">
        <f>IF(ISBLANK(I15),"",I15)</f>
        <v/>
      </c>
    </row>
    <row r="16" spans="1:13">
      <c r="A16" s="77">
        <v>9</v>
      </c>
      <c r="B16" s="68" t="s">
        <v>62</v>
      </c>
      <c r="C16" s="68" t="s">
        <v>59</v>
      </c>
      <c r="D16" s="68" t="s">
        <v>47</v>
      </c>
      <c r="E16" s="83" t="s">
        <v>45</v>
      </c>
      <c r="F16" s="83" t="s">
        <v>46</v>
      </c>
      <c r="G16" s="70">
        <v>1</v>
      </c>
      <c r="H16" s="89">
        <v>175669</v>
      </c>
      <c r="I16" s="83"/>
      <c r="J16" s="84" t="e">
        <f t="shared" si="1"/>
        <v>#DIV/0!</v>
      </c>
      <c r="K16" s="71">
        <v>2960</v>
      </c>
      <c r="L16" s="71">
        <v>28401117</v>
      </c>
      <c r="M16" s="68"/>
    </row>
    <row r="17" spans="1:13">
      <c r="A17" s="77">
        <v>10</v>
      </c>
      <c r="B17" s="68" t="s">
        <v>64</v>
      </c>
      <c r="C17" s="68" t="s">
        <v>63</v>
      </c>
      <c r="D17" s="68" t="s">
        <v>47</v>
      </c>
      <c r="E17" s="83" t="s">
        <v>45</v>
      </c>
      <c r="F17" s="83" t="s">
        <v>46</v>
      </c>
      <c r="G17" s="70">
        <v>1</v>
      </c>
      <c r="H17" s="89">
        <v>32703</v>
      </c>
      <c r="I17" s="83"/>
      <c r="J17" s="84" t="e">
        <f t="shared" si="1"/>
        <v>#DIV/0!</v>
      </c>
      <c r="K17" s="69">
        <v>394</v>
      </c>
      <c r="L17" s="69">
        <v>1624000</v>
      </c>
      <c r="M17" s="68"/>
    </row>
    <row r="18" spans="1:13">
      <c r="A18" s="77">
        <v>11</v>
      </c>
      <c r="B18" s="68" t="s">
        <v>65</v>
      </c>
      <c r="C18" s="68" t="s">
        <v>66</v>
      </c>
      <c r="D18" s="68" t="s">
        <v>47</v>
      </c>
      <c r="E18" s="83" t="s">
        <v>45</v>
      </c>
      <c r="F18" s="83" t="s">
        <v>46</v>
      </c>
      <c r="G18" s="70">
        <v>3</v>
      </c>
      <c r="H18" s="89">
        <v>23505</v>
      </c>
      <c r="I18" s="83"/>
      <c r="J18" s="82" t="e">
        <f t="shared" si="1"/>
        <v>#DIV/0!</v>
      </c>
      <c r="K18" s="69">
        <v>600</v>
      </c>
      <c r="L18" s="69">
        <v>960000</v>
      </c>
      <c r="M18" s="68"/>
    </row>
    <row r="19" spans="1:13">
      <c r="A19" s="77">
        <v>12</v>
      </c>
      <c r="B19" s="68" t="s">
        <v>67</v>
      </c>
      <c r="C19" s="68" t="s">
        <v>68</v>
      </c>
      <c r="D19" s="68" t="s">
        <v>69</v>
      </c>
      <c r="E19" s="83" t="s">
        <v>45</v>
      </c>
      <c r="F19" s="83" t="s">
        <v>46</v>
      </c>
      <c r="G19" s="70">
        <v>5</v>
      </c>
      <c r="H19" s="89">
        <v>17930</v>
      </c>
      <c r="I19" s="83">
        <v>19979</v>
      </c>
      <c r="J19" s="82">
        <f>H19/I19</f>
        <v>0.89744231443015166</v>
      </c>
      <c r="K19" s="69">
        <v>412</v>
      </c>
      <c r="L19" s="69">
        <v>765000</v>
      </c>
      <c r="M19" s="68">
        <v>17930</v>
      </c>
    </row>
    <row r="20" spans="1:13">
      <c r="A20" s="77">
        <v>13</v>
      </c>
      <c r="B20" s="68" t="s">
        <v>71</v>
      </c>
      <c r="C20" s="68" t="s">
        <v>72</v>
      </c>
      <c r="D20" s="68" t="s">
        <v>48</v>
      </c>
      <c r="E20" s="83" t="s">
        <v>44</v>
      </c>
      <c r="F20" s="83" t="s">
        <v>46</v>
      </c>
      <c r="G20" s="70">
        <v>1</v>
      </c>
      <c r="H20" s="89">
        <v>143149</v>
      </c>
      <c r="I20" s="83">
        <v>143149</v>
      </c>
      <c r="J20" s="82">
        <f>H20/I20</f>
        <v>1</v>
      </c>
      <c r="K20" s="69">
        <v>1700</v>
      </c>
      <c r="L20" s="69">
        <v>9727000</v>
      </c>
      <c r="M20" s="68">
        <v>143149</v>
      </c>
    </row>
    <row r="21" spans="1:13" hidden="1">
      <c r="A21">
        <v>14</v>
      </c>
      <c r="B21" s="2"/>
      <c r="C21" s="2"/>
      <c r="D21" s="2"/>
      <c r="E21" s="18"/>
      <c r="F21" s="18"/>
      <c r="G21" s="13"/>
      <c r="H21" s="20"/>
      <c r="I21" s="6"/>
      <c r="J21" s="7" t="e">
        <f t="shared" si="1"/>
        <v>#DIV/0!</v>
      </c>
      <c r="K21" s="11"/>
      <c r="L21" s="11"/>
      <c r="M21" s="2"/>
    </row>
    <row r="22" spans="1:13" hidden="1">
      <c r="A22">
        <v>15</v>
      </c>
      <c r="B22" s="2"/>
      <c r="C22" s="2"/>
      <c r="D22" s="2"/>
      <c r="E22" s="18"/>
      <c r="F22" s="18"/>
      <c r="G22" s="13"/>
      <c r="H22" s="20"/>
      <c r="I22" s="6"/>
      <c r="J22" s="15" t="e">
        <f t="shared" si="1"/>
        <v>#DIV/0!</v>
      </c>
      <c r="K22" s="11"/>
      <c r="L22" s="11"/>
      <c r="M22" s="2"/>
    </row>
    <row r="23" spans="1:13" hidden="1">
      <c r="A23" s="12">
        <v>16</v>
      </c>
      <c r="B23" s="2"/>
      <c r="C23" s="2"/>
      <c r="D23" s="2"/>
      <c r="E23" s="18"/>
      <c r="F23" s="18"/>
      <c r="G23" s="13"/>
      <c r="H23" s="20"/>
      <c r="I23" s="6"/>
      <c r="J23" s="15" t="e">
        <f t="shared" si="1"/>
        <v>#DIV/0!</v>
      </c>
      <c r="K23" s="11"/>
      <c r="L23" s="11"/>
      <c r="M23" s="2"/>
    </row>
    <row r="24" spans="1:13" hidden="1">
      <c r="A24" s="12">
        <v>17</v>
      </c>
      <c r="B24" s="2"/>
      <c r="C24" s="2"/>
      <c r="D24" s="2"/>
      <c r="E24" s="18"/>
      <c r="F24" s="18"/>
      <c r="G24" s="13"/>
      <c r="H24" s="20"/>
      <c r="I24" s="6"/>
      <c r="J24" s="7" t="e">
        <f t="shared" si="1"/>
        <v>#DIV/0!</v>
      </c>
      <c r="K24" s="11"/>
      <c r="L24" s="11"/>
      <c r="M24" s="2"/>
    </row>
    <row r="25" spans="1:13" hidden="1">
      <c r="A25">
        <v>18</v>
      </c>
      <c r="B25" s="2"/>
      <c r="C25" s="2"/>
      <c r="D25" s="2"/>
      <c r="E25" s="18"/>
      <c r="F25" s="18"/>
      <c r="G25" s="13"/>
      <c r="H25" s="20"/>
      <c r="I25" s="6"/>
      <c r="J25" s="15" t="e">
        <f t="shared" si="1"/>
        <v>#DIV/0!</v>
      </c>
      <c r="K25" s="11"/>
      <c r="L25" s="11"/>
      <c r="M25" s="2"/>
    </row>
    <row r="26" spans="1:13" hidden="1">
      <c r="A26">
        <v>19</v>
      </c>
      <c r="B26" s="2"/>
      <c r="C26" s="2"/>
      <c r="D26" s="2"/>
      <c r="E26" s="18"/>
      <c r="F26" s="18"/>
      <c r="G26" s="13"/>
      <c r="H26" s="20"/>
      <c r="I26" s="6"/>
      <c r="J26" s="15" t="e">
        <f t="shared" si="1"/>
        <v>#DIV/0!</v>
      </c>
      <c r="K26" s="11"/>
      <c r="L26" s="11"/>
      <c r="M26" s="2"/>
    </row>
    <row r="27" spans="1:13" hidden="1">
      <c r="A27">
        <v>20</v>
      </c>
      <c r="B27" s="2"/>
      <c r="C27" s="2"/>
      <c r="D27" s="2"/>
      <c r="E27" s="18"/>
      <c r="F27" s="18"/>
      <c r="G27" s="13"/>
      <c r="H27" s="20"/>
      <c r="I27" s="6"/>
      <c r="J27" s="7" t="e">
        <f t="shared" si="1"/>
        <v>#DIV/0!</v>
      </c>
      <c r="K27" s="11"/>
      <c r="L27" s="11"/>
      <c r="M27" s="2"/>
    </row>
    <row r="28" spans="1:13" hidden="1">
      <c r="A28">
        <v>21</v>
      </c>
      <c r="B28" s="2"/>
      <c r="C28" s="2"/>
      <c r="D28" s="2"/>
      <c r="E28" s="18"/>
      <c r="F28" s="18"/>
      <c r="G28" s="13"/>
      <c r="H28" s="20"/>
      <c r="I28" s="6"/>
      <c r="J28" s="7" t="e">
        <f t="shared" si="1"/>
        <v>#DIV/0!</v>
      </c>
      <c r="K28" s="11"/>
      <c r="L28" s="11"/>
      <c r="M28" s="2"/>
    </row>
    <row r="29" spans="1:13" hidden="1">
      <c r="A29">
        <v>22</v>
      </c>
      <c r="B29" s="2"/>
      <c r="C29" s="2"/>
      <c r="D29" s="2"/>
      <c r="E29" s="18"/>
      <c r="F29" s="18"/>
      <c r="G29" s="13"/>
      <c r="H29" s="20"/>
      <c r="I29" s="6"/>
      <c r="J29" s="7" t="e">
        <f t="shared" si="1"/>
        <v>#DIV/0!</v>
      </c>
      <c r="K29" s="11"/>
      <c r="L29" s="11"/>
      <c r="M29" s="2"/>
    </row>
    <row r="30" spans="1:13" hidden="1">
      <c r="A30">
        <v>23</v>
      </c>
      <c r="B30" s="2"/>
      <c r="C30" s="2"/>
      <c r="D30" s="2"/>
      <c r="E30" s="18"/>
      <c r="F30" s="18"/>
      <c r="G30" s="13"/>
      <c r="H30" s="20"/>
      <c r="I30" s="6"/>
      <c r="J30" s="7" t="e">
        <f t="shared" si="1"/>
        <v>#DIV/0!</v>
      </c>
      <c r="K30" s="11"/>
      <c r="L30" s="11"/>
      <c r="M30" s="2"/>
    </row>
    <row r="31" spans="1:13" hidden="1">
      <c r="A31">
        <v>24</v>
      </c>
      <c r="B31" s="2"/>
      <c r="C31" s="2"/>
      <c r="D31" s="2"/>
      <c r="E31" s="18"/>
      <c r="F31" s="18"/>
      <c r="G31" s="13"/>
      <c r="H31" s="20"/>
      <c r="I31" s="6"/>
      <c r="J31" s="15" t="e">
        <f t="shared" si="1"/>
        <v>#DIV/0!</v>
      </c>
      <c r="K31" s="11"/>
      <c r="L31" s="11"/>
      <c r="M31" s="2"/>
    </row>
    <row r="32" spans="1:13" hidden="1">
      <c r="A32">
        <v>25</v>
      </c>
      <c r="B32" s="2"/>
      <c r="C32" s="2"/>
      <c r="D32" s="2"/>
      <c r="E32" s="18"/>
      <c r="F32" s="18"/>
      <c r="G32" s="13"/>
      <c r="H32" s="20"/>
      <c r="I32" s="6"/>
      <c r="J32" s="15" t="e">
        <f t="shared" si="1"/>
        <v>#DIV/0!</v>
      </c>
      <c r="K32" s="11"/>
      <c r="L32" s="11"/>
      <c r="M32" s="2"/>
    </row>
    <row r="33" spans="1:13" hidden="1">
      <c r="A33" s="12">
        <v>26</v>
      </c>
      <c r="B33" s="2"/>
      <c r="C33" s="2"/>
      <c r="D33" s="2"/>
      <c r="E33" s="18"/>
      <c r="F33" s="18"/>
      <c r="G33" s="13"/>
      <c r="H33" s="20"/>
      <c r="I33" s="6"/>
      <c r="J33" s="7" t="e">
        <f t="shared" si="1"/>
        <v>#DIV/0!</v>
      </c>
      <c r="K33" s="11"/>
      <c r="L33" s="11"/>
      <c r="M33" s="2"/>
    </row>
    <row r="34" spans="1:13" hidden="1">
      <c r="A34" s="12">
        <v>27</v>
      </c>
      <c r="B34" s="2"/>
      <c r="C34" s="2"/>
      <c r="D34" s="2"/>
      <c r="E34" s="18"/>
      <c r="F34" s="18"/>
      <c r="G34" s="13"/>
      <c r="H34" s="20"/>
      <c r="I34" s="6"/>
      <c r="J34" s="15" t="e">
        <f t="shared" si="1"/>
        <v>#DIV/0!</v>
      </c>
      <c r="K34" s="11"/>
      <c r="L34" s="11"/>
      <c r="M34" s="2"/>
    </row>
    <row r="35" spans="1:13" hidden="1">
      <c r="A35">
        <v>28</v>
      </c>
      <c r="B35" s="2"/>
      <c r="C35" s="2"/>
      <c r="D35" s="2"/>
      <c r="E35" s="18"/>
      <c r="F35" s="18"/>
      <c r="G35" s="13"/>
      <c r="H35" s="20"/>
      <c r="I35" s="6"/>
      <c r="J35" s="15" t="e">
        <f t="shared" si="1"/>
        <v>#DIV/0!</v>
      </c>
      <c r="K35" s="11"/>
      <c r="L35" s="11"/>
      <c r="M35" s="2"/>
    </row>
    <row r="36" spans="1:13" hidden="1">
      <c r="A36">
        <v>29</v>
      </c>
      <c r="B36" s="2"/>
      <c r="C36" s="2"/>
      <c r="D36" s="2"/>
      <c r="E36" s="18"/>
      <c r="F36" s="18"/>
      <c r="G36" s="13"/>
      <c r="H36" s="20"/>
      <c r="I36" s="6"/>
      <c r="J36" s="7" t="e">
        <f t="shared" si="1"/>
        <v>#DIV/0!</v>
      </c>
      <c r="K36" s="11"/>
      <c r="L36" s="11"/>
      <c r="M36" s="2"/>
    </row>
    <row r="37" spans="1:13" hidden="1">
      <c r="A37">
        <v>30</v>
      </c>
      <c r="B37" s="2"/>
      <c r="C37" s="2"/>
      <c r="D37" s="2"/>
      <c r="E37" s="18"/>
      <c r="F37" s="18"/>
      <c r="G37" s="13"/>
      <c r="H37" s="20"/>
      <c r="I37" s="6"/>
      <c r="J37" s="7" t="e">
        <f t="shared" si="1"/>
        <v>#DIV/0!</v>
      </c>
      <c r="K37" s="11"/>
      <c r="L37" s="11"/>
      <c r="M37" s="2"/>
    </row>
    <row r="38" spans="1:13" hidden="1">
      <c r="A38">
        <v>31</v>
      </c>
      <c r="B38" s="2"/>
      <c r="C38" s="2"/>
      <c r="D38" s="2"/>
      <c r="E38" s="18"/>
      <c r="F38" s="18"/>
      <c r="G38" s="13"/>
      <c r="H38" s="20"/>
      <c r="I38" s="6"/>
      <c r="J38" s="7" t="e">
        <f t="shared" si="1"/>
        <v>#DIV/0!</v>
      </c>
      <c r="K38" s="11"/>
      <c r="L38" s="11"/>
      <c r="M38" s="2"/>
    </row>
    <row r="39" spans="1:13" hidden="1">
      <c r="A39">
        <v>32</v>
      </c>
      <c r="B39" s="2"/>
      <c r="C39" s="2"/>
      <c r="D39" s="2"/>
      <c r="E39" s="18"/>
      <c r="F39" s="18"/>
      <c r="G39" s="13"/>
      <c r="H39" s="20"/>
      <c r="I39" s="6"/>
      <c r="J39" s="7" t="e">
        <f t="shared" si="1"/>
        <v>#DIV/0!</v>
      </c>
      <c r="K39" s="11"/>
      <c r="L39" s="11"/>
      <c r="M39" s="2"/>
    </row>
    <row r="40" spans="1:13" hidden="1">
      <c r="A40">
        <v>33</v>
      </c>
      <c r="B40" s="2"/>
      <c r="C40" s="2"/>
      <c r="D40" s="2"/>
      <c r="E40" s="18"/>
      <c r="F40" s="18"/>
      <c r="G40" s="13"/>
      <c r="H40" s="20"/>
      <c r="I40" s="6"/>
      <c r="J40" s="15" t="e">
        <f t="shared" si="1"/>
        <v>#DIV/0!</v>
      </c>
      <c r="K40" s="11"/>
      <c r="L40" s="11"/>
      <c r="M40" s="2"/>
    </row>
    <row r="41" spans="1:13" hidden="1">
      <c r="A41">
        <v>34</v>
      </c>
      <c r="B41" s="2"/>
      <c r="C41" s="2"/>
      <c r="D41" s="2"/>
      <c r="E41" s="18"/>
      <c r="F41" s="18"/>
      <c r="G41" s="13"/>
      <c r="H41" s="20"/>
      <c r="I41" s="6"/>
      <c r="J41" s="15" t="e">
        <f t="shared" si="1"/>
        <v>#DIV/0!</v>
      </c>
      <c r="K41" s="11"/>
      <c r="L41" s="11"/>
      <c r="M41" s="2"/>
    </row>
    <row r="42" spans="1:13" hidden="1">
      <c r="A42">
        <v>35</v>
      </c>
      <c r="B42" s="2"/>
      <c r="C42" s="2"/>
      <c r="D42" s="2"/>
      <c r="E42" s="18"/>
      <c r="F42" s="18"/>
      <c r="G42" s="13"/>
      <c r="H42" s="20"/>
      <c r="I42" s="6"/>
      <c r="J42" s="7" t="e">
        <f t="shared" si="1"/>
        <v>#DIV/0!</v>
      </c>
      <c r="K42" s="11"/>
      <c r="L42" s="11"/>
      <c r="M42" s="2"/>
    </row>
    <row r="43" spans="1:13" hidden="1">
      <c r="A43" s="12">
        <v>36</v>
      </c>
      <c r="B43" s="2"/>
      <c r="C43" s="2"/>
      <c r="D43" s="2"/>
      <c r="E43" s="18"/>
      <c r="F43" s="18"/>
      <c r="G43" s="13"/>
      <c r="H43" s="20"/>
      <c r="I43" s="6"/>
      <c r="J43" s="15" t="e">
        <f t="shared" si="1"/>
        <v>#DIV/0!</v>
      </c>
      <c r="K43" s="11"/>
      <c r="L43" s="11"/>
      <c r="M43" s="2"/>
    </row>
    <row r="44" spans="1:13" hidden="1">
      <c r="A44" s="12">
        <v>37</v>
      </c>
      <c r="B44" s="2"/>
      <c r="C44" s="2"/>
      <c r="D44" s="2"/>
      <c r="E44" s="18"/>
      <c r="F44" s="18"/>
      <c r="G44" s="13"/>
      <c r="H44" s="20"/>
      <c r="I44" s="6"/>
      <c r="J44" s="15" t="e">
        <f t="shared" si="1"/>
        <v>#DIV/0!</v>
      </c>
      <c r="K44" s="11"/>
      <c r="L44" s="11"/>
      <c r="M44" s="2"/>
    </row>
    <row r="45" spans="1:13" hidden="1">
      <c r="A45">
        <v>38</v>
      </c>
      <c r="B45" s="2"/>
      <c r="C45" s="2"/>
      <c r="D45" s="2"/>
      <c r="E45" s="18"/>
      <c r="F45" s="18"/>
      <c r="G45" s="13"/>
      <c r="H45" s="20"/>
      <c r="I45" s="6"/>
      <c r="J45" s="7" t="e">
        <f t="shared" si="1"/>
        <v>#DIV/0!</v>
      </c>
      <c r="K45" s="11"/>
      <c r="L45" s="11"/>
      <c r="M45" s="2"/>
    </row>
    <row r="46" spans="1:13" hidden="1">
      <c r="A46">
        <v>39</v>
      </c>
      <c r="B46" s="2"/>
      <c r="C46" s="2"/>
      <c r="D46" s="2"/>
      <c r="E46" s="18"/>
      <c r="F46" s="18"/>
      <c r="G46" s="13"/>
      <c r="H46" s="20"/>
      <c r="I46" s="6"/>
      <c r="J46" s="7" t="e">
        <f t="shared" si="1"/>
        <v>#DIV/0!</v>
      </c>
      <c r="K46" s="11"/>
      <c r="L46" s="11"/>
      <c r="M46" s="2"/>
    </row>
    <row r="47" spans="1:13" hidden="1">
      <c r="A47">
        <v>40</v>
      </c>
      <c r="B47" s="2"/>
      <c r="C47" s="2"/>
      <c r="D47" s="2"/>
      <c r="E47" s="18"/>
      <c r="F47" s="18"/>
      <c r="G47" s="13"/>
      <c r="H47" s="20"/>
      <c r="I47" s="6"/>
      <c r="J47" s="7" t="e">
        <f t="shared" si="1"/>
        <v>#DIV/0!</v>
      </c>
      <c r="K47" s="11"/>
      <c r="L47" s="11"/>
      <c r="M47" s="2"/>
    </row>
    <row r="48" spans="1:13" hidden="1">
      <c r="A48">
        <v>41</v>
      </c>
      <c r="B48" s="2"/>
      <c r="C48" s="2"/>
      <c r="D48" s="2"/>
      <c r="E48" s="18"/>
      <c r="F48" s="18"/>
      <c r="G48" s="13"/>
      <c r="H48" s="20"/>
      <c r="I48" s="6"/>
      <c r="J48" s="7" t="e">
        <f t="shared" si="1"/>
        <v>#DIV/0!</v>
      </c>
      <c r="K48" s="11"/>
      <c r="L48" s="11"/>
      <c r="M48" s="2"/>
    </row>
    <row r="49" spans="1:13" hidden="1">
      <c r="A49">
        <v>42</v>
      </c>
      <c r="B49" s="2"/>
      <c r="C49" s="2"/>
      <c r="D49" s="2"/>
      <c r="E49" s="18"/>
      <c r="F49" s="18"/>
      <c r="G49" s="13"/>
      <c r="H49" s="20"/>
      <c r="I49" s="6"/>
      <c r="J49" s="15" t="e">
        <f t="shared" si="1"/>
        <v>#DIV/0!</v>
      </c>
      <c r="K49" s="11"/>
      <c r="L49" s="11"/>
      <c r="M49" s="2"/>
    </row>
    <row r="50" spans="1:13" hidden="1">
      <c r="A50">
        <v>43</v>
      </c>
      <c r="B50" s="2"/>
      <c r="C50" s="2"/>
      <c r="D50" s="2"/>
      <c r="E50" s="18"/>
      <c r="F50" s="18"/>
      <c r="G50" s="13"/>
      <c r="H50" s="20"/>
      <c r="I50" s="6"/>
      <c r="J50" s="15" t="e">
        <f t="shared" si="1"/>
        <v>#DIV/0!</v>
      </c>
      <c r="K50" s="11"/>
      <c r="L50" s="11"/>
      <c r="M50" s="2"/>
    </row>
    <row r="51" spans="1:13" hidden="1">
      <c r="A51">
        <v>44</v>
      </c>
      <c r="B51" s="2"/>
      <c r="C51" s="2"/>
      <c r="D51" s="2"/>
      <c r="E51" s="18"/>
      <c r="F51" s="18"/>
      <c r="G51" s="13"/>
      <c r="H51" s="20"/>
      <c r="I51" s="6"/>
      <c r="J51" s="7" t="e">
        <f t="shared" si="1"/>
        <v>#DIV/0!</v>
      </c>
      <c r="K51" s="11"/>
      <c r="L51" s="11"/>
      <c r="M51" s="2"/>
    </row>
    <row r="52" spans="1:13" hidden="1">
      <c r="A52">
        <v>45</v>
      </c>
      <c r="B52" s="2"/>
      <c r="C52" s="2"/>
      <c r="D52" s="2"/>
      <c r="E52" s="18"/>
      <c r="F52" s="18"/>
      <c r="G52" s="13"/>
      <c r="H52" s="20"/>
      <c r="I52" s="6"/>
      <c r="J52" s="15" t="e">
        <f t="shared" si="1"/>
        <v>#DIV/0!</v>
      </c>
      <c r="K52" s="11"/>
      <c r="L52" s="11"/>
      <c r="M52" s="2"/>
    </row>
    <row r="53" spans="1:13" hidden="1">
      <c r="A53" s="12">
        <v>46</v>
      </c>
      <c r="B53" s="2"/>
      <c r="C53" s="2"/>
      <c r="D53" s="2"/>
      <c r="E53" s="18"/>
      <c r="F53" s="18"/>
      <c r="G53" s="13"/>
      <c r="H53" s="20"/>
      <c r="I53" s="6"/>
      <c r="J53" s="15" t="e">
        <f t="shared" si="1"/>
        <v>#DIV/0!</v>
      </c>
      <c r="K53" s="11"/>
      <c r="L53" s="11"/>
      <c r="M53" s="2"/>
    </row>
    <row r="54" spans="1:13" hidden="1">
      <c r="A54" s="12">
        <v>47</v>
      </c>
      <c r="B54" s="2"/>
      <c r="C54" s="2"/>
      <c r="D54" s="2"/>
      <c r="E54" s="18"/>
      <c r="F54" s="18"/>
      <c r="G54" s="13"/>
      <c r="H54" s="20"/>
      <c r="I54" s="6"/>
      <c r="J54" s="7" t="e">
        <f t="shared" si="1"/>
        <v>#DIV/0!</v>
      </c>
      <c r="K54" s="11"/>
      <c r="L54" s="11"/>
      <c r="M54" s="2"/>
    </row>
    <row r="55" spans="1:13" hidden="1">
      <c r="A55">
        <v>48</v>
      </c>
      <c r="B55" s="2"/>
      <c r="C55" s="2"/>
      <c r="D55" s="2"/>
      <c r="E55" s="18"/>
      <c r="F55" s="18"/>
      <c r="G55" s="13"/>
      <c r="H55" s="20"/>
      <c r="I55" s="6"/>
      <c r="J55" s="7" t="e">
        <f t="shared" si="1"/>
        <v>#DIV/0!</v>
      </c>
      <c r="K55" s="11"/>
      <c r="L55" s="11"/>
      <c r="M55" s="2"/>
    </row>
    <row r="56" spans="1:13" hidden="1">
      <c r="A56">
        <v>49</v>
      </c>
      <c r="B56" s="2"/>
      <c r="C56" s="2"/>
      <c r="D56" s="2"/>
      <c r="E56" s="18"/>
      <c r="F56" s="18"/>
      <c r="G56" s="13"/>
      <c r="H56" s="20"/>
      <c r="I56" s="6"/>
      <c r="J56" s="7" t="e">
        <f t="shared" si="1"/>
        <v>#DIV/0!</v>
      </c>
      <c r="K56" s="11"/>
      <c r="L56" s="11"/>
      <c r="M56" s="2"/>
    </row>
    <row r="57" spans="1:13" hidden="1">
      <c r="A57">
        <v>50</v>
      </c>
      <c r="B57" s="2"/>
      <c r="C57" s="2"/>
      <c r="D57" s="2"/>
      <c r="E57" s="18"/>
      <c r="F57" s="18"/>
      <c r="G57" s="13"/>
      <c r="H57" s="20"/>
      <c r="I57" s="6"/>
      <c r="J57" s="7" t="e">
        <f t="shared" si="1"/>
        <v>#DIV/0!</v>
      </c>
      <c r="K57" s="11"/>
      <c r="L57" s="11"/>
      <c r="M57" s="2"/>
    </row>
    <row r="58" spans="1:13" hidden="1">
      <c r="A58">
        <v>51</v>
      </c>
      <c r="B58" s="2"/>
      <c r="C58" s="2"/>
      <c r="D58" s="2"/>
      <c r="E58" s="18"/>
      <c r="F58" s="18"/>
      <c r="G58" s="13"/>
      <c r="H58" s="20"/>
      <c r="I58" s="6"/>
      <c r="J58" s="15" t="e">
        <f t="shared" si="1"/>
        <v>#DIV/0!</v>
      </c>
      <c r="K58" s="11"/>
      <c r="L58" s="11"/>
      <c r="M58" s="2"/>
    </row>
    <row r="59" spans="1:13" hidden="1">
      <c r="A59">
        <v>52</v>
      </c>
      <c r="B59" s="2"/>
      <c r="C59" s="2"/>
      <c r="D59" s="2"/>
      <c r="E59" s="18"/>
      <c r="F59" s="18"/>
      <c r="G59" s="13"/>
      <c r="H59" s="20"/>
      <c r="I59" s="6"/>
      <c r="J59" s="15" t="e">
        <f t="shared" si="1"/>
        <v>#DIV/0!</v>
      </c>
      <c r="K59" s="11"/>
      <c r="L59" s="11"/>
      <c r="M59" s="2"/>
    </row>
    <row r="60" spans="1:13" hidden="1">
      <c r="A60">
        <v>53</v>
      </c>
      <c r="B60" s="2"/>
      <c r="C60" s="2"/>
      <c r="D60" s="2"/>
      <c r="E60" s="18"/>
      <c r="F60" s="18"/>
      <c r="G60" s="13"/>
      <c r="H60" s="20"/>
      <c r="I60" s="6"/>
      <c r="J60" s="7" t="e">
        <f t="shared" si="1"/>
        <v>#DIV/0!</v>
      </c>
      <c r="K60" s="11"/>
      <c r="L60" s="11"/>
      <c r="M60" s="2"/>
    </row>
    <row r="61" spans="1:13" hidden="1">
      <c r="A61">
        <v>54</v>
      </c>
      <c r="B61" s="2"/>
      <c r="C61" s="2"/>
      <c r="D61" s="2"/>
      <c r="E61" s="18"/>
      <c r="F61" s="18"/>
      <c r="G61" s="13"/>
      <c r="H61" s="20"/>
      <c r="I61" s="6"/>
      <c r="J61" s="15" t="e">
        <f t="shared" si="1"/>
        <v>#DIV/0!</v>
      </c>
      <c r="K61" s="11"/>
      <c r="L61" s="11"/>
      <c r="M61" s="2"/>
    </row>
    <row r="62" spans="1:13" hidden="1">
      <c r="A62">
        <v>55</v>
      </c>
      <c r="B62" s="2"/>
      <c r="C62" s="2"/>
      <c r="D62" s="2"/>
      <c r="E62" s="18"/>
      <c r="F62" s="18"/>
      <c r="G62" s="13"/>
      <c r="H62" s="20"/>
      <c r="I62" s="6"/>
      <c r="J62" s="15" t="e">
        <f t="shared" si="1"/>
        <v>#DIV/0!</v>
      </c>
      <c r="K62" s="11"/>
      <c r="L62" s="11"/>
      <c r="M62" s="2"/>
    </row>
    <row r="63" spans="1:13" hidden="1">
      <c r="A63" s="12">
        <v>56</v>
      </c>
      <c r="B63" s="2"/>
      <c r="C63" s="2"/>
      <c r="D63" s="2"/>
      <c r="E63" s="18"/>
      <c r="F63" s="18"/>
      <c r="G63" s="13"/>
      <c r="H63" s="20"/>
      <c r="I63" s="6"/>
      <c r="J63" s="7" t="e">
        <f t="shared" si="1"/>
        <v>#DIV/0!</v>
      </c>
      <c r="K63" s="11"/>
      <c r="L63" s="11"/>
      <c r="M63" s="2"/>
    </row>
    <row r="64" spans="1:13" hidden="1">
      <c r="A64" s="12">
        <v>57</v>
      </c>
      <c r="B64" s="2"/>
      <c r="C64" s="2"/>
      <c r="D64" s="2"/>
      <c r="E64" s="18"/>
      <c r="F64" s="18"/>
      <c r="G64" s="13"/>
      <c r="H64" s="20"/>
      <c r="I64" s="6"/>
      <c r="J64" s="7" t="e">
        <f t="shared" si="1"/>
        <v>#DIV/0!</v>
      </c>
      <c r="K64" s="11"/>
      <c r="L64" s="11"/>
      <c r="M64" s="2"/>
    </row>
    <row r="65" spans="1:13" hidden="1">
      <c r="A65">
        <v>58</v>
      </c>
      <c r="B65" s="2"/>
      <c r="C65" s="2"/>
      <c r="D65" s="2"/>
      <c r="E65" s="18"/>
      <c r="F65" s="18"/>
      <c r="G65" s="13"/>
      <c r="H65" s="20"/>
      <c r="I65" s="6"/>
      <c r="J65" s="7" t="e">
        <f t="shared" si="1"/>
        <v>#DIV/0!</v>
      </c>
      <c r="K65" s="11"/>
      <c r="L65" s="11"/>
      <c r="M65" s="2"/>
    </row>
    <row r="66" spans="1:13" hidden="1">
      <c r="A66">
        <v>59</v>
      </c>
      <c r="B66" s="2"/>
      <c r="C66" s="2"/>
      <c r="D66" s="2"/>
      <c r="E66" s="18"/>
      <c r="F66" s="18"/>
      <c r="G66" s="13"/>
      <c r="H66" s="20"/>
      <c r="I66" s="6"/>
      <c r="J66" s="7" t="e">
        <f t="shared" si="1"/>
        <v>#DIV/0!</v>
      </c>
      <c r="K66" s="11"/>
      <c r="L66" s="11"/>
      <c r="M66" s="2"/>
    </row>
    <row r="67" spans="1:13" hidden="1">
      <c r="A67">
        <v>60</v>
      </c>
      <c r="B67" s="2"/>
      <c r="C67" s="2"/>
      <c r="D67" s="2"/>
      <c r="E67" s="18"/>
      <c r="F67" s="18"/>
      <c r="G67" s="13"/>
      <c r="H67" s="20"/>
      <c r="I67" s="6"/>
      <c r="J67" s="15" t="e">
        <f t="shared" si="1"/>
        <v>#DIV/0!</v>
      </c>
      <c r="K67" s="11"/>
      <c r="L67" s="11"/>
      <c r="M67" s="2"/>
    </row>
    <row r="68" spans="1:13" hidden="1">
      <c r="A68">
        <v>61</v>
      </c>
      <c r="B68" s="2"/>
      <c r="C68" s="2"/>
      <c r="D68" s="2"/>
      <c r="E68" s="18"/>
      <c r="F68" s="18"/>
      <c r="G68" s="13"/>
      <c r="H68" s="20"/>
      <c r="I68" s="6"/>
      <c r="J68" s="15" t="e">
        <f t="shared" si="1"/>
        <v>#DIV/0!</v>
      </c>
      <c r="K68" s="11"/>
      <c r="L68" s="11"/>
      <c r="M68" s="2"/>
    </row>
    <row r="69" spans="1:13" hidden="1">
      <c r="A69">
        <v>62</v>
      </c>
      <c r="B69" s="2"/>
      <c r="C69" s="2"/>
      <c r="D69" s="2"/>
      <c r="E69" s="18"/>
      <c r="F69" s="18"/>
      <c r="G69" s="13"/>
      <c r="H69" s="20"/>
      <c r="I69" s="6"/>
      <c r="J69" s="7" t="e">
        <f t="shared" si="1"/>
        <v>#DIV/0!</v>
      </c>
      <c r="K69" s="11"/>
      <c r="L69" s="11"/>
      <c r="M69" s="2"/>
    </row>
    <row r="70" spans="1:13" hidden="1">
      <c r="A70">
        <v>63</v>
      </c>
      <c r="B70" s="2"/>
      <c r="C70" s="2"/>
      <c r="D70" s="2"/>
      <c r="E70" s="18"/>
      <c r="F70" s="18"/>
      <c r="G70" s="13"/>
      <c r="H70" s="20"/>
      <c r="I70" s="6"/>
      <c r="J70" s="15" t="e">
        <f t="shared" si="1"/>
        <v>#DIV/0!</v>
      </c>
      <c r="K70" s="11"/>
      <c r="L70" s="11"/>
      <c r="M70" s="2"/>
    </row>
    <row r="71" spans="1:13" hidden="1">
      <c r="A71">
        <v>64</v>
      </c>
      <c r="B71" s="2"/>
      <c r="C71" s="2"/>
      <c r="D71" s="2"/>
      <c r="E71" s="18"/>
      <c r="F71" s="18"/>
      <c r="G71" s="13"/>
      <c r="H71" s="20"/>
      <c r="I71" s="6"/>
      <c r="J71" s="15" t="e">
        <f t="shared" si="1"/>
        <v>#DIV/0!</v>
      </c>
      <c r="K71" s="11"/>
      <c r="L71" s="11"/>
      <c r="M71" s="2"/>
    </row>
    <row r="72" spans="1:13" hidden="1">
      <c r="A72">
        <v>65</v>
      </c>
      <c r="B72" s="2"/>
      <c r="C72" s="2"/>
      <c r="D72" s="2"/>
      <c r="E72" s="18"/>
      <c r="F72" s="18"/>
      <c r="G72" s="13"/>
      <c r="H72" s="20"/>
      <c r="I72" s="6"/>
      <c r="J72" s="7" t="e">
        <f t="shared" si="1"/>
        <v>#DIV/0!</v>
      </c>
      <c r="K72" s="11"/>
      <c r="L72" s="11"/>
      <c r="M72" s="2"/>
    </row>
    <row r="73" spans="1:13" hidden="1">
      <c r="A73" s="12">
        <v>66</v>
      </c>
      <c r="B73" s="2"/>
      <c r="C73" s="2"/>
      <c r="D73" s="2"/>
      <c r="E73" s="18"/>
      <c r="F73" s="18"/>
      <c r="G73" s="13"/>
      <c r="H73" s="20"/>
      <c r="I73" s="6"/>
      <c r="J73" s="7" t="e">
        <f t="shared" ref="J73:J136" si="2">H73/I73</f>
        <v>#DIV/0!</v>
      </c>
      <c r="K73" s="11"/>
      <c r="L73" s="11"/>
      <c r="M73" s="2"/>
    </row>
    <row r="74" spans="1:13" hidden="1">
      <c r="A74" s="12">
        <v>67</v>
      </c>
      <c r="B74" s="2"/>
      <c r="C74" s="2"/>
      <c r="D74" s="2"/>
      <c r="E74" s="18"/>
      <c r="F74" s="18"/>
      <c r="G74" s="13"/>
      <c r="H74" s="20"/>
      <c r="I74" s="6"/>
      <c r="J74" s="7" t="e">
        <f t="shared" si="2"/>
        <v>#DIV/0!</v>
      </c>
      <c r="K74" s="11"/>
      <c r="L74" s="11"/>
      <c r="M74" s="2"/>
    </row>
    <row r="75" spans="1:13" hidden="1">
      <c r="A75">
        <v>68</v>
      </c>
      <c r="B75" s="2"/>
      <c r="C75" s="2"/>
      <c r="D75" s="2"/>
      <c r="E75" s="18"/>
      <c r="F75" s="18"/>
      <c r="G75" s="13"/>
      <c r="H75" s="20"/>
      <c r="I75" s="6"/>
      <c r="J75" s="7" t="e">
        <f t="shared" si="2"/>
        <v>#DIV/0!</v>
      </c>
      <c r="K75" s="11"/>
      <c r="L75" s="11"/>
      <c r="M75" s="2"/>
    </row>
    <row r="76" spans="1:13" hidden="1">
      <c r="A76">
        <v>69</v>
      </c>
      <c r="B76" s="2"/>
      <c r="C76" s="2"/>
      <c r="D76" s="2"/>
      <c r="E76" s="18"/>
      <c r="F76" s="18"/>
      <c r="G76" s="13"/>
      <c r="H76" s="20"/>
      <c r="I76" s="6"/>
      <c r="J76" s="15" t="e">
        <f t="shared" si="2"/>
        <v>#DIV/0!</v>
      </c>
      <c r="K76" s="11"/>
      <c r="L76" s="11"/>
      <c r="M76" s="2"/>
    </row>
    <row r="77" spans="1:13" hidden="1">
      <c r="A77">
        <v>70</v>
      </c>
      <c r="B77" s="2"/>
      <c r="C77" s="2"/>
      <c r="D77" s="2"/>
      <c r="E77" s="18"/>
      <c r="F77" s="18"/>
      <c r="G77" s="13"/>
      <c r="H77" s="20"/>
      <c r="I77" s="6"/>
      <c r="J77" s="15" t="e">
        <f t="shared" si="2"/>
        <v>#DIV/0!</v>
      </c>
      <c r="K77" s="11"/>
      <c r="L77" s="11"/>
      <c r="M77" s="2"/>
    </row>
    <row r="78" spans="1:13" hidden="1">
      <c r="A78">
        <v>71</v>
      </c>
      <c r="B78" s="2"/>
      <c r="C78" s="2"/>
      <c r="D78" s="2"/>
      <c r="E78" s="18"/>
      <c r="F78" s="18"/>
      <c r="G78" s="13"/>
      <c r="H78" s="20"/>
      <c r="I78" s="6"/>
      <c r="J78" s="7" t="e">
        <f t="shared" si="2"/>
        <v>#DIV/0!</v>
      </c>
      <c r="K78" s="11"/>
      <c r="L78" s="11"/>
      <c r="M78" s="2"/>
    </row>
    <row r="79" spans="1:13" hidden="1">
      <c r="A79">
        <v>72</v>
      </c>
      <c r="B79" s="2"/>
      <c r="C79" s="2"/>
      <c r="D79" s="2"/>
      <c r="E79" s="18"/>
      <c r="F79" s="18"/>
      <c r="G79" s="13"/>
      <c r="H79" s="20"/>
      <c r="I79" s="6"/>
      <c r="J79" s="15" t="e">
        <f t="shared" si="2"/>
        <v>#DIV/0!</v>
      </c>
      <c r="K79" s="11"/>
      <c r="L79" s="11"/>
      <c r="M79" s="2"/>
    </row>
    <row r="80" spans="1:13" hidden="1">
      <c r="A80">
        <v>73</v>
      </c>
      <c r="B80" s="2"/>
      <c r="C80" s="2"/>
      <c r="D80" s="2"/>
      <c r="E80" s="18"/>
      <c r="F80" s="18"/>
      <c r="G80" s="13"/>
      <c r="H80" s="20"/>
      <c r="I80" s="6"/>
      <c r="J80" s="15" t="e">
        <f t="shared" si="2"/>
        <v>#DIV/0!</v>
      </c>
      <c r="K80" s="11"/>
      <c r="L80" s="11"/>
      <c r="M80" s="2"/>
    </row>
    <row r="81" spans="1:13" hidden="1">
      <c r="A81">
        <v>74</v>
      </c>
      <c r="B81" s="2"/>
      <c r="C81" s="2"/>
      <c r="D81" s="2"/>
      <c r="E81" s="18"/>
      <c r="F81" s="18"/>
      <c r="G81" s="13"/>
      <c r="H81" s="20"/>
      <c r="I81" s="6"/>
      <c r="J81" s="7" t="e">
        <f t="shared" si="2"/>
        <v>#DIV/0!</v>
      </c>
      <c r="K81" s="11"/>
      <c r="L81" s="11"/>
      <c r="M81" s="2"/>
    </row>
    <row r="82" spans="1:13" hidden="1">
      <c r="A82">
        <v>75</v>
      </c>
      <c r="B82" s="2"/>
      <c r="C82" s="2"/>
      <c r="D82" s="2"/>
      <c r="E82" s="18"/>
      <c r="F82" s="18"/>
      <c r="G82" s="13"/>
      <c r="H82" s="20"/>
      <c r="I82" s="6"/>
      <c r="J82" s="7" t="e">
        <f t="shared" si="2"/>
        <v>#DIV/0!</v>
      </c>
      <c r="K82" s="11"/>
      <c r="L82" s="11"/>
      <c r="M82" s="2"/>
    </row>
    <row r="83" spans="1:13" hidden="1">
      <c r="A83" s="12">
        <v>76</v>
      </c>
      <c r="B83" s="2"/>
      <c r="C83" s="2"/>
      <c r="D83" s="2"/>
      <c r="E83" s="18"/>
      <c r="F83" s="18"/>
      <c r="G83" s="13"/>
      <c r="H83" s="20"/>
      <c r="I83" s="6"/>
      <c r="J83" s="7" t="e">
        <f t="shared" si="2"/>
        <v>#DIV/0!</v>
      </c>
      <c r="K83" s="11"/>
      <c r="L83" s="11"/>
      <c r="M83" s="2"/>
    </row>
    <row r="84" spans="1:13" hidden="1">
      <c r="A84" s="12">
        <v>77</v>
      </c>
      <c r="B84" s="2"/>
      <c r="C84" s="2"/>
      <c r="D84" s="2"/>
      <c r="E84" s="18"/>
      <c r="F84" s="18"/>
      <c r="G84" s="13"/>
      <c r="H84" s="20"/>
      <c r="I84" s="6"/>
      <c r="J84" s="7" t="e">
        <f t="shared" si="2"/>
        <v>#DIV/0!</v>
      </c>
      <c r="K84" s="11"/>
      <c r="L84" s="11"/>
      <c r="M84" s="2"/>
    </row>
    <row r="85" spans="1:13" hidden="1">
      <c r="A85">
        <v>78</v>
      </c>
      <c r="B85" s="2"/>
      <c r="C85" s="2"/>
      <c r="D85" s="2"/>
      <c r="E85" s="18"/>
      <c r="F85" s="18"/>
      <c r="G85" s="13"/>
      <c r="H85" s="20"/>
      <c r="I85" s="6"/>
      <c r="J85" s="15" t="e">
        <f t="shared" si="2"/>
        <v>#DIV/0!</v>
      </c>
      <c r="K85" s="11"/>
      <c r="L85" s="11"/>
      <c r="M85" s="2"/>
    </row>
    <row r="86" spans="1:13" hidden="1">
      <c r="A86">
        <v>79</v>
      </c>
      <c r="B86" s="2"/>
      <c r="C86" s="2"/>
      <c r="D86" s="2"/>
      <c r="E86" s="18"/>
      <c r="F86" s="18"/>
      <c r="G86" s="13"/>
      <c r="H86" s="20"/>
      <c r="I86" s="6"/>
      <c r="J86" s="15" t="e">
        <f t="shared" si="2"/>
        <v>#DIV/0!</v>
      </c>
      <c r="K86" s="11"/>
      <c r="L86" s="11"/>
      <c r="M86" s="2"/>
    </row>
    <row r="87" spans="1:13" hidden="1">
      <c r="A87">
        <v>80</v>
      </c>
      <c r="B87" s="2"/>
      <c r="C87" s="2"/>
      <c r="D87" s="2"/>
      <c r="E87" s="18"/>
      <c r="F87" s="18"/>
      <c r="G87" s="13"/>
      <c r="H87" s="20"/>
      <c r="I87" s="6"/>
      <c r="J87" s="7" t="e">
        <f t="shared" si="2"/>
        <v>#DIV/0!</v>
      </c>
      <c r="K87" s="11"/>
      <c r="L87" s="11"/>
      <c r="M87" s="2"/>
    </row>
    <row r="88" spans="1:13" hidden="1">
      <c r="A88">
        <v>81</v>
      </c>
      <c r="B88" s="2"/>
      <c r="C88" s="2"/>
      <c r="D88" s="2"/>
      <c r="E88" s="18"/>
      <c r="F88" s="18"/>
      <c r="G88" s="13"/>
      <c r="H88" s="20"/>
      <c r="I88" s="6"/>
      <c r="J88" s="15" t="e">
        <f t="shared" si="2"/>
        <v>#DIV/0!</v>
      </c>
      <c r="K88" s="11"/>
      <c r="L88" s="11"/>
      <c r="M88" s="2"/>
    </row>
    <row r="89" spans="1:13" hidden="1">
      <c r="A89">
        <v>82</v>
      </c>
      <c r="B89" s="2"/>
      <c r="C89" s="2"/>
      <c r="D89" s="2"/>
      <c r="E89" s="18"/>
      <c r="F89" s="18"/>
      <c r="G89" s="13"/>
      <c r="H89" s="20"/>
      <c r="I89" s="6"/>
      <c r="J89" s="15" t="e">
        <f t="shared" si="2"/>
        <v>#DIV/0!</v>
      </c>
      <c r="K89" s="11"/>
      <c r="L89" s="11"/>
      <c r="M89" s="2"/>
    </row>
    <row r="90" spans="1:13" hidden="1">
      <c r="A90">
        <v>83</v>
      </c>
      <c r="B90" s="2"/>
      <c r="C90" s="2"/>
      <c r="D90" s="2"/>
      <c r="E90" s="18"/>
      <c r="F90" s="18"/>
      <c r="G90" s="13"/>
      <c r="H90" s="20"/>
      <c r="I90" s="6"/>
      <c r="J90" s="7" t="e">
        <f t="shared" si="2"/>
        <v>#DIV/0!</v>
      </c>
      <c r="K90" s="11"/>
      <c r="L90" s="11"/>
      <c r="M90" s="2"/>
    </row>
    <row r="91" spans="1:13" hidden="1">
      <c r="A91">
        <v>84</v>
      </c>
      <c r="B91" s="2"/>
      <c r="C91" s="2"/>
      <c r="D91" s="2"/>
      <c r="E91" s="18"/>
      <c r="F91" s="18"/>
      <c r="G91" s="13"/>
      <c r="H91" s="20"/>
      <c r="I91" s="6"/>
      <c r="J91" s="7" t="e">
        <f t="shared" si="2"/>
        <v>#DIV/0!</v>
      </c>
      <c r="K91" s="11"/>
      <c r="L91" s="11"/>
      <c r="M91" s="2"/>
    </row>
    <row r="92" spans="1:13" hidden="1">
      <c r="A92">
        <v>85</v>
      </c>
      <c r="B92" s="2"/>
      <c r="C92" s="2"/>
      <c r="D92" s="2"/>
      <c r="E92" s="18"/>
      <c r="F92" s="18"/>
      <c r="G92" s="13"/>
      <c r="H92" s="20"/>
      <c r="I92" s="6"/>
      <c r="J92" s="7" t="e">
        <f t="shared" si="2"/>
        <v>#DIV/0!</v>
      </c>
      <c r="K92" s="11"/>
      <c r="L92" s="11"/>
      <c r="M92" s="2"/>
    </row>
    <row r="93" spans="1:13" hidden="1">
      <c r="A93" s="12">
        <v>86</v>
      </c>
      <c r="B93" s="2"/>
      <c r="C93" s="2"/>
      <c r="D93" s="2"/>
      <c r="E93" s="18"/>
      <c r="F93" s="18"/>
      <c r="G93" s="13"/>
      <c r="H93" s="20"/>
      <c r="I93" s="6"/>
      <c r="J93" s="7" t="e">
        <f t="shared" si="2"/>
        <v>#DIV/0!</v>
      </c>
      <c r="K93" s="11"/>
      <c r="L93" s="11"/>
      <c r="M93" s="2"/>
    </row>
    <row r="94" spans="1:13" hidden="1">
      <c r="A94" s="12">
        <v>87</v>
      </c>
      <c r="B94" s="2"/>
      <c r="C94" s="2"/>
      <c r="D94" s="2"/>
      <c r="E94" s="18"/>
      <c r="F94" s="18"/>
      <c r="G94" s="13"/>
      <c r="H94" s="20"/>
      <c r="I94" s="6"/>
      <c r="J94" s="15" t="e">
        <f t="shared" si="2"/>
        <v>#DIV/0!</v>
      </c>
      <c r="K94" s="11"/>
      <c r="L94" s="11"/>
      <c r="M94" s="2"/>
    </row>
    <row r="95" spans="1:13" hidden="1">
      <c r="A95">
        <v>88</v>
      </c>
      <c r="B95" s="2"/>
      <c r="C95" s="2"/>
      <c r="D95" s="2"/>
      <c r="E95" s="18"/>
      <c r="F95" s="18"/>
      <c r="G95" s="13"/>
      <c r="H95" s="20"/>
      <c r="I95" s="6"/>
      <c r="J95" s="15" t="e">
        <f t="shared" si="2"/>
        <v>#DIV/0!</v>
      </c>
      <c r="K95" s="11"/>
      <c r="L95" s="11"/>
      <c r="M95" s="2"/>
    </row>
    <row r="96" spans="1:13" hidden="1">
      <c r="A96">
        <v>89</v>
      </c>
      <c r="B96" s="2"/>
      <c r="C96" s="2"/>
      <c r="D96" s="2"/>
      <c r="E96" s="18"/>
      <c r="F96" s="18"/>
      <c r="G96" s="13"/>
      <c r="H96" s="20"/>
      <c r="I96" s="6"/>
      <c r="J96" s="7" t="e">
        <f t="shared" si="2"/>
        <v>#DIV/0!</v>
      </c>
      <c r="K96" s="11"/>
      <c r="L96" s="11"/>
      <c r="M96" s="2"/>
    </row>
    <row r="97" spans="1:13" hidden="1">
      <c r="A97">
        <v>90</v>
      </c>
      <c r="B97" s="2"/>
      <c r="C97" s="2"/>
      <c r="D97" s="2"/>
      <c r="E97" s="18"/>
      <c r="F97" s="18"/>
      <c r="G97" s="13"/>
      <c r="H97" s="20"/>
      <c r="I97" s="6"/>
      <c r="J97" s="15" t="e">
        <f t="shared" si="2"/>
        <v>#DIV/0!</v>
      </c>
      <c r="K97" s="11"/>
      <c r="L97" s="11"/>
      <c r="M97" s="2"/>
    </row>
    <row r="98" spans="1:13" hidden="1">
      <c r="A98">
        <v>91</v>
      </c>
      <c r="B98" s="2"/>
      <c r="C98" s="2"/>
      <c r="D98" s="2"/>
      <c r="E98" s="18"/>
      <c r="F98" s="18"/>
      <c r="G98" s="13"/>
      <c r="H98" s="20"/>
      <c r="I98" s="6"/>
      <c r="J98" s="15" t="e">
        <f t="shared" si="2"/>
        <v>#DIV/0!</v>
      </c>
      <c r="K98" s="11"/>
      <c r="L98" s="11"/>
      <c r="M98" s="2"/>
    </row>
    <row r="99" spans="1:13" hidden="1">
      <c r="A99">
        <v>92</v>
      </c>
      <c r="B99" s="2"/>
      <c r="C99" s="2"/>
      <c r="D99" s="2"/>
      <c r="E99" s="18"/>
      <c r="F99" s="18"/>
      <c r="G99" s="13"/>
      <c r="H99" s="20"/>
      <c r="I99" s="6"/>
      <c r="J99" s="7" t="e">
        <f t="shared" si="2"/>
        <v>#DIV/0!</v>
      </c>
      <c r="K99" s="11"/>
      <c r="L99" s="11"/>
      <c r="M99" s="2"/>
    </row>
    <row r="100" spans="1:13" hidden="1">
      <c r="A100">
        <v>93</v>
      </c>
      <c r="B100" s="2"/>
      <c r="C100" s="2"/>
      <c r="D100" s="2"/>
      <c r="E100" s="18"/>
      <c r="F100" s="18"/>
      <c r="G100" s="13"/>
      <c r="H100" s="20"/>
      <c r="I100" s="6"/>
      <c r="J100" s="7" t="e">
        <f t="shared" si="2"/>
        <v>#DIV/0!</v>
      </c>
      <c r="K100" s="11"/>
      <c r="L100" s="11"/>
      <c r="M100" s="2"/>
    </row>
    <row r="101" spans="1:13" hidden="1">
      <c r="A101">
        <v>94</v>
      </c>
      <c r="B101" s="2"/>
      <c r="C101" s="2"/>
      <c r="D101" s="2"/>
      <c r="E101" s="18"/>
      <c r="F101" s="18"/>
      <c r="G101" s="13"/>
      <c r="H101" s="20"/>
      <c r="I101" s="6"/>
      <c r="J101" s="7" t="e">
        <f t="shared" si="2"/>
        <v>#DIV/0!</v>
      </c>
      <c r="K101" s="11"/>
      <c r="L101" s="11"/>
      <c r="M101" s="2"/>
    </row>
    <row r="102" spans="1:13" hidden="1">
      <c r="A102">
        <v>95</v>
      </c>
      <c r="B102" s="2"/>
      <c r="C102" s="2"/>
      <c r="D102" s="2"/>
      <c r="E102" s="18"/>
      <c r="F102" s="18"/>
      <c r="G102" s="13"/>
      <c r="H102" s="20"/>
      <c r="I102" s="6"/>
      <c r="J102" s="7" t="e">
        <f t="shared" si="2"/>
        <v>#DIV/0!</v>
      </c>
      <c r="K102" s="11"/>
      <c r="L102" s="11"/>
      <c r="M102" s="2"/>
    </row>
    <row r="103" spans="1:13" hidden="1">
      <c r="A103" s="12">
        <v>96</v>
      </c>
      <c r="B103" s="2"/>
      <c r="C103" s="2"/>
      <c r="D103" s="2"/>
      <c r="E103" s="18"/>
      <c r="F103" s="18"/>
      <c r="G103" s="13"/>
      <c r="H103" s="20"/>
      <c r="I103" s="6"/>
      <c r="J103" s="15" t="e">
        <f t="shared" si="2"/>
        <v>#DIV/0!</v>
      </c>
      <c r="K103" s="11"/>
      <c r="L103" s="11"/>
      <c r="M103" s="2"/>
    </row>
    <row r="104" spans="1:13" hidden="1">
      <c r="A104" s="12">
        <v>97</v>
      </c>
      <c r="B104" s="2"/>
      <c r="C104" s="2"/>
      <c r="D104" s="2"/>
      <c r="E104" s="18"/>
      <c r="F104" s="18"/>
      <c r="G104" s="13"/>
      <c r="H104" s="20"/>
      <c r="I104" s="6"/>
      <c r="J104" s="15" t="e">
        <f t="shared" si="2"/>
        <v>#DIV/0!</v>
      </c>
      <c r="K104" s="11"/>
      <c r="L104" s="11"/>
      <c r="M104" s="2"/>
    </row>
    <row r="105" spans="1:13" hidden="1">
      <c r="A105">
        <v>98</v>
      </c>
      <c r="B105" s="2"/>
      <c r="C105" s="2"/>
      <c r="D105" s="2"/>
      <c r="E105" s="18"/>
      <c r="F105" s="18"/>
      <c r="G105" s="13"/>
      <c r="H105" s="20"/>
      <c r="I105" s="6"/>
      <c r="J105" s="7" t="e">
        <f t="shared" si="2"/>
        <v>#DIV/0!</v>
      </c>
      <c r="K105" s="11"/>
      <c r="L105" s="11"/>
      <c r="M105" s="2"/>
    </row>
    <row r="106" spans="1:13" hidden="1">
      <c r="A106">
        <v>99</v>
      </c>
      <c r="B106" s="2"/>
      <c r="C106" s="2"/>
      <c r="D106" s="2"/>
      <c r="E106" s="18"/>
      <c r="F106" s="18"/>
      <c r="G106" s="13"/>
      <c r="H106" s="20"/>
      <c r="I106" s="6"/>
      <c r="J106" s="15" t="e">
        <f t="shared" si="2"/>
        <v>#DIV/0!</v>
      </c>
      <c r="K106" s="11"/>
      <c r="L106" s="11"/>
      <c r="M106" s="2"/>
    </row>
    <row r="107" spans="1:13" hidden="1">
      <c r="A107">
        <v>100</v>
      </c>
      <c r="B107" s="2"/>
      <c r="C107" s="2"/>
      <c r="D107" s="2"/>
      <c r="E107" s="18"/>
      <c r="F107" s="18"/>
      <c r="G107" s="13"/>
      <c r="H107" s="20"/>
      <c r="I107" s="6"/>
      <c r="J107" s="15" t="e">
        <f t="shared" si="2"/>
        <v>#DIV/0!</v>
      </c>
      <c r="K107" s="11"/>
      <c r="L107" s="11"/>
      <c r="M107" s="2"/>
    </row>
    <row r="108" spans="1:13" hidden="1">
      <c r="A108">
        <v>101</v>
      </c>
      <c r="B108" s="2"/>
      <c r="C108" s="2"/>
      <c r="D108" s="2"/>
      <c r="E108" s="18"/>
      <c r="F108" s="18"/>
      <c r="G108" s="13"/>
      <c r="H108" s="20"/>
      <c r="I108" s="6"/>
      <c r="J108" s="7" t="e">
        <f t="shared" si="2"/>
        <v>#DIV/0!</v>
      </c>
      <c r="K108" s="11"/>
      <c r="L108" s="11"/>
      <c r="M108" s="2"/>
    </row>
    <row r="109" spans="1:13" hidden="1">
      <c r="A109">
        <v>102</v>
      </c>
      <c r="B109" s="2"/>
      <c r="C109" s="2"/>
      <c r="D109" s="2"/>
      <c r="E109" s="18"/>
      <c r="F109" s="18"/>
      <c r="G109" s="13"/>
      <c r="H109" s="20"/>
      <c r="I109" s="6"/>
      <c r="J109" s="7" t="e">
        <f t="shared" si="2"/>
        <v>#DIV/0!</v>
      </c>
      <c r="K109" s="11"/>
      <c r="L109" s="11"/>
      <c r="M109" s="2"/>
    </row>
    <row r="110" spans="1:13" hidden="1">
      <c r="A110">
        <v>103</v>
      </c>
      <c r="B110" s="2"/>
      <c r="C110" s="2"/>
      <c r="D110" s="2"/>
      <c r="E110" s="18"/>
      <c r="F110" s="18"/>
      <c r="G110" s="13"/>
      <c r="H110" s="20"/>
      <c r="I110" s="6"/>
      <c r="J110" s="7" t="e">
        <f t="shared" si="2"/>
        <v>#DIV/0!</v>
      </c>
      <c r="K110" s="11"/>
      <c r="L110" s="11"/>
      <c r="M110" s="2"/>
    </row>
    <row r="111" spans="1:13" hidden="1">
      <c r="A111">
        <v>104</v>
      </c>
      <c r="B111" s="2"/>
      <c r="C111" s="2"/>
      <c r="D111" s="2"/>
      <c r="E111" s="18"/>
      <c r="F111" s="18"/>
      <c r="G111" s="13"/>
      <c r="H111" s="20"/>
      <c r="I111" s="6"/>
      <c r="J111" s="7" t="e">
        <f t="shared" si="2"/>
        <v>#DIV/0!</v>
      </c>
      <c r="K111" s="11"/>
      <c r="L111" s="11"/>
      <c r="M111" s="2"/>
    </row>
    <row r="112" spans="1:13" hidden="1">
      <c r="A112">
        <v>105</v>
      </c>
      <c r="B112" s="2"/>
      <c r="C112" s="2"/>
      <c r="D112" s="2"/>
      <c r="E112" s="18"/>
      <c r="F112" s="18"/>
      <c r="G112" s="13"/>
      <c r="H112" s="20"/>
      <c r="I112" s="6"/>
      <c r="J112" s="15" t="e">
        <f t="shared" si="2"/>
        <v>#DIV/0!</v>
      </c>
      <c r="K112" s="11"/>
      <c r="L112" s="11"/>
      <c r="M112" s="2"/>
    </row>
    <row r="113" spans="1:13" hidden="1">
      <c r="A113" s="12">
        <v>106</v>
      </c>
      <c r="B113" s="2"/>
      <c r="C113" s="2"/>
      <c r="D113" s="2"/>
      <c r="E113" s="18"/>
      <c r="F113" s="18"/>
      <c r="G113" s="13"/>
      <c r="H113" s="20"/>
      <c r="I113" s="6"/>
      <c r="J113" s="15" t="e">
        <f t="shared" si="2"/>
        <v>#DIV/0!</v>
      </c>
      <c r="K113" s="11"/>
      <c r="L113" s="11"/>
      <c r="M113" s="2"/>
    </row>
    <row r="114" spans="1:13" hidden="1">
      <c r="A114" s="12">
        <v>107</v>
      </c>
      <c r="B114" s="2"/>
      <c r="C114" s="2"/>
      <c r="D114" s="2"/>
      <c r="E114" s="18"/>
      <c r="F114" s="18"/>
      <c r="G114" s="13"/>
      <c r="H114" s="20"/>
      <c r="I114" s="6"/>
      <c r="J114" s="7" t="e">
        <f t="shared" si="2"/>
        <v>#DIV/0!</v>
      </c>
      <c r="K114" s="11"/>
      <c r="L114" s="11"/>
      <c r="M114" s="2"/>
    </row>
    <row r="115" spans="1:13" hidden="1">
      <c r="A115">
        <v>108</v>
      </c>
      <c r="B115" s="2"/>
      <c r="C115" s="2"/>
      <c r="D115" s="2"/>
      <c r="E115" s="18"/>
      <c r="F115" s="18"/>
      <c r="G115" s="13"/>
      <c r="H115" s="20"/>
      <c r="I115" s="6"/>
      <c r="J115" s="15" t="e">
        <f t="shared" si="2"/>
        <v>#DIV/0!</v>
      </c>
      <c r="K115" s="11"/>
      <c r="L115" s="11"/>
      <c r="M115" s="2"/>
    </row>
    <row r="116" spans="1:13" hidden="1">
      <c r="A116">
        <v>109</v>
      </c>
      <c r="B116" s="2"/>
      <c r="C116" s="2"/>
      <c r="D116" s="2"/>
      <c r="E116" s="18"/>
      <c r="F116" s="18"/>
      <c r="G116" s="13"/>
      <c r="H116" s="20"/>
      <c r="I116" s="6"/>
      <c r="J116" s="15" t="e">
        <f t="shared" si="2"/>
        <v>#DIV/0!</v>
      </c>
      <c r="K116" s="11"/>
      <c r="L116" s="11"/>
      <c r="M116" s="2"/>
    </row>
    <row r="117" spans="1:13" hidden="1">
      <c r="A117">
        <v>110</v>
      </c>
      <c r="B117" s="2"/>
      <c r="C117" s="2"/>
      <c r="D117" s="2"/>
      <c r="E117" s="18"/>
      <c r="F117" s="18"/>
      <c r="G117" s="13"/>
      <c r="H117" s="20"/>
      <c r="I117" s="6"/>
      <c r="J117" s="7" t="e">
        <f t="shared" si="2"/>
        <v>#DIV/0!</v>
      </c>
      <c r="K117" s="11"/>
      <c r="L117" s="11"/>
      <c r="M117" s="2"/>
    </row>
    <row r="118" spans="1:13" hidden="1">
      <c r="A118">
        <v>111</v>
      </c>
      <c r="B118" s="2"/>
      <c r="C118" s="2"/>
      <c r="D118" s="2"/>
      <c r="E118" s="18"/>
      <c r="F118" s="18"/>
      <c r="G118" s="13"/>
      <c r="H118" s="20"/>
      <c r="I118" s="6"/>
      <c r="J118" s="7" t="e">
        <f t="shared" si="2"/>
        <v>#DIV/0!</v>
      </c>
      <c r="K118" s="11"/>
      <c r="L118" s="11"/>
      <c r="M118" s="2"/>
    </row>
    <row r="119" spans="1:13" hidden="1">
      <c r="A119">
        <v>112</v>
      </c>
      <c r="B119" s="2"/>
      <c r="C119" s="2"/>
      <c r="D119" s="2"/>
      <c r="E119" s="18"/>
      <c r="F119" s="18"/>
      <c r="G119" s="13"/>
      <c r="H119" s="20"/>
      <c r="I119" s="6"/>
      <c r="J119" s="7" t="e">
        <f t="shared" si="2"/>
        <v>#DIV/0!</v>
      </c>
      <c r="K119" s="11"/>
      <c r="L119" s="11"/>
      <c r="M119" s="2"/>
    </row>
    <row r="120" spans="1:13" hidden="1">
      <c r="A120">
        <v>113</v>
      </c>
      <c r="B120" s="2"/>
      <c r="C120" s="2"/>
      <c r="D120" s="2"/>
      <c r="E120" s="18"/>
      <c r="F120" s="18"/>
      <c r="G120" s="13"/>
      <c r="H120" s="20"/>
      <c r="I120" s="6"/>
      <c r="J120" s="7" t="e">
        <f t="shared" si="2"/>
        <v>#DIV/0!</v>
      </c>
      <c r="K120" s="11"/>
      <c r="L120" s="11"/>
      <c r="M120" s="2"/>
    </row>
    <row r="121" spans="1:13" hidden="1">
      <c r="A121">
        <v>114</v>
      </c>
      <c r="B121" s="2"/>
      <c r="C121" s="2"/>
      <c r="D121" s="2"/>
      <c r="E121" s="18"/>
      <c r="F121" s="18"/>
      <c r="G121" s="13"/>
      <c r="H121" s="20"/>
      <c r="I121" s="6"/>
      <c r="J121" s="15" t="e">
        <f t="shared" si="2"/>
        <v>#DIV/0!</v>
      </c>
      <c r="K121" s="11"/>
      <c r="L121" s="11"/>
      <c r="M121" s="2"/>
    </row>
    <row r="122" spans="1:13" hidden="1">
      <c r="A122">
        <v>115</v>
      </c>
      <c r="B122" s="2"/>
      <c r="C122" s="2"/>
      <c r="D122" s="2"/>
      <c r="E122" s="18"/>
      <c r="F122" s="18"/>
      <c r="G122" s="13"/>
      <c r="H122" s="20"/>
      <c r="I122" s="6"/>
      <c r="J122" s="15" t="e">
        <f t="shared" si="2"/>
        <v>#DIV/0!</v>
      </c>
      <c r="K122" s="11"/>
      <c r="L122" s="11"/>
      <c r="M122" s="2"/>
    </row>
    <row r="123" spans="1:13" hidden="1">
      <c r="A123" s="12">
        <v>116</v>
      </c>
      <c r="B123" s="2"/>
      <c r="C123" s="2"/>
      <c r="D123" s="2"/>
      <c r="E123" s="18"/>
      <c r="F123" s="18"/>
      <c r="G123" s="13"/>
      <c r="H123" s="20"/>
      <c r="I123" s="6"/>
      <c r="J123" s="7" t="e">
        <f t="shared" si="2"/>
        <v>#DIV/0!</v>
      </c>
      <c r="K123" s="11"/>
      <c r="L123" s="11"/>
      <c r="M123" s="2"/>
    </row>
    <row r="124" spans="1:13" hidden="1">
      <c r="A124" s="12">
        <v>117</v>
      </c>
      <c r="B124" s="2"/>
      <c r="C124" s="2"/>
      <c r="D124" s="2"/>
      <c r="E124" s="18"/>
      <c r="F124" s="18"/>
      <c r="G124" s="13"/>
      <c r="H124" s="20"/>
      <c r="I124" s="6"/>
      <c r="J124" s="15" t="e">
        <f t="shared" si="2"/>
        <v>#DIV/0!</v>
      </c>
      <c r="K124" s="11"/>
      <c r="L124" s="11"/>
      <c r="M124" s="2"/>
    </row>
    <row r="125" spans="1:13" hidden="1">
      <c r="A125">
        <v>118</v>
      </c>
      <c r="B125" s="2"/>
      <c r="C125" s="2"/>
      <c r="D125" s="2"/>
      <c r="E125" s="18"/>
      <c r="F125" s="18"/>
      <c r="G125" s="13"/>
      <c r="H125" s="20"/>
      <c r="I125" s="6"/>
      <c r="J125" s="15" t="e">
        <f t="shared" si="2"/>
        <v>#DIV/0!</v>
      </c>
      <c r="K125" s="11"/>
      <c r="L125" s="11"/>
      <c r="M125" s="2"/>
    </row>
    <row r="126" spans="1:13" hidden="1">
      <c r="A126">
        <v>119</v>
      </c>
      <c r="B126" s="2"/>
      <c r="C126" s="2"/>
      <c r="D126" s="2"/>
      <c r="E126" s="18"/>
      <c r="F126" s="18"/>
      <c r="G126" s="13"/>
      <c r="H126" s="20"/>
      <c r="I126" s="6"/>
      <c r="J126" s="7" t="e">
        <f t="shared" si="2"/>
        <v>#DIV/0!</v>
      </c>
      <c r="K126" s="11"/>
      <c r="L126" s="11"/>
      <c r="M126" s="2"/>
    </row>
    <row r="127" spans="1:13" hidden="1">
      <c r="A127">
        <v>120</v>
      </c>
      <c r="B127" s="2"/>
      <c r="C127" s="2"/>
      <c r="D127" s="2"/>
      <c r="E127" s="18"/>
      <c r="F127" s="18"/>
      <c r="G127" s="13"/>
      <c r="H127" s="20"/>
      <c r="I127" s="6"/>
      <c r="J127" s="7" t="e">
        <f t="shared" si="2"/>
        <v>#DIV/0!</v>
      </c>
      <c r="K127" s="11"/>
      <c r="L127" s="11"/>
      <c r="M127" s="2"/>
    </row>
    <row r="128" spans="1:13" hidden="1">
      <c r="A128">
        <v>121</v>
      </c>
      <c r="B128" s="2"/>
      <c r="C128" s="2"/>
      <c r="D128" s="2"/>
      <c r="E128" s="18"/>
      <c r="F128" s="18"/>
      <c r="G128" s="13"/>
      <c r="H128" s="20"/>
      <c r="I128" s="6"/>
      <c r="J128" s="7" t="e">
        <f t="shared" si="2"/>
        <v>#DIV/0!</v>
      </c>
      <c r="K128" s="11"/>
      <c r="L128" s="11"/>
      <c r="M128" s="2"/>
    </row>
    <row r="129" spans="1:13" hidden="1">
      <c r="A129">
        <v>122</v>
      </c>
      <c r="B129" s="2"/>
      <c r="C129" s="2"/>
      <c r="D129" s="2"/>
      <c r="E129" s="18"/>
      <c r="F129" s="18"/>
      <c r="G129" s="13"/>
      <c r="H129" s="20"/>
      <c r="I129" s="6"/>
      <c r="J129" s="7" t="e">
        <f t="shared" si="2"/>
        <v>#DIV/0!</v>
      </c>
      <c r="K129" s="11"/>
      <c r="L129" s="11"/>
      <c r="M129" s="2"/>
    </row>
    <row r="130" spans="1:13" hidden="1">
      <c r="A130">
        <v>123</v>
      </c>
      <c r="B130" s="2"/>
      <c r="C130" s="2"/>
      <c r="D130" s="2"/>
      <c r="E130" s="18"/>
      <c r="F130" s="18"/>
      <c r="G130" s="13"/>
      <c r="H130" s="20"/>
      <c r="I130" s="6"/>
      <c r="J130" s="15" t="e">
        <f t="shared" si="2"/>
        <v>#DIV/0!</v>
      </c>
      <c r="K130" s="11"/>
      <c r="L130" s="11"/>
      <c r="M130" s="2"/>
    </row>
    <row r="131" spans="1:13" hidden="1">
      <c r="A131">
        <v>124</v>
      </c>
      <c r="B131" s="2"/>
      <c r="C131" s="2"/>
      <c r="D131" s="2"/>
      <c r="E131" s="18"/>
      <c r="F131" s="18"/>
      <c r="G131" s="13"/>
      <c r="H131" s="20"/>
      <c r="I131" s="6"/>
      <c r="J131" s="15" t="e">
        <f t="shared" si="2"/>
        <v>#DIV/0!</v>
      </c>
      <c r="K131" s="11"/>
      <c r="L131" s="11"/>
      <c r="M131" s="2"/>
    </row>
    <row r="132" spans="1:13" hidden="1">
      <c r="A132">
        <v>125</v>
      </c>
      <c r="B132" s="2"/>
      <c r="C132" s="2"/>
      <c r="D132" s="2"/>
      <c r="E132" s="18"/>
      <c r="F132" s="18"/>
      <c r="G132" s="13"/>
      <c r="H132" s="20"/>
      <c r="I132" s="6"/>
      <c r="J132" s="7" t="e">
        <f t="shared" si="2"/>
        <v>#DIV/0!</v>
      </c>
      <c r="K132" s="11"/>
      <c r="L132" s="11"/>
      <c r="M132" s="2"/>
    </row>
    <row r="133" spans="1:13" hidden="1">
      <c r="A133" s="12">
        <v>126</v>
      </c>
      <c r="B133" s="2"/>
      <c r="C133" s="2"/>
      <c r="D133" s="2"/>
      <c r="E133" s="18"/>
      <c r="F133" s="18"/>
      <c r="G133" s="13"/>
      <c r="H133" s="20"/>
      <c r="I133" s="6"/>
      <c r="J133" s="15" t="e">
        <f t="shared" si="2"/>
        <v>#DIV/0!</v>
      </c>
      <c r="K133" s="11"/>
      <c r="L133" s="11"/>
      <c r="M133" s="2"/>
    </row>
    <row r="134" spans="1:13" hidden="1">
      <c r="A134" s="12">
        <v>127</v>
      </c>
      <c r="B134" s="2"/>
      <c r="C134" s="2"/>
      <c r="D134" s="2"/>
      <c r="E134" s="18"/>
      <c r="F134" s="18"/>
      <c r="G134" s="13"/>
      <c r="H134" s="20"/>
      <c r="I134" s="6"/>
      <c r="J134" s="15" t="e">
        <f t="shared" si="2"/>
        <v>#DIV/0!</v>
      </c>
      <c r="K134" s="11"/>
      <c r="L134" s="11"/>
      <c r="M134" s="2"/>
    </row>
    <row r="135" spans="1:13" hidden="1">
      <c r="A135">
        <v>128</v>
      </c>
      <c r="B135" s="2"/>
      <c r="C135" s="2"/>
      <c r="D135" s="2"/>
      <c r="E135" s="18"/>
      <c r="F135" s="18"/>
      <c r="G135" s="13"/>
      <c r="H135" s="20"/>
      <c r="I135" s="6"/>
      <c r="J135" s="7" t="e">
        <f t="shared" si="2"/>
        <v>#DIV/0!</v>
      </c>
      <c r="K135" s="11"/>
      <c r="L135" s="11"/>
      <c r="M135" s="2"/>
    </row>
    <row r="136" spans="1:13" hidden="1">
      <c r="A136">
        <v>129</v>
      </c>
      <c r="B136" s="2"/>
      <c r="C136" s="2"/>
      <c r="D136" s="2"/>
      <c r="E136" s="18"/>
      <c r="F136" s="18"/>
      <c r="G136" s="13"/>
      <c r="H136" s="20"/>
      <c r="I136" s="6"/>
      <c r="J136" s="7" t="e">
        <f t="shared" si="2"/>
        <v>#DIV/0!</v>
      </c>
      <c r="K136" s="11"/>
      <c r="L136" s="11"/>
      <c r="M136" s="2"/>
    </row>
    <row r="137" spans="1:13" hidden="1">
      <c r="A137">
        <v>130</v>
      </c>
      <c r="B137" s="2"/>
      <c r="C137" s="2"/>
      <c r="D137" s="2"/>
      <c r="E137" s="18"/>
      <c r="F137" s="18"/>
      <c r="G137" s="13"/>
      <c r="H137" s="20"/>
      <c r="I137" s="6"/>
      <c r="J137" s="7" t="e">
        <f t="shared" ref="J137:J200" si="3">H137/I137</f>
        <v>#DIV/0!</v>
      </c>
      <c r="K137" s="11"/>
      <c r="L137" s="11"/>
      <c r="M137" s="2"/>
    </row>
    <row r="138" spans="1:13" hidden="1">
      <c r="A138">
        <v>131</v>
      </c>
      <c r="B138" s="2"/>
      <c r="C138" s="2"/>
      <c r="D138" s="2"/>
      <c r="E138" s="18"/>
      <c r="F138" s="18"/>
      <c r="G138" s="13"/>
      <c r="H138" s="20"/>
      <c r="I138" s="6"/>
      <c r="J138" s="7" t="e">
        <f t="shared" si="3"/>
        <v>#DIV/0!</v>
      </c>
      <c r="K138" s="11"/>
      <c r="L138" s="11"/>
      <c r="M138" s="2"/>
    </row>
    <row r="139" spans="1:13" hidden="1">
      <c r="A139">
        <v>132</v>
      </c>
      <c r="B139" s="2"/>
      <c r="C139" s="2"/>
      <c r="D139" s="2"/>
      <c r="E139" s="18"/>
      <c r="F139" s="18"/>
      <c r="G139" s="13"/>
      <c r="H139" s="20"/>
      <c r="I139" s="6"/>
      <c r="J139" s="15" t="e">
        <f t="shared" si="3"/>
        <v>#DIV/0!</v>
      </c>
      <c r="K139" s="11"/>
      <c r="L139" s="11"/>
      <c r="M139" s="2"/>
    </row>
    <row r="140" spans="1:13" hidden="1">
      <c r="A140">
        <v>133</v>
      </c>
      <c r="B140" s="2"/>
      <c r="C140" s="2"/>
      <c r="D140" s="2"/>
      <c r="E140" s="18"/>
      <c r="F140" s="18"/>
      <c r="G140" s="13"/>
      <c r="H140" s="20"/>
      <c r="I140" s="6"/>
      <c r="J140" s="15" t="e">
        <f t="shared" si="3"/>
        <v>#DIV/0!</v>
      </c>
      <c r="K140" s="11"/>
      <c r="L140" s="11"/>
      <c r="M140" s="2"/>
    </row>
    <row r="141" spans="1:13" hidden="1">
      <c r="A141">
        <v>134</v>
      </c>
      <c r="B141" s="2"/>
      <c r="C141" s="2"/>
      <c r="D141" s="2"/>
      <c r="E141" s="18"/>
      <c r="F141" s="18"/>
      <c r="G141" s="13"/>
      <c r="H141" s="20"/>
      <c r="I141" s="6"/>
      <c r="J141" s="7" t="e">
        <f t="shared" si="3"/>
        <v>#DIV/0!</v>
      </c>
      <c r="K141" s="11"/>
      <c r="L141" s="11"/>
      <c r="M141" s="2"/>
    </row>
    <row r="142" spans="1:13" hidden="1">
      <c r="A142">
        <v>135</v>
      </c>
      <c r="B142" s="2"/>
      <c r="C142" s="2"/>
      <c r="D142" s="2"/>
      <c r="E142" s="18"/>
      <c r="F142" s="18"/>
      <c r="G142" s="13"/>
      <c r="H142" s="20"/>
      <c r="I142" s="6"/>
      <c r="J142" s="15" t="e">
        <f t="shared" si="3"/>
        <v>#DIV/0!</v>
      </c>
      <c r="K142" s="11"/>
      <c r="L142" s="11"/>
      <c r="M142" s="2"/>
    </row>
    <row r="143" spans="1:13" hidden="1">
      <c r="A143" s="12">
        <v>136</v>
      </c>
      <c r="B143" s="2"/>
      <c r="C143" s="2"/>
      <c r="D143" s="2"/>
      <c r="E143" s="18"/>
      <c r="F143" s="18"/>
      <c r="G143" s="13"/>
      <c r="H143" s="20"/>
      <c r="I143" s="6"/>
      <c r="J143" s="15" t="e">
        <f t="shared" si="3"/>
        <v>#DIV/0!</v>
      </c>
      <c r="K143" s="11"/>
      <c r="L143" s="11"/>
      <c r="M143" s="2"/>
    </row>
    <row r="144" spans="1:13" hidden="1">
      <c r="A144" s="12">
        <v>137</v>
      </c>
      <c r="B144" s="2"/>
      <c r="C144" s="2"/>
      <c r="D144" s="2"/>
      <c r="E144" s="18"/>
      <c r="F144" s="18"/>
      <c r="G144" s="13"/>
      <c r="H144" s="20"/>
      <c r="I144" s="6"/>
      <c r="J144" s="7" t="e">
        <f t="shared" si="3"/>
        <v>#DIV/0!</v>
      </c>
      <c r="K144" s="11"/>
      <c r="L144" s="11"/>
      <c r="M144" s="2"/>
    </row>
    <row r="145" spans="1:13" hidden="1">
      <c r="A145">
        <v>138</v>
      </c>
      <c r="B145" s="2"/>
      <c r="C145" s="2"/>
      <c r="D145" s="2"/>
      <c r="E145" s="18"/>
      <c r="F145" s="18"/>
      <c r="G145" s="13"/>
      <c r="H145" s="20"/>
      <c r="I145" s="6"/>
      <c r="J145" s="7" t="e">
        <f t="shared" si="3"/>
        <v>#DIV/0!</v>
      </c>
      <c r="K145" s="11"/>
      <c r="L145" s="11"/>
      <c r="M145" s="2"/>
    </row>
    <row r="146" spans="1:13" hidden="1">
      <c r="A146">
        <v>139</v>
      </c>
      <c r="B146" s="2"/>
      <c r="C146" s="2"/>
      <c r="D146" s="2"/>
      <c r="E146" s="18"/>
      <c r="F146" s="18"/>
      <c r="G146" s="13"/>
      <c r="H146" s="20"/>
      <c r="I146" s="6"/>
      <c r="J146" s="7" t="e">
        <f t="shared" si="3"/>
        <v>#DIV/0!</v>
      </c>
      <c r="K146" s="11"/>
      <c r="L146" s="11"/>
      <c r="M146" s="2"/>
    </row>
    <row r="147" spans="1:13" hidden="1">
      <c r="A147">
        <v>140</v>
      </c>
      <c r="B147" s="2"/>
      <c r="C147" s="2"/>
      <c r="D147" s="2"/>
      <c r="E147" s="18"/>
      <c r="F147" s="18"/>
      <c r="G147" s="13"/>
      <c r="H147" s="20"/>
      <c r="I147" s="6"/>
      <c r="J147" s="7" t="e">
        <f t="shared" si="3"/>
        <v>#DIV/0!</v>
      </c>
      <c r="K147" s="11"/>
      <c r="L147" s="11"/>
      <c r="M147" s="2"/>
    </row>
    <row r="148" spans="1:13" hidden="1">
      <c r="A148">
        <v>141</v>
      </c>
      <c r="B148" s="2"/>
      <c r="C148" s="2"/>
      <c r="D148" s="2"/>
      <c r="E148" s="18"/>
      <c r="F148" s="18"/>
      <c r="G148" s="13"/>
      <c r="H148" s="20"/>
      <c r="I148" s="6"/>
      <c r="J148" s="15" t="e">
        <f t="shared" si="3"/>
        <v>#DIV/0!</v>
      </c>
      <c r="K148" s="11"/>
      <c r="L148" s="11"/>
      <c r="M148" s="2"/>
    </row>
    <row r="149" spans="1:13" hidden="1">
      <c r="A149">
        <v>142</v>
      </c>
      <c r="B149" s="2"/>
      <c r="C149" s="2"/>
      <c r="D149" s="2"/>
      <c r="E149" s="18"/>
      <c r="F149" s="18"/>
      <c r="G149" s="13"/>
      <c r="H149" s="20"/>
      <c r="I149" s="6"/>
      <c r="J149" s="15" t="e">
        <f t="shared" si="3"/>
        <v>#DIV/0!</v>
      </c>
      <c r="K149" s="11"/>
      <c r="L149" s="11"/>
      <c r="M149" s="2"/>
    </row>
    <row r="150" spans="1:13" hidden="1">
      <c r="A150">
        <v>143</v>
      </c>
      <c r="B150" s="2"/>
      <c r="C150" s="2"/>
      <c r="D150" s="2"/>
      <c r="E150" s="18"/>
      <c r="F150" s="18"/>
      <c r="G150" s="13"/>
      <c r="H150" s="20"/>
      <c r="I150" s="6"/>
      <c r="J150" s="7" t="e">
        <f t="shared" si="3"/>
        <v>#DIV/0!</v>
      </c>
      <c r="K150" s="11"/>
      <c r="L150" s="11"/>
      <c r="M150" s="2"/>
    </row>
    <row r="151" spans="1:13" hidden="1">
      <c r="A151">
        <v>144</v>
      </c>
      <c r="B151" s="2"/>
      <c r="C151" s="2"/>
      <c r="D151" s="2"/>
      <c r="E151" s="18"/>
      <c r="F151" s="18"/>
      <c r="G151" s="13"/>
      <c r="H151" s="20"/>
      <c r="I151" s="6"/>
      <c r="J151" s="15" t="e">
        <f t="shared" si="3"/>
        <v>#DIV/0!</v>
      </c>
      <c r="K151" s="11"/>
      <c r="L151" s="11"/>
      <c r="M151" s="2"/>
    </row>
    <row r="152" spans="1:13" hidden="1">
      <c r="A152">
        <v>145</v>
      </c>
      <c r="B152" s="2"/>
      <c r="C152" s="2"/>
      <c r="D152" s="2"/>
      <c r="E152" s="18"/>
      <c r="F152" s="18"/>
      <c r="G152" s="13"/>
      <c r="H152" s="20"/>
      <c r="I152" s="6"/>
      <c r="J152" s="15" t="e">
        <f t="shared" si="3"/>
        <v>#DIV/0!</v>
      </c>
      <c r="K152" s="11"/>
      <c r="L152" s="11"/>
      <c r="M152" s="2"/>
    </row>
    <row r="153" spans="1:13" hidden="1">
      <c r="A153" s="12">
        <v>146</v>
      </c>
      <c r="B153" s="2"/>
      <c r="C153" s="2"/>
      <c r="D153" s="2"/>
      <c r="E153" s="18"/>
      <c r="F153" s="18"/>
      <c r="G153" s="13"/>
      <c r="H153" s="20"/>
      <c r="I153" s="6"/>
      <c r="J153" s="7" t="e">
        <f t="shared" si="3"/>
        <v>#DIV/0!</v>
      </c>
      <c r="K153" s="11"/>
      <c r="L153" s="11"/>
      <c r="M153" s="2"/>
    </row>
    <row r="154" spans="1:13" hidden="1">
      <c r="A154" s="12">
        <v>147</v>
      </c>
      <c r="B154" s="2"/>
      <c r="C154" s="2"/>
      <c r="D154" s="2"/>
      <c r="E154" s="18"/>
      <c r="F154" s="18"/>
      <c r="G154" s="13"/>
      <c r="H154" s="20"/>
      <c r="I154" s="6"/>
      <c r="J154" s="7" t="e">
        <f t="shared" si="3"/>
        <v>#DIV/0!</v>
      </c>
      <c r="K154" s="11"/>
      <c r="L154" s="11"/>
      <c r="M154" s="2"/>
    </row>
    <row r="155" spans="1:13" hidden="1">
      <c r="A155">
        <v>148</v>
      </c>
      <c r="B155" s="2"/>
      <c r="C155" s="2"/>
      <c r="D155" s="2"/>
      <c r="E155" s="18"/>
      <c r="F155" s="18"/>
      <c r="G155" s="13"/>
      <c r="H155" s="20"/>
      <c r="I155" s="6"/>
      <c r="J155" s="7" t="e">
        <f t="shared" si="3"/>
        <v>#DIV/0!</v>
      </c>
      <c r="K155" s="11"/>
      <c r="L155" s="11"/>
      <c r="M155" s="2"/>
    </row>
    <row r="156" spans="1:13" hidden="1">
      <c r="A156">
        <v>149</v>
      </c>
      <c r="B156" s="2"/>
      <c r="C156" s="2"/>
      <c r="D156" s="2"/>
      <c r="E156" s="18"/>
      <c r="F156" s="18"/>
      <c r="G156" s="13"/>
      <c r="H156" s="20"/>
      <c r="I156" s="6"/>
      <c r="J156" s="7" t="e">
        <f t="shared" si="3"/>
        <v>#DIV/0!</v>
      </c>
      <c r="K156" s="11"/>
      <c r="L156" s="11"/>
      <c r="M156" s="2"/>
    </row>
    <row r="157" spans="1:13" hidden="1">
      <c r="A157">
        <v>150</v>
      </c>
      <c r="B157" s="2"/>
      <c r="C157" s="2"/>
      <c r="D157" s="2"/>
      <c r="E157" s="18"/>
      <c r="F157" s="18"/>
      <c r="G157" s="13"/>
      <c r="H157" s="20"/>
      <c r="I157" s="6"/>
      <c r="J157" s="15" t="e">
        <f t="shared" si="3"/>
        <v>#DIV/0!</v>
      </c>
      <c r="K157" s="11"/>
      <c r="L157" s="11"/>
      <c r="M157" s="2"/>
    </row>
    <row r="158" spans="1:13" hidden="1">
      <c r="A158">
        <v>151</v>
      </c>
      <c r="B158" s="2"/>
      <c r="C158" s="2"/>
      <c r="D158" s="2"/>
      <c r="E158" s="18"/>
      <c r="F158" s="18"/>
      <c r="G158" s="13"/>
      <c r="H158" s="20"/>
      <c r="I158" s="6"/>
      <c r="J158" s="15" t="e">
        <f t="shared" si="3"/>
        <v>#DIV/0!</v>
      </c>
      <c r="K158" s="11"/>
      <c r="L158" s="11"/>
      <c r="M158" s="2"/>
    </row>
    <row r="159" spans="1:13" hidden="1">
      <c r="A159">
        <v>152</v>
      </c>
      <c r="B159" s="2"/>
      <c r="C159" s="2"/>
      <c r="D159" s="2"/>
      <c r="E159" s="18"/>
      <c r="F159" s="18"/>
      <c r="G159" s="13"/>
      <c r="H159" s="20"/>
      <c r="I159" s="6"/>
      <c r="J159" s="7" t="e">
        <f t="shared" si="3"/>
        <v>#DIV/0!</v>
      </c>
      <c r="K159" s="11"/>
      <c r="L159" s="11"/>
      <c r="M159" s="2"/>
    </row>
    <row r="160" spans="1:13" hidden="1">
      <c r="A160">
        <v>153</v>
      </c>
      <c r="B160" s="2"/>
      <c r="C160" s="2"/>
      <c r="D160" s="2"/>
      <c r="E160" s="18"/>
      <c r="F160" s="18"/>
      <c r="G160" s="13"/>
      <c r="H160" s="20"/>
      <c r="I160" s="6"/>
      <c r="J160" s="15" t="e">
        <f t="shared" si="3"/>
        <v>#DIV/0!</v>
      </c>
      <c r="K160" s="11"/>
      <c r="L160" s="11"/>
      <c r="M160" s="2"/>
    </row>
    <row r="161" spans="1:13" hidden="1">
      <c r="A161">
        <v>154</v>
      </c>
      <c r="B161" s="2"/>
      <c r="C161" s="2"/>
      <c r="D161" s="2"/>
      <c r="E161" s="18"/>
      <c r="F161" s="18"/>
      <c r="G161" s="13"/>
      <c r="H161" s="20"/>
      <c r="I161" s="6"/>
      <c r="J161" s="15" t="e">
        <f t="shared" si="3"/>
        <v>#DIV/0!</v>
      </c>
      <c r="K161" s="11"/>
      <c r="L161" s="11"/>
      <c r="M161" s="2"/>
    </row>
    <row r="162" spans="1:13" hidden="1">
      <c r="A162">
        <v>155</v>
      </c>
      <c r="B162" s="2"/>
      <c r="C162" s="2"/>
      <c r="D162" s="2"/>
      <c r="E162" s="18"/>
      <c r="F162" s="18"/>
      <c r="G162" s="13"/>
      <c r="H162" s="20"/>
      <c r="I162" s="6"/>
      <c r="J162" s="7" t="e">
        <f t="shared" si="3"/>
        <v>#DIV/0!</v>
      </c>
      <c r="K162" s="11"/>
      <c r="L162" s="11"/>
      <c r="M162" s="2"/>
    </row>
    <row r="163" spans="1:13" hidden="1">
      <c r="A163" s="12">
        <v>156</v>
      </c>
      <c r="B163" s="2"/>
      <c r="C163" s="2"/>
      <c r="D163" s="2"/>
      <c r="E163" s="18"/>
      <c r="F163" s="18"/>
      <c r="G163" s="13"/>
      <c r="H163" s="20"/>
      <c r="I163" s="6"/>
      <c r="J163" s="7" t="e">
        <f t="shared" si="3"/>
        <v>#DIV/0!</v>
      </c>
      <c r="K163" s="11"/>
      <c r="L163" s="11"/>
      <c r="M163" s="2"/>
    </row>
    <row r="164" spans="1:13" hidden="1">
      <c r="A164" s="12">
        <v>157</v>
      </c>
      <c r="B164" s="2"/>
      <c r="C164" s="2"/>
      <c r="D164" s="2"/>
      <c r="E164" s="18"/>
      <c r="F164" s="18"/>
      <c r="G164" s="13"/>
      <c r="H164" s="20"/>
      <c r="I164" s="6"/>
      <c r="J164" s="7" t="e">
        <f t="shared" si="3"/>
        <v>#DIV/0!</v>
      </c>
      <c r="K164" s="11"/>
      <c r="L164" s="11"/>
      <c r="M164" s="2"/>
    </row>
    <row r="165" spans="1:13" hidden="1">
      <c r="A165">
        <v>158</v>
      </c>
      <c r="B165" s="2"/>
      <c r="C165" s="2"/>
      <c r="D165" s="2"/>
      <c r="E165" s="18"/>
      <c r="F165" s="18"/>
      <c r="G165" s="13"/>
      <c r="H165" s="20"/>
      <c r="I165" s="6"/>
      <c r="J165" s="7" t="e">
        <f t="shared" si="3"/>
        <v>#DIV/0!</v>
      </c>
      <c r="K165" s="11"/>
      <c r="L165" s="11"/>
      <c r="M165" s="2"/>
    </row>
    <row r="166" spans="1:13" hidden="1">
      <c r="A166">
        <v>159</v>
      </c>
      <c r="B166" s="2"/>
      <c r="C166" s="2"/>
      <c r="D166" s="2"/>
      <c r="E166" s="18"/>
      <c r="F166" s="18"/>
      <c r="G166" s="13"/>
      <c r="H166" s="20"/>
      <c r="I166" s="6"/>
      <c r="J166" s="15" t="e">
        <f t="shared" si="3"/>
        <v>#DIV/0!</v>
      </c>
      <c r="K166" s="11"/>
      <c r="L166" s="11"/>
      <c r="M166" s="2"/>
    </row>
    <row r="167" spans="1:13" hidden="1">
      <c r="A167">
        <v>160</v>
      </c>
      <c r="B167" s="2"/>
      <c r="C167" s="2"/>
      <c r="D167" s="2"/>
      <c r="E167" s="18"/>
      <c r="F167" s="18"/>
      <c r="G167" s="13"/>
      <c r="H167" s="20"/>
      <c r="I167" s="6"/>
      <c r="J167" s="15" t="e">
        <f t="shared" si="3"/>
        <v>#DIV/0!</v>
      </c>
      <c r="K167" s="11"/>
      <c r="L167" s="11"/>
      <c r="M167" s="2"/>
    </row>
    <row r="168" spans="1:13" hidden="1">
      <c r="A168">
        <v>161</v>
      </c>
      <c r="B168" s="2"/>
      <c r="C168" s="2"/>
      <c r="D168" s="2"/>
      <c r="E168" s="18"/>
      <c r="F168" s="18"/>
      <c r="G168" s="13"/>
      <c r="H168" s="20"/>
      <c r="I168" s="6"/>
      <c r="J168" s="7" t="e">
        <f t="shared" si="3"/>
        <v>#DIV/0!</v>
      </c>
      <c r="K168" s="11"/>
      <c r="L168" s="11"/>
      <c r="M168" s="2"/>
    </row>
    <row r="169" spans="1:13" hidden="1">
      <c r="A169">
        <v>162</v>
      </c>
      <c r="B169" s="2"/>
      <c r="C169" s="2"/>
      <c r="D169" s="2"/>
      <c r="E169" s="18"/>
      <c r="F169" s="18"/>
      <c r="G169" s="13"/>
      <c r="H169" s="20"/>
      <c r="I169" s="6"/>
      <c r="J169" s="15" t="e">
        <f t="shared" si="3"/>
        <v>#DIV/0!</v>
      </c>
      <c r="K169" s="11"/>
      <c r="L169" s="11"/>
      <c r="M169" s="2"/>
    </row>
    <row r="170" spans="1:13" hidden="1">
      <c r="A170">
        <v>163</v>
      </c>
      <c r="B170" s="2"/>
      <c r="C170" s="2"/>
      <c r="D170" s="2"/>
      <c r="E170" s="18"/>
      <c r="F170" s="18"/>
      <c r="G170" s="13"/>
      <c r="H170" s="20"/>
      <c r="I170" s="6"/>
      <c r="J170" s="15" t="e">
        <f t="shared" si="3"/>
        <v>#DIV/0!</v>
      </c>
      <c r="K170" s="11"/>
      <c r="L170" s="11"/>
      <c r="M170" s="2"/>
    </row>
    <row r="171" spans="1:13" hidden="1">
      <c r="A171">
        <v>164</v>
      </c>
      <c r="B171" s="2"/>
      <c r="C171" s="2"/>
      <c r="D171" s="2"/>
      <c r="E171" s="18"/>
      <c r="F171" s="18"/>
      <c r="G171" s="13"/>
      <c r="H171" s="20"/>
      <c r="I171" s="6"/>
      <c r="J171" s="7" t="e">
        <f t="shared" si="3"/>
        <v>#DIV/0!</v>
      </c>
      <c r="K171" s="11"/>
      <c r="L171" s="11"/>
      <c r="M171" s="2"/>
    </row>
    <row r="172" spans="1:13" hidden="1">
      <c r="A172">
        <v>165</v>
      </c>
      <c r="B172" s="2"/>
      <c r="C172" s="2"/>
      <c r="D172" s="2"/>
      <c r="E172" s="18"/>
      <c r="F172" s="18"/>
      <c r="G172" s="13"/>
      <c r="H172" s="20"/>
      <c r="I172" s="6"/>
      <c r="J172" s="7" t="e">
        <f t="shared" si="3"/>
        <v>#DIV/0!</v>
      </c>
      <c r="K172" s="11"/>
      <c r="L172" s="11"/>
      <c r="M172" s="2"/>
    </row>
    <row r="173" spans="1:13" hidden="1">
      <c r="A173" s="12">
        <v>166</v>
      </c>
      <c r="B173" s="2"/>
      <c r="C173" s="2"/>
      <c r="D173" s="2"/>
      <c r="E173" s="18"/>
      <c r="F173" s="18"/>
      <c r="G173" s="13"/>
      <c r="H173" s="20"/>
      <c r="I173" s="6"/>
      <c r="J173" s="7" t="e">
        <f t="shared" si="3"/>
        <v>#DIV/0!</v>
      </c>
      <c r="K173" s="11"/>
      <c r="L173" s="11"/>
      <c r="M173" s="2"/>
    </row>
    <row r="174" spans="1:13" hidden="1">
      <c r="A174" s="12">
        <v>167</v>
      </c>
      <c r="B174" s="2"/>
      <c r="C174" s="2"/>
      <c r="D174" s="2"/>
      <c r="E174" s="18"/>
      <c r="F174" s="18"/>
      <c r="G174" s="13"/>
      <c r="H174" s="20"/>
      <c r="I174" s="6"/>
      <c r="J174" s="7" t="e">
        <f t="shared" si="3"/>
        <v>#DIV/0!</v>
      </c>
      <c r="K174" s="11"/>
      <c r="L174" s="11"/>
      <c r="M174" s="2"/>
    </row>
    <row r="175" spans="1:13" hidden="1">
      <c r="A175">
        <v>168</v>
      </c>
      <c r="B175" s="2"/>
      <c r="C175" s="2"/>
      <c r="D175" s="2"/>
      <c r="E175" s="18"/>
      <c r="F175" s="18"/>
      <c r="G175" s="13"/>
      <c r="H175" s="20"/>
      <c r="I175" s="6"/>
      <c r="J175" s="15" t="e">
        <f t="shared" si="3"/>
        <v>#DIV/0!</v>
      </c>
      <c r="K175" s="11"/>
      <c r="L175" s="11"/>
      <c r="M175" s="2"/>
    </row>
    <row r="176" spans="1:13" hidden="1">
      <c r="A176">
        <v>169</v>
      </c>
      <c r="B176" s="2"/>
      <c r="C176" s="2"/>
      <c r="D176" s="2"/>
      <c r="E176" s="18"/>
      <c r="F176" s="18"/>
      <c r="G176" s="13"/>
      <c r="H176" s="20"/>
      <c r="I176" s="6"/>
      <c r="J176" s="15" t="e">
        <f t="shared" si="3"/>
        <v>#DIV/0!</v>
      </c>
      <c r="K176" s="11"/>
      <c r="L176" s="11"/>
      <c r="M176" s="2"/>
    </row>
    <row r="177" spans="1:13" hidden="1">
      <c r="A177">
        <v>170</v>
      </c>
      <c r="B177" s="2"/>
      <c r="C177" s="2"/>
      <c r="D177" s="2"/>
      <c r="E177" s="18"/>
      <c r="F177" s="18"/>
      <c r="G177" s="13"/>
      <c r="H177" s="20"/>
      <c r="I177" s="6"/>
      <c r="J177" s="7" t="e">
        <f t="shared" si="3"/>
        <v>#DIV/0!</v>
      </c>
      <c r="K177" s="11"/>
      <c r="L177" s="11"/>
      <c r="M177" s="2"/>
    </row>
    <row r="178" spans="1:13" hidden="1">
      <c r="A178">
        <v>171</v>
      </c>
      <c r="B178" s="2"/>
      <c r="C178" s="2"/>
      <c r="D178" s="2"/>
      <c r="E178" s="18"/>
      <c r="F178" s="18"/>
      <c r="G178" s="13"/>
      <c r="H178" s="20"/>
      <c r="I178" s="6"/>
      <c r="J178" s="15" t="e">
        <f t="shared" si="3"/>
        <v>#DIV/0!</v>
      </c>
      <c r="K178" s="11"/>
      <c r="L178" s="11"/>
      <c r="M178" s="2"/>
    </row>
    <row r="179" spans="1:13" hidden="1">
      <c r="A179">
        <v>172</v>
      </c>
      <c r="B179" s="2"/>
      <c r="C179" s="2"/>
      <c r="D179" s="2"/>
      <c r="E179" s="18"/>
      <c r="F179" s="18"/>
      <c r="G179" s="13"/>
      <c r="H179" s="20"/>
      <c r="I179" s="6"/>
      <c r="J179" s="15" t="e">
        <f t="shared" si="3"/>
        <v>#DIV/0!</v>
      </c>
      <c r="K179" s="11"/>
      <c r="L179" s="11"/>
      <c r="M179" s="2"/>
    </row>
    <row r="180" spans="1:13" hidden="1">
      <c r="A180">
        <v>173</v>
      </c>
      <c r="B180" s="2"/>
      <c r="C180" s="2"/>
      <c r="D180" s="2"/>
      <c r="E180" s="18"/>
      <c r="F180" s="18"/>
      <c r="G180" s="13"/>
      <c r="H180" s="20"/>
      <c r="I180" s="6"/>
      <c r="J180" s="7" t="e">
        <f t="shared" si="3"/>
        <v>#DIV/0!</v>
      </c>
      <c r="K180" s="11"/>
      <c r="L180" s="11"/>
      <c r="M180" s="2"/>
    </row>
    <row r="181" spans="1:13" hidden="1">
      <c r="A181">
        <v>174</v>
      </c>
      <c r="B181" s="2"/>
      <c r="C181" s="2"/>
      <c r="D181" s="2"/>
      <c r="E181" s="18"/>
      <c r="F181" s="18"/>
      <c r="G181" s="13"/>
      <c r="H181" s="20"/>
      <c r="I181" s="6"/>
      <c r="J181" s="7" t="e">
        <f t="shared" si="3"/>
        <v>#DIV/0!</v>
      </c>
      <c r="K181" s="11"/>
      <c r="L181" s="11"/>
      <c r="M181" s="2"/>
    </row>
    <row r="182" spans="1:13" hidden="1">
      <c r="A182">
        <v>175</v>
      </c>
      <c r="B182" s="2"/>
      <c r="C182" s="2"/>
      <c r="D182" s="2"/>
      <c r="E182" s="18"/>
      <c r="F182" s="18"/>
      <c r="G182" s="13"/>
      <c r="H182" s="20"/>
      <c r="I182" s="6"/>
      <c r="J182" s="7" t="e">
        <f t="shared" si="3"/>
        <v>#DIV/0!</v>
      </c>
      <c r="K182" s="11"/>
      <c r="L182" s="11"/>
      <c r="M182" s="2"/>
    </row>
    <row r="183" spans="1:13" hidden="1">
      <c r="A183" s="12">
        <v>176</v>
      </c>
      <c r="B183" s="2"/>
      <c r="C183" s="2"/>
      <c r="D183" s="2"/>
      <c r="E183" s="18"/>
      <c r="F183" s="18"/>
      <c r="G183" s="13"/>
      <c r="H183" s="20"/>
      <c r="I183" s="6"/>
      <c r="J183" s="7" t="e">
        <f t="shared" si="3"/>
        <v>#DIV/0!</v>
      </c>
      <c r="K183" s="11"/>
      <c r="L183" s="11"/>
      <c r="M183" s="2"/>
    </row>
    <row r="184" spans="1:13" hidden="1">
      <c r="A184" s="12">
        <v>177</v>
      </c>
      <c r="B184" s="2"/>
      <c r="C184" s="2"/>
      <c r="D184" s="2"/>
      <c r="E184" s="18"/>
      <c r="F184" s="18"/>
      <c r="G184" s="13"/>
      <c r="H184" s="20"/>
      <c r="I184" s="6"/>
      <c r="J184" s="15" t="e">
        <f t="shared" si="3"/>
        <v>#DIV/0!</v>
      </c>
      <c r="K184" s="11"/>
      <c r="L184" s="11"/>
      <c r="M184" s="2"/>
    </row>
    <row r="185" spans="1:13" hidden="1">
      <c r="A185">
        <v>178</v>
      </c>
      <c r="B185" s="2"/>
      <c r="C185" s="2"/>
      <c r="D185" s="2"/>
      <c r="E185" s="18"/>
      <c r="F185" s="18"/>
      <c r="G185" s="13"/>
      <c r="H185" s="20"/>
      <c r="I185" s="6"/>
      <c r="J185" s="15" t="e">
        <f t="shared" si="3"/>
        <v>#DIV/0!</v>
      </c>
      <c r="K185" s="11"/>
      <c r="L185" s="11"/>
      <c r="M185" s="2"/>
    </row>
    <row r="186" spans="1:13" hidden="1">
      <c r="A186">
        <v>179</v>
      </c>
      <c r="B186" s="2"/>
      <c r="C186" s="2"/>
      <c r="D186" s="2"/>
      <c r="E186" s="18"/>
      <c r="F186" s="18"/>
      <c r="G186" s="13"/>
      <c r="H186" s="20"/>
      <c r="I186" s="6"/>
      <c r="J186" s="7" t="e">
        <f t="shared" si="3"/>
        <v>#DIV/0!</v>
      </c>
      <c r="K186" s="11"/>
      <c r="L186" s="11"/>
      <c r="M186" s="2"/>
    </row>
    <row r="187" spans="1:13" hidden="1">
      <c r="A187">
        <v>180</v>
      </c>
      <c r="B187" s="2"/>
      <c r="C187" s="2"/>
      <c r="D187" s="2"/>
      <c r="E187" s="18"/>
      <c r="F187" s="18"/>
      <c r="G187" s="13"/>
      <c r="H187" s="20"/>
      <c r="I187" s="6"/>
      <c r="J187" s="15" t="e">
        <f t="shared" si="3"/>
        <v>#DIV/0!</v>
      </c>
      <c r="K187" s="11"/>
      <c r="L187" s="11"/>
      <c r="M187" s="2"/>
    </row>
    <row r="188" spans="1:13" hidden="1">
      <c r="A188">
        <v>181</v>
      </c>
      <c r="B188" s="2"/>
      <c r="C188" s="2"/>
      <c r="D188" s="2"/>
      <c r="E188" s="18"/>
      <c r="F188" s="18"/>
      <c r="G188" s="13"/>
      <c r="H188" s="20"/>
      <c r="I188" s="6"/>
      <c r="J188" s="15" t="e">
        <f t="shared" si="3"/>
        <v>#DIV/0!</v>
      </c>
      <c r="K188" s="11"/>
      <c r="L188" s="11"/>
      <c r="M188" s="2"/>
    </row>
    <row r="189" spans="1:13" hidden="1">
      <c r="A189">
        <v>182</v>
      </c>
      <c r="B189" s="2"/>
      <c r="C189" s="2"/>
      <c r="D189" s="2"/>
      <c r="E189" s="18"/>
      <c r="F189" s="18"/>
      <c r="G189" s="13"/>
      <c r="H189" s="20"/>
      <c r="I189" s="6"/>
      <c r="J189" s="7" t="e">
        <f t="shared" si="3"/>
        <v>#DIV/0!</v>
      </c>
      <c r="K189" s="11"/>
      <c r="L189" s="11"/>
      <c r="M189" s="2"/>
    </row>
    <row r="190" spans="1:13" hidden="1">
      <c r="A190">
        <v>183</v>
      </c>
      <c r="B190" s="2"/>
      <c r="C190" s="2"/>
      <c r="D190" s="2"/>
      <c r="E190" s="18"/>
      <c r="F190" s="18"/>
      <c r="G190" s="13"/>
      <c r="H190" s="20"/>
      <c r="I190" s="6"/>
      <c r="J190" s="7" t="e">
        <f t="shared" si="3"/>
        <v>#DIV/0!</v>
      </c>
      <c r="K190" s="11"/>
      <c r="L190" s="11"/>
      <c r="M190" s="2"/>
    </row>
    <row r="191" spans="1:13" hidden="1">
      <c r="A191">
        <v>184</v>
      </c>
      <c r="B191" s="2"/>
      <c r="C191" s="2"/>
      <c r="D191" s="2"/>
      <c r="E191" s="18"/>
      <c r="F191" s="18"/>
      <c r="G191" s="13"/>
      <c r="H191" s="20"/>
      <c r="I191" s="6"/>
      <c r="J191" s="7" t="e">
        <f t="shared" si="3"/>
        <v>#DIV/0!</v>
      </c>
      <c r="K191" s="11"/>
      <c r="L191" s="11"/>
      <c r="M191" s="2"/>
    </row>
    <row r="192" spans="1:13" hidden="1">
      <c r="A192">
        <v>185</v>
      </c>
      <c r="B192" s="2"/>
      <c r="C192" s="2"/>
      <c r="D192" s="2"/>
      <c r="E192" s="18"/>
      <c r="F192" s="18"/>
      <c r="G192" s="13"/>
      <c r="H192" s="20"/>
      <c r="I192" s="6"/>
      <c r="J192" s="7" t="e">
        <f t="shared" si="3"/>
        <v>#DIV/0!</v>
      </c>
      <c r="K192" s="11"/>
      <c r="L192" s="11"/>
      <c r="M192" s="2"/>
    </row>
    <row r="193" spans="1:13" hidden="1">
      <c r="A193" s="12">
        <v>186</v>
      </c>
      <c r="B193" s="2"/>
      <c r="C193" s="2"/>
      <c r="D193" s="2"/>
      <c r="E193" s="18"/>
      <c r="F193" s="18"/>
      <c r="G193" s="13"/>
      <c r="H193" s="20"/>
      <c r="I193" s="6"/>
      <c r="J193" s="15" t="e">
        <f t="shared" si="3"/>
        <v>#DIV/0!</v>
      </c>
      <c r="K193" s="11"/>
      <c r="L193" s="11"/>
      <c r="M193" s="2"/>
    </row>
    <row r="194" spans="1:13" hidden="1">
      <c r="A194" s="12">
        <v>187</v>
      </c>
      <c r="B194" s="2"/>
      <c r="C194" s="2"/>
      <c r="D194" s="2"/>
      <c r="E194" s="18"/>
      <c r="F194" s="18"/>
      <c r="G194" s="13"/>
      <c r="H194" s="20"/>
      <c r="I194" s="6"/>
      <c r="J194" s="15" t="e">
        <f t="shared" si="3"/>
        <v>#DIV/0!</v>
      </c>
      <c r="K194" s="11"/>
      <c r="L194" s="11"/>
      <c r="M194" s="2"/>
    </row>
    <row r="195" spans="1:13" hidden="1">
      <c r="A195">
        <v>188</v>
      </c>
      <c r="B195" s="2"/>
      <c r="C195" s="2"/>
      <c r="D195" s="2"/>
      <c r="E195" s="18"/>
      <c r="F195" s="18"/>
      <c r="G195" s="13"/>
      <c r="H195" s="20"/>
      <c r="I195" s="6"/>
      <c r="J195" s="7" t="e">
        <f t="shared" si="3"/>
        <v>#DIV/0!</v>
      </c>
      <c r="K195" s="11"/>
      <c r="L195" s="11"/>
      <c r="M195" s="2"/>
    </row>
    <row r="196" spans="1:13" hidden="1">
      <c r="A196">
        <v>189</v>
      </c>
      <c r="B196" s="2"/>
      <c r="C196" s="2"/>
      <c r="D196" s="2"/>
      <c r="E196" s="18"/>
      <c r="F196" s="18"/>
      <c r="G196" s="13"/>
      <c r="H196" s="20"/>
      <c r="I196" s="6"/>
      <c r="J196" s="15" t="e">
        <f t="shared" si="3"/>
        <v>#DIV/0!</v>
      </c>
      <c r="K196" s="11"/>
      <c r="L196" s="11"/>
      <c r="M196" s="2"/>
    </row>
    <row r="197" spans="1:13" hidden="1">
      <c r="A197">
        <v>190</v>
      </c>
      <c r="B197" s="2"/>
      <c r="C197" s="2"/>
      <c r="D197" s="2"/>
      <c r="E197" s="18"/>
      <c r="F197" s="18"/>
      <c r="G197" s="13"/>
      <c r="H197" s="20"/>
      <c r="I197" s="6"/>
      <c r="J197" s="15" t="e">
        <f t="shared" si="3"/>
        <v>#DIV/0!</v>
      </c>
      <c r="K197" s="11"/>
      <c r="L197" s="11"/>
      <c r="M197" s="2"/>
    </row>
    <row r="198" spans="1:13" hidden="1">
      <c r="A198">
        <v>191</v>
      </c>
      <c r="B198" s="2"/>
      <c r="C198" s="2"/>
      <c r="D198" s="2"/>
      <c r="E198" s="18"/>
      <c r="F198" s="18"/>
      <c r="G198" s="13"/>
      <c r="H198" s="20"/>
      <c r="I198" s="6"/>
      <c r="J198" s="7" t="e">
        <f t="shared" si="3"/>
        <v>#DIV/0!</v>
      </c>
      <c r="K198" s="11"/>
      <c r="L198" s="11"/>
      <c r="M198" s="2"/>
    </row>
    <row r="199" spans="1:13" hidden="1">
      <c r="A199">
        <v>192</v>
      </c>
      <c r="B199" s="2"/>
      <c r="C199" s="2"/>
      <c r="D199" s="2"/>
      <c r="E199" s="18"/>
      <c r="F199" s="18"/>
      <c r="G199" s="13"/>
      <c r="H199" s="20"/>
      <c r="I199" s="6"/>
      <c r="J199" s="7" t="e">
        <f t="shared" si="3"/>
        <v>#DIV/0!</v>
      </c>
      <c r="K199" s="11"/>
      <c r="L199" s="11"/>
      <c r="M199" s="2"/>
    </row>
    <row r="200" spans="1:13" hidden="1">
      <c r="A200">
        <v>193</v>
      </c>
      <c r="B200" s="2"/>
      <c r="C200" s="2"/>
      <c r="D200" s="2"/>
      <c r="E200" s="18"/>
      <c r="F200" s="18"/>
      <c r="G200" s="13"/>
      <c r="H200" s="20"/>
      <c r="I200" s="6"/>
      <c r="J200" s="7" t="e">
        <f t="shared" si="3"/>
        <v>#DIV/0!</v>
      </c>
      <c r="K200" s="11"/>
      <c r="L200" s="11"/>
      <c r="M200" s="2"/>
    </row>
    <row r="201" spans="1:13" hidden="1">
      <c r="A201">
        <v>194</v>
      </c>
      <c r="B201" s="2"/>
      <c r="C201" s="2"/>
      <c r="D201" s="2"/>
      <c r="E201" s="18"/>
      <c r="F201" s="18"/>
      <c r="G201" s="13"/>
      <c r="H201" s="20"/>
      <c r="I201" s="6"/>
      <c r="J201" s="7" t="e">
        <f t="shared" ref="J201:J264" si="4">H201/I201</f>
        <v>#DIV/0!</v>
      </c>
      <c r="K201" s="11"/>
      <c r="L201" s="11"/>
      <c r="M201" s="2"/>
    </row>
    <row r="202" spans="1:13" hidden="1">
      <c r="A202">
        <v>195</v>
      </c>
      <c r="B202" s="2"/>
      <c r="C202" s="2"/>
      <c r="D202" s="2"/>
      <c r="E202" s="18"/>
      <c r="F202" s="18"/>
      <c r="G202" s="13"/>
      <c r="H202" s="20"/>
      <c r="I202" s="6"/>
      <c r="J202" s="15" t="e">
        <f t="shared" si="4"/>
        <v>#DIV/0!</v>
      </c>
      <c r="K202" s="11"/>
      <c r="L202" s="11"/>
      <c r="M202" s="2"/>
    </row>
    <row r="203" spans="1:13" hidden="1">
      <c r="A203" s="12">
        <v>196</v>
      </c>
      <c r="B203" s="2"/>
      <c r="C203" s="2"/>
      <c r="D203" s="2"/>
      <c r="E203" s="18"/>
      <c r="F203" s="18"/>
      <c r="G203" s="13"/>
      <c r="H203" s="20"/>
      <c r="I203" s="6"/>
      <c r="J203" s="15" t="e">
        <f t="shared" si="4"/>
        <v>#DIV/0!</v>
      </c>
      <c r="K203" s="11"/>
      <c r="L203" s="11"/>
      <c r="M203" s="2"/>
    </row>
    <row r="204" spans="1:13" hidden="1">
      <c r="A204" s="12">
        <v>197</v>
      </c>
      <c r="B204" s="2"/>
      <c r="C204" s="2"/>
      <c r="D204" s="2"/>
      <c r="E204" s="18"/>
      <c r="F204" s="18"/>
      <c r="G204" s="13"/>
      <c r="H204" s="20"/>
      <c r="I204" s="6"/>
      <c r="J204" s="7" t="e">
        <f t="shared" si="4"/>
        <v>#DIV/0!</v>
      </c>
      <c r="K204" s="11"/>
      <c r="L204" s="11"/>
      <c r="M204" s="2"/>
    </row>
    <row r="205" spans="1:13" hidden="1">
      <c r="A205">
        <v>198</v>
      </c>
      <c r="B205" s="2"/>
      <c r="C205" s="2"/>
      <c r="D205" s="2"/>
      <c r="E205" s="18"/>
      <c r="F205" s="18"/>
      <c r="G205" s="13"/>
      <c r="H205" s="20"/>
      <c r="I205" s="6"/>
      <c r="J205" s="15" t="e">
        <f t="shared" si="4"/>
        <v>#DIV/0!</v>
      </c>
      <c r="K205" s="11"/>
      <c r="L205" s="11"/>
      <c r="M205" s="2"/>
    </row>
    <row r="206" spans="1:13" hidden="1">
      <c r="A206">
        <v>199</v>
      </c>
      <c r="B206" s="2"/>
      <c r="C206" s="2"/>
      <c r="D206" s="2"/>
      <c r="E206" s="18"/>
      <c r="F206" s="18"/>
      <c r="G206" s="13"/>
      <c r="H206" s="20"/>
      <c r="I206" s="6"/>
      <c r="J206" s="15" t="e">
        <f t="shared" si="4"/>
        <v>#DIV/0!</v>
      </c>
      <c r="K206" s="11"/>
      <c r="L206" s="11"/>
      <c r="M206" s="2"/>
    </row>
    <row r="207" spans="1:13" hidden="1">
      <c r="A207">
        <v>200</v>
      </c>
      <c r="B207" s="2"/>
      <c r="C207" s="2"/>
      <c r="D207" s="2"/>
      <c r="E207" s="18"/>
      <c r="F207" s="18"/>
      <c r="G207" s="13"/>
      <c r="H207" s="20"/>
      <c r="I207" s="6"/>
      <c r="J207" s="7" t="e">
        <f t="shared" si="4"/>
        <v>#DIV/0!</v>
      </c>
      <c r="K207" s="11"/>
      <c r="L207" s="11"/>
      <c r="M207" s="2"/>
    </row>
    <row r="208" spans="1:13" hidden="1">
      <c r="A208">
        <v>201</v>
      </c>
      <c r="B208" s="2"/>
      <c r="C208" s="2"/>
      <c r="D208" s="2"/>
      <c r="E208" s="18"/>
      <c r="F208" s="18"/>
      <c r="G208" s="13"/>
      <c r="H208" s="20"/>
      <c r="I208" s="6"/>
      <c r="J208" s="7" t="e">
        <f t="shared" si="4"/>
        <v>#DIV/0!</v>
      </c>
      <c r="K208" s="11"/>
      <c r="L208" s="11"/>
      <c r="M208" s="2"/>
    </row>
    <row r="209" spans="1:13" hidden="1">
      <c r="A209">
        <v>202</v>
      </c>
      <c r="B209" s="2"/>
      <c r="C209" s="2"/>
      <c r="D209" s="2"/>
      <c r="E209" s="18"/>
      <c r="F209" s="18"/>
      <c r="G209" s="13"/>
      <c r="H209" s="20"/>
      <c r="I209" s="6"/>
      <c r="J209" s="7" t="e">
        <f t="shared" si="4"/>
        <v>#DIV/0!</v>
      </c>
      <c r="K209" s="11"/>
      <c r="L209" s="11"/>
      <c r="M209" s="2"/>
    </row>
    <row r="210" spans="1:13" hidden="1">
      <c r="A210">
        <v>203</v>
      </c>
      <c r="B210" s="2"/>
      <c r="C210" s="2"/>
      <c r="D210" s="2"/>
      <c r="E210" s="18"/>
      <c r="F210" s="18"/>
      <c r="G210" s="13"/>
      <c r="H210" s="20"/>
      <c r="I210" s="6"/>
      <c r="J210" s="7" t="e">
        <f t="shared" si="4"/>
        <v>#DIV/0!</v>
      </c>
      <c r="K210" s="11"/>
      <c r="L210" s="11"/>
      <c r="M210" s="2"/>
    </row>
    <row r="211" spans="1:13" hidden="1">
      <c r="A211">
        <v>204</v>
      </c>
      <c r="B211" s="2"/>
      <c r="C211" s="2"/>
      <c r="D211" s="2"/>
      <c r="E211" s="18"/>
      <c r="F211" s="18"/>
      <c r="G211" s="13"/>
      <c r="H211" s="20"/>
      <c r="I211" s="6"/>
      <c r="J211" s="15" t="e">
        <f t="shared" si="4"/>
        <v>#DIV/0!</v>
      </c>
      <c r="K211" s="11"/>
      <c r="L211" s="11"/>
      <c r="M211" s="2"/>
    </row>
    <row r="212" spans="1:13" hidden="1">
      <c r="A212">
        <v>205</v>
      </c>
      <c r="B212" s="2"/>
      <c r="C212" s="2"/>
      <c r="D212" s="2"/>
      <c r="E212" s="18"/>
      <c r="F212" s="18"/>
      <c r="G212" s="13"/>
      <c r="H212" s="20"/>
      <c r="I212" s="6"/>
      <c r="J212" s="15" t="e">
        <f t="shared" si="4"/>
        <v>#DIV/0!</v>
      </c>
      <c r="K212" s="11"/>
      <c r="L212" s="11"/>
      <c r="M212" s="2"/>
    </row>
    <row r="213" spans="1:13" hidden="1">
      <c r="A213" s="12">
        <v>206</v>
      </c>
      <c r="B213" s="2"/>
      <c r="C213" s="2"/>
      <c r="D213" s="2"/>
      <c r="E213" s="18"/>
      <c r="F213" s="18"/>
      <c r="G213" s="13"/>
      <c r="H213" s="20"/>
      <c r="I213" s="6"/>
      <c r="J213" s="7" t="e">
        <f t="shared" si="4"/>
        <v>#DIV/0!</v>
      </c>
      <c r="K213" s="11"/>
      <c r="L213" s="11"/>
      <c r="M213" s="2"/>
    </row>
    <row r="214" spans="1:13" hidden="1">
      <c r="A214" s="12">
        <v>207</v>
      </c>
      <c r="B214" s="2"/>
      <c r="C214" s="2"/>
      <c r="D214" s="2"/>
      <c r="E214" s="18"/>
      <c r="F214" s="18"/>
      <c r="G214" s="13"/>
      <c r="H214" s="20"/>
      <c r="I214" s="6"/>
      <c r="J214" s="15" t="e">
        <f t="shared" si="4"/>
        <v>#DIV/0!</v>
      </c>
      <c r="K214" s="11"/>
      <c r="L214" s="11"/>
      <c r="M214" s="2"/>
    </row>
    <row r="215" spans="1:13" hidden="1">
      <c r="A215">
        <v>208</v>
      </c>
      <c r="B215" s="2"/>
      <c r="C215" s="2"/>
      <c r="D215" s="2"/>
      <c r="E215" s="18"/>
      <c r="F215" s="18"/>
      <c r="G215" s="13"/>
      <c r="H215" s="20"/>
      <c r="I215" s="6"/>
      <c r="J215" s="15" t="e">
        <f t="shared" si="4"/>
        <v>#DIV/0!</v>
      </c>
      <c r="K215" s="11"/>
      <c r="L215" s="11"/>
      <c r="M215" s="2"/>
    </row>
    <row r="216" spans="1:13" hidden="1">
      <c r="A216">
        <v>209</v>
      </c>
      <c r="B216" s="2"/>
      <c r="C216" s="2"/>
      <c r="D216" s="2"/>
      <c r="E216" s="18"/>
      <c r="F216" s="18"/>
      <c r="G216" s="13"/>
      <c r="H216" s="20"/>
      <c r="I216" s="6"/>
      <c r="J216" s="7" t="e">
        <f t="shared" si="4"/>
        <v>#DIV/0!</v>
      </c>
      <c r="K216" s="11"/>
      <c r="L216" s="11"/>
      <c r="M216" s="2"/>
    </row>
    <row r="217" spans="1:13" hidden="1">
      <c r="A217">
        <v>210</v>
      </c>
      <c r="B217" s="2"/>
      <c r="C217" s="2"/>
      <c r="D217" s="2"/>
      <c r="E217" s="18"/>
      <c r="F217" s="18"/>
      <c r="G217" s="13"/>
      <c r="H217" s="20"/>
      <c r="I217" s="6"/>
      <c r="J217" s="7" t="e">
        <f t="shared" si="4"/>
        <v>#DIV/0!</v>
      </c>
      <c r="K217" s="11"/>
      <c r="L217" s="11"/>
      <c r="M217" s="2"/>
    </row>
    <row r="218" spans="1:13" hidden="1">
      <c r="A218">
        <v>211</v>
      </c>
      <c r="B218" s="2"/>
      <c r="C218" s="2"/>
      <c r="D218" s="2"/>
      <c r="E218" s="18"/>
      <c r="F218" s="18"/>
      <c r="G218" s="13"/>
      <c r="H218" s="20"/>
      <c r="I218" s="6"/>
      <c r="J218" s="7" t="e">
        <f t="shared" si="4"/>
        <v>#DIV/0!</v>
      </c>
      <c r="K218" s="11"/>
      <c r="L218" s="11"/>
      <c r="M218" s="2"/>
    </row>
    <row r="219" spans="1:13" hidden="1">
      <c r="A219">
        <v>212</v>
      </c>
      <c r="B219" s="2"/>
      <c r="C219" s="2"/>
      <c r="D219" s="2"/>
      <c r="E219" s="18"/>
      <c r="F219" s="18"/>
      <c r="G219" s="13"/>
      <c r="H219" s="20"/>
      <c r="I219" s="6"/>
      <c r="J219" s="7" t="e">
        <f t="shared" si="4"/>
        <v>#DIV/0!</v>
      </c>
      <c r="K219" s="11"/>
      <c r="L219" s="11"/>
      <c r="M219" s="2"/>
    </row>
    <row r="220" spans="1:13" hidden="1">
      <c r="A220">
        <v>213</v>
      </c>
      <c r="B220" s="2"/>
      <c r="C220" s="2"/>
      <c r="D220" s="2"/>
      <c r="E220" s="18"/>
      <c r="F220" s="18"/>
      <c r="G220" s="13"/>
      <c r="H220" s="20"/>
      <c r="I220" s="6"/>
      <c r="J220" s="15" t="e">
        <f t="shared" si="4"/>
        <v>#DIV/0!</v>
      </c>
      <c r="K220" s="11"/>
      <c r="L220" s="11"/>
      <c r="M220" s="2"/>
    </row>
    <row r="221" spans="1:13" hidden="1">
      <c r="A221">
        <v>214</v>
      </c>
      <c r="B221" s="2"/>
      <c r="C221" s="2"/>
      <c r="D221" s="2"/>
      <c r="E221" s="18"/>
      <c r="F221" s="18"/>
      <c r="G221" s="13"/>
      <c r="H221" s="20"/>
      <c r="I221" s="6"/>
      <c r="J221" s="15" t="e">
        <f t="shared" si="4"/>
        <v>#DIV/0!</v>
      </c>
      <c r="K221" s="11"/>
      <c r="L221" s="11"/>
      <c r="M221" s="2"/>
    </row>
    <row r="222" spans="1:13" hidden="1">
      <c r="A222">
        <v>215</v>
      </c>
      <c r="B222" s="2"/>
      <c r="C222" s="2"/>
      <c r="D222" s="2"/>
      <c r="E222" s="18"/>
      <c r="F222" s="18"/>
      <c r="G222" s="13"/>
      <c r="H222" s="20"/>
      <c r="I222" s="6"/>
      <c r="J222" s="7" t="e">
        <f t="shared" si="4"/>
        <v>#DIV/0!</v>
      </c>
      <c r="K222" s="11"/>
      <c r="L222" s="11"/>
      <c r="M222" s="2"/>
    </row>
    <row r="223" spans="1:13" hidden="1">
      <c r="A223" s="12">
        <v>216</v>
      </c>
      <c r="B223" s="2"/>
      <c r="C223" s="2"/>
      <c r="D223" s="2"/>
      <c r="E223" s="18"/>
      <c r="F223" s="18"/>
      <c r="G223" s="13"/>
      <c r="H223" s="20"/>
      <c r="I223" s="6"/>
      <c r="J223" s="15" t="e">
        <f t="shared" si="4"/>
        <v>#DIV/0!</v>
      </c>
      <c r="K223" s="11"/>
      <c r="L223" s="11"/>
      <c r="M223" s="2"/>
    </row>
    <row r="224" spans="1:13" hidden="1">
      <c r="A224" s="12">
        <v>217</v>
      </c>
      <c r="B224" s="2"/>
      <c r="C224" s="2"/>
      <c r="D224" s="2"/>
      <c r="E224" s="18"/>
      <c r="F224" s="18"/>
      <c r="G224" s="13"/>
      <c r="H224" s="20"/>
      <c r="I224" s="6"/>
      <c r="J224" s="15" t="e">
        <f t="shared" si="4"/>
        <v>#DIV/0!</v>
      </c>
      <c r="K224" s="11"/>
      <c r="L224" s="11"/>
      <c r="M224" s="2"/>
    </row>
    <row r="225" spans="1:13" hidden="1">
      <c r="A225">
        <v>218</v>
      </c>
      <c r="B225" s="2"/>
      <c r="C225" s="2"/>
      <c r="D225" s="2"/>
      <c r="E225" s="18"/>
      <c r="F225" s="18"/>
      <c r="G225" s="13"/>
      <c r="H225" s="20"/>
      <c r="I225" s="6"/>
      <c r="J225" s="7" t="e">
        <f t="shared" si="4"/>
        <v>#DIV/0!</v>
      </c>
      <c r="K225" s="11"/>
      <c r="L225" s="11"/>
      <c r="M225" s="2"/>
    </row>
    <row r="226" spans="1:13" hidden="1">
      <c r="A226">
        <v>219</v>
      </c>
      <c r="B226" s="2"/>
      <c r="C226" s="2"/>
      <c r="D226" s="2"/>
      <c r="E226" s="18"/>
      <c r="F226" s="18"/>
      <c r="G226" s="13"/>
      <c r="H226" s="20"/>
      <c r="I226" s="6"/>
      <c r="J226" s="7" t="e">
        <f t="shared" si="4"/>
        <v>#DIV/0!</v>
      </c>
      <c r="K226" s="11"/>
      <c r="L226" s="11"/>
      <c r="M226" s="2"/>
    </row>
    <row r="227" spans="1:13" hidden="1">
      <c r="A227">
        <v>220</v>
      </c>
      <c r="B227" s="2"/>
      <c r="C227" s="2"/>
      <c r="D227" s="2"/>
      <c r="E227" s="18"/>
      <c r="F227" s="18"/>
      <c r="G227" s="13"/>
      <c r="H227" s="20"/>
      <c r="I227" s="6"/>
      <c r="J227" s="7" t="e">
        <f t="shared" si="4"/>
        <v>#DIV/0!</v>
      </c>
      <c r="K227" s="11"/>
      <c r="L227" s="11"/>
      <c r="M227" s="2"/>
    </row>
    <row r="228" spans="1:13" hidden="1">
      <c r="A228">
        <v>221</v>
      </c>
      <c r="B228" s="2"/>
      <c r="C228" s="2"/>
      <c r="D228" s="2"/>
      <c r="E228" s="18"/>
      <c r="F228" s="18"/>
      <c r="G228" s="13"/>
      <c r="H228" s="20"/>
      <c r="I228" s="6"/>
      <c r="J228" s="7" t="e">
        <f t="shared" si="4"/>
        <v>#DIV/0!</v>
      </c>
      <c r="K228" s="11"/>
      <c r="L228" s="11"/>
      <c r="M228" s="2"/>
    </row>
    <row r="229" spans="1:13" hidden="1">
      <c r="A229">
        <v>222</v>
      </c>
      <c r="B229" s="2"/>
      <c r="C229" s="2"/>
      <c r="D229" s="2"/>
      <c r="E229" s="18"/>
      <c r="F229" s="18"/>
      <c r="G229" s="13"/>
      <c r="H229" s="20"/>
      <c r="I229" s="6"/>
      <c r="J229" s="15" t="e">
        <f t="shared" si="4"/>
        <v>#DIV/0!</v>
      </c>
      <c r="K229" s="11"/>
      <c r="L229" s="11"/>
      <c r="M229" s="2"/>
    </row>
    <row r="230" spans="1:13" hidden="1">
      <c r="A230">
        <v>223</v>
      </c>
      <c r="B230" s="2"/>
      <c r="C230" s="2"/>
      <c r="D230" s="2"/>
      <c r="E230" s="18"/>
      <c r="F230" s="18"/>
      <c r="G230" s="13"/>
      <c r="H230" s="20"/>
      <c r="I230" s="6"/>
      <c r="J230" s="15" t="e">
        <f t="shared" si="4"/>
        <v>#DIV/0!</v>
      </c>
      <c r="K230" s="11"/>
      <c r="L230" s="11"/>
      <c r="M230" s="2"/>
    </row>
    <row r="231" spans="1:13" hidden="1">
      <c r="A231">
        <v>224</v>
      </c>
      <c r="B231" s="2"/>
      <c r="C231" s="2"/>
      <c r="D231" s="2"/>
      <c r="E231" s="18"/>
      <c r="F231" s="18"/>
      <c r="G231" s="13"/>
      <c r="H231" s="20"/>
      <c r="I231" s="6"/>
      <c r="J231" s="7" t="e">
        <f t="shared" si="4"/>
        <v>#DIV/0!</v>
      </c>
      <c r="K231" s="11"/>
      <c r="L231" s="11"/>
      <c r="M231" s="2"/>
    </row>
    <row r="232" spans="1:13" hidden="1">
      <c r="A232">
        <v>225</v>
      </c>
      <c r="B232" s="2"/>
      <c r="C232" s="2"/>
      <c r="D232" s="2"/>
      <c r="E232" s="18"/>
      <c r="F232" s="18"/>
      <c r="G232" s="13"/>
      <c r="H232" s="20"/>
      <c r="I232" s="6"/>
      <c r="J232" s="15" t="e">
        <f t="shared" si="4"/>
        <v>#DIV/0!</v>
      </c>
      <c r="K232" s="11"/>
      <c r="L232" s="11"/>
      <c r="M232" s="2"/>
    </row>
    <row r="233" spans="1:13" hidden="1">
      <c r="A233" s="12">
        <v>226</v>
      </c>
      <c r="B233" s="2"/>
      <c r="C233" s="2"/>
      <c r="D233" s="2"/>
      <c r="E233" s="18"/>
      <c r="F233" s="18"/>
      <c r="G233" s="13"/>
      <c r="H233" s="20"/>
      <c r="I233" s="6"/>
      <c r="J233" s="15" t="e">
        <f t="shared" si="4"/>
        <v>#DIV/0!</v>
      </c>
      <c r="K233" s="11"/>
      <c r="L233" s="11"/>
      <c r="M233" s="2"/>
    </row>
    <row r="234" spans="1:13" hidden="1">
      <c r="A234" s="12">
        <v>227</v>
      </c>
      <c r="B234" s="2"/>
      <c r="C234" s="2"/>
      <c r="D234" s="2"/>
      <c r="E234" s="18"/>
      <c r="F234" s="18"/>
      <c r="G234" s="13"/>
      <c r="H234" s="20"/>
      <c r="I234" s="6"/>
      <c r="J234" s="7" t="e">
        <f t="shared" si="4"/>
        <v>#DIV/0!</v>
      </c>
      <c r="K234" s="11"/>
      <c r="L234" s="11"/>
      <c r="M234" s="2"/>
    </row>
    <row r="235" spans="1:13" hidden="1">
      <c r="A235">
        <v>228</v>
      </c>
      <c r="B235" s="2"/>
      <c r="C235" s="2"/>
      <c r="D235" s="2"/>
      <c r="E235" s="18"/>
      <c r="F235" s="18"/>
      <c r="G235" s="13"/>
      <c r="H235" s="20"/>
      <c r="I235" s="6"/>
      <c r="J235" s="7" t="e">
        <f t="shared" si="4"/>
        <v>#DIV/0!</v>
      </c>
      <c r="K235" s="11"/>
      <c r="L235" s="11"/>
      <c r="M235" s="2"/>
    </row>
    <row r="236" spans="1:13" hidden="1">
      <c r="A236">
        <v>229</v>
      </c>
      <c r="B236" s="2"/>
      <c r="C236" s="2"/>
      <c r="D236" s="2"/>
      <c r="E236" s="18"/>
      <c r="F236" s="18"/>
      <c r="G236" s="13"/>
      <c r="H236" s="20"/>
      <c r="I236" s="6"/>
      <c r="J236" s="7" t="e">
        <f t="shared" si="4"/>
        <v>#DIV/0!</v>
      </c>
      <c r="K236" s="11"/>
      <c r="L236" s="11"/>
      <c r="M236" s="2"/>
    </row>
    <row r="237" spans="1:13" hidden="1">
      <c r="A237">
        <v>230</v>
      </c>
      <c r="B237" s="2"/>
      <c r="C237" s="2"/>
      <c r="D237" s="2"/>
      <c r="E237" s="18"/>
      <c r="F237" s="18"/>
      <c r="G237" s="13"/>
      <c r="H237" s="20"/>
      <c r="I237" s="6"/>
      <c r="J237" s="7" t="e">
        <f t="shared" si="4"/>
        <v>#DIV/0!</v>
      </c>
      <c r="K237" s="11"/>
      <c r="L237" s="11"/>
      <c r="M237" s="2"/>
    </row>
    <row r="238" spans="1:13" hidden="1">
      <c r="A238">
        <v>231</v>
      </c>
      <c r="B238" s="2"/>
      <c r="C238" s="2"/>
      <c r="D238" s="2"/>
      <c r="E238" s="18"/>
      <c r="F238" s="18"/>
      <c r="G238" s="13"/>
      <c r="H238" s="20"/>
      <c r="I238" s="6"/>
      <c r="J238" s="15" t="e">
        <f t="shared" si="4"/>
        <v>#DIV/0!</v>
      </c>
      <c r="K238" s="11"/>
      <c r="L238" s="11"/>
      <c r="M238" s="2"/>
    </row>
    <row r="239" spans="1:13" hidden="1">
      <c r="A239">
        <v>232</v>
      </c>
      <c r="B239" s="2"/>
      <c r="C239" s="2"/>
      <c r="D239" s="2"/>
      <c r="E239" s="18"/>
      <c r="F239" s="18"/>
      <c r="G239" s="13"/>
      <c r="H239" s="20"/>
      <c r="I239" s="6"/>
      <c r="J239" s="15" t="e">
        <f t="shared" si="4"/>
        <v>#DIV/0!</v>
      </c>
      <c r="K239" s="11"/>
      <c r="L239" s="11"/>
      <c r="M239" s="2"/>
    </row>
    <row r="240" spans="1:13" hidden="1">
      <c r="A240">
        <v>233</v>
      </c>
      <c r="B240" s="2"/>
      <c r="C240" s="2"/>
      <c r="D240" s="2"/>
      <c r="E240" s="18"/>
      <c r="F240" s="18"/>
      <c r="G240" s="13"/>
      <c r="H240" s="20"/>
      <c r="I240" s="6"/>
      <c r="J240" s="7" t="e">
        <f t="shared" si="4"/>
        <v>#DIV/0!</v>
      </c>
      <c r="K240" s="11"/>
      <c r="L240" s="11"/>
      <c r="M240" s="2"/>
    </row>
    <row r="241" spans="1:13" hidden="1">
      <c r="A241">
        <v>234</v>
      </c>
      <c r="B241" s="2"/>
      <c r="C241" s="2"/>
      <c r="D241" s="2"/>
      <c r="E241" s="18"/>
      <c r="F241" s="18"/>
      <c r="G241" s="13"/>
      <c r="H241" s="20"/>
      <c r="I241" s="6"/>
      <c r="J241" s="15" t="e">
        <f t="shared" si="4"/>
        <v>#DIV/0!</v>
      </c>
      <c r="K241" s="11"/>
      <c r="L241" s="11"/>
      <c r="M241" s="2"/>
    </row>
    <row r="242" spans="1:13" hidden="1">
      <c r="A242">
        <v>235</v>
      </c>
      <c r="B242" s="2"/>
      <c r="C242" s="2"/>
      <c r="D242" s="2"/>
      <c r="E242" s="18"/>
      <c r="F242" s="18"/>
      <c r="G242" s="13"/>
      <c r="H242" s="20"/>
      <c r="I242" s="6"/>
      <c r="J242" s="15" t="e">
        <f t="shared" si="4"/>
        <v>#DIV/0!</v>
      </c>
      <c r="K242" s="11"/>
      <c r="L242" s="11"/>
      <c r="M242" s="2"/>
    </row>
    <row r="243" spans="1:13" hidden="1">
      <c r="A243" s="12">
        <v>236</v>
      </c>
      <c r="B243" s="2"/>
      <c r="C243" s="2"/>
      <c r="D243" s="2"/>
      <c r="E243" s="18"/>
      <c r="F243" s="18"/>
      <c r="G243" s="13"/>
      <c r="H243" s="20"/>
      <c r="I243" s="6"/>
      <c r="J243" s="7" t="e">
        <f t="shared" si="4"/>
        <v>#DIV/0!</v>
      </c>
      <c r="K243" s="11"/>
      <c r="L243" s="11"/>
      <c r="M243" s="2"/>
    </row>
    <row r="244" spans="1:13" hidden="1">
      <c r="A244" s="12">
        <v>237</v>
      </c>
      <c r="B244" s="2"/>
      <c r="C244" s="2"/>
      <c r="D244" s="2"/>
      <c r="E244" s="18"/>
      <c r="F244" s="18"/>
      <c r="G244" s="13"/>
      <c r="H244" s="20"/>
      <c r="I244" s="6"/>
      <c r="J244" s="7" t="e">
        <f t="shared" si="4"/>
        <v>#DIV/0!</v>
      </c>
      <c r="K244" s="11"/>
      <c r="L244" s="11"/>
      <c r="M244" s="2"/>
    </row>
    <row r="245" spans="1:13" hidden="1">
      <c r="A245">
        <v>238</v>
      </c>
      <c r="B245" s="2"/>
      <c r="C245" s="2"/>
      <c r="D245" s="2"/>
      <c r="E245" s="18"/>
      <c r="F245" s="18"/>
      <c r="G245" s="13"/>
      <c r="H245" s="20"/>
      <c r="I245" s="6"/>
      <c r="J245" s="7" t="e">
        <f t="shared" si="4"/>
        <v>#DIV/0!</v>
      </c>
      <c r="K245" s="11"/>
      <c r="L245" s="11"/>
      <c r="M245" s="2"/>
    </row>
    <row r="246" spans="1:13" hidden="1">
      <c r="A246">
        <v>239</v>
      </c>
      <c r="B246" s="2"/>
      <c r="C246" s="2"/>
      <c r="D246" s="2"/>
      <c r="E246" s="18"/>
      <c r="F246" s="18"/>
      <c r="G246" s="13"/>
      <c r="H246" s="20"/>
      <c r="I246" s="6"/>
      <c r="J246" s="7" t="e">
        <f t="shared" si="4"/>
        <v>#DIV/0!</v>
      </c>
      <c r="K246" s="11"/>
      <c r="L246" s="11"/>
      <c r="M246" s="2"/>
    </row>
    <row r="247" spans="1:13" hidden="1">
      <c r="A247">
        <v>240</v>
      </c>
      <c r="B247" s="2"/>
      <c r="C247" s="2"/>
      <c r="D247" s="2"/>
      <c r="E247" s="18"/>
      <c r="F247" s="18"/>
      <c r="G247" s="13"/>
      <c r="H247" s="20"/>
      <c r="I247" s="6"/>
      <c r="J247" s="15" t="e">
        <f t="shared" si="4"/>
        <v>#DIV/0!</v>
      </c>
      <c r="K247" s="11"/>
      <c r="L247" s="11"/>
      <c r="M247" s="2"/>
    </row>
    <row r="248" spans="1:13" hidden="1">
      <c r="A248">
        <v>241</v>
      </c>
      <c r="B248" s="2"/>
      <c r="C248" s="2"/>
      <c r="D248" s="2"/>
      <c r="E248" s="18"/>
      <c r="F248" s="18"/>
      <c r="G248" s="13"/>
      <c r="H248" s="20"/>
      <c r="I248" s="6"/>
      <c r="J248" s="15" t="e">
        <f t="shared" si="4"/>
        <v>#DIV/0!</v>
      </c>
      <c r="K248" s="11"/>
      <c r="L248" s="11"/>
      <c r="M248" s="2"/>
    </row>
    <row r="249" spans="1:13" hidden="1">
      <c r="A249">
        <v>242</v>
      </c>
      <c r="B249" s="2"/>
      <c r="C249" s="2"/>
      <c r="D249" s="2"/>
      <c r="E249" s="18"/>
      <c r="F249" s="18"/>
      <c r="G249" s="13"/>
      <c r="H249" s="20"/>
      <c r="I249" s="6"/>
      <c r="J249" s="7" t="e">
        <f t="shared" si="4"/>
        <v>#DIV/0!</v>
      </c>
      <c r="K249" s="11"/>
      <c r="L249" s="11"/>
      <c r="M249" s="2"/>
    </row>
    <row r="250" spans="1:13" hidden="1">
      <c r="A250">
        <v>243</v>
      </c>
      <c r="B250" s="2"/>
      <c r="C250" s="2"/>
      <c r="D250" s="2"/>
      <c r="E250" s="18"/>
      <c r="F250" s="18"/>
      <c r="G250" s="13"/>
      <c r="H250" s="20"/>
      <c r="I250" s="6"/>
      <c r="J250" s="15" t="e">
        <f t="shared" si="4"/>
        <v>#DIV/0!</v>
      </c>
      <c r="K250" s="11"/>
      <c r="L250" s="11"/>
      <c r="M250" s="2"/>
    </row>
    <row r="251" spans="1:13" hidden="1">
      <c r="A251">
        <v>244</v>
      </c>
      <c r="B251" s="2"/>
      <c r="C251" s="2"/>
      <c r="D251" s="2"/>
      <c r="E251" s="18"/>
      <c r="F251" s="18"/>
      <c r="G251" s="13"/>
      <c r="H251" s="20"/>
      <c r="I251" s="6"/>
      <c r="J251" s="15" t="e">
        <f t="shared" si="4"/>
        <v>#DIV/0!</v>
      </c>
      <c r="K251" s="11"/>
      <c r="L251" s="11"/>
      <c r="M251" s="2"/>
    </row>
    <row r="252" spans="1:13" hidden="1">
      <c r="A252">
        <v>245</v>
      </c>
      <c r="B252" s="2"/>
      <c r="C252" s="2"/>
      <c r="D252" s="2"/>
      <c r="E252" s="18"/>
      <c r="F252" s="18"/>
      <c r="G252" s="13"/>
      <c r="H252" s="20"/>
      <c r="I252" s="6"/>
      <c r="J252" s="7" t="e">
        <f t="shared" si="4"/>
        <v>#DIV/0!</v>
      </c>
      <c r="K252" s="11"/>
      <c r="L252" s="11"/>
      <c r="M252" s="2"/>
    </row>
    <row r="253" spans="1:13" hidden="1">
      <c r="A253" s="12">
        <v>246</v>
      </c>
      <c r="B253" s="2"/>
      <c r="C253" s="2"/>
      <c r="D253" s="2"/>
      <c r="E253" s="18"/>
      <c r="F253" s="18"/>
      <c r="G253" s="13"/>
      <c r="H253" s="20"/>
      <c r="I253" s="6"/>
      <c r="J253" s="7" t="e">
        <f t="shared" si="4"/>
        <v>#DIV/0!</v>
      </c>
      <c r="K253" s="11"/>
      <c r="L253" s="11"/>
      <c r="M253" s="2"/>
    </row>
    <row r="254" spans="1:13" hidden="1">
      <c r="A254" s="12">
        <v>247</v>
      </c>
      <c r="B254" s="2"/>
      <c r="C254" s="2"/>
      <c r="D254" s="2"/>
      <c r="E254" s="18"/>
      <c r="F254" s="18"/>
      <c r="G254" s="13"/>
      <c r="H254" s="20"/>
      <c r="I254" s="6"/>
      <c r="J254" s="7" t="e">
        <f t="shared" si="4"/>
        <v>#DIV/0!</v>
      </c>
      <c r="K254" s="11"/>
      <c r="L254" s="11"/>
      <c r="M254" s="2"/>
    </row>
    <row r="255" spans="1:13" hidden="1">
      <c r="A255">
        <v>248</v>
      </c>
      <c r="B255" s="2"/>
      <c r="C255" s="2"/>
      <c r="D255" s="2"/>
      <c r="E255" s="18"/>
      <c r="F255" s="18"/>
      <c r="G255" s="13"/>
      <c r="H255" s="20"/>
      <c r="I255" s="6"/>
      <c r="J255" s="7" t="e">
        <f t="shared" si="4"/>
        <v>#DIV/0!</v>
      </c>
      <c r="K255" s="11"/>
      <c r="L255" s="11"/>
      <c r="M255" s="2"/>
    </row>
    <row r="256" spans="1:13" hidden="1">
      <c r="A256">
        <v>249</v>
      </c>
      <c r="B256" s="2"/>
      <c r="C256" s="2"/>
      <c r="D256" s="2"/>
      <c r="E256" s="18"/>
      <c r="F256" s="18"/>
      <c r="G256" s="13"/>
      <c r="H256" s="20"/>
      <c r="I256" s="6"/>
      <c r="J256" s="15" t="e">
        <f t="shared" si="4"/>
        <v>#DIV/0!</v>
      </c>
      <c r="K256" s="11"/>
      <c r="L256" s="11"/>
      <c r="M256" s="2"/>
    </row>
    <row r="257" spans="1:13" hidden="1">
      <c r="A257">
        <v>250</v>
      </c>
      <c r="B257" s="2"/>
      <c r="C257" s="2"/>
      <c r="D257" s="2"/>
      <c r="E257" s="18"/>
      <c r="F257" s="18"/>
      <c r="G257" s="13"/>
      <c r="H257" s="20"/>
      <c r="I257" s="6"/>
      <c r="J257" s="15" t="e">
        <f t="shared" si="4"/>
        <v>#DIV/0!</v>
      </c>
      <c r="K257" s="11"/>
      <c r="L257" s="11"/>
      <c r="M257" s="2"/>
    </row>
    <row r="258" spans="1:13" hidden="1">
      <c r="A258">
        <v>251</v>
      </c>
      <c r="B258" s="2"/>
      <c r="C258" s="2"/>
      <c r="D258" s="2"/>
      <c r="E258" s="18"/>
      <c r="F258" s="18"/>
      <c r="G258" s="13"/>
      <c r="H258" s="20"/>
      <c r="I258" s="6"/>
      <c r="J258" s="7" t="e">
        <f t="shared" si="4"/>
        <v>#DIV/0!</v>
      </c>
      <c r="K258" s="11"/>
      <c r="L258" s="11"/>
      <c r="M258" s="2"/>
    </row>
    <row r="259" spans="1:13" hidden="1">
      <c r="A259">
        <v>252</v>
      </c>
      <c r="B259" s="2"/>
      <c r="C259" s="2"/>
      <c r="D259" s="2"/>
      <c r="E259" s="18"/>
      <c r="F259" s="18"/>
      <c r="G259" s="13"/>
      <c r="H259" s="20"/>
      <c r="I259" s="6"/>
      <c r="J259" s="15" t="e">
        <f t="shared" si="4"/>
        <v>#DIV/0!</v>
      </c>
      <c r="K259" s="11"/>
      <c r="L259" s="11"/>
      <c r="M259" s="2"/>
    </row>
    <row r="260" spans="1:13" hidden="1">
      <c r="A260">
        <v>253</v>
      </c>
      <c r="B260" s="2"/>
      <c r="C260" s="2"/>
      <c r="D260" s="2"/>
      <c r="E260" s="18"/>
      <c r="F260" s="18"/>
      <c r="G260" s="13"/>
      <c r="H260" s="20"/>
      <c r="I260" s="6"/>
      <c r="J260" s="15" t="e">
        <f t="shared" si="4"/>
        <v>#DIV/0!</v>
      </c>
      <c r="K260" s="11"/>
      <c r="L260" s="11"/>
      <c r="M260" s="2"/>
    </row>
    <row r="261" spans="1:13" hidden="1">
      <c r="A261">
        <v>254</v>
      </c>
      <c r="B261" s="2"/>
      <c r="C261" s="2"/>
      <c r="D261" s="2"/>
      <c r="E261" s="18"/>
      <c r="F261" s="18"/>
      <c r="G261" s="13"/>
      <c r="H261" s="20"/>
      <c r="I261" s="6"/>
      <c r="J261" s="7" t="e">
        <f t="shared" si="4"/>
        <v>#DIV/0!</v>
      </c>
      <c r="K261" s="11"/>
      <c r="L261" s="11"/>
      <c r="M261" s="2"/>
    </row>
    <row r="262" spans="1:13" hidden="1">
      <c r="A262">
        <v>255</v>
      </c>
      <c r="B262" s="2"/>
      <c r="C262" s="2"/>
      <c r="D262" s="2"/>
      <c r="E262" s="18"/>
      <c r="F262" s="18"/>
      <c r="G262" s="13"/>
      <c r="H262" s="20"/>
      <c r="I262" s="6"/>
      <c r="J262" s="7" t="e">
        <f t="shared" si="4"/>
        <v>#DIV/0!</v>
      </c>
      <c r="K262" s="11"/>
      <c r="L262" s="11"/>
      <c r="M262" s="2"/>
    </row>
    <row r="263" spans="1:13" hidden="1">
      <c r="A263" s="12">
        <v>256</v>
      </c>
      <c r="B263" s="2"/>
      <c r="C263" s="2"/>
      <c r="D263" s="2"/>
      <c r="E263" s="18"/>
      <c r="F263" s="18"/>
      <c r="G263" s="13"/>
      <c r="H263" s="20"/>
      <c r="I263" s="6"/>
      <c r="J263" s="7" t="e">
        <f t="shared" si="4"/>
        <v>#DIV/0!</v>
      </c>
      <c r="K263" s="11"/>
      <c r="L263" s="11"/>
      <c r="M263" s="2"/>
    </row>
    <row r="264" spans="1:13" hidden="1">
      <c r="A264" s="12">
        <v>257</v>
      </c>
      <c r="B264" s="2"/>
      <c r="C264" s="2"/>
      <c r="D264" s="2"/>
      <c r="E264" s="18"/>
      <c r="F264" s="18"/>
      <c r="G264" s="13"/>
      <c r="H264" s="20"/>
      <c r="I264" s="6"/>
      <c r="J264" s="7" t="e">
        <f t="shared" si="4"/>
        <v>#DIV/0!</v>
      </c>
      <c r="K264" s="11"/>
      <c r="L264" s="11"/>
      <c r="M264" s="2"/>
    </row>
    <row r="265" spans="1:13" hidden="1">
      <c r="A265">
        <v>258</v>
      </c>
      <c r="B265" s="2"/>
      <c r="C265" s="2"/>
      <c r="D265" s="2"/>
      <c r="E265" s="18"/>
      <c r="F265" s="18"/>
      <c r="G265" s="13"/>
      <c r="H265" s="20"/>
      <c r="I265" s="6"/>
      <c r="J265" s="15" t="e">
        <f t="shared" ref="J265:J328" si="5">H265/I265</f>
        <v>#DIV/0!</v>
      </c>
      <c r="K265" s="11"/>
      <c r="L265" s="11"/>
      <c r="M265" s="2"/>
    </row>
    <row r="266" spans="1:13" hidden="1">
      <c r="A266">
        <v>259</v>
      </c>
      <c r="B266" s="2"/>
      <c r="C266" s="2"/>
      <c r="D266" s="2"/>
      <c r="E266" s="18"/>
      <c r="F266" s="18"/>
      <c r="G266" s="13"/>
      <c r="H266" s="20"/>
      <c r="I266" s="6"/>
      <c r="J266" s="15" t="e">
        <f t="shared" si="5"/>
        <v>#DIV/0!</v>
      </c>
      <c r="K266" s="11"/>
      <c r="L266" s="11"/>
      <c r="M266" s="2"/>
    </row>
    <row r="267" spans="1:13" hidden="1">
      <c r="A267">
        <v>260</v>
      </c>
      <c r="B267" s="2"/>
      <c r="C267" s="2"/>
      <c r="D267" s="2"/>
      <c r="E267" s="18"/>
      <c r="F267" s="18"/>
      <c r="G267" s="13"/>
      <c r="H267" s="20"/>
      <c r="I267" s="6"/>
      <c r="J267" s="7" t="e">
        <f t="shared" si="5"/>
        <v>#DIV/0!</v>
      </c>
      <c r="K267" s="11"/>
      <c r="L267" s="11"/>
      <c r="M267" s="2"/>
    </row>
    <row r="268" spans="1:13" hidden="1">
      <c r="A268">
        <v>261</v>
      </c>
      <c r="B268" s="2"/>
      <c r="C268" s="2"/>
      <c r="D268" s="2"/>
      <c r="E268" s="18"/>
      <c r="F268" s="18"/>
      <c r="G268" s="13"/>
      <c r="H268" s="20"/>
      <c r="I268" s="6"/>
      <c r="J268" s="15" t="e">
        <f t="shared" si="5"/>
        <v>#DIV/0!</v>
      </c>
      <c r="K268" s="11"/>
      <c r="L268" s="11"/>
      <c r="M268" s="2"/>
    </row>
    <row r="269" spans="1:13" hidden="1">
      <c r="A269">
        <v>262</v>
      </c>
      <c r="B269" s="2"/>
      <c r="C269" s="2"/>
      <c r="D269" s="2"/>
      <c r="E269" s="18"/>
      <c r="F269" s="18"/>
      <c r="G269" s="13"/>
      <c r="H269" s="20"/>
      <c r="I269" s="6"/>
      <c r="J269" s="15" t="e">
        <f t="shared" si="5"/>
        <v>#DIV/0!</v>
      </c>
      <c r="K269" s="11"/>
      <c r="L269" s="11"/>
      <c r="M269" s="2"/>
    </row>
    <row r="270" spans="1:13" hidden="1">
      <c r="A270">
        <v>263</v>
      </c>
      <c r="B270" s="2"/>
      <c r="C270" s="2"/>
      <c r="D270" s="2"/>
      <c r="E270" s="18"/>
      <c r="F270" s="18"/>
      <c r="G270" s="13"/>
      <c r="H270" s="20"/>
      <c r="I270" s="6"/>
      <c r="J270" s="7" t="e">
        <f t="shared" si="5"/>
        <v>#DIV/0!</v>
      </c>
      <c r="K270" s="11"/>
      <c r="L270" s="11"/>
      <c r="M270" s="2"/>
    </row>
    <row r="271" spans="1:13" hidden="1">
      <c r="A271">
        <v>264</v>
      </c>
      <c r="B271" s="2"/>
      <c r="C271" s="2"/>
      <c r="D271" s="2"/>
      <c r="E271" s="18"/>
      <c r="F271" s="18"/>
      <c r="G271" s="13"/>
      <c r="H271" s="20"/>
      <c r="I271" s="6"/>
      <c r="J271" s="7" t="e">
        <f t="shared" si="5"/>
        <v>#DIV/0!</v>
      </c>
      <c r="K271" s="11"/>
      <c r="L271" s="11"/>
      <c r="M271" s="2"/>
    </row>
    <row r="272" spans="1:13" hidden="1">
      <c r="A272">
        <v>265</v>
      </c>
      <c r="B272" s="2"/>
      <c r="C272" s="2"/>
      <c r="D272" s="2"/>
      <c r="E272" s="18"/>
      <c r="F272" s="18"/>
      <c r="G272" s="13"/>
      <c r="H272" s="20"/>
      <c r="I272" s="6"/>
      <c r="J272" s="7" t="e">
        <f t="shared" si="5"/>
        <v>#DIV/0!</v>
      </c>
      <c r="K272" s="11"/>
      <c r="L272" s="11"/>
      <c r="M272" s="2"/>
    </row>
    <row r="273" spans="1:13" hidden="1">
      <c r="A273" s="12">
        <v>266</v>
      </c>
      <c r="B273" s="2"/>
      <c r="C273" s="2"/>
      <c r="D273" s="2"/>
      <c r="E273" s="18"/>
      <c r="F273" s="18"/>
      <c r="G273" s="13"/>
      <c r="H273" s="20"/>
      <c r="I273" s="6"/>
      <c r="J273" s="7" t="e">
        <f t="shared" si="5"/>
        <v>#DIV/0!</v>
      </c>
      <c r="K273" s="11"/>
      <c r="L273" s="11"/>
      <c r="M273" s="2"/>
    </row>
    <row r="274" spans="1:13" hidden="1">
      <c r="A274" s="12">
        <v>267</v>
      </c>
      <c r="B274" s="2"/>
      <c r="C274" s="2"/>
      <c r="D274" s="2"/>
      <c r="E274" s="18"/>
      <c r="F274" s="18"/>
      <c r="G274" s="13"/>
      <c r="H274" s="20"/>
      <c r="I274" s="6"/>
      <c r="J274" s="15" t="e">
        <f t="shared" si="5"/>
        <v>#DIV/0!</v>
      </c>
      <c r="K274" s="11"/>
      <c r="L274" s="11"/>
      <c r="M274" s="2"/>
    </row>
    <row r="275" spans="1:13" hidden="1">
      <c r="A275">
        <v>268</v>
      </c>
      <c r="B275" s="2"/>
      <c r="C275" s="2"/>
      <c r="D275" s="2"/>
      <c r="E275" s="18"/>
      <c r="F275" s="18"/>
      <c r="G275" s="13"/>
      <c r="H275" s="20"/>
      <c r="I275" s="6"/>
      <c r="J275" s="15" t="e">
        <f t="shared" si="5"/>
        <v>#DIV/0!</v>
      </c>
      <c r="K275" s="11"/>
      <c r="L275" s="11"/>
      <c r="M275" s="2"/>
    </row>
    <row r="276" spans="1:13" hidden="1">
      <c r="A276">
        <v>269</v>
      </c>
      <c r="B276" s="2"/>
      <c r="C276" s="2"/>
      <c r="D276" s="2"/>
      <c r="E276" s="18"/>
      <c r="F276" s="18"/>
      <c r="G276" s="13"/>
      <c r="H276" s="20"/>
      <c r="I276" s="6"/>
      <c r="J276" s="7" t="e">
        <f t="shared" si="5"/>
        <v>#DIV/0!</v>
      </c>
      <c r="K276" s="11"/>
      <c r="L276" s="11"/>
      <c r="M276" s="2"/>
    </row>
    <row r="277" spans="1:13" hidden="1">
      <c r="A277">
        <v>270</v>
      </c>
      <c r="B277" s="2"/>
      <c r="C277" s="2"/>
      <c r="D277" s="2"/>
      <c r="E277" s="18"/>
      <c r="F277" s="18"/>
      <c r="G277" s="13"/>
      <c r="H277" s="20"/>
      <c r="I277" s="6"/>
      <c r="J277" s="15" t="e">
        <f t="shared" si="5"/>
        <v>#DIV/0!</v>
      </c>
      <c r="K277" s="11"/>
      <c r="L277" s="11"/>
      <c r="M277" s="2"/>
    </row>
    <row r="278" spans="1:13" hidden="1">
      <c r="A278">
        <v>271</v>
      </c>
      <c r="B278" s="2"/>
      <c r="C278" s="2"/>
      <c r="D278" s="2"/>
      <c r="E278" s="18"/>
      <c r="F278" s="18"/>
      <c r="G278" s="13"/>
      <c r="H278" s="20"/>
      <c r="I278" s="6"/>
      <c r="J278" s="15" t="e">
        <f t="shared" si="5"/>
        <v>#DIV/0!</v>
      </c>
      <c r="K278" s="11"/>
      <c r="L278" s="11"/>
      <c r="M278" s="2"/>
    </row>
    <row r="279" spans="1:13" hidden="1">
      <c r="A279">
        <v>272</v>
      </c>
      <c r="B279" s="2"/>
      <c r="C279" s="2"/>
      <c r="D279" s="2"/>
      <c r="E279" s="18"/>
      <c r="F279" s="18"/>
      <c r="G279" s="13"/>
      <c r="H279" s="20"/>
      <c r="I279" s="6"/>
      <c r="J279" s="7" t="e">
        <f t="shared" si="5"/>
        <v>#DIV/0!</v>
      </c>
      <c r="K279" s="11"/>
      <c r="L279" s="11"/>
      <c r="M279" s="2"/>
    </row>
    <row r="280" spans="1:13" hidden="1">
      <c r="A280">
        <v>273</v>
      </c>
      <c r="B280" s="2"/>
      <c r="C280" s="2"/>
      <c r="D280" s="2"/>
      <c r="E280" s="18"/>
      <c r="F280" s="18"/>
      <c r="G280" s="13"/>
      <c r="H280" s="20"/>
      <c r="I280" s="6"/>
      <c r="J280" s="7" t="e">
        <f t="shared" si="5"/>
        <v>#DIV/0!</v>
      </c>
      <c r="K280" s="11"/>
      <c r="L280" s="11"/>
      <c r="M280" s="2"/>
    </row>
    <row r="281" spans="1:13" hidden="1">
      <c r="A281">
        <v>274</v>
      </c>
      <c r="B281" s="2"/>
      <c r="C281" s="2"/>
      <c r="D281" s="2"/>
      <c r="E281" s="18"/>
      <c r="F281" s="18"/>
      <c r="G281" s="13"/>
      <c r="H281" s="20"/>
      <c r="I281" s="6"/>
      <c r="J281" s="7" t="e">
        <f t="shared" si="5"/>
        <v>#DIV/0!</v>
      </c>
      <c r="K281" s="11"/>
      <c r="L281" s="11"/>
      <c r="M281" s="2"/>
    </row>
    <row r="282" spans="1:13" hidden="1">
      <c r="A282">
        <v>275</v>
      </c>
      <c r="B282" s="2"/>
      <c r="C282" s="2"/>
      <c r="D282" s="2"/>
      <c r="E282" s="18"/>
      <c r="F282" s="18"/>
      <c r="G282" s="13"/>
      <c r="H282" s="20"/>
      <c r="I282" s="6"/>
      <c r="J282" s="7" t="e">
        <f t="shared" si="5"/>
        <v>#DIV/0!</v>
      </c>
      <c r="K282" s="11"/>
      <c r="L282" s="11"/>
      <c r="M282" s="2"/>
    </row>
    <row r="283" spans="1:13" hidden="1">
      <c r="A283" s="12">
        <v>276</v>
      </c>
      <c r="B283" s="2"/>
      <c r="C283" s="2"/>
      <c r="D283" s="2"/>
      <c r="E283" s="18"/>
      <c r="F283" s="18"/>
      <c r="G283" s="13"/>
      <c r="H283" s="20"/>
      <c r="I283" s="6"/>
      <c r="J283" s="15" t="e">
        <f t="shared" si="5"/>
        <v>#DIV/0!</v>
      </c>
      <c r="K283" s="11"/>
      <c r="L283" s="11"/>
      <c r="M283" s="2"/>
    </row>
    <row r="284" spans="1:13" hidden="1">
      <c r="A284" s="12">
        <v>277</v>
      </c>
      <c r="B284" s="2"/>
      <c r="C284" s="2"/>
      <c r="D284" s="2"/>
      <c r="E284" s="18"/>
      <c r="F284" s="18"/>
      <c r="G284" s="13"/>
      <c r="H284" s="20"/>
      <c r="I284" s="6"/>
      <c r="J284" s="15" t="e">
        <f t="shared" si="5"/>
        <v>#DIV/0!</v>
      </c>
      <c r="K284" s="11"/>
      <c r="L284" s="11"/>
      <c r="M284" s="2"/>
    </row>
    <row r="285" spans="1:13" hidden="1">
      <c r="A285">
        <v>278</v>
      </c>
      <c r="B285" s="2"/>
      <c r="C285" s="2"/>
      <c r="D285" s="2"/>
      <c r="E285" s="18"/>
      <c r="F285" s="18"/>
      <c r="G285" s="13"/>
      <c r="H285" s="20"/>
      <c r="I285" s="6"/>
      <c r="J285" s="7" t="e">
        <f t="shared" si="5"/>
        <v>#DIV/0!</v>
      </c>
      <c r="K285" s="11"/>
      <c r="L285" s="11"/>
      <c r="M285" s="2"/>
    </row>
    <row r="286" spans="1:13" hidden="1">
      <c r="A286">
        <v>279</v>
      </c>
      <c r="B286" s="2"/>
      <c r="C286" s="2"/>
      <c r="D286" s="2"/>
      <c r="E286" s="18"/>
      <c r="F286" s="18"/>
      <c r="G286" s="13"/>
      <c r="H286" s="20"/>
      <c r="I286" s="6"/>
      <c r="J286" s="15" t="e">
        <f t="shared" si="5"/>
        <v>#DIV/0!</v>
      </c>
      <c r="K286" s="11"/>
      <c r="L286" s="11"/>
      <c r="M286" s="2"/>
    </row>
    <row r="287" spans="1:13" hidden="1">
      <c r="A287">
        <v>280</v>
      </c>
      <c r="B287" s="2"/>
      <c r="C287" s="2"/>
      <c r="D287" s="2"/>
      <c r="E287" s="18"/>
      <c r="F287" s="18"/>
      <c r="G287" s="13"/>
      <c r="H287" s="20"/>
      <c r="I287" s="6"/>
      <c r="J287" s="15" t="e">
        <f t="shared" si="5"/>
        <v>#DIV/0!</v>
      </c>
      <c r="K287" s="11"/>
      <c r="L287" s="11"/>
      <c r="M287" s="2"/>
    </row>
    <row r="288" spans="1:13" hidden="1">
      <c r="A288">
        <v>281</v>
      </c>
      <c r="B288" s="2"/>
      <c r="C288" s="2"/>
      <c r="D288" s="2"/>
      <c r="E288" s="18"/>
      <c r="F288" s="18"/>
      <c r="G288" s="13"/>
      <c r="H288" s="20"/>
      <c r="I288" s="6"/>
      <c r="J288" s="7" t="e">
        <f t="shared" si="5"/>
        <v>#DIV/0!</v>
      </c>
      <c r="K288" s="11"/>
      <c r="L288" s="11"/>
      <c r="M288" s="2"/>
    </row>
    <row r="289" spans="1:13" hidden="1">
      <c r="A289">
        <v>282</v>
      </c>
      <c r="B289" s="2"/>
      <c r="C289" s="2"/>
      <c r="D289" s="2"/>
      <c r="E289" s="18"/>
      <c r="F289" s="18"/>
      <c r="G289" s="13"/>
      <c r="H289" s="20"/>
      <c r="I289" s="6"/>
      <c r="J289" s="7" t="e">
        <f t="shared" si="5"/>
        <v>#DIV/0!</v>
      </c>
      <c r="K289" s="11"/>
      <c r="L289" s="11"/>
      <c r="M289" s="2"/>
    </row>
    <row r="290" spans="1:13" hidden="1">
      <c r="A290">
        <v>283</v>
      </c>
      <c r="B290" s="2"/>
      <c r="C290" s="2"/>
      <c r="D290" s="2"/>
      <c r="E290" s="18"/>
      <c r="F290" s="18"/>
      <c r="G290" s="13"/>
      <c r="H290" s="20"/>
      <c r="I290" s="6"/>
      <c r="J290" s="7" t="e">
        <f t="shared" si="5"/>
        <v>#DIV/0!</v>
      </c>
      <c r="K290" s="11"/>
      <c r="L290" s="11"/>
      <c r="M290" s="2"/>
    </row>
    <row r="291" spans="1:13" hidden="1">
      <c r="A291">
        <v>284</v>
      </c>
      <c r="B291" s="2"/>
      <c r="C291" s="2"/>
      <c r="D291" s="2"/>
      <c r="E291" s="18"/>
      <c r="F291" s="18"/>
      <c r="G291" s="13"/>
      <c r="H291" s="20"/>
      <c r="I291" s="6"/>
      <c r="J291" s="7" t="e">
        <f t="shared" si="5"/>
        <v>#DIV/0!</v>
      </c>
      <c r="K291" s="11"/>
      <c r="L291" s="11"/>
      <c r="M291" s="2"/>
    </row>
    <row r="292" spans="1:13" hidden="1">
      <c r="A292">
        <v>285</v>
      </c>
      <c r="B292" s="2"/>
      <c r="C292" s="2"/>
      <c r="D292" s="2"/>
      <c r="E292" s="18"/>
      <c r="F292" s="18"/>
      <c r="G292" s="13"/>
      <c r="H292" s="20"/>
      <c r="I292" s="6"/>
      <c r="J292" s="15" t="e">
        <f t="shared" si="5"/>
        <v>#DIV/0!</v>
      </c>
      <c r="K292" s="11"/>
      <c r="L292" s="11"/>
      <c r="M292" s="2"/>
    </row>
    <row r="293" spans="1:13" hidden="1">
      <c r="A293" s="12">
        <v>286</v>
      </c>
      <c r="B293" s="2"/>
      <c r="C293" s="2"/>
      <c r="D293" s="2"/>
      <c r="E293" s="18"/>
      <c r="F293" s="18"/>
      <c r="G293" s="13"/>
      <c r="H293" s="20"/>
      <c r="I293" s="6"/>
      <c r="J293" s="15" t="e">
        <f t="shared" si="5"/>
        <v>#DIV/0!</v>
      </c>
      <c r="K293" s="11"/>
      <c r="L293" s="11"/>
      <c r="M293" s="2"/>
    </row>
    <row r="294" spans="1:13" hidden="1">
      <c r="A294" s="12">
        <v>287</v>
      </c>
      <c r="B294" s="2"/>
      <c r="C294" s="2"/>
      <c r="D294" s="2"/>
      <c r="E294" s="18"/>
      <c r="F294" s="18"/>
      <c r="G294" s="13"/>
      <c r="H294" s="20"/>
      <c r="I294" s="6"/>
      <c r="J294" s="7" t="e">
        <f t="shared" si="5"/>
        <v>#DIV/0!</v>
      </c>
      <c r="K294" s="11"/>
      <c r="L294" s="11"/>
      <c r="M294" s="2"/>
    </row>
    <row r="295" spans="1:13" hidden="1">
      <c r="A295">
        <v>288</v>
      </c>
      <c r="B295" s="2"/>
      <c r="C295" s="2"/>
      <c r="D295" s="2"/>
      <c r="E295" s="18"/>
      <c r="F295" s="18"/>
      <c r="G295" s="13"/>
      <c r="H295" s="20"/>
      <c r="I295" s="6"/>
      <c r="J295" s="15" t="e">
        <f t="shared" si="5"/>
        <v>#DIV/0!</v>
      </c>
      <c r="K295" s="11"/>
      <c r="L295" s="11"/>
      <c r="M295" s="2"/>
    </row>
    <row r="296" spans="1:13" hidden="1">
      <c r="A296">
        <v>289</v>
      </c>
      <c r="B296" s="2"/>
      <c r="C296" s="2"/>
      <c r="D296" s="2"/>
      <c r="E296" s="18"/>
      <c r="F296" s="18"/>
      <c r="G296" s="13"/>
      <c r="H296" s="20"/>
      <c r="I296" s="6"/>
      <c r="J296" s="15" t="e">
        <f t="shared" si="5"/>
        <v>#DIV/0!</v>
      </c>
      <c r="K296" s="11"/>
      <c r="L296" s="11"/>
      <c r="M296" s="2"/>
    </row>
    <row r="297" spans="1:13" hidden="1">
      <c r="A297">
        <v>290</v>
      </c>
      <c r="B297" s="2"/>
      <c r="C297" s="2"/>
      <c r="D297" s="2"/>
      <c r="E297" s="18"/>
      <c r="F297" s="18"/>
      <c r="G297" s="13"/>
      <c r="H297" s="20"/>
      <c r="I297" s="6"/>
      <c r="J297" s="7" t="e">
        <f t="shared" si="5"/>
        <v>#DIV/0!</v>
      </c>
      <c r="K297" s="11"/>
      <c r="L297" s="11"/>
      <c r="M297" s="2"/>
    </row>
    <row r="298" spans="1:13" hidden="1">
      <c r="A298">
        <v>291</v>
      </c>
      <c r="B298" s="2"/>
      <c r="C298" s="2"/>
      <c r="D298" s="2"/>
      <c r="E298" s="18"/>
      <c r="F298" s="18"/>
      <c r="G298" s="13"/>
      <c r="H298" s="20"/>
      <c r="I298" s="6"/>
      <c r="J298" s="7" t="e">
        <f t="shared" si="5"/>
        <v>#DIV/0!</v>
      </c>
      <c r="K298" s="11"/>
      <c r="L298" s="11"/>
      <c r="M298" s="2"/>
    </row>
    <row r="299" spans="1:13" hidden="1">
      <c r="A299">
        <v>292</v>
      </c>
      <c r="B299" s="2"/>
      <c r="C299" s="2"/>
      <c r="D299" s="2"/>
      <c r="E299" s="18"/>
      <c r="F299" s="18"/>
      <c r="G299" s="13"/>
      <c r="H299" s="20"/>
      <c r="I299" s="6"/>
      <c r="J299" s="7" t="e">
        <f t="shared" si="5"/>
        <v>#DIV/0!</v>
      </c>
      <c r="K299" s="11"/>
      <c r="L299" s="11"/>
      <c r="M299" s="2"/>
    </row>
    <row r="300" spans="1:13" hidden="1">
      <c r="A300">
        <v>293</v>
      </c>
      <c r="B300" s="2"/>
      <c r="C300" s="2"/>
      <c r="D300" s="2"/>
      <c r="E300" s="18"/>
      <c r="F300" s="18"/>
      <c r="G300" s="13"/>
      <c r="H300" s="20"/>
      <c r="I300" s="6"/>
      <c r="J300" s="7" t="e">
        <f t="shared" si="5"/>
        <v>#DIV/0!</v>
      </c>
      <c r="K300" s="11"/>
      <c r="L300" s="11"/>
      <c r="M300" s="2"/>
    </row>
    <row r="301" spans="1:13" hidden="1">
      <c r="A301">
        <v>294</v>
      </c>
      <c r="B301" s="2"/>
      <c r="C301" s="2"/>
      <c r="D301" s="2"/>
      <c r="E301" s="18"/>
      <c r="F301" s="18"/>
      <c r="G301" s="13"/>
      <c r="H301" s="20"/>
      <c r="I301" s="6"/>
      <c r="J301" s="15" t="e">
        <f t="shared" si="5"/>
        <v>#DIV/0!</v>
      </c>
      <c r="K301" s="11"/>
      <c r="L301" s="11"/>
      <c r="M301" s="2"/>
    </row>
    <row r="302" spans="1:13" hidden="1">
      <c r="A302">
        <v>295</v>
      </c>
      <c r="B302" s="2"/>
      <c r="C302" s="2"/>
      <c r="D302" s="2"/>
      <c r="E302" s="18"/>
      <c r="F302" s="18"/>
      <c r="G302" s="13"/>
      <c r="H302" s="20"/>
      <c r="I302" s="6"/>
      <c r="J302" s="15" t="e">
        <f t="shared" si="5"/>
        <v>#DIV/0!</v>
      </c>
      <c r="K302" s="11"/>
      <c r="L302" s="11"/>
      <c r="M302" s="2"/>
    </row>
    <row r="303" spans="1:13" hidden="1">
      <c r="A303" s="12">
        <v>296</v>
      </c>
      <c r="B303" s="2"/>
      <c r="C303" s="2"/>
      <c r="D303" s="2"/>
      <c r="E303" s="18"/>
      <c r="F303" s="18"/>
      <c r="G303" s="13"/>
      <c r="H303" s="20"/>
      <c r="I303" s="6"/>
      <c r="J303" s="7" t="e">
        <f t="shared" si="5"/>
        <v>#DIV/0!</v>
      </c>
      <c r="K303" s="11"/>
      <c r="L303" s="11"/>
      <c r="M303" s="2"/>
    </row>
    <row r="304" spans="1:13" hidden="1">
      <c r="A304" s="12">
        <v>297</v>
      </c>
      <c r="B304" s="2"/>
      <c r="C304" s="2"/>
      <c r="D304" s="2"/>
      <c r="E304" s="18"/>
      <c r="F304" s="18"/>
      <c r="G304" s="13"/>
      <c r="H304" s="20"/>
      <c r="I304" s="6"/>
      <c r="J304" s="15" t="e">
        <f t="shared" si="5"/>
        <v>#DIV/0!</v>
      </c>
      <c r="K304" s="11"/>
      <c r="L304" s="11"/>
      <c r="M304" s="2"/>
    </row>
    <row r="305" spans="1:13" hidden="1">
      <c r="A305">
        <v>298</v>
      </c>
      <c r="B305" s="2"/>
      <c r="C305" s="2"/>
      <c r="D305" s="2"/>
      <c r="E305" s="18"/>
      <c r="F305" s="18"/>
      <c r="G305" s="13"/>
      <c r="H305" s="20"/>
      <c r="I305" s="6"/>
      <c r="J305" s="15" t="e">
        <f t="shared" si="5"/>
        <v>#DIV/0!</v>
      </c>
      <c r="K305" s="11"/>
      <c r="L305" s="11"/>
      <c r="M305" s="2"/>
    </row>
    <row r="306" spans="1:13" hidden="1">
      <c r="A306">
        <v>299</v>
      </c>
      <c r="B306" s="2"/>
      <c r="C306" s="2"/>
      <c r="D306" s="2"/>
      <c r="E306" s="18"/>
      <c r="F306" s="18"/>
      <c r="G306" s="13"/>
      <c r="H306" s="20"/>
      <c r="I306" s="6"/>
      <c r="J306" s="7" t="e">
        <f t="shared" si="5"/>
        <v>#DIV/0!</v>
      </c>
      <c r="K306" s="11"/>
      <c r="L306" s="11"/>
      <c r="M306" s="2"/>
    </row>
    <row r="307" spans="1:13" hidden="1">
      <c r="A307">
        <v>300</v>
      </c>
      <c r="B307" s="2"/>
      <c r="C307" s="2"/>
      <c r="D307" s="2"/>
      <c r="E307" s="18"/>
      <c r="F307" s="18"/>
      <c r="G307" s="13"/>
      <c r="H307" s="20"/>
      <c r="I307" s="6"/>
      <c r="J307" s="7" t="e">
        <f t="shared" si="5"/>
        <v>#DIV/0!</v>
      </c>
      <c r="K307" s="11"/>
      <c r="L307" s="11"/>
      <c r="M307" s="2"/>
    </row>
    <row r="308" spans="1:13" hidden="1">
      <c r="A308">
        <v>301</v>
      </c>
      <c r="B308" s="2"/>
      <c r="C308" s="2"/>
      <c r="D308" s="2"/>
      <c r="E308" s="18"/>
      <c r="F308" s="18"/>
      <c r="G308" s="13"/>
      <c r="H308" s="20"/>
      <c r="I308" s="6"/>
      <c r="J308" s="7" t="e">
        <f t="shared" si="5"/>
        <v>#DIV/0!</v>
      </c>
      <c r="K308" s="11"/>
      <c r="L308" s="11"/>
      <c r="M308" s="2"/>
    </row>
    <row r="309" spans="1:13" hidden="1">
      <c r="A309">
        <v>302</v>
      </c>
      <c r="B309" s="2"/>
      <c r="C309" s="2"/>
      <c r="D309" s="2"/>
      <c r="E309" s="18"/>
      <c r="F309" s="18"/>
      <c r="G309" s="13"/>
      <c r="H309" s="20"/>
      <c r="I309" s="6"/>
      <c r="J309" s="7" t="e">
        <f t="shared" si="5"/>
        <v>#DIV/0!</v>
      </c>
      <c r="K309" s="11"/>
      <c r="L309" s="11"/>
      <c r="M309" s="2"/>
    </row>
    <row r="310" spans="1:13" hidden="1">
      <c r="A310">
        <v>303</v>
      </c>
      <c r="B310" s="2"/>
      <c r="C310" s="2"/>
      <c r="D310" s="2"/>
      <c r="E310" s="18"/>
      <c r="F310" s="18"/>
      <c r="G310" s="13"/>
      <c r="H310" s="20"/>
      <c r="I310" s="6"/>
      <c r="J310" s="15" t="e">
        <f t="shared" si="5"/>
        <v>#DIV/0!</v>
      </c>
      <c r="K310" s="11"/>
      <c r="L310" s="11"/>
      <c r="M310" s="2"/>
    </row>
    <row r="311" spans="1:13" hidden="1">
      <c r="A311">
        <v>304</v>
      </c>
      <c r="B311" s="2"/>
      <c r="C311" s="2"/>
      <c r="D311" s="2"/>
      <c r="E311" s="18"/>
      <c r="F311" s="18"/>
      <c r="G311" s="13"/>
      <c r="H311" s="20"/>
      <c r="I311" s="6"/>
      <c r="J311" s="15" t="e">
        <f t="shared" si="5"/>
        <v>#DIV/0!</v>
      </c>
      <c r="K311" s="11"/>
      <c r="L311" s="11"/>
      <c r="M311" s="2"/>
    </row>
    <row r="312" spans="1:13" hidden="1">
      <c r="A312">
        <v>305</v>
      </c>
      <c r="B312" s="2"/>
      <c r="C312" s="2"/>
      <c r="D312" s="2"/>
      <c r="E312" s="18"/>
      <c r="F312" s="18"/>
      <c r="G312" s="13"/>
      <c r="H312" s="20"/>
      <c r="I312" s="6"/>
      <c r="J312" s="7" t="e">
        <f t="shared" si="5"/>
        <v>#DIV/0!</v>
      </c>
      <c r="K312" s="11"/>
      <c r="L312" s="11"/>
      <c r="M312" s="2"/>
    </row>
    <row r="313" spans="1:13" hidden="1">
      <c r="A313" s="12">
        <v>306</v>
      </c>
      <c r="B313" s="2"/>
      <c r="C313" s="2"/>
      <c r="D313" s="2"/>
      <c r="E313" s="18"/>
      <c r="F313" s="18"/>
      <c r="G313" s="13"/>
      <c r="H313" s="20"/>
      <c r="I313" s="6"/>
      <c r="J313" s="15" t="e">
        <f t="shared" si="5"/>
        <v>#DIV/0!</v>
      </c>
      <c r="K313" s="11"/>
      <c r="L313" s="11"/>
      <c r="M313" s="2"/>
    </row>
    <row r="314" spans="1:13" hidden="1">
      <c r="A314" s="12">
        <v>307</v>
      </c>
      <c r="B314" s="2"/>
      <c r="C314" s="2"/>
      <c r="D314" s="2"/>
      <c r="E314" s="18"/>
      <c r="F314" s="18"/>
      <c r="G314" s="13"/>
      <c r="H314" s="20"/>
      <c r="I314" s="6"/>
      <c r="J314" s="15" t="e">
        <f t="shared" si="5"/>
        <v>#DIV/0!</v>
      </c>
      <c r="K314" s="11"/>
      <c r="L314" s="11"/>
      <c r="M314" s="2"/>
    </row>
    <row r="315" spans="1:13" hidden="1">
      <c r="A315">
        <v>308</v>
      </c>
      <c r="B315" s="2"/>
      <c r="C315" s="2"/>
      <c r="D315" s="2"/>
      <c r="E315" s="18"/>
      <c r="F315" s="18"/>
      <c r="G315" s="13"/>
      <c r="H315" s="20"/>
      <c r="I315" s="6"/>
      <c r="J315" s="7" t="e">
        <f t="shared" si="5"/>
        <v>#DIV/0!</v>
      </c>
      <c r="K315" s="11"/>
      <c r="L315" s="11"/>
      <c r="M315" s="2"/>
    </row>
    <row r="316" spans="1:13" hidden="1">
      <c r="A316">
        <v>309</v>
      </c>
      <c r="B316" s="2"/>
      <c r="C316" s="2"/>
      <c r="D316" s="2"/>
      <c r="E316" s="18"/>
      <c r="F316" s="18"/>
      <c r="G316" s="13"/>
      <c r="H316" s="20"/>
      <c r="I316" s="6"/>
      <c r="J316" s="7" t="e">
        <f t="shared" si="5"/>
        <v>#DIV/0!</v>
      </c>
      <c r="K316" s="11"/>
      <c r="L316" s="11"/>
      <c r="M316" s="2"/>
    </row>
    <row r="317" spans="1:13" hidden="1">
      <c r="A317">
        <v>310</v>
      </c>
      <c r="B317" s="2"/>
      <c r="C317" s="2"/>
      <c r="D317" s="2"/>
      <c r="E317" s="18"/>
      <c r="F317" s="18"/>
      <c r="G317" s="13"/>
      <c r="H317" s="20"/>
      <c r="I317" s="6"/>
      <c r="J317" s="7" t="e">
        <f t="shared" si="5"/>
        <v>#DIV/0!</v>
      </c>
      <c r="K317" s="11"/>
      <c r="L317" s="11"/>
      <c r="M317" s="2"/>
    </row>
    <row r="318" spans="1:13" hidden="1">
      <c r="A318">
        <v>311</v>
      </c>
      <c r="B318" s="2"/>
      <c r="C318" s="2"/>
      <c r="D318" s="2"/>
      <c r="E318" s="18"/>
      <c r="F318" s="18"/>
      <c r="G318" s="13"/>
      <c r="H318" s="20"/>
      <c r="I318" s="6"/>
      <c r="J318" s="7" t="e">
        <f t="shared" si="5"/>
        <v>#DIV/0!</v>
      </c>
      <c r="K318" s="11"/>
      <c r="L318" s="11"/>
      <c r="M318" s="2"/>
    </row>
    <row r="319" spans="1:13" hidden="1">
      <c r="A319">
        <v>312</v>
      </c>
      <c r="B319" s="2"/>
      <c r="C319" s="2"/>
      <c r="D319" s="2"/>
      <c r="E319" s="18"/>
      <c r="F319" s="18"/>
      <c r="G319" s="13"/>
      <c r="H319" s="20"/>
      <c r="I319" s="6"/>
      <c r="J319" s="15" t="e">
        <f t="shared" si="5"/>
        <v>#DIV/0!</v>
      </c>
      <c r="K319" s="11"/>
      <c r="L319" s="11"/>
      <c r="M319" s="2"/>
    </row>
    <row r="320" spans="1:13" hidden="1">
      <c r="A320">
        <v>313</v>
      </c>
      <c r="B320" s="2"/>
      <c r="C320" s="2"/>
      <c r="D320" s="2"/>
      <c r="E320" s="18"/>
      <c r="F320" s="18"/>
      <c r="G320" s="13"/>
      <c r="H320" s="20"/>
      <c r="I320" s="6"/>
      <c r="J320" s="15" t="e">
        <f t="shared" si="5"/>
        <v>#DIV/0!</v>
      </c>
      <c r="K320" s="11"/>
      <c r="L320" s="11"/>
      <c r="M320" s="2"/>
    </row>
    <row r="321" spans="1:13" hidden="1">
      <c r="A321">
        <v>314</v>
      </c>
      <c r="B321" s="2"/>
      <c r="C321" s="2"/>
      <c r="D321" s="2"/>
      <c r="E321" s="18"/>
      <c r="F321" s="18"/>
      <c r="G321" s="13"/>
      <c r="H321" s="20"/>
      <c r="I321" s="6"/>
      <c r="J321" s="7" t="e">
        <f t="shared" si="5"/>
        <v>#DIV/0!</v>
      </c>
      <c r="K321" s="11"/>
      <c r="L321" s="11"/>
      <c r="M321" s="2"/>
    </row>
    <row r="322" spans="1:13" hidden="1">
      <c r="A322">
        <v>315</v>
      </c>
      <c r="B322" s="2"/>
      <c r="C322" s="2"/>
      <c r="D322" s="2"/>
      <c r="E322" s="18"/>
      <c r="F322" s="18"/>
      <c r="G322" s="13"/>
      <c r="H322" s="20"/>
      <c r="I322" s="6"/>
      <c r="J322" s="15" t="e">
        <f t="shared" si="5"/>
        <v>#DIV/0!</v>
      </c>
      <c r="K322" s="11"/>
      <c r="L322" s="11"/>
      <c r="M322" s="2"/>
    </row>
    <row r="323" spans="1:13" hidden="1">
      <c r="A323" s="12">
        <v>316</v>
      </c>
      <c r="B323" s="2"/>
      <c r="C323" s="2"/>
      <c r="D323" s="2"/>
      <c r="E323" s="18"/>
      <c r="F323" s="18"/>
      <c r="G323" s="13"/>
      <c r="H323" s="20"/>
      <c r="I323" s="6"/>
      <c r="J323" s="15" t="e">
        <f t="shared" si="5"/>
        <v>#DIV/0!</v>
      </c>
      <c r="K323" s="11"/>
      <c r="L323" s="11"/>
      <c r="M323" s="2"/>
    </row>
    <row r="324" spans="1:13" hidden="1">
      <c r="A324" s="12">
        <v>317</v>
      </c>
      <c r="B324" s="2"/>
      <c r="C324" s="2"/>
      <c r="D324" s="2"/>
      <c r="E324" s="18"/>
      <c r="F324" s="18"/>
      <c r="G324" s="13"/>
      <c r="H324" s="20"/>
      <c r="I324" s="6"/>
      <c r="J324" s="7" t="e">
        <f t="shared" si="5"/>
        <v>#DIV/0!</v>
      </c>
      <c r="K324" s="11"/>
      <c r="L324" s="11"/>
      <c r="M324" s="2"/>
    </row>
    <row r="325" spans="1:13" hidden="1">
      <c r="A325">
        <v>318</v>
      </c>
      <c r="B325" s="2"/>
      <c r="C325" s="2"/>
      <c r="D325" s="2"/>
      <c r="E325" s="18"/>
      <c r="F325" s="18"/>
      <c r="G325" s="13"/>
      <c r="H325" s="20"/>
      <c r="I325" s="6"/>
      <c r="J325" s="7" t="e">
        <f t="shared" si="5"/>
        <v>#DIV/0!</v>
      </c>
      <c r="K325" s="11"/>
      <c r="L325" s="11"/>
      <c r="M325" s="2"/>
    </row>
    <row r="326" spans="1:13" hidden="1">
      <c r="A326">
        <v>319</v>
      </c>
      <c r="B326" s="2"/>
      <c r="C326" s="2"/>
      <c r="D326" s="2"/>
      <c r="E326" s="18"/>
      <c r="F326" s="18"/>
      <c r="G326" s="13"/>
      <c r="H326" s="20"/>
      <c r="I326" s="6"/>
      <c r="J326" s="7" t="e">
        <f t="shared" si="5"/>
        <v>#DIV/0!</v>
      </c>
      <c r="K326" s="11"/>
      <c r="L326" s="11"/>
      <c r="M326" s="2"/>
    </row>
    <row r="327" spans="1:13" hidden="1">
      <c r="A327">
        <v>320</v>
      </c>
      <c r="B327" s="2"/>
      <c r="C327" s="2"/>
      <c r="D327" s="2"/>
      <c r="E327" s="18"/>
      <c r="F327" s="18"/>
      <c r="G327" s="13"/>
      <c r="H327" s="20"/>
      <c r="I327" s="6"/>
      <c r="J327" s="7" t="e">
        <f t="shared" si="5"/>
        <v>#DIV/0!</v>
      </c>
      <c r="K327" s="11"/>
      <c r="L327" s="11"/>
      <c r="M327" s="2"/>
    </row>
    <row r="328" spans="1:13" hidden="1">
      <c r="A328">
        <v>321</v>
      </c>
      <c r="B328" s="2"/>
      <c r="C328" s="2"/>
      <c r="D328" s="2"/>
      <c r="E328" s="18"/>
      <c r="F328" s="18"/>
      <c r="G328" s="13"/>
      <c r="H328" s="20"/>
      <c r="I328" s="6"/>
      <c r="J328" s="15" t="e">
        <f t="shared" si="5"/>
        <v>#DIV/0!</v>
      </c>
      <c r="K328" s="11"/>
      <c r="L328" s="11"/>
      <c r="M328" s="2"/>
    </row>
    <row r="329" spans="1:13" hidden="1">
      <c r="A329">
        <v>322</v>
      </c>
      <c r="B329" s="2"/>
      <c r="C329" s="2"/>
      <c r="D329" s="2"/>
      <c r="E329" s="18"/>
      <c r="F329" s="18"/>
      <c r="G329" s="13"/>
      <c r="H329" s="20"/>
      <c r="I329" s="6"/>
      <c r="J329" s="15" t="e">
        <f t="shared" ref="J329:J357" si="6">H329/I329</f>
        <v>#DIV/0!</v>
      </c>
      <c r="K329" s="11"/>
      <c r="L329" s="11"/>
      <c r="M329" s="2"/>
    </row>
    <row r="330" spans="1:13" hidden="1">
      <c r="A330">
        <v>323</v>
      </c>
      <c r="B330" s="2"/>
      <c r="C330" s="2"/>
      <c r="D330" s="2"/>
      <c r="E330" s="18"/>
      <c r="F330" s="18"/>
      <c r="G330" s="13"/>
      <c r="H330" s="20"/>
      <c r="I330" s="6"/>
      <c r="J330" s="7" t="e">
        <f t="shared" si="6"/>
        <v>#DIV/0!</v>
      </c>
      <c r="K330" s="11"/>
      <c r="L330" s="11"/>
      <c r="M330" s="2"/>
    </row>
    <row r="331" spans="1:13" hidden="1">
      <c r="A331">
        <v>324</v>
      </c>
      <c r="B331" s="2"/>
      <c r="C331" s="2"/>
      <c r="D331" s="2"/>
      <c r="E331" s="18"/>
      <c r="F331" s="18"/>
      <c r="G331" s="13"/>
      <c r="H331" s="20"/>
      <c r="I331" s="6"/>
      <c r="J331" s="15" t="e">
        <f t="shared" si="6"/>
        <v>#DIV/0!</v>
      </c>
      <c r="K331" s="11"/>
      <c r="L331" s="11"/>
      <c r="M331" s="2"/>
    </row>
    <row r="332" spans="1:13" hidden="1">
      <c r="A332">
        <v>325</v>
      </c>
      <c r="B332" s="2"/>
      <c r="C332" s="2"/>
      <c r="D332" s="2"/>
      <c r="E332" s="18"/>
      <c r="F332" s="18"/>
      <c r="G332" s="13"/>
      <c r="H332" s="20"/>
      <c r="I332" s="6"/>
      <c r="J332" s="15" t="e">
        <f t="shared" si="6"/>
        <v>#DIV/0!</v>
      </c>
      <c r="K332" s="11"/>
      <c r="L332" s="11"/>
      <c r="M332" s="2"/>
    </row>
    <row r="333" spans="1:13" hidden="1">
      <c r="A333" s="12">
        <v>326</v>
      </c>
      <c r="B333" s="2"/>
      <c r="C333" s="2"/>
      <c r="D333" s="2"/>
      <c r="E333" s="18"/>
      <c r="F333" s="18"/>
      <c r="G333" s="13"/>
      <c r="H333" s="20"/>
      <c r="I333" s="6"/>
      <c r="J333" s="7" t="e">
        <f t="shared" si="6"/>
        <v>#DIV/0!</v>
      </c>
      <c r="K333" s="11"/>
      <c r="L333" s="11"/>
      <c r="M333" s="2"/>
    </row>
    <row r="334" spans="1:13" hidden="1">
      <c r="A334" s="12">
        <v>327</v>
      </c>
      <c r="B334" s="2"/>
      <c r="C334" s="2"/>
      <c r="D334" s="2"/>
      <c r="E334" s="18"/>
      <c r="F334" s="18"/>
      <c r="G334" s="13"/>
      <c r="H334" s="20"/>
      <c r="I334" s="6"/>
      <c r="J334" s="7" t="e">
        <f t="shared" si="6"/>
        <v>#DIV/0!</v>
      </c>
      <c r="K334" s="11"/>
      <c r="L334" s="11"/>
      <c r="M334" s="2"/>
    </row>
    <row r="335" spans="1:13" hidden="1">
      <c r="A335">
        <v>328</v>
      </c>
      <c r="B335" s="2"/>
      <c r="C335" s="2"/>
      <c r="D335" s="2"/>
      <c r="E335" s="18"/>
      <c r="F335" s="18"/>
      <c r="G335" s="13"/>
      <c r="H335" s="20"/>
      <c r="I335" s="6"/>
      <c r="J335" s="7" t="e">
        <f t="shared" si="6"/>
        <v>#DIV/0!</v>
      </c>
      <c r="K335" s="11"/>
      <c r="L335" s="11"/>
      <c r="M335" s="2"/>
    </row>
    <row r="336" spans="1:13" hidden="1">
      <c r="A336">
        <v>329</v>
      </c>
      <c r="B336" s="2"/>
      <c r="C336" s="2"/>
      <c r="D336" s="2"/>
      <c r="E336" s="18"/>
      <c r="F336" s="18"/>
      <c r="G336" s="13"/>
      <c r="H336" s="20"/>
      <c r="I336" s="6"/>
      <c r="J336" s="7" t="e">
        <f t="shared" si="6"/>
        <v>#DIV/0!</v>
      </c>
      <c r="K336" s="11"/>
      <c r="L336" s="11"/>
      <c r="M336" s="2"/>
    </row>
    <row r="337" spans="1:13" hidden="1">
      <c r="A337">
        <v>330</v>
      </c>
      <c r="B337" s="2"/>
      <c r="C337" s="2"/>
      <c r="D337" s="2"/>
      <c r="E337" s="18"/>
      <c r="F337" s="18"/>
      <c r="G337" s="13"/>
      <c r="H337" s="20"/>
      <c r="I337" s="6"/>
      <c r="J337" s="15" t="e">
        <f t="shared" si="6"/>
        <v>#DIV/0!</v>
      </c>
      <c r="K337" s="11"/>
      <c r="L337" s="11"/>
      <c r="M337" s="2"/>
    </row>
    <row r="338" spans="1:13" hidden="1">
      <c r="A338">
        <v>331</v>
      </c>
      <c r="B338" s="2"/>
      <c r="C338" s="2"/>
      <c r="D338" s="2"/>
      <c r="E338" s="18"/>
      <c r="F338" s="18"/>
      <c r="G338" s="13"/>
      <c r="H338" s="20"/>
      <c r="I338" s="6"/>
      <c r="J338" s="15" t="e">
        <f t="shared" si="6"/>
        <v>#DIV/0!</v>
      </c>
      <c r="K338" s="11"/>
      <c r="L338" s="11"/>
      <c r="M338" s="2"/>
    </row>
    <row r="339" spans="1:13" hidden="1">
      <c r="A339">
        <v>332</v>
      </c>
      <c r="B339" s="2"/>
      <c r="C339" s="2"/>
      <c r="D339" s="2"/>
      <c r="E339" s="18"/>
      <c r="F339" s="18"/>
      <c r="G339" s="13"/>
      <c r="H339" s="20"/>
      <c r="I339" s="6"/>
      <c r="J339" s="7" t="e">
        <f t="shared" si="6"/>
        <v>#DIV/0!</v>
      </c>
      <c r="K339" s="11"/>
      <c r="L339" s="11"/>
      <c r="M339" s="2"/>
    </row>
    <row r="340" spans="1:13" hidden="1">
      <c r="A340">
        <v>333</v>
      </c>
      <c r="B340" s="2"/>
      <c r="C340" s="2"/>
      <c r="D340" s="2"/>
      <c r="E340" s="18"/>
      <c r="F340" s="18"/>
      <c r="G340" s="13"/>
      <c r="H340" s="20"/>
      <c r="I340" s="6"/>
      <c r="J340" s="15" t="e">
        <f t="shared" si="6"/>
        <v>#DIV/0!</v>
      </c>
      <c r="K340" s="11"/>
      <c r="L340" s="11"/>
      <c r="M340" s="2"/>
    </row>
    <row r="341" spans="1:13" hidden="1">
      <c r="A341">
        <v>334</v>
      </c>
      <c r="B341" s="2"/>
      <c r="C341" s="2"/>
      <c r="D341" s="2"/>
      <c r="E341" s="18"/>
      <c r="F341" s="18"/>
      <c r="G341" s="13"/>
      <c r="H341" s="20"/>
      <c r="I341" s="6"/>
      <c r="J341" s="15" t="e">
        <f t="shared" si="6"/>
        <v>#DIV/0!</v>
      </c>
      <c r="K341" s="11"/>
      <c r="L341" s="11"/>
      <c r="M341" s="2"/>
    </row>
    <row r="342" spans="1:13" hidden="1">
      <c r="A342">
        <v>335</v>
      </c>
      <c r="B342" s="2"/>
      <c r="C342" s="2"/>
      <c r="D342" s="2"/>
      <c r="E342" s="18"/>
      <c r="F342" s="18"/>
      <c r="G342" s="13"/>
      <c r="H342" s="20"/>
      <c r="I342" s="6"/>
      <c r="J342" s="7" t="e">
        <f t="shared" si="6"/>
        <v>#DIV/0!</v>
      </c>
      <c r="K342" s="11"/>
      <c r="L342" s="11"/>
      <c r="M342" s="2"/>
    </row>
    <row r="343" spans="1:13" hidden="1">
      <c r="A343" s="12">
        <v>336</v>
      </c>
      <c r="B343" s="2"/>
      <c r="C343" s="2"/>
      <c r="D343" s="2"/>
      <c r="E343" s="18"/>
      <c r="F343" s="18"/>
      <c r="G343" s="13"/>
      <c r="H343" s="20"/>
      <c r="I343" s="6"/>
      <c r="J343" s="7" t="e">
        <f t="shared" si="6"/>
        <v>#DIV/0!</v>
      </c>
      <c r="K343" s="11"/>
      <c r="L343" s="11"/>
      <c r="M343" s="2"/>
    </row>
    <row r="344" spans="1:13" hidden="1">
      <c r="A344" s="12">
        <v>337</v>
      </c>
      <c r="B344" s="2"/>
      <c r="C344" s="2"/>
      <c r="D344" s="2"/>
      <c r="E344" s="18"/>
      <c r="F344" s="18"/>
      <c r="G344" s="13"/>
      <c r="H344" s="20"/>
      <c r="I344" s="6"/>
      <c r="J344" s="7" t="e">
        <f t="shared" si="6"/>
        <v>#DIV/0!</v>
      </c>
      <c r="K344" s="11"/>
      <c r="L344" s="11"/>
      <c r="M344" s="2"/>
    </row>
    <row r="345" spans="1:13" hidden="1">
      <c r="A345">
        <v>338</v>
      </c>
      <c r="B345" s="2"/>
      <c r="C345" s="2"/>
      <c r="D345" s="2"/>
      <c r="E345" s="18"/>
      <c r="F345" s="18"/>
      <c r="G345" s="13"/>
      <c r="H345" s="20"/>
      <c r="I345" s="6"/>
      <c r="J345" s="7" t="e">
        <f t="shared" si="6"/>
        <v>#DIV/0!</v>
      </c>
      <c r="K345" s="11"/>
      <c r="L345" s="11"/>
      <c r="M345" s="2"/>
    </row>
    <row r="346" spans="1:13" hidden="1">
      <c r="A346">
        <v>339</v>
      </c>
      <c r="B346" s="2"/>
      <c r="C346" s="2"/>
      <c r="D346" s="2"/>
      <c r="E346" s="18"/>
      <c r="F346" s="18"/>
      <c r="G346" s="13"/>
      <c r="H346" s="20"/>
      <c r="I346" s="6"/>
      <c r="J346" s="15" t="e">
        <f t="shared" si="6"/>
        <v>#DIV/0!</v>
      </c>
      <c r="K346" s="11"/>
      <c r="L346" s="11"/>
      <c r="M346" s="2"/>
    </row>
    <row r="347" spans="1:13" hidden="1">
      <c r="A347">
        <v>340</v>
      </c>
      <c r="B347" s="2"/>
      <c r="C347" s="2"/>
      <c r="D347" s="2"/>
      <c r="E347" s="18"/>
      <c r="F347" s="18"/>
      <c r="G347" s="13"/>
      <c r="H347" s="20"/>
      <c r="I347" s="6"/>
      <c r="J347" s="15" t="e">
        <f t="shared" si="6"/>
        <v>#DIV/0!</v>
      </c>
      <c r="K347" s="11"/>
      <c r="L347" s="11"/>
      <c r="M347" s="2"/>
    </row>
    <row r="348" spans="1:13" hidden="1">
      <c r="A348">
        <v>341</v>
      </c>
      <c r="B348" s="2"/>
      <c r="C348" s="2"/>
      <c r="D348" s="2"/>
      <c r="E348" s="18"/>
      <c r="F348" s="18"/>
      <c r="G348" s="13"/>
      <c r="H348" s="20"/>
      <c r="I348" s="6"/>
      <c r="J348" s="7" t="e">
        <f t="shared" si="6"/>
        <v>#DIV/0!</v>
      </c>
      <c r="K348" s="11"/>
      <c r="L348" s="11"/>
      <c r="M348" s="2"/>
    </row>
    <row r="349" spans="1:13" hidden="1">
      <c r="A349">
        <v>342</v>
      </c>
      <c r="B349" s="2"/>
      <c r="C349" s="2"/>
      <c r="D349" s="2"/>
      <c r="E349" s="18"/>
      <c r="F349" s="18"/>
      <c r="G349" s="13"/>
      <c r="H349" s="20"/>
      <c r="I349" s="6"/>
      <c r="J349" s="15" t="e">
        <f t="shared" si="6"/>
        <v>#DIV/0!</v>
      </c>
      <c r="K349" s="11"/>
      <c r="L349" s="11"/>
      <c r="M349" s="2"/>
    </row>
    <row r="350" spans="1:13" hidden="1">
      <c r="A350">
        <v>343</v>
      </c>
      <c r="B350" s="2"/>
      <c r="C350" s="2"/>
      <c r="D350" s="2"/>
      <c r="E350" s="18"/>
      <c r="F350" s="18"/>
      <c r="G350" s="13"/>
      <c r="H350" s="20"/>
      <c r="I350" s="6"/>
      <c r="J350" s="15" t="e">
        <f t="shared" si="6"/>
        <v>#DIV/0!</v>
      </c>
      <c r="K350" s="11"/>
      <c r="L350" s="11"/>
      <c r="M350" s="2"/>
    </row>
    <row r="351" spans="1:13" hidden="1">
      <c r="A351">
        <v>344</v>
      </c>
      <c r="B351" s="2"/>
      <c r="C351" s="2"/>
      <c r="D351" s="2"/>
      <c r="E351" s="18"/>
      <c r="F351" s="18"/>
      <c r="G351" s="13"/>
      <c r="H351" s="20"/>
      <c r="I351" s="6"/>
      <c r="J351" s="7" t="e">
        <f t="shared" si="6"/>
        <v>#DIV/0!</v>
      </c>
      <c r="K351" s="11"/>
      <c r="L351" s="11"/>
      <c r="M351" s="2"/>
    </row>
    <row r="352" spans="1:13" hidden="1">
      <c r="A352">
        <v>345</v>
      </c>
      <c r="B352" s="2"/>
      <c r="C352" s="2"/>
      <c r="D352" s="2"/>
      <c r="E352" s="18"/>
      <c r="F352" s="18"/>
      <c r="G352" s="13"/>
      <c r="H352" s="20"/>
      <c r="I352" s="6"/>
      <c r="J352" s="7" t="e">
        <f t="shared" si="6"/>
        <v>#DIV/0!</v>
      </c>
      <c r="K352" s="11"/>
      <c r="L352" s="11"/>
      <c r="M352" s="2"/>
    </row>
    <row r="353" spans="1:13" hidden="1">
      <c r="A353" s="12">
        <v>346</v>
      </c>
      <c r="B353" s="2"/>
      <c r="C353" s="2"/>
      <c r="D353" s="2"/>
      <c r="E353" s="18"/>
      <c r="F353" s="18"/>
      <c r="G353" s="13"/>
      <c r="H353" s="20"/>
      <c r="I353" s="6"/>
      <c r="J353" s="7" t="e">
        <f t="shared" si="6"/>
        <v>#DIV/0!</v>
      </c>
      <c r="K353" s="11"/>
      <c r="L353" s="11"/>
      <c r="M353" s="2"/>
    </row>
    <row r="354" spans="1:13" hidden="1">
      <c r="A354" s="12">
        <v>347</v>
      </c>
      <c r="B354" s="2"/>
      <c r="C354" s="2"/>
      <c r="D354" s="2"/>
      <c r="E354" s="18"/>
      <c r="F354" s="18"/>
      <c r="G354" s="13"/>
      <c r="H354" s="20"/>
      <c r="I354" s="6"/>
      <c r="J354" s="7" t="e">
        <f t="shared" si="6"/>
        <v>#DIV/0!</v>
      </c>
      <c r="K354" s="11"/>
      <c r="L354" s="11"/>
      <c r="M354" s="2"/>
    </row>
    <row r="355" spans="1:13" hidden="1">
      <c r="A355">
        <v>348</v>
      </c>
      <c r="B355" s="2"/>
      <c r="C355" s="2"/>
      <c r="D355" s="2"/>
      <c r="E355" s="18"/>
      <c r="F355" s="18"/>
      <c r="G355" s="13"/>
      <c r="H355" s="20"/>
      <c r="I355" s="6"/>
      <c r="J355" s="15" t="e">
        <f t="shared" si="6"/>
        <v>#DIV/0!</v>
      </c>
      <c r="K355" s="11"/>
      <c r="L355" s="11"/>
      <c r="M355" s="2"/>
    </row>
    <row r="356" spans="1:13" hidden="1">
      <c r="A356">
        <v>349</v>
      </c>
      <c r="B356" s="2"/>
      <c r="C356" s="2"/>
      <c r="D356" s="2"/>
      <c r="E356" s="18"/>
      <c r="F356" s="18"/>
      <c r="G356" s="13"/>
      <c r="H356" s="20"/>
      <c r="I356" s="6"/>
      <c r="J356" s="15" t="e">
        <f t="shared" si="6"/>
        <v>#DIV/0!</v>
      </c>
      <c r="K356" s="11"/>
      <c r="L356" s="11"/>
      <c r="M356" s="2"/>
    </row>
    <row r="357" spans="1:13" hidden="1">
      <c r="A357">
        <v>350</v>
      </c>
      <c r="B357" s="2"/>
      <c r="C357" s="2"/>
      <c r="D357" s="2"/>
      <c r="E357" s="18"/>
      <c r="F357" s="18"/>
      <c r="G357" s="13"/>
      <c r="H357" s="20"/>
      <c r="I357" s="6"/>
      <c r="J357" s="7" t="e">
        <f t="shared" si="6"/>
        <v>#DIV/0!</v>
      </c>
      <c r="K357" s="11"/>
      <c r="L357" s="11"/>
      <c r="M357" s="2"/>
    </row>
    <row r="358" spans="1:13">
      <c r="B358" s="21"/>
      <c r="H358" s="4"/>
      <c r="I358" s="4"/>
      <c r="J358" s="5"/>
    </row>
    <row r="359" spans="1:13">
      <c r="B359" s="21"/>
      <c r="H359" s="4"/>
      <c r="I359" s="4"/>
      <c r="J359" s="5"/>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topLeftCell="A4" workbookViewId="0">
      <selection activeCell="A6" sqref="A6:IV6"/>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21" customWidth="1"/>
    <col min="8" max="8" width="13" customWidth="1"/>
    <col min="9" max="9" width="15.125" bestFit="1" customWidth="1"/>
    <col min="11" max="12" width="9" style="1"/>
    <col min="15" max="15" width="11.125" customWidth="1"/>
  </cols>
  <sheetData>
    <row r="1" spans="1:15">
      <c r="A1" t="s">
        <v>5</v>
      </c>
      <c r="B1" s="27" t="e">
        <f>#REF!</f>
        <v>#REF!</v>
      </c>
      <c r="I1" t="s">
        <v>6</v>
      </c>
    </row>
    <row r="2" spans="1:15" s="12" customFormat="1" ht="51" customHeight="1">
      <c r="B2" s="38"/>
      <c r="E2" s="538" t="s">
        <v>36</v>
      </c>
      <c r="F2" s="538"/>
      <c r="G2" s="539"/>
      <c r="H2" s="9">
        <f>SUMIF(E8:E357,"PPS",H8:H357)</f>
        <v>0</v>
      </c>
      <c r="I2" s="54"/>
      <c r="J2" s="1"/>
      <c r="K2" s="39"/>
      <c r="L2" s="39"/>
      <c r="O2"/>
    </row>
    <row r="3" spans="1:15" s="12" customFormat="1" ht="41.25" customHeight="1">
      <c r="B3" s="21"/>
      <c r="E3" s="540" t="s">
        <v>32</v>
      </c>
      <c r="F3" s="540"/>
      <c r="G3" s="541"/>
      <c r="H3" s="9">
        <f>O7</f>
        <v>3</v>
      </c>
      <c r="I3" s="54"/>
      <c r="J3" s="21"/>
      <c r="K3" s="39"/>
      <c r="L3" s="39"/>
      <c r="O3"/>
    </row>
    <row r="4" spans="1:15" s="12" customFormat="1" ht="60" customHeight="1">
      <c r="B4" s="21"/>
      <c r="E4" s="542" t="s">
        <v>115</v>
      </c>
      <c r="F4" s="542"/>
      <c r="G4" s="542"/>
      <c r="H4" s="60">
        <f>H3/I7</f>
        <v>1</v>
      </c>
      <c r="I4" s="53"/>
      <c r="J4" s="21"/>
      <c r="K4" s="39"/>
      <c r="L4" s="39"/>
    </row>
    <row r="5" spans="1:15" s="21" customFormat="1" ht="12.75" customHeight="1">
      <c r="B5" s="40"/>
      <c r="E5" s="58"/>
      <c r="F5" s="58"/>
      <c r="G5" s="58"/>
      <c r="H5" s="57"/>
      <c r="I5" s="57"/>
      <c r="J5" s="40"/>
      <c r="K5" s="51"/>
      <c r="L5" s="51"/>
    </row>
    <row r="6" spans="1:15" ht="67.5">
      <c r="A6" s="22" t="s">
        <v>23</v>
      </c>
      <c r="B6" s="2" t="s">
        <v>0</v>
      </c>
      <c r="C6" s="2" t="s">
        <v>1</v>
      </c>
      <c r="D6" s="2" t="s">
        <v>2</v>
      </c>
      <c r="E6" s="11" t="s">
        <v>24</v>
      </c>
      <c r="F6" s="2" t="s">
        <v>10</v>
      </c>
      <c r="G6" s="13" t="s">
        <v>13</v>
      </c>
      <c r="H6" s="11" t="s">
        <v>27</v>
      </c>
      <c r="I6" s="11" t="s">
        <v>14</v>
      </c>
      <c r="J6" s="11" t="s">
        <v>28</v>
      </c>
      <c r="K6" s="11" t="s">
        <v>7</v>
      </c>
      <c r="L6" s="11" t="s">
        <v>8</v>
      </c>
      <c r="M6" s="11" t="s">
        <v>12</v>
      </c>
      <c r="N6" s="11" t="s">
        <v>11</v>
      </c>
      <c r="O6" s="11" t="s">
        <v>37</v>
      </c>
    </row>
    <row r="7" spans="1:15" s="32" customFormat="1" ht="14.25" thickBot="1">
      <c r="B7" s="33" t="s">
        <v>4</v>
      </c>
      <c r="C7" s="33"/>
      <c r="D7" s="33"/>
      <c r="E7" s="33"/>
      <c r="F7" s="33"/>
      <c r="G7" s="33"/>
      <c r="H7" s="34">
        <f>SUM(H8:H357)</f>
        <v>3</v>
      </c>
      <c r="I7" s="34">
        <f>SUM(I8:I357)</f>
        <v>3</v>
      </c>
      <c r="J7" s="35">
        <f>H7/I7</f>
        <v>1</v>
      </c>
      <c r="K7" s="36"/>
      <c r="L7" s="36"/>
      <c r="M7" s="33"/>
      <c r="N7" s="33"/>
      <c r="O7" s="66">
        <f>SUM(O8:O357)</f>
        <v>3</v>
      </c>
    </row>
    <row r="8" spans="1:15" ht="41.25" thickTop="1">
      <c r="A8">
        <v>1</v>
      </c>
      <c r="B8" s="42" t="s">
        <v>116</v>
      </c>
      <c r="C8" s="41" t="s">
        <v>97</v>
      </c>
      <c r="D8" s="41" t="s">
        <v>117</v>
      </c>
      <c r="E8" s="18" t="s">
        <v>44</v>
      </c>
      <c r="F8" s="23" t="s">
        <v>19</v>
      </c>
      <c r="G8" s="61">
        <v>1</v>
      </c>
      <c r="H8" s="62">
        <v>3</v>
      </c>
      <c r="I8" s="63">
        <v>3</v>
      </c>
      <c r="J8" s="30">
        <v>1</v>
      </c>
      <c r="K8" s="31">
        <v>16</v>
      </c>
      <c r="L8" s="31">
        <v>16</v>
      </c>
      <c r="M8" s="28" t="s">
        <v>118</v>
      </c>
      <c r="N8" s="28" t="s">
        <v>119</v>
      </c>
      <c r="O8" s="2">
        <v>3</v>
      </c>
    </row>
    <row r="9" spans="1:15">
      <c r="A9">
        <v>2</v>
      </c>
      <c r="B9" s="11"/>
      <c r="C9" s="2"/>
      <c r="D9" s="2"/>
      <c r="E9" s="18"/>
      <c r="F9" s="23"/>
      <c r="G9" s="13"/>
      <c r="H9" s="19"/>
      <c r="I9" s="6"/>
      <c r="J9" s="7" t="e">
        <f t="shared" ref="J9:J253" si="0">H9/I9</f>
        <v>#DIV/0!</v>
      </c>
      <c r="K9" s="11"/>
      <c r="L9" s="11"/>
      <c r="M9" s="2"/>
      <c r="N9" s="2"/>
      <c r="O9" s="2" t="str">
        <f>IF(ISBLANK(I9),"",H9)</f>
        <v/>
      </c>
    </row>
    <row r="10" spans="1:15">
      <c r="A10">
        <v>3</v>
      </c>
      <c r="B10" s="17"/>
      <c r="C10" s="11"/>
      <c r="D10" s="2"/>
      <c r="E10" s="18"/>
      <c r="F10" s="23"/>
      <c r="G10" s="13"/>
      <c r="H10" s="64"/>
      <c r="I10" s="6"/>
      <c r="J10" s="7" t="e">
        <f t="shared" si="0"/>
        <v>#DIV/0!</v>
      </c>
      <c r="K10" s="11"/>
      <c r="L10" s="11"/>
      <c r="M10" s="2"/>
      <c r="N10" s="2"/>
      <c r="O10" s="2" t="str">
        <f>IF(ISBLANK(I10),"",H10)</f>
        <v/>
      </c>
    </row>
    <row r="11" spans="1:15">
      <c r="A11">
        <v>4</v>
      </c>
      <c r="B11" s="45"/>
      <c r="C11" s="46"/>
      <c r="D11" s="13"/>
      <c r="E11" s="18"/>
      <c r="F11" s="47"/>
      <c r="G11" s="13"/>
      <c r="H11" s="48"/>
      <c r="I11" s="6"/>
      <c r="J11" s="7" t="e">
        <f t="shared" si="0"/>
        <v>#DIV/0!</v>
      </c>
      <c r="K11" s="11"/>
      <c r="L11" s="11"/>
      <c r="M11" s="2"/>
      <c r="N11" s="2"/>
      <c r="O11" s="2" t="str">
        <f t="shared" ref="O11:O20" si="1">IF(ISBLANK(I11),"",H11)</f>
        <v/>
      </c>
    </row>
    <row r="12" spans="1:15">
      <c r="A12">
        <v>5</v>
      </c>
      <c r="B12" s="44"/>
      <c r="C12" s="41"/>
      <c r="D12" s="13"/>
      <c r="E12" s="18"/>
      <c r="F12" s="2"/>
      <c r="G12" s="13"/>
      <c r="H12" s="3"/>
      <c r="I12" s="6"/>
      <c r="J12" s="7" t="e">
        <f t="shared" si="0"/>
        <v>#DIV/0!</v>
      </c>
      <c r="K12" s="11"/>
      <c r="L12" s="11"/>
      <c r="M12" s="2"/>
      <c r="N12" s="2"/>
      <c r="O12" s="2" t="str">
        <f t="shared" si="1"/>
        <v/>
      </c>
    </row>
    <row r="13" spans="1:15">
      <c r="A13" s="12">
        <v>6</v>
      </c>
      <c r="B13" s="44"/>
      <c r="C13" s="2"/>
      <c r="D13" s="2"/>
      <c r="E13" s="18"/>
      <c r="F13" s="2"/>
      <c r="G13" s="13"/>
      <c r="H13" s="25"/>
      <c r="I13" s="14"/>
      <c r="J13" s="15" t="e">
        <f t="shared" si="0"/>
        <v>#DIV/0!</v>
      </c>
      <c r="K13" s="17"/>
      <c r="L13" s="17"/>
      <c r="M13" s="2"/>
      <c r="N13" s="2"/>
      <c r="O13" s="2" t="str">
        <f t="shared" si="1"/>
        <v/>
      </c>
    </row>
    <row r="14" spans="1:15">
      <c r="A14" s="12">
        <v>7</v>
      </c>
      <c r="B14" s="43"/>
      <c r="C14" s="2"/>
      <c r="D14" s="13"/>
      <c r="E14" s="18"/>
      <c r="F14" s="2"/>
      <c r="G14" s="13"/>
      <c r="H14" s="3"/>
      <c r="I14" s="16"/>
      <c r="J14" s="15" t="e">
        <f t="shared" si="0"/>
        <v>#DIV/0!</v>
      </c>
      <c r="K14" s="17"/>
      <c r="L14" s="17"/>
      <c r="M14" s="2"/>
      <c r="N14" s="2"/>
      <c r="O14" s="2" t="str">
        <f t="shared" si="1"/>
        <v/>
      </c>
    </row>
    <row r="15" spans="1:15">
      <c r="A15">
        <v>8</v>
      </c>
      <c r="B15" s="44"/>
      <c r="C15" s="2"/>
      <c r="D15" s="2"/>
      <c r="E15" s="18"/>
      <c r="F15" s="2"/>
      <c r="G15" s="13"/>
      <c r="H15" s="25"/>
      <c r="I15" s="6"/>
      <c r="J15" s="7" t="e">
        <f t="shared" si="0"/>
        <v>#DIV/0!</v>
      </c>
      <c r="K15" s="17"/>
      <c r="L15" s="17"/>
      <c r="M15" s="2"/>
      <c r="N15" s="2"/>
      <c r="O15" s="2" t="str">
        <f t="shared" si="1"/>
        <v/>
      </c>
    </row>
    <row r="16" spans="1:15">
      <c r="A16">
        <v>9</v>
      </c>
      <c r="B16" s="44"/>
      <c r="C16" s="2"/>
      <c r="D16" s="13"/>
      <c r="E16" s="18"/>
      <c r="F16" s="2"/>
      <c r="G16" s="13"/>
      <c r="H16" s="3"/>
      <c r="I16" s="6"/>
      <c r="J16" s="15" t="e">
        <f t="shared" si="0"/>
        <v>#DIV/0!</v>
      </c>
      <c r="K16" s="17"/>
      <c r="L16" s="17"/>
      <c r="M16" s="2"/>
      <c r="N16" s="2"/>
      <c r="O16" s="2" t="str">
        <f t="shared" si="1"/>
        <v/>
      </c>
    </row>
    <row r="17" spans="1:15">
      <c r="A17">
        <v>10</v>
      </c>
      <c r="B17" s="44"/>
      <c r="C17" s="2"/>
      <c r="D17" s="13"/>
      <c r="E17" s="18"/>
      <c r="F17" s="2"/>
      <c r="G17" s="13"/>
      <c r="H17" s="25"/>
      <c r="I17" s="6"/>
      <c r="J17" s="15" t="e">
        <f t="shared" si="0"/>
        <v>#DIV/0!</v>
      </c>
      <c r="K17" s="11"/>
      <c r="L17" s="11"/>
      <c r="M17" s="2"/>
      <c r="N17" s="2"/>
      <c r="O17" s="2" t="str">
        <f t="shared" si="1"/>
        <v/>
      </c>
    </row>
    <row r="18" spans="1:15">
      <c r="A18" s="12">
        <v>11</v>
      </c>
      <c r="B18" s="44"/>
      <c r="C18" s="2"/>
      <c r="D18" s="13"/>
      <c r="E18" s="18"/>
      <c r="F18" s="2"/>
      <c r="G18" s="13"/>
      <c r="H18" s="3"/>
      <c r="I18" s="6"/>
      <c r="J18" s="7" t="e">
        <f t="shared" si="0"/>
        <v>#DIV/0!</v>
      </c>
      <c r="K18" s="11"/>
      <c r="L18" s="11"/>
      <c r="M18" s="2"/>
      <c r="N18" s="2"/>
      <c r="O18" s="2" t="str">
        <f t="shared" si="1"/>
        <v/>
      </c>
    </row>
    <row r="19" spans="1:15">
      <c r="A19" s="12">
        <v>12</v>
      </c>
      <c r="B19" s="44"/>
      <c r="C19" s="2"/>
      <c r="D19" s="13"/>
      <c r="E19" s="18"/>
      <c r="F19" s="2"/>
      <c r="G19" s="13"/>
      <c r="H19" s="25"/>
      <c r="I19" s="6"/>
      <c r="J19" s="15" t="e">
        <f t="shared" si="0"/>
        <v>#DIV/0!</v>
      </c>
      <c r="K19" s="11"/>
      <c r="L19" s="11"/>
      <c r="M19" s="2"/>
      <c r="N19" s="2"/>
      <c r="O19" s="2" t="str">
        <f t="shared" si="1"/>
        <v/>
      </c>
    </row>
    <row r="20" spans="1:15">
      <c r="A20">
        <v>13</v>
      </c>
      <c r="B20" s="43"/>
      <c r="C20" s="2"/>
      <c r="D20" s="2"/>
      <c r="E20" s="18"/>
      <c r="F20" s="2"/>
      <c r="G20" s="13"/>
      <c r="H20" s="3"/>
      <c r="I20" s="6"/>
      <c r="J20" s="15" t="e">
        <f t="shared" si="0"/>
        <v>#DIV/0!</v>
      </c>
      <c r="K20" s="11"/>
      <c r="L20" s="11"/>
      <c r="M20" s="2"/>
      <c r="N20" s="2"/>
      <c r="O20" s="2" t="str">
        <f t="shared" si="1"/>
        <v/>
      </c>
    </row>
    <row r="21" spans="1:15">
      <c r="A21">
        <v>14</v>
      </c>
      <c r="B21" s="43"/>
      <c r="C21" s="2"/>
      <c r="D21" s="13"/>
      <c r="E21" s="18"/>
      <c r="F21" s="2"/>
      <c r="G21" s="13"/>
      <c r="H21" s="25"/>
      <c r="I21" s="6"/>
      <c r="J21" s="7" t="e">
        <f t="shared" si="0"/>
        <v>#DIV/0!</v>
      </c>
      <c r="K21" s="11"/>
      <c r="L21" s="11"/>
      <c r="M21" s="2"/>
      <c r="N21" s="2"/>
      <c r="O21" s="2"/>
    </row>
    <row r="22" spans="1:15">
      <c r="A22">
        <v>15</v>
      </c>
      <c r="B22" s="44"/>
      <c r="C22" s="2"/>
      <c r="D22" s="2"/>
      <c r="E22" s="18"/>
      <c r="F22" s="18"/>
      <c r="G22" s="13"/>
      <c r="H22" s="19"/>
      <c r="I22" s="6"/>
      <c r="J22" s="15" t="e">
        <f t="shared" si="0"/>
        <v>#DIV/0!</v>
      </c>
      <c r="K22" s="11"/>
      <c r="L22" s="11"/>
      <c r="M22" s="2"/>
      <c r="N22" s="2"/>
      <c r="O22" s="2"/>
    </row>
    <row r="23" spans="1:15">
      <c r="A23" s="12">
        <v>16</v>
      </c>
      <c r="B23" s="2"/>
      <c r="C23" s="2"/>
      <c r="D23" s="2"/>
      <c r="E23" s="18"/>
      <c r="F23" s="18"/>
      <c r="G23" s="13"/>
      <c r="H23" s="20"/>
      <c r="I23" s="6"/>
      <c r="J23" s="15" t="e">
        <f t="shared" si="0"/>
        <v>#DIV/0!</v>
      </c>
      <c r="K23" s="11"/>
      <c r="L23" s="11"/>
      <c r="M23" s="2"/>
      <c r="N23" s="2"/>
      <c r="O23" s="2"/>
    </row>
    <row r="24" spans="1:15">
      <c r="A24" s="12">
        <v>17</v>
      </c>
      <c r="B24" s="2"/>
      <c r="C24" s="2"/>
      <c r="D24" s="2"/>
      <c r="E24" s="18"/>
      <c r="F24" s="18"/>
      <c r="G24" s="13"/>
      <c r="H24" s="20"/>
      <c r="I24" s="6"/>
      <c r="J24" s="7" t="e">
        <f t="shared" si="0"/>
        <v>#DIV/0!</v>
      </c>
      <c r="K24" s="11"/>
      <c r="L24" s="11"/>
      <c r="M24" s="2"/>
      <c r="N24" s="2"/>
      <c r="O24" s="2"/>
    </row>
    <row r="25" spans="1:15">
      <c r="A25">
        <v>18</v>
      </c>
      <c r="B25" s="2"/>
      <c r="C25" s="2"/>
      <c r="D25" s="2"/>
      <c r="E25" s="18"/>
      <c r="F25" s="18"/>
      <c r="G25" s="13"/>
      <c r="H25" s="20"/>
      <c r="I25" s="6"/>
      <c r="J25" s="15" t="e">
        <f t="shared" si="0"/>
        <v>#DIV/0!</v>
      </c>
      <c r="K25" s="11"/>
      <c r="L25" s="11"/>
      <c r="M25" s="2"/>
      <c r="N25" s="2"/>
      <c r="O25" s="2"/>
    </row>
    <row r="26" spans="1:15">
      <c r="A26">
        <v>19</v>
      </c>
      <c r="B26" s="2"/>
      <c r="C26" s="2"/>
      <c r="D26" s="2"/>
      <c r="E26" s="18"/>
      <c r="F26" s="18"/>
      <c r="G26" s="13"/>
      <c r="H26" s="20"/>
      <c r="I26" s="6"/>
      <c r="J26" s="15" t="e">
        <f t="shared" si="0"/>
        <v>#DIV/0!</v>
      </c>
      <c r="K26" s="11"/>
      <c r="L26" s="11"/>
      <c r="M26" s="2"/>
      <c r="N26" s="2"/>
      <c r="O26" s="2"/>
    </row>
    <row r="27" spans="1:15">
      <c r="A27">
        <v>20</v>
      </c>
      <c r="B27" s="2"/>
      <c r="C27" s="2"/>
      <c r="D27" s="2"/>
      <c r="E27" s="18"/>
      <c r="F27" s="18"/>
      <c r="G27" s="13"/>
      <c r="H27" s="20"/>
      <c r="I27" s="6"/>
      <c r="J27" s="7" t="e">
        <f t="shared" si="0"/>
        <v>#DIV/0!</v>
      </c>
      <c r="K27" s="11"/>
      <c r="L27" s="11"/>
      <c r="M27" s="2"/>
      <c r="N27" s="2"/>
      <c r="O27" s="2"/>
    </row>
    <row r="28" spans="1:15">
      <c r="A28" s="12">
        <v>21</v>
      </c>
      <c r="B28" s="2"/>
      <c r="C28" s="2"/>
      <c r="D28" s="2"/>
      <c r="E28" s="18"/>
      <c r="F28" s="18"/>
      <c r="G28" s="13"/>
      <c r="H28" s="20"/>
      <c r="I28" s="6"/>
      <c r="J28" s="15" t="e">
        <f t="shared" si="0"/>
        <v>#DIV/0!</v>
      </c>
      <c r="K28" s="11"/>
      <c r="L28" s="11"/>
      <c r="M28" s="2"/>
      <c r="N28" s="2"/>
      <c r="O28" s="2"/>
    </row>
    <row r="29" spans="1:15">
      <c r="A29" s="12">
        <v>22</v>
      </c>
      <c r="B29" s="2"/>
      <c r="C29" s="2"/>
      <c r="D29" s="2"/>
      <c r="E29" s="18"/>
      <c r="F29" s="18"/>
      <c r="G29" s="13"/>
      <c r="H29" s="20"/>
      <c r="I29" s="6"/>
      <c r="J29" s="15" t="e">
        <f t="shared" si="0"/>
        <v>#DIV/0!</v>
      </c>
      <c r="K29" s="11"/>
      <c r="L29" s="11"/>
      <c r="M29" s="2"/>
      <c r="N29" s="2"/>
      <c r="O29" s="2"/>
    </row>
    <row r="30" spans="1:15">
      <c r="A30">
        <v>23</v>
      </c>
      <c r="B30" s="2"/>
      <c r="C30" s="2"/>
      <c r="D30" s="2"/>
      <c r="E30" s="18"/>
      <c r="F30" s="18"/>
      <c r="G30" s="13"/>
      <c r="H30" s="20"/>
      <c r="I30" s="6"/>
      <c r="J30" s="7" t="e">
        <f t="shared" si="0"/>
        <v>#DIV/0!</v>
      </c>
      <c r="K30" s="11"/>
      <c r="L30" s="11"/>
      <c r="M30" s="2"/>
      <c r="N30" s="2"/>
      <c r="O30" s="2"/>
    </row>
    <row r="31" spans="1:15">
      <c r="A31">
        <v>24</v>
      </c>
      <c r="B31" s="2"/>
      <c r="C31" s="2"/>
      <c r="D31" s="2"/>
      <c r="E31" s="18"/>
      <c r="F31" s="18"/>
      <c r="G31" s="13"/>
      <c r="H31" s="20"/>
      <c r="I31" s="6"/>
      <c r="J31" s="15" t="e">
        <f t="shared" si="0"/>
        <v>#DIV/0!</v>
      </c>
      <c r="K31" s="11"/>
      <c r="L31" s="11"/>
      <c r="M31" s="2"/>
      <c r="N31" s="2"/>
      <c r="O31" s="2"/>
    </row>
    <row r="32" spans="1:15">
      <c r="A32">
        <v>25</v>
      </c>
      <c r="B32" s="2"/>
      <c r="C32" s="2"/>
      <c r="D32" s="2"/>
      <c r="E32" s="18"/>
      <c r="F32" s="18"/>
      <c r="G32" s="13"/>
      <c r="H32" s="20"/>
      <c r="I32" s="6"/>
      <c r="J32" s="15" t="e">
        <f t="shared" si="0"/>
        <v>#DIV/0!</v>
      </c>
      <c r="K32" s="11"/>
      <c r="L32" s="11"/>
      <c r="M32" s="2"/>
      <c r="N32" s="2"/>
      <c r="O32" s="2"/>
    </row>
    <row r="33" spans="1:15">
      <c r="A33" s="12">
        <v>26</v>
      </c>
      <c r="B33" s="2"/>
      <c r="C33" s="2"/>
      <c r="D33" s="2"/>
      <c r="E33" s="18"/>
      <c r="F33" s="18"/>
      <c r="G33" s="13"/>
      <c r="H33" s="20"/>
      <c r="I33" s="6"/>
      <c r="J33" s="7" t="e">
        <f t="shared" si="0"/>
        <v>#DIV/0!</v>
      </c>
      <c r="K33" s="11"/>
      <c r="L33" s="11"/>
      <c r="M33" s="2"/>
      <c r="N33" s="2"/>
      <c r="O33" s="2"/>
    </row>
    <row r="34" spans="1:15">
      <c r="A34" s="12">
        <v>27</v>
      </c>
      <c r="B34" s="2"/>
      <c r="C34" s="2"/>
      <c r="D34" s="2"/>
      <c r="E34" s="18"/>
      <c r="F34" s="18"/>
      <c r="G34" s="13"/>
      <c r="H34" s="20"/>
      <c r="I34" s="6"/>
      <c r="J34" s="15" t="e">
        <f t="shared" si="0"/>
        <v>#DIV/0!</v>
      </c>
      <c r="K34" s="11"/>
      <c r="L34" s="11"/>
      <c r="M34" s="2"/>
      <c r="N34" s="2"/>
      <c r="O34" s="2"/>
    </row>
    <row r="35" spans="1:15">
      <c r="A35">
        <v>28</v>
      </c>
      <c r="B35" s="2"/>
      <c r="C35" s="2"/>
      <c r="D35" s="2"/>
      <c r="E35" s="18"/>
      <c r="F35" s="18"/>
      <c r="G35" s="13"/>
      <c r="H35" s="20"/>
      <c r="I35" s="6"/>
      <c r="J35" s="15" t="e">
        <f t="shared" si="0"/>
        <v>#DIV/0!</v>
      </c>
      <c r="K35" s="11"/>
      <c r="L35" s="11"/>
      <c r="M35" s="2"/>
      <c r="N35" s="2"/>
      <c r="O35" s="2"/>
    </row>
    <row r="36" spans="1:15">
      <c r="A36">
        <v>29</v>
      </c>
      <c r="B36" s="2"/>
      <c r="C36" s="2"/>
      <c r="D36" s="2"/>
      <c r="E36" s="18"/>
      <c r="F36" s="18"/>
      <c r="G36" s="13"/>
      <c r="H36" s="20"/>
      <c r="I36" s="6"/>
      <c r="J36" s="7" t="e">
        <f t="shared" si="0"/>
        <v>#DIV/0!</v>
      </c>
      <c r="K36" s="11"/>
      <c r="L36" s="11"/>
      <c r="M36" s="2"/>
      <c r="N36" s="2"/>
      <c r="O36" s="2"/>
    </row>
    <row r="37" spans="1:15">
      <c r="A37">
        <v>30</v>
      </c>
      <c r="B37" s="2"/>
      <c r="C37" s="2"/>
      <c r="D37" s="2"/>
      <c r="E37" s="18"/>
      <c r="F37" s="18"/>
      <c r="G37" s="13"/>
      <c r="H37" s="20"/>
      <c r="I37" s="6"/>
      <c r="J37" s="15" t="e">
        <f t="shared" si="0"/>
        <v>#DIV/0!</v>
      </c>
      <c r="K37" s="11"/>
      <c r="L37" s="11"/>
      <c r="M37" s="2"/>
      <c r="N37" s="2"/>
      <c r="O37" s="2"/>
    </row>
    <row r="38" spans="1:15">
      <c r="A38" s="12">
        <v>31</v>
      </c>
      <c r="B38" s="2"/>
      <c r="C38" s="2"/>
      <c r="D38" s="2"/>
      <c r="E38" s="18"/>
      <c r="F38" s="18"/>
      <c r="G38" s="13"/>
      <c r="H38" s="20"/>
      <c r="I38" s="6"/>
      <c r="J38" s="15" t="e">
        <f t="shared" si="0"/>
        <v>#DIV/0!</v>
      </c>
      <c r="K38" s="11"/>
      <c r="L38" s="11"/>
      <c r="M38" s="2"/>
      <c r="N38" s="2"/>
      <c r="O38" s="2"/>
    </row>
    <row r="39" spans="1:15">
      <c r="A39" s="12">
        <v>32</v>
      </c>
      <c r="B39" s="2"/>
      <c r="C39" s="2"/>
      <c r="D39" s="2"/>
      <c r="E39" s="18"/>
      <c r="F39" s="18"/>
      <c r="G39" s="13"/>
      <c r="H39" s="20"/>
      <c r="I39" s="6"/>
      <c r="J39" s="7" t="e">
        <f t="shared" si="0"/>
        <v>#DIV/0!</v>
      </c>
      <c r="K39" s="11"/>
      <c r="L39" s="11"/>
      <c r="M39" s="2"/>
      <c r="N39" s="2"/>
      <c r="O39" s="2"/>
    </row>
    <row r="40" spans="1:15">
      <c r="A40">
        <v>33</v>
      </c>
      <c r="B40" s="2"/>
      <c r="C40" s="2"/>
      <c r="D40" s="2"/>
      <c r="E40" s="18"/>
      <c r="F40" s="18"/>
      <c r="G40" s="13"/>
      <c r="H40" s="20"/>
      <c r="I40" s="6"/>
      <c r="J40" s="15" t="e">
        <f t="shared" si="0"/>
        <v>#DIV/0!</v>
      </c>
      <c r="K40" s="11"/>
      <c r="L40" s="11"/>
      <c r="M40" s="2"/>
      <c r="N40" s="2"/>
      <c r="O40" s="2"/>
    </row>
    <row r="41" spans="1:15">
      <c r="A41">
        <v>34</v>
      </c>
      <c r="B41" s="2"/>
      <c r="C41" s="2"/>
      <c r="D41" s="2"/>
      <c r="E41" s="18"/>
      <c r="F41" s="18"/>
      <c r="G41" s="13"/>
      <c r="H41" s="20"/>
      <c r="I41" s="6"/>
      <c r="J41" s="15" t="e">
        <f t="shared" si="0"/>
        <v>#DIV/0!</v>
      </c>
      <c r="K41" s="11"/>
      <c r="L41" s="11"/>
      <c r="M41" s="2"/>
      <c r="N41" s="2"/>
      <c r="O41" s="2"/>
    </row>
    <row r="42" spans="1:15">
      <c r="A42">
        <v>35</v>
      </c>
      <c r="B42" s="2"/>
      <c r="C42" s="2"/>
      <c r="D42" s="2"/>
      <c r="E42" s="18"/>
      <c r="F42" s="18"/>
      <c r="G42" s="13"/>
      <c r="H42" s="20"/>
      <c r="I42" s="6"/>
      <c r="J42" s="7" t="e">
        <f t="shared" si="0"/>
        <v>#DIV/0!</v>
      </c>
      <c r="K42" s="11"/>
      <c r="L42" s="11"/>
      <c r="M42" s="2"/>
      <c r="N42" s="2"/>
      <c r="O42" s="2"/>
    </row>
    <row r="43" spans="1:15">
      <c r="A43" s="12">
        <v>36</v>
      </c>
      <c r="B43" s="2"/>
      <c r="C43" s="2"/>
      <c r="D43" s="2"/>
      <c r="E43" s="18"/>
      <c r="F43" s="18"/>
      <c r="G43" s="13"/>
      <c r="H43" s="20"/>
      <c r="I43" s="6"/>
      <c r="J43" s="15" t="e">
        <f t="shared" si="0"/>
        <v>#DIV/0!</v>
      </c>
      <c r="K43" s="11"/>
      <c r="L43" s="11"/>
      <c r="M43" s="2"/>
      <c r="N43" s="2"/>
      <c r="O43" s="2"/>
    </row>
    <row r="44" spans="1:15">
      <c r="A44" s="12">
        <v>37</v>
      </c>
      <c r="B44" s="2"/>
      <c r="C44" s="2"/>
      <c r="D44" s="2"/>
      <c r="E44" s="18"/>
      <c r="F44" s="18"/>
      <c r="G44" s="13"/>
      <c r="H44" s="20"/>
      <c r="I44" s="6"/>
      <c r="J44" s="15" t="e">
        <f t="shared" si="0"/>
        <v>#DIV/0!</v>
      </c>
      <c r="K44" s="11"/>
      <c r="L44" s="11"/>
      <c r="M44" s="2"/>
      <c r="N44" s="2"/>
      <c r="O44" s="2"/>
    </row>
    <row r="45" spans="1:15">
      <c r="A45">
        <v>38</v>
      </c>
      <c r="B45" s="2"/>
      <c r="C45" s="2"/>
      <c r="D45" s="2"/>
      <c r="E45" s="18"/>
      <c r="F45" s="18"/>
      <c r="G45" s="13"/>
      <c r="H45" s="20"/>
      <c r="I45" s="6"/>
      <c r="J45" s="7" t="e">
        <f t="shared" si="0"/>
        <v>#DIV/0!</v>
      </c>
      <c r="K45" s="11"/>
      <c r="L45" s="11"/>
      <c r="M45" s="2"/>
      <c r="N45" s="2"/>
      <c r="O45" s="2"/>
    </row>
    <row r="46" spans="1:15">
      <c r="A46">
        <v>39</v>
      </c>
      <c r="B46" s="2"/>
      <c r="C46" s="2"/>
      <c r="D46" s="2"/>
      <c r="E46" s="18"/>
      <c r="F46" s="18"/>
      <c r="G46" s="13"/>
      <c r="H46" s="20"/>
      <c r="I46" s="6"/>
      <c r="J46" s="15" t="e">
        <f t="shared" si="0"/>
        <v>#DIV/0!</v>
      </c>
      <c r="K46" s="11"/>
      <c r="L46" s="11"/>
      <c r="M46" s="2"/>
      <c r="N46" s="2"/>
      <c r="O46" s="2"/>
    </row>
    <row r="47" spans="1:15">
      <c r="A47">
        <v>40</v>
      </c>
      <c r="B47" s="2"/>
      <c r="C47" s="2"/>
      <c r="D47" s="2"/>
      <c r="E47" s="18"/>
      <c r="F47" s="18"/>
      <c r="G47" s="13"/>
      <c r="H47" s="20"/>
      <c r="I47" s="6"/>
      <c r="J47" s="15" t="e">
        <f t="shared" si="0"/>
        <v>#DIV/0!</v>
      </c>
      <c r="K47" s="11"/>
      <c r="L47" s="11"/>
      <c r="M47" s="2"/>
      <c r="N47" s="2"/>
      <c r="O47" s="2"/>
    </row>
    <row r="48" spans="1:15">
      <c r="A48" s="12">
        <v>41</v>
      </c>
      <c r="B48" s="2"/>
      <c r="C48" s="2"/>
      <c r="D48" s="2"/>
      <c r="E48" s="18"/>
      <c r="F48" s="18"/>
      <c r="G48" s="13"/>
      <c r="H48" s="20"/>
      <c r="I48" s="6"/>
      <c r="J48" s="7" t="e">
        <f t="shared" si="0"/>
        <v>#DIV/0!</v>
      </c>
      <c r="K48" s="11"/>
      <c r="L48" s="11"/>
      <c r="M48" s="2"/>
      <c r="N48" s="2"/>
      <c r="O48" s="2"/>
    </row>
    <row r="49" spans="1:15">
      <c r="A49" s="12">
        <v>42</v>
      </c>
      <c r="B49" s="2"/>
      <c r="C49" s="2"/>
      <c r="D49" s="2"/>
      <c r="E49" s="18"/>
      <c r="F49" s="18"/>
      <c r="G49" s="13"/>
      <c r="H49" s="20"/>
      <c r="I49" s="6"/>
      <c r="J49" s="15" t="e">
        <f t="shared" si="0"/>
        <v>#DIV/0!</v>
      </c>
      <c r="K49" s="11"/>
      <c r="L49" s="11"/>
      <c r="M49" s="2"/>
      <c r="N49" s="2"/>
      <c r="O49" s="2"/>
    </row>
    <row r="50" spans="1:15">
      <c r="A50">
        <v>43</v>
      </c>
      <c r="B50" s="2"/>
      <c r="C50" s="2"/>
      <c r="D50" s="2"/>
      <c r="E50" s="18"/>
      <c r="F50" s="18"/>
      <c r="G50" s="13"/>
      <c r="H50" s="20"/>
      <c r="I50" s="6"/>
      <c r="J50" s="15" t="e">
        <f t="shared" si="0"/>
        <v>#DIV/0!</v>
      </c>
      <c r="K50" s="11"/>
      <c r="L50" s="11"/>
      <c r="M50" s="2"/>
      <c r="N50" s="2"/>
      <c r="O50" s="2"/>
    </row>
    <row r="51" spans="1:15">
      <c r="A51">
        <v>44</v>
      </c>
      <c r="B51" s="2"/>
      <c r="C51" s="2"/>
      <c r="D51" s="2"/>
      <c r="E51" s="18"/>
      <c r="F51" s="18"/>
      <c r="G51" s="13"/>
      <c r="H51" s="20"/>
      <c r="I51" s="6"/>
      <c r="J51" s="7" t="e">
        <f t="shared" si="0"/>
        <v>#DIV/0!</v>
      </c>
      <c r="K51" s="11"/>
      <c r="L51" s="11"/>
      <c r="M51" s="2"/>
      <c r="N51" s="2"/>
      <c r="O51" s="2"/>
    </row>
    <row r="52" spans="1:15">
      <c r="A52">
        <v>45</v>
      </c>
      <c r="B52" s="2"/>
      <c r="C52" s="2"/>
      <c r="D52" s="2"/>
      <c r="E52" s="18"/>
      <c r="F52" s="18"/>
      <c r="G52" s="13"/>
      <c r="H52" s="20"/>
      <c r="I52" s="6"/>
      <c r="J52" s="15" t="e">
        <f t="shared" si="0"/>
        <v>#DIV/0!</v>
      </c>
      <c r="K52" s="11"/>
      <c r="L52" s="11"/>
      <c r="M52" s="2"/>
      <c r="N52" s="2"/>
      <c r="O52" s="2"/>
    </row>
    <row r="53" spans="1:15">
      <c r="A53" s="12">
        <v>46</v>
      </c>
      <c r="B53" s="2"/>
      <c r="C53" s="2"/>
      <c r="D53" s="2"/>
      <c r="E53" s="18"/>
      <c r="F53" s="18"/>
      <c r="G53" s="13"/>
      <c r="H53" s="20"/>
      <c r="I53" s="6"/>
      <c r="J53" s="15" t="e">
        <f t="shared" si="0"/>
        <v>#DIV/0!</v>
      </c>
      <c r="K53" s="11"/>
      <c r="L53" s="11"/>
      <c r="M53" s="2"/>
      <c r="N53" s="2"/>
      <c r="O53" s="2"/>
    </row>
    <row r="54" spans="1:15">
      <c r="A54" s="12">
        <v>47</v>
      </c>
      <c r="B54" s="2"/>
      <c r="C54" s="2"/>
      <c r="D54" s="2"/>
      <c r="E54" s="18"/>
      <c r="F54" s="18"/>
      <c r="G54" s="13"/>
      <c r="H54" s="20"/>
      <c r="I54" s="6"/>
      <c r="J54" s="7" t="e">
        <f t="shared" si="0"/>
        <v>#DIV/0!</v>
      </c>
      <c r="K54" s="11"/>
      <c r="L54" s="11"/>
      <c r="M54" s="2"/>
      <c r="N54" s="2"/>
      <c r="O54" s="2"/>
    </row>
    <row r="55" spans="1:15">
      <c r="A55">
        <v>48</v>
      </c>
      <c r="B55" s="2"/>
      <c r="C55" s="2"/>
      <c r="D55" s="2"/>
      <c r="E55" s="18"/>
      <c r="F55" s="18"/>
      <c r="G55" s="13"/>
      <c r="H55" s="20"/>
      <c r="I55" s="6"/>
      <c r="J55" s="15" t="e">
        <f t="shared" si="0"/>
        <v>#DIV/0!</v>
      </c>
      <c r="K55" s="11"/>
      <c r="L55" s="11"/>
      <c r="M55" s="2"/>
      <c r="N55" s="2"/>
      <c r="O55" s="2"/>
    </row>
    <row r="56" spans="1:15">
      <c r="A56">
        <v>49</v>
      </c>
      <c r="B56" s="2"/>
      <c r="C56" s="2"/>
      <c r="D56" s="2"/>
      <c r="E56" s="18"/>
      <c r="F56" s="18"/>
      <c r="G56" s="13"/>
      <c r="H56" s="20"/>
      <c r="I56" s="6"/>
      <c r="J56" s="15" t="e">
        <f t="shared" si="0"/>
        <v>#DIV/0!</v>
      </c>
      <c r="K56" s="11"/>
      <c r="L56" s="11"/>
      <c r="M56" s="2"/>
      <c r="N56" s="2"/>
      <c r="O56" s="2"/>
    </row>
    <row r="57" spans="1:15">
      <c r="A57">
        <v>50</v>
      </c>
      <c r="B57" s="2"/>
      <c r="C57" s="2"/>
      <c r="D57" s="2"/>
      <c r="E57" s="18"/>
      <c r="F57" s="18"/>
      <c r="G57" s="13"/>
      <c r="H57" s="20"/>
      <c r="I57" s="6"/>
      <c r="J57" s="7" t="e">
        <f t="shared" si="0"/>
        <v>#DIV/0!</v>
      </c>
      <c r="K57" s="11"/>
      <c r="L57" s="11"/>
      <c r="M57" s="2"/>
      <c r="N57" s="2"/>
      <c r="O57" s="2"/>
    </row>
    <row r="58" spans="1:15">
      <c r="A58" s="12">
        <v>51</v>
      </c>
      <c r="B58" s="2"/>
      <c r="C58" s="2"/>
      <c r="D58" s="2"/>
      <c r="E58" s="18"/>
      <c r="F58" s="18"/>
      <c r="G58" s="13"/>
      <c r="H58" s="20"/>
      <c r="I58" s="6"/>
      <c r="J58" s="15" t="e">
        <f t="shared" si="0"/>
        <v>#DIV/0!</v>
      </c>
      <c r="K58" s="11"/>
      <c r="L58" s="11"/>
      <c r="M58" s="2"/>
      <c r="N58" s="2"/>
      <c r="O58" s="2"/>
    </row>
    <row r="59" spans="1:15">
      <c r="A59" s="12">
        <v>52</v>
      </c>
      <c r="B59" s="2"/>
      <c r="C59" s="2"/>
      <c r="D59" s="2"/>
      <c r="E59" s="18"/>
      <c r="F59" s="18"/>
      <c r="G59" s="13"/>
      <c r="H59" s="20"/>
      <c r="I59" s="6"/>
      <c r="J59" s="15" t="e">
        <f t="shared" si="0"/>
        <v>#DIV/0!</v>
      </c>
      <c r="K59" s="11"/>
      <c r="L59" s="11"/>
      <c r="M59" s="2"/>
      <c r="N59" s="2"/>
      <c r="O59" s="2"/>
    </row>
    <row r="60" spans="1:15">
      <c r="A60">
        <v>53</v>
      </c>
      <c r="B60" s="2"/>
      <c r="C60" s="2"/>
      <c r="D60" s="2"/>
      <c r="E60" s="18"/>
      <c r="F60" s="18"/>
      <c r="G60" s="13"/>
      <c r="H60" s="20"/>
      <c r="I60" s="6"/>
      <c r="J60" s="7" t="e">
        <f t="shared" si="0"/>
        <v>#DIV/0!</v>
      </c>
      <c r="K60" s="11"/>
      <c r="L60" s="11"/>
      <c r="M60" s="2"/>
      <c r="N60" s="2"/>
      <c r="O60" s="2"/>
    </row>
    <row r="61" spans="1:15">
      <c r="A61">
        <v>54</v>
      </c>
      <c r="B61" s="2"/>
      <c r="C61" s="2"/>
      <c r="D61" s="2"/>
      <c r="E61" s="18"/>
      <c r="F61" s="18"/>
      <c r="G61" s="13"/>
      <c r="H61" s="20"/>
      <c r="I61" s="6"/>
      <c r="J61" s="15" t="e">
        <f t="shared" si="0"/>
        <v>#DIV/0!</v>
      </c>
      <c r="K61" s="11"/>
      <c r="L61" s="11"/>
      <c r="M61" s="2"/>
      <c r="N61" s="2"/>
      <c r="O61" s="2"/>
    </row>
    <row r="62" spans="1:15">
      <c r="A62">
        <v>55</v>
      </c>
      <c r="B62" s="2"/>
      <c r="C62" s="2"/>
      <c r="D62" s="2"/>
      <c r="E62" s="18"/>
      <c r="F62" s="18"/>
      <c r="G62" s="13"/>
      <c r="H62" s="20"/>
      <c r="I62" s="6"/>
      <c r="J62" s="15" t="e">
        <f t="shared" si="0"/>
        <v>#DIV/0!</v>
      </c>
      <c r="K62" s="11"/>
      <c r="L62" s="11"/>
      <c r="M62" s="2"/>
      <c r="N62" s="2"/>
      <c r="O62" s="2"/>
    </row>
    <row r="63" spans="1:15">
      <c r="A63" s="12">
        <v>56</v>
      </c>
      <c r="B63" s="2"/>
      <c r="C63" s="2"/>
      <c r="D63" s="2"/>
      <c r="E63" s="18"/>
      <c r="F63" s="18"/>
      <c r="G63" s="13"/>
      <c r="H63" s="20"/>
      <c r="I63" s="6"/>
      <c r="J63" s="7" t="e">
        <f t="shared" si="0"/>
        <v>#DIV/0!</v>
      </c>
      <c r="K63" s="11"/>
      <c r="L63" s="11"/>
      <c r="M63" s="2"/>
      <c r="N63" s="2"/>
      <c r="O63" s="2"/>
    </row>
    <row r="64" spans="1:15">
      <c r="A64" s="12">
        <v>57</v>
      </c>
      <c r="B64" s="2"/>
      <c r="C64" s="2"/>
      <c r="D64" s="2"/>
      <c r="E64" s="18"/>
      <c r="F64" s="18"/>
      <c r="G64" s="13"/>
      <c r="H64" s="20"/>
      <c r="I64" s="6"/>
      <c r="J64" s="15" t="e">
        <f t="shared" si="0"/>
        <v>#DIV/0!</v>
      </c>
      <c r="K64" s="11"/>
      <c r="L64" s="11"/>
      <c r="M64" s="2"/>
      <c r="N64" s="2"/>
      <c r="O64" s="2"/>
    </row>
    <row r="65" spans="1:15">
      <c r="A65">
        <v>58</v>
      </c>
      <c r="B65" s="2"/>
      <c r="C65" s="2"/>
      <c r="D65" s="2"/>
      <c r="E65" s="18"/>
      <c r="F65" s="18"/>
      <c r="G65" s="13"/>
      <c r="H65" s="20"/>
      <c r="I65" s="6"/>
      <c r="J65" s="15" t="e">
        <f t="shared" si="0"/>
        <v>#DIV/0!</v>
      </c>
      <c r="K65" s="11"/>
      <c r="L65" s="11"/>
      <c r="M65" s="2"/>
      <c r="N65" s="2"/>
      <c r="O65" s="2"/>
    </row>
    <row r="66" spans="1:15">
      <c r="A66">
        <v>59</v>
      </c>
      <c r="B66" s="2"/>
      <c r="C66" s="2"/>
      <c r="D66" s="2"/>
      <c r="E66" s="18"/>
      <c r="F66" s="18"/>
      <c r="G66" s="13"/>
      <c r="H66" s="20"/>
      <c r="I66" s="6"/>
      <c r="J66" s="7" t="e">
        <f t="shared" si="0"/>
        <v>#DIV/0!</v>
      </c>
      <c r="K66" s="11"/>
      <c r="L66" s="11"/>
      <c r="M66" s="2"/>
      <c r="N66" s="2"/>
      <c r="O66" s="2"/>
    </row>
    <row r="67" spans="1:15">
      <c r="A67">
        <v>60</v>
      </c>
      <c r="B67" s="2"/>
      <c r="C67" s="2"/>
      <c r="D67" s="2"/>
      <c r="E67" s="18"/>
      <c r="F67" s="18"/>
      <c r="G67" s="13"/>
      <c r="H67" s="20"/>
      <c r="I67" s="6"/>
      <c r="J67" s="15" t="e">
        <f t="shared" si="0"/>
        <v>#DIV/0!</v>
      </c>
      <c r="K67" s="11"/>
      <c r="L67" s="11"/>
      <c r="M67" s="2"/>
      <c r="N67" s="2"/>
      <c r="O67" s="2"/>
    </row>
    <row r="68" spans="1:15">
      <c r="A68" s="12">
        <v>61</v>
      </c>
      <c r="B68" s="2"/>
      <c r="C68" s="2"/>
      <c r="D68" s="2"/>
      <c r="E68" s="18"/>
      <c r="F68" s="18"/>
      <c r="G68" s="13"/>
      <c r="H68" s="20"/>
      <c r="I68" s="6"/>
      <c r="J68" s="15" t="e">
        <f t="shared" si="0"/>
        <v>#DIV/0!</v>
      </c>
      <c r="K68" s="11"/>
      <c r="L68" s="11"/>
      <c r="M68" s="2"/>
      <c r="N68" s="2"/>
      <c r="O68" s="2"/>
    </row>
    <row r="69" spans="1:15">
      <c r="A69" s="12">
        <v>62</v>
      </c>
      <c r="B69" s="2"/>
      <c r="C69" s="2"/>
      <c r="D69" s="2"/>
      <c r="E69" s="18"/>
      <c r="F69" s="18"/>
      <c r="G69" s="13"/>
      <c r="H69" s="20"/>
      <c r="I69" s="6"/>
      <c r="J69" s="7" t="e">
        <f t="shared" si="0"/>
        <v>#DIV/0!</v>
      </c>
      <c r="K69" s="11"/>
      <c r="L69" s="11"/>
      <c r="M69" s="2"/>
      <c r="N69" s="2"/>
      <c r="O69" s="2"/>
    </row>
    <row r="70" spans="1:15">
      <c r="A70">
        <v>63</v>
      </c>
      <c r="B70" s="2"/>
      <c r="C70" s="2"/>
      <c r="D70" s="2"/>
      <c r="E70" s="18"/>
      <c r="F70" s="18"/>
      <c r="G70" s="13"/>
      <c r="H70" s="20"/>
      <c r="I70" s="6"/>
      <c r="J70" s="15" t="e">
        <f t="shared" si="0"/>
        <v>#DIV/0!</v>
      </c>
      <c r="K70" s="11"/>
      <c r="L70" s="11"/>
      <c r="M70" s="2"/>
      <c r="N70" s="2"/>
      <c r="O70" s="2"/>
    </row>
    <row r="71" spans="1:15">
      <c r="A71">
        <v>64</v>
      </c>
      <c r="B71" s="2"/>
      <c r="C71" s="2"/>
      <c r="D71" s="2"/>
      <c r="E71" s="18"/>
      <c r="F71" s="18"/>
      <c r="G71" s="13"/>
      <c r="H71" s="20"/>
      <c r="I71" s="6"/>
      <c r="J71" s="15" t="e">
        <f t="shared" si="0"/>
        <v>#DIV/0!</v>
      </c>
      <c r="K71" s="11"/>
      <c r="L71" s="11"/>
      <c r="M71" s="2"/>
      <c r="N71" s="2"/>
      <c r="O71" s="2"/>
    </row>
    <row r="72" spans="1:15">
      <c r="A72">
        <v>65</v>
      </c>
      <c r="B72" s="2"/>
      <c r="C72" s="2"/>
      <c r="D72" s="2"/>
      <c r="E72" s="18"/>
      <c r="F72" s="18"/>
      <c r="G72" s="13"/>
      <c r="H72" s="20"/>
      <c r="I72" s="6"/>
      <c r="J72" s="7" t="e">
        <f t="shared" si="0"/>
        <v>#DIV/0!</v>
      </c>
      <c r="K72" s="11"/>
      <c r="L72" s="11"/>
      <c r="M72" s="2"/>
      <c r="N72" s="2"/>
      <c r="O72" s="2"/>
    </row>
    <row r="73" spans="1:15">
      <c r="A73" s="12">
        <v>66</v>
      </c>
      <c r="B73" s="2"/>
      <c r="C73" s="2"/>
      <c r="D73" s="2"/>
      <c r="E73" s="18"/>
      <c r="F73" s="18"/>
      <c r="G73" s="13"/>
      <c r="H73" s="20"/>
      <c r="I73" s="6"/>
      <c r="J73" s="15" t="e">
        <f t="shared" si="0"/>
        <v>#DIV/0!</v>
      </c>
      <c r="K73" s="11"/>
      <c r="L73" s="11"/>
      <c r="M73" s="2"/>
      <c r="N73" s="2"/>
      <c r="O73" s="2"/>
    </row>
    <row r="74" spans="1:15">
      <c r="A74" s="12">
        <v>67</v>
      </c>
      <c r="B74" s="2"/>
      <c r="C74" s="2"/>
      <c r="D74" s="2"/>
      <c r="E74" s="18"/>
      <c r="F74" s="18"/>
      <c r="G74" s="13"/>
      <c r="H74" s="20"/>
      <c r="I74" s="6"/>
      <c r="J74" s="15" t="e">
        <f t="shared" si="0"/>
        <v>#DIV/0!</v>
      </c>
      <c r="K74" s="11"/>
      <c r="L74" s="11"/>
      <c r="M74" s="2"/>
      <c r="N74" s="2"/>
      <c r="O74" s="2"/>
    </row>
    <row r="75" spans="1:15">
      <c r="A75">
        <v>68</v>
      </c>
      <c r="B75" s="2"/>
      <c r="C75" s="2"/>
      <c r="D75" s="2"/>
      <c r="E75" s="18"/>
      <c r="F75" s="18"/>
      <c r="G75" s="13"/>
      <c r="H75" s="20"/>
      <c r="I75" s="6"/>
      <c r="J75" s="7" t="e">
        <f t="shared" si="0"/>
        <v>#DIV/0!</v>
      </c>
      <c r="K75" s="11"/>
      <c r="L75" s="11"/>
      <c r="M75" s="2"/>
      <c r="N75" s="2"/>
      <c r="O75" s="2"/>
    </row>
    <row r="76" spans="1:15">
      <c r="A76">
        <v>69</v>
      </c>
      <c r="B76" s="2"/>
      <c r="C76" s="2"/>
      <c r="D76" s="2"/>
      <c r="E76" s="18"/>
      <c r="F76" s="18"/>
      <c r="G76" s="13"/>
      <c r="H76" s="20"/>
      <c r="I76" s="6"/>
      <c r="J76" s="15" t="e">
        <f t="shared" si="0"/>
        <v>#DIV/0!</v>
      </c>
      <c r="K76" s="11"/>
      <c r="L76" s="11"/>
      <c r="M76" s="2"/>
      <c r="N76" s="2"/>
      <c r="O76" s="2"/>
    </row>
    <row r="77" spans="1:15">
      <c r="A77">
        <v>70</v>
      </c>
      <c r="B77" s="2"/>
      <c r="C77" s="2"/>
      <c r="D77" s="2"/>
      <c r="E77" s="18"/>
      <c r="F77" s="18"/>
      <c r="G77" s="13"/>
      <c r="H77" s="20"/>
      <c r="I77" s="6"/>
      <c r="J77" s="15" t="e">
        <f t="shared" si="0"/>
        <v>#DIV/0!</v>
      </c>
      <c r="K77" s="11"/>
      <c r="L77" s="11"/>
      <c r="M77" s="2"/>
      <c r="N77" s="2"/>
      <c r="O77" s="2"/>
    </row>
    <row r="78" spans="1:15">
      <c r="A78" s="12">
        <v>71</v>
      </c>
      <c r="B78" s="2"/>
      <c r="C78" s="2"/>
      <c r="D78" s="2"/>
      <c r="E78" s="18"/>
      <c r="F78" s="18"/>
      <c r="G78" s="13"/>
      <c r="H78" s="20"/>
      <c r="I78" s="6"/>
      <c r="J78" s="7" t="e">
        <f t="shared" si="0"/>
        <v>#DIV/0!</v>
      </c>
      <c r="K78" s="11"/>
      <c r="L78" s="11"/>
      <c r="M78" s="2"/>
      <c r="N78" s="2"/>
      <c r="O78" s="2"/>
    </row>
    <row r="79" spans="1:15">
      <c r="A79" s="12">
        <v>72</v>
      </c>
      <c r="B79" s="2"/>
      <c r="C79" s="2"/>
      <c r="D79" s="2"/>
      <c r="E79" s="18"/>
      <c r="F79" s="18"/>
      <c r="G79" s="13"/>
      <c r="H79" s="20"/>
      <c r="I79" s="6"/>
      <c r="J79" s="15" t="e">
        <f t="shared" si="0"/>
        <v>#DIV/0!</v>
      </c>
      <c r="K79" s="11"/>
      <c r="L79" s="11"/>
      <c r="M79" s="2"/>
      <c r="N79" s="2"/>
      <c r="O79" s="2"/>
    </row>
    <row r="80" spans="1:15">
      <c r="A80">
        <v>73</v>
      </c>
      <c r="B80" s="2"/>
      <c r="C80" s="2"/>
      <c r="D80" s="2"/>
      <c r="E80" s="18"/>
      <c r="F80" s="18"/>
      <c r="G80" s="13"/>
      <c r="H80" s="20"/>
      <c r="I80" s="6"/>
      <c r="J80" s="15" t="e">
        <f t="shared" si="0"/>
        <v>#DIV/0!</v>
      </c>
      <c r="K80" s="11"/>
      <c r="L80" s="11"/>
      <c r="M80" s="2"/>
      <c r="N80" s="2"/>
      <c r="O80" s="2"/>
    </row>
    <row r="81" spans="1:15">
      <c r="A81">
        <v>74</v>
      </c>
      <c r="B81" s="2"/>
      <c r="C81" s="2"/>
      <c r="D81" s="2"/>
      <c r="E81" s="18"/>
      <c r="F81" s="18"/>
      <c r="G81" s="13"/>
      <c r="H81" s="20"/>
      <c r="I81" s="6"/>
      <c r="J81" s="7" t="e">
        <f t="shared" si="0"/>
        <v>#DIV/0!</v>
      </c>
      <c r="K81" s="11"/>
      <c r="L81" s="11"/>
      <c r="M81" s="2"/>
      <c r="N81" s="2"/>
      <c r="O81" s="2"/>
    </row>
    <row r="82" spans="1:15">
      <c r="A82">
        <v>75</v>
      </c>
      <c r="B82" s="2"/>
      <c r="C82" s="2"/>
      <c r="D82" s="2"/>
      <c r="E82" s="18"/>
      <c r="F82" s="18"/>
      <c r="G82" s="13"/>
      <c r="H82" s="20"/>
      <c r="I82" s="6"/>
      <c r="J82" s="15" t="e">
        <f t="shared" si="0"/>
        <v>#DIV/0!</v>
      </c>
      <c r="K82" s="11"/>
      <c r="L82" s="11"/>
      <c r="M82" s="2"/>
      <c r="N82" s="2"/>
      <c r="O82" s="2"/>
    </row>
    <row r="83" spans="1:15">
      <c r="A83" s="12">
        <v>76</v>
      </c>
      <c r="B83" s="2"/>
      <c r="C83" s="2"/>
      <c r="D83" s="2"/>
      <c r="E83" s="18"/>
      <c r="F83" s="18"/>
      <c r="G83" s="13"/>
      <c r="H83" s="20"/>
      <c r="I83" s="6"/>
      <c r="J83" s="15" t="e">
        <f t="shared" si="0"/>
        <v>#DIV/0!</v>
      </c>
      <c r="K83" s="11"/>
      <c r="L83" s="11"/>
      <c r="M83" s="2"/>
      <c r="N83" s="2"/>
      <c r="O83" s="2"/>
    </row>
    <row r="84" spans="1:15">
      <c r="A84" s="12">
        <v>77</v>
      </c>
      <c r="B84" s="2"/>
      <c r="C84" s="2"/>
      <c r="D84" s="2"/>
      <c r="E84" s="18"/>
      <c r="F84" s="18"/>
      <c r="G84" s="13"/>
      <c r="H84" s="20"/>
      <c r="I84" s="6"/>
      <c r="J84" s="7" t="e">
        <f t="shared" si="0"/>
        <v>#DIV/0!</v>
      </c>
      <c r="K84" s="11"/>
      <c r="L84" s="11"/>
      <c r="M84" s="2"/>
      <c r="N84" s="2"/>
      <c r="O84" s="2"/>
    </row>
    <row r="85" spans="1:15">
      <c r="A85">
        <v>78</v>
      </c>
      <c r="B85" s="2"/>
      <c r="C85" s="2"/>
      <c r="D85" s="2"/>
      <c r="E85" s="18"/>
      <c r="F85" s="18"/>
      <c r="G85" s="13"/>
      <c r="H85" s="20"/>
      <c r="I85" s="6"/>
      <c r="J85" s="15" t="e">
        <f t="shared" si="0"/>
        <v>#DIV/0!</v>
      </c>
      <c r="K85" s="11"/>
      <c r="L85" s="11"/>
      <c r="M85" s="2"/>
      <c r="N85" s="2"/>
      <c r="O85" s="2"/>
    </row>
    <row r="86" spans="1:15">
      <c r="A86">
        <v>79</v>
      </c>
      <c r="B86" s="2"/>
      <c r="C86" s="2"/>
      <c r="D86" s="2"/>
      <c r="E86" s="18"/>
      <c r="F86" s="18"/>
      <c r="G86" s="13"/>
      <c r="H86" s="20"/>
      <c r="I86" s="6"/>
      <c r="J86" s="15" t="e">
        <f t="shared" si="0"/>
        <v>#DIV/0!</v>
      </c>
      <c r="K86" s="11"/>
      <c r="L86" s="11"/>
      <c r="M86" s="2"/>
      <c r="N86" s="2"/>
      <c r="O86" s="2"/>
    </row>
    <row r="87" spans="1:15">
      <c r="A87">
        <v>80</v>
      </c>
      <c r="B87" s="2"/>
      <c r="C87" s="2"/>
      <c r="D87" s="2"/>
      <c r="E87" s="18"/>
      <c r="F87" s="18"/>
      <c r="G87" s="13"/>
      <c r="H87" s="20"/>
      <c r="I87" s="6"/>
      <c r="J87" s="7" t="e">
        <f t="shared" si="0"/>
        <v>#DIV/0!</v>
      </c>
      <c r="K87" s="11"/>
      <c r="L87" s="11"/>
      <c r="M87" s="2"/>
      <c r="N87" s="2"/>
      <c r="O87" s="2"/>
    </row>
    <row r="88" spans="1:15">
      <c r="A88" s="12">
        <v>81</v>
      </c>
      <c r="B88" s="2"/>
      <c r="C88" s="2"/>
      <c r="D88" s="2"/>
      <c r="E88" s="18"/>
      <c r="F88" s="18"/>
      <c r="G88" s="13"/>
      <c r="H88" s="20"/>
      <c r="I88" s="6"/>
      <c r="J88" s="15" t="e">
        <f t="shared" si="0"/>
        <v>#DIV/0!</v>
      </c>
      <c r="K88" s="11"/>
      <c r="L88" s="11"/>
      <c r="M88" s="2"/>
      <c r="N88" s="2"/>
      <c r="O88" s="2"/>
    </row>
    <row r="89" spans="1:15">
      <c r="A89" s="12">
        <v>82</v>
      </c>
      <c r="B89" s="2"/>
      <c r="C89" s="2"/>
      <c r="D89" s="2"/>
      <c r="E89" s="18"/>
      <c r="F89" s="18"/>
      <c r="G89" s="13"/>
      <c r="H89" s="20"/>
      <c r="I89" s="6"/>
      <c r="J89" s="15" t="e">
        <f t="shared" si="0"/>
        <v>#DIV/0!</v>
      </c>
      <c r="K89" s="11"/>
      <c r="L89" s="11"/>
      <c r="M89" s="2"/>
      <c r="N89" s="2"/>
      <c r="O89" s="2"/>
    </row>
    <row r="90" spans="1:15">
      <c r="A90">
        <v>83</v>
      </c>
      <c r="B90" s="2"/>
      <c r="C90" s="2"/>
      <c r="D90" s="2"/>
      <c r="E90" s="18"/>
      <c r="F90" s="18"/>
      <c r="G90" s="13"/>
      <c r="H90" s="20"/>
      <c r="I90" s="6"/>
      <c r="J90" s="7" t="e">
        <f t="shared" si="0"/>
        <v>#DIV/0!</v>
      </c>
      <c r="K90" s="11"/>
      <c r="L90" s="11"/>
      <c r="M90" s="2"/>
      <c r="N90" s="2"/>
      <c r="O90" s="2"/>
    </row>
    <row r="91" spans="1:15">
      <c r="A91">
        <v>84</v>
      </c>
      <c r="B91" s="2"/>
      <c r="C91" s="2"/>
      <c r="D91" s="2"/>
      <c r="E91" s="18"/>
      <c r="F91" s="18"/>
      <c r="G91" s="13"/>
      <c r="H91" s="20"/>
      <c r="I91" s="6"/>
      <c r="J91" s="15" t="e">
        <f t="shared" si="0"/>
        <v>#DIV/0!</v>
      </c>
      <c r="K91" s="11"/>
      <c r="L91" s="11"/>
      <c r="M91" s="2"/>
      <c r="N91" s="2"/>
      <c r="O91" s="2"/>
    </row>
    <row r="92" spans="1:15">
      <c r="A92">
        <v>85</v>
      </c>
      <c r="B92" s="2"/>
      <c r="C92" s="2"/>
      <c r="D92" s="2"/>
      <c r="E92" s="18"/>
      <c r="F92" s="18"/>
      <c r="G92" s="13"/>
      <c r="H92" s="20"/>
      <c r="I92" s="6"/>
      <c r="J92" s="15" t="e">
        <f t="shared" si="0"/>
        <v>#DIV/0!</v>
      </c>
      <c r="K92" s="11"/>
      <c r="L92" s="11"/>
      <c r="M92" s="2"/>
      <c r="N92" s="2"/>
      <c r="O92" s="2"/>
    </row>
    <row r="93" spans="1:15">
      <c r="A93" s="12">
        <v>86</v>
      </c>
      <c r="B93" s="2"/>
      <c r="C93" s="2"/>
      <c r="D93" s="2"/>
      <c r="E93" s="18"/>
      <c r="F93" s="18"/>
      <c r="G93" s="13"/>
      <c r="H93" s="20"/>
      <c r="I93" s="6"/>
      <c r="J93" s="7" t="e">
        <f t="shared" si="0"/>
        <v>#DIV/0!</v>
      </c>
      <c r="K93" s="11"/>
      <c r="L93" s="11"/>
      <c r="M93" s="2"/>
      <c r="N93" s="2"/>
      <c r="O93" s="2"/>
    </row>
    <row r="94" spans="1:15">
      <c r="A94" s="12">
        <v>87</v>
      </c>
      <c r="B94" s="2"/>
      <c r="C94" s="2"/>
      <c r="D94" s="2"/>
      <c r="E94" s="18"/>
      <c r="F94" s="18"/>
      <c r="G94" s="13"/>
      <c r="H94" s="20"/>
      <c r="I94" s="6"/>
      <c r="J94" s="15" t="e">
        <f t="shared" si="0"/>
        <v>#DIV/0!</v>
      </c>
      <c r="K94" s="11"/>
      <c r="L94" s="11"/>
      <c r="M94" s="2"/>
      <c r="N94" s="2"/>
      <c r="O94" s="2"/>
    </row>
    <row r="95" spans="1:15">
      <c r="A95">
        <v>88</v>
      </c>
      <c r="B95" s="2"/>
      <c r="C95" s="2"/>
      <c r="D95" s="2"/>
      <c r="E95" s="18"/>
      <c r="F95" s="18"/>
      <c r="G95" s="13"/>
      <c r="H95" s="20"/>
      <c r="I95" s="6"/>
      <c r="J95" s="15" t="e">
        <f t="shared" si="0"/>
        <v>#DIV/0!</v>
      </c>
      <c r="K95" s="11"/>
      <c r="L95" s="11"/>
      <c r="M95" s="2"/>
      <c r="N95" s="2"/>
      <c r="O95" s="2"/>
    </row>
    <row r="96" spans="1:15">
      <c r="A96">
        <v>89</v>
      </c>
      <c r="B96" s="2"/>
      <c r="C96" s="2"/>
      <c r="D96" s="2"/>
      <c r="E96" s="18"/>
      <c r="F96" s="18"/>
      <c r="G96" s="13"/>
      <c r="H96" s="20"/>
      <c r="I96" s="6"/>
      <c r="J96" s="7" t="e">
        <f t="shared" si="0"/>
        <v>#DIV/0!</v>
      </c>
      <c r="K96" s="11"/>
      <c r="L96" s="11"/>
      <c r="M96" s="2"/>
      <c r="N96" s="2"/>
      <c r="O96" s="2"/>
    </row>
    <row r="97" spans="1:15">
      <c r="A97">
        <v>90</v>
      </c>
      <c r="B97" s="2"/>
      <c r="C97" s="2"/>
      <c r="D97" s="2"/>
      <c r="E97" s="18"/>
      <c r="F97" s="18"/>
      <c r="G97" s="13"/>
      <c r="H97" s="20"/>
      <c r="I97" s="6"/>
      <c r="J97" s="15" t="e">
        <f t="shared" si="0"/>
        <v>#DIV/0!</v>
      </c>
      <c r="K97" s="11"/>
      <c r="L97" s="11"/>
      <c r="M97" s="2"/>
      <c r="N97" s="2"/>
      <c r="O97" s="2"/>
    </row>
    <row r="98" spans="1:15">
      <c r="A98" s="12">
        <v>91</v>
      </c>
      <c r="B98" s="2"/>
      <c r="C98" s="2"/>
      <c r="D98" s="2"/>
      <c r="E98" s="18"/>
      <c r="F98" s="18"/>
      <c r="G98" s="13"/>
      <c r="H98" s="20"/>
      <c r="I98" s="6"/>
      <c r="J98" s="15" t="e">
        <f t="shared" si="0"/>
        <v>#DIV/0!</v>
      </c>
      <c r="K98" s="11"/>
      <c r="L98" s="11"/>
      <c r="M98" s="2"/>
      <c r="N98" s="2"/>
      <c r="O98" s="2"/>
    </row>
    <row r="99" spans="1:15">
      <c r="A99" s="12">
        <v>92</v>
      </c>
      <c r="B99" s="2"/>
      <c r="C99" s="2"/>
      <c r="D99" s="2"/>
      <c r="E99" s="18"/>
      <c r="F99" s="18"/>
      <c r="G99" s="13"/>
      <c r="H99" s="20"/>
      <c r="I99" s="6"/>
      <c r="J99" s="7" t="e">
        <f t="shared" si="0"/>
        <v>#DIV/0!</v>
      </c>
      <c r="K99" s="11"/>
      <c r="L99" s="11"/>
      <c r="M99" s="2"/>
      <c r="N99" s="2"/>
      <c r="O99" s="2"/>
    </row>
    <row r="100" spans="1:15">
      <c r="A100">
        <v>93</v>
      </c>
      <c r="B100" s="2"/>
      <c r="C100" s="2"/>
      <c r="D100" s="2"/>
      <c r="E100" s="18"/>
      <c r="F100" s="18"/>
      <c r="G100" s="13"/>
      <c r="H100" s="20"/>
      <c r="I100" s="6"/>
      <c r="J100" s="15" t="e">
        <f t="shared" si="0"/>
        <v>#DIV/0!</v>
      </c>
      <c r="K100" s="11"/>
      <c r="L100" s="11"/>
      <c r="M100" s="2"/>
      <c r="N100" s="2"/>
      <c r="O100" s="2"/>
    </row>
    <row r="101" spans="1:15">
      <c r="A101">
        <v>94</v>
      </c>
      <c r="B101" s="2"/>
      <c r="C101" s="2"/>
      <c r="D101" s="2"/>
      <c r="E101" s="18"/>
      <c r="F101" s="18"/>
      <c r="G101" s="13"/>
      <c r="H101" s="20"/>
      <c r="I101" s="6"/>
      <c r="J101" s="15" t="e">
        <f t="shared" si="0"/>
        <v>#DIV/0!</v>
      </c>
      <c r="K101" s="11"/>
      <c r="L101" s="11"/>
      <c r="M101" s="2"/>
      <c r="N101" s="2"/>
      <c r="O101" s="2"/>
    </row>
    <row r="102" spans="1:15">
      <c r="A102">
        <v>95</v>
      </c>
      <c r="B102" s="2"/>
      <c r="C102" s="2"/>
      <c r="D102" s="2"/>
      <c r="E102" s="18"/>
      <c r="F102" s="18"/>
      <c r="G102" s="13"/>
      <c r="H102" s="20"/>
      <c r="I102" s="6"/>
      <c r="J102" s="7" t="e">
        <f t="shared" si="0"/>
        <v>#DIV/0!</v>
      </c>
      <c r="K102" s="11"/>
      <c r="L102" s="11"/>
      <c r="M102" s="2"/>
      <c r="N102" s="2"/>
      <c r="O102" s="2"/>
    </row>
    <row r="103" spans="1:15">
      <c r="A103" s="12">
        <v>96</v>
      </c>
      <c r="B103" s="2"/>
      <c r="C103" s="2"/>
      <c r="D103" s="2"/>
      <c r="E103" s="18"/>
      <c r="F103" s="18"/>
      <c r="G103" s="13"/>
      <c r="H103" s="20"/>
      <c r="I103" s="6"/>
      <c r="J103" s="15" t="e">
        <f t="shared" si="0"/>
        <v>#DIV/0!</v>
      </c>
      <c r="K103" s="11"/>
      <c r="L103" s="11"/>
      <c r="M103" s="2"/>
      <c r="N103" s="2"/>
      <c r="O103" s="2"/>
    </row>
    <row r="104" spans="1:15">
      <c r="A104" s="12">
        <v>97</v>
      </c>
      <c r="B104" s="2"/>
      <c r="C104" s="2"/>
      <c r="D104" s="2"/>
      <c r="E104" s="18"/>
      <c r="F104" s="18"/>
      <c r="G104" s="13"/>
      <c r="H104" s="20"/>
      <c r="I104" s="6"/>
      <c r="J104" s="15" t="e">
        <f t="shared" si="0"/>
        <v>#DIV/0!</v>
      </c>
      <c r="K104" s="11"/>
      <c r="L104" s="11"/>
      <c r="M104" s="2"/>
      <c r="N104" s="2"/>
      <c r="O104" s="2"/>
    </row>
    <row r="105" spans="1:15">
      <c r="A105">
        <v>98</v>
      </c>
      <c r="B105" s="2"/>
      <c r="C105" s="2"/>
      <c r="D105" s="2"/>
      <c r="E105" s="18"/>
      <c r="F105" s="18"/>
      <c r="G105" s="13"/>
      <c r="H105" s="20"/>
      <c r="I105" s="6"/>
      <c r="J105" s="7" t="e">
        <f t="shared" si="0"/>
        <v>#DIV/0!</v>
      </c>
      <c r="K105" s="11"/>
      <c r="L105" s="11"/>
      <c r="M105" s="2"/>
      <c r="N105" s="2"/>
      <c r="O105" s="2"/>
    </row>
    <row r="106" spans="1:15">
      <c r="A106">
        <v>99</v>
      </c>
      <c r="B106" s="2"/>
      <c r="C106" s="2"/>
      <c r="D106" s="2"/>
      <c r="E106" s="18"/>
      <c r="F106" s="18"/>
      <c r="G106" s="13"/>
      <c r="H106" s="20"/>
      <c r="I106" s="6"/>
      <c r="J106" s="15" t="e">
        <f t="shared" si="0"/>
        <v>#DIV/0!</v>
      </c>
      <c r="K106" s="11"/>
      <c r="L106" s="11"/>
      <c r="M106" s="2"/>
      <c r="N106" s="2"/>
      <c r="O106" s="2"/>
    </row>
    <row r="107" spans="1:15">
      <c r="A107">
        <v>100</v>
      </c>
      <c r="B107" s="2"/>
      <c r="C107" s="2"/>
      <c r="D107" s="2"/>
      <c r="E107" s="18"/>
      <c r="F107" s="18"/>
      <c r="G107" s="13"/>
      <c r="H107" s="20"/>
      <c r="I107" s="6"/>
      <c r="J107" s="15" t="e">
        <f t="shared" si="0"/>
        <v>#DIV/0!</v>
      </c>
      <c r="K107" s="11"/>
      <c r="L107" s="11"/>
      <c r="M107" s="2"/>
      <c r="N107" s="2"/>
      <c r="O107" s="2"/>
    </row>
    <row r="108" spans="1:15">
      <c r="A108" s="12">
        <v>101</v>
      </c>
      <c r="B108" s="2"/>
      <c r="C108" s="2"/>
      <c r="D108" s="2"/>
      <c r="E108" s="18"/>
      <c r="F108" s="18"/>
      <c r="G108" s="13"/>
      <c r="H108" s="20"/>
      <c r="I108" s="6"/>
      <c r="J108" s="7" t="e">
        <f t="shared" si="0"/>
        <v>#DIV/0!</v>
      </c>
      <c r="K108" s="11"/>
      <c r="L108" s="11"/>
      <c r="M108" s="2"/>
      <c r="N108" s="2"/>
      <c r="O108" s="2"/>
    </row>
    <row r="109" spans="1:15">
      <c r="A109" s="12">
        <v>102</v>
      </c>
      <c r="B109" s="2"/>
      <c r="C109" s="2"/>
      <c r="D109" s="2"/>
      <c r="E109" s="18"/>
      <c r="F109" s="18"/>
      <c r="G109" s="13"/>
      <c r="H109" s="20"/>
      <c r="I109" s="6"/>
      <c r="J109" s="15" t="e">
        <f t="shared" si="0"/>
        <v>#DIV/0!</v>
      </c>
      <c r="K109" s="11"/>
      <c r="L109" s="11"/>
      <c r="M109" s="2"/>
      <c r="N109" s="2"/>
      <c r="O109" s="2"/>
    </row>
    <row r="110" spans="1:15">
      <c r="A110">
        <v>103</v>
      </c>
      <c r="B110" s="2"/>
      <c r="C110" s="2"/>
      <c r="D110" s="2"/>
      <c r="E110" s="18"/>
      <c r="F110" s="18"/>
      <c r="G110" s="13"/>
      <c r="H110" s="20"/>
      <c r="I110" s="6"/>
      <c r="J110" s="15" t="e">
        <f t="shared" si="0"/>
        <v>#DIV/0!</v>
      </c>
      <c r="K110" s="11"/>
      <c r="L110" s="11"/>
      <c r="M110" s="2"/>
      <c r="N110" s="2"/>
      <c r="O110" s="2"/>
    </row>
    <row r="111" spans="1:15">
      <c r="A111">
        <v>104</v>
      </c>
      <c r="B111" s="2"/>
      <c r="C111" s="2"/>
      <c r="D111" s="2"/>
      <c r="E111" s="18"/>
      <c r="F111" s="18"/>
      <c r="G111" s="13"/>
      <c r="H111" s="20"/>
      <c r="I111" s="6"/>
      <c r="J111" s="7" t="e">
        <f t="shared" si="0"/>
        <v>#DIV/0!</v>
      </c>
      <c r="K111" s="11"/>
      <c r="L111" s="11"/>
      <c r="M111" s="2"/>
      <c r="N111" s="2"/>
      <c r="O111" s="2"/>
    </row>
    <row r="112" spans="1:15">
      <c r="A112">
        <v>105</v>
      </c>
      <c r="B112" s="2"/>
      <c r="C112" s="2"/>
      <c r="D112" s="2"/>
      <c r="E112" s="18"/>
      <c r="F112" s="18"/>
      <c r="G112" s="13"/>
      <c r="H112" s="20"/>
      <c r="I112" s="6"/>
      <c r="J112" s="15" t="e">
        <f t="shared" si="0"/>
        <v>#DIV/0!</v>
      </c>
      <c r="K112" s="11"/>
      <c r="L112" s="11"/>
      <c r="M112" s="2"/>
      <c r="N112" s="2"/>
      <c r="O112" s="2"/>
    </row>
    <row r="113" spans="1:15">
      <c r="A113" s="12">
        <v>106</v>
      </c>
      <c r="B113" s="2"/>
      <c r="C113" s="2"/>
      <c r="D113" s="2"/>
      <c r="E113" s="18"/>
      <c r="F113" s="18"/>
      <c r="G113" s="13"/>
      <c r="H113" s="20"/>
      <c r="I113" s="6"/>
      <c r="J113" s="15" t="e">
        <f t="shared" si="0"/>
        <v>#DIV/0!</v>
      </c>
      <c r="K113" s="11"/>
      <c r="L113" s="11"/>
      <c r="M113" s="2"/>
      <c r="N113" s="2"/>
      <c r="O113" s="2"/>
    </row>
    <row r="114" spans="1:15">
      <c r="A114" s="12">
        <v>107</v>
      </c>
      <c r="B114" s="2"/>
      <c r="C114" s="2"/>
      <c r="D114" s="2"/>
      <c r="E114" s="18"/>
      <c r="F114" s="18"/>
      <c r="G114" s="13"/>
      <c r="H114" s="20"/>
      <c r="I114" s="6"/>
      <c r="J114" s="7" t="e">
        <f t="shared" si="0"/>
        <v>#DIV/0!</v>
      </c>
      <c r="K114" s="11"/>
      <c r="L114" s="11"/>
      <c r="M114" s="2"/>
      <c r="N114" s="2"/>
      <c r="O114" s="2"/>
    </row>
    <row r="115" spans="1:15">
      <c r="A115">
        <v>108</v>
      </c>
      <c r="B115" s="2"/>
      <c r="C115" s="2"/>
      <c r="D115" s="2"/>
      <c r="E115" s="18"/>
      <c r="F115" s="18"/>
      <c r="G115" s="13"/>
      <c r="H115" s="20"/>
      <c r="I115" s="6"/>
      <c r="J115" s="15" t="e">
        <f t="shared" si="0"/>
        <v>#DIV/0!</v>
      </c>
      <c r="K115" s="11"/>
      <c r="L115" s="11"/>
      <c r="M115" s="2"/>
      <c r="N115" s="2"/>
      <c r="O115" s="2"/>
    </row>
    <row r="116" spans="1:15">
      <c r="A116">
        <v>109</v>
      </c>
      <c r="B116" s="2"/>
      <c r="C116" s="2"/>
      <c r="D116" s="2"/>
      <c r="E116" s="18"/>
      <c r="F116" s="18"/>
      <c r="G116" s="13"/>
      <c r="H116" s="20"/>
      <c r="I116" s="6"/>
      <c r="J116" s="15" t="e">
        <f t="shared" si="0"/>
        <v>#DIV/0!</v>
      </c>
      <c r="K116" s="11"/>
      <c r="L116" s="11"/>
      <c r="M116" s="2"/>
      <c r="N116" s="2"/>
      <c r="O116" s="2"/>
    </row>
    <row r="117" spans="1:15">
      <c r="A117">
        <v>110</v>
      </c>
      <c r="B117" s="2"/>
      <c r="C117" s="2"/>
      <c r="D117" s="2"/>
      <c r="E117" s="18"/>
      <c r="F117" s="18"/>
      <c r="G117" s="13"/>
      <c r="H117" s="20"/>
      <c r="I117" s="6"/>
      <c r="J117" s="7" t="e">
        <f t="shared" si="0"/>
        <v>#DIV/0!</v>
      </c>
      <c r="K117" s="11"/>
      <c r="L117" s="11"/>
      <c r="M117" s="2"/>
      <c r="N117" s="2"/>
      <c r="O117" s="2"/>
    </row>
    <row r="118" spans="1:15">
      <c r="A118" s="12">
        <v>111</v>
      </c>
      <c r="B118" s="2"/>
      <c r="C118" s="2"/>
      <c r="D118" s="2"/>
      <c r="E118" s="18"/>
      <c r="F118" s="18"/>
      <c r="G118" s="13"/>
      <c r="H118" s="20"/>
      <c r="I118" s="6"/>
      <c r="J118" s="15" t="e">
        <f t="shared" si="0"/>
        <v>#DIV/0!</v>
      </c>
      <c r="K118" s="11"/>
      <c r="L118" s="11"/>
      <c r="M118" s="2"/>
      <c r="N118" s="2"/>
      <c r="O118" s="2"/>
    </row>
    <row r="119" spans="1:15">
      <c r="A119" s="12">
        <v>112</v>
      </c>
      <c r="B119" s="2"/>
      <c r="C119" s="2"/>
      <c r="D119" s="2"/>
      <c r="E119" s="18"/>
      <c r="F119" s="18"/>
      <c r="G119" s="13"/>
      <c r="H119" s="20"/>
      <c r="I119" s="6"/>
      <c r="J119" s="15" t="e">
        <f t="shared" si="0"/>
        <v>#DIV/0!</v>
      </c>
      <c r="K119" s="11"/>
      <c r="L119" s="11"/>
      <c r="M119" s="2"/>
      <c r="N119" s="2"/>
      <c r="O119" s="2"/>
    </row>
    <row r="120" spans="1:15">
      <c r="A120">
        <v>113</v>
      </c>
      <c r="B120" s="2"/>
      <c r="C120" s="2"/>
      <c r="D120" s="2"/>
      <c r="E120" s="18"/>
      <c r="F120" s="18"/>
      <c r="G120" s="13"/>
      <c r="H120" s="20"/>
      <c r="I120" s="6"/>
      <c r="J120" s="7" t="e">
        <f t="shared" si="0"/>
        <v>#DIV/0!</v>
      </c>
      <c r="K120" s="11"/>
      <c r="L120" s="11"/>
      <c r="M120" s="2"/>
      <c r="N120" s="2"/>
      <c r="O120" s="2"/>
    </row>
    <row r="121" spans="1:15">
      <c r="A121">
        <v>114</v>
      </c>
      <c r="B121" s="2"/>
      <c r="C121" s="2"/>
      <c r="D121" s="2"/>
      <c r="E121" s="18"/>
      <c r="F121" s="18"/>
      <c r="G121" s="13"/>
      <c r="H121" s="20"/>
      <c r="I121" s="6"/>
      <c r="J121" s="15" t="e">
        <f t="shared" si="0"/>
        <v>#DIV/0!</v>
      </c>
      <c r="K121" s="11"/>
      <c r="L121" s="11"/>
      <c r="M121" s="2"/>
      <c r="N121" s="2"/>
      <c r="O121" s="2"/>
    </row>
    <row r="122" spans="1:15">
      <c r="A122">
        <v>115</v>
      </c>
      <c r="B122" s="2"/>
      <c r="C122" s="2"/>
      <c r="D122" s="2"/>
      <c r="E122" s="18"/>
      <c r="F122" s="18"/>
      <c r="G122" s="13"/>
      <c r="H122" s="20"/>
      <c r="I122" s="6"/>
      <c r="J122" s="15" t="e">
        <f t="shared" si="0"/>
        <v>#DIV/0!</v>
      </c>
      <c r="K122" s="11"/>
      <c r="L122" s="11"/>
      <c r="M122" s="2"/>
      <c r="N122" s="2"/>
      <c r="O122" s="2"/>
    </row>
    <row r="123" spans="1:15">
      <c r="A123" s="12">
        <v>116</v>
      </c>
      <c r="B123" s="2"/>
      <c r="C123" s="2"/>
      <c r="D123" s="2"/>
      <c r="E123" s="18"/>
      <c r="F123" s="18"/>
      <c r="G123" s="13"/>
      <c r="H123" s="20"/>
      <c r="I123" s="6"/>
      <c r="J123" s="7" t="e">
        <f t="shared" si="0"/>
        <v>#DIV/0!</v>
      </c>
      <c r="K123" s="11"/>
      <c r="L123" s="11"/>
      <c r="M123" s="2"/>
      <c r="N123" s="2"/>
      <c r="O123" s="2"/>
    </row>
    <row r="124" spans="1:15">
      <c r="A124" s="12">
        <v>117</v>
      </c>
      <c r="B124" s="2"/>
      <c r="C124" s="2"/>
      <c r="D124" s="2"/>
      <c r="E124" s="18"/>
      <c r="F124" s="18"/>
      <c r="G124" s="13"/>
      <c r="H124" s="20"/>
      <c r="I124" s="6"/>
      <c r="J124" s="15" t="e">
        <f t="shared" si="0"/>
        <v>#DIV/0!</v>
      </c>
      <c r="K124" s="11"/>
      <c r="L124" s="11"/>
      <c r="M124" s="2"/>
      <c r="N124" s="2"/>
      <c r="O124" s="2"/>
    </row>
    <row r="125" spans="1:15">
      <c r="A125">
        <v>118</v>
      </c>
      <c r="B125" s="2"/>
      <c r="C125" s="2"/>
      <c r="D125" s="2"/>
      <c r="E125" s="18"/>
      <c r="F125" s="18"/>
      <c r="G125" s="13"/>
      <c r="H125" s="20"/>
      <c r="I125" s="6"/>
      <c r="J125" s="15" t="e">
        <f t="shared" si="0"/>
        <v>#DIV/0!</v>
      </c>
      <c r="K125" s="11"/>
      <c r="L125" s="11"/>
      <c r="M125" s="2"/>
      <c r="N125" s="2"/>
      <c r="O125" s="2"/>
    </row>
    <row r="126" spans="1:15">
      <c r="A126">
        <v>119</v>
      </c>
      <c r="B126" s="2"/>
      <c r="C126" s="2"/>
      <c r="D126" s="2"/>
      <c r="E126" s="18"/>
      <c r="F126" s="18"/>
      <c r="G126" s="13"/>
      <c r="H126" s="20"/>
      <c r="I126" s="6"/>
      <c r="J126" s="7" t="e">
        <f t="shared" si="0"/>
        <v>#DIV/0!</v>
      </c>
      <c r="K126" s="11"/>
      <c r="L126" s="11"/>
      <c r="M126" s="2"/>
      <c r="N126" s="2"/>
      <c r="O126" s="2"/>
    </row>
    <row r="127" spans="1:15">
      <c r="A127">
        <v>120</v>
      </c>
      <c r="B127" s="2"/>
      <c r="C127" s="2"/>
      <c r="D127" s="2"/>
      <c r="E127" s="18"/>
      <c r="F127" s="18"/>
      <c r="G127" s="13"/>
      <c r="H127" s="20"/>
      <c r="I127" s="6"/>
      <c r="J127" s="15" t="e">
        <f t="shared" si="0"/>
        <v>#DIV/0!</v>
      </c>
      <c r="K127" s="11"/>
      <c r="L127" s="11"/>
      <c r="M127" s="2"/>
      <c r="N127" s="2"/>
      <c r="O127" s="2"/>
    </row>
    <row r="128" spans="1:15">
      <c r="A128" s="12">
        <v>121</v>
      </c>
      <c r="B128" s="2"/>
      <c r="C128" s="2"/>
      <c r="D128" s="2"/>
      <c r="E128" s="18"/>
      <c r="F128" s="18"/>
      <c r="G128" s="13"/>
      <c r="H128" s="20"/>
      <c r="I128" s="6"/>
      <c r="J128" s="15" t="e">
        <f t="shared" si="0"/>
        <v>#DIV/0!</v>
      </c>
      <c r="K128" s="11"/>
      <c r="L128" s="11"/>
      <c r="M128" s="2"/>
      <c r="N128" s="2"/>
      <c r="O128" s="2"/>
    </row>
    <row r="129" spans="1:15">
      <c r="A129" s="12">
        <v>122</v>
      </c>
      <c r="B129" s="2"/>
      <c r="C129" s="2"/>
      <c r="D129" s="2"/>
      <c r="E129" s="18"/>
      <c r="F129" s="18"/>
      <c r="G129" s="13"/>
      <c r="H129" s="20"/>
      <c r="I129" s="6"/>
      <c r="J129" s="7" t="e">
        <f t="shared" si="0"/>
        <v>#DIV/0!</v>
      </c>
      <c r="K129" s="11"/>
      <c r="L129" s="11"/>
      <c r="M129" s="2"/>
      <c r="N129" s="2"/>
      <c r="O129" s="2"/>
    </row>
    <row r="130" spans="1:15">
      <c r="A130">
        <v>123</v>
      </c>
      <c r="B130" s="2"/>
      <c r="C130" s="2"/>
      <c r="D130" s="2"/>
      <c r="E130" s="18"/>
      <c r="F130" s="18"/>
      <c r="G130" s="13"/>
      <c r="H130" s="20"/>
      <c r="I130" s="6"/>
      <c r="J130" s="15" t="e">
        <f t="shared" si="0"/>
        <v>#DIV/0!</v>
      </c>
      <c r="K130" s="11"/>
      <c r="L130" s="11"/>
      <c r="M130" s="2"/>
      <c r="N130" s="2"/>
      <c r="O130" s="2"/>
    </row>
    <row r="131" spans="1:15">
      <c r="A131">
        <v>124</v>
      </c>
      <c r="B131" s="2"/>
      <c r="C131" s="2"/>
      <c r="D131" s="2"/>
      <c r="E131" s="18"/>
      <c r="F131" s="18"/>
      <c r="G131" s="13"/>
      <c r="H131" s="20"/>
      <c r="I131" s="6"/>
      <c r="J131" s="15" t="e">
        <f t="shared" si="0"/>
        <v>#DIV/0!</v>
      </c>
      <c r="K131" s="11"/>
      <c r="L131" s="11"/>
      <c r="M131" s="2"/>
      <c r="N131" s="2"/>
      <c r="O131" s="2"/>
    </row>
    <row r="132" spans="1:15">
      <c r="A132">
        <v>125</v>
      </c>
      <c r="B132" s="2"/>
      <c r="C132" s="2"/>
      <c r="D132" s="2"/>
      <c r="E132" s="18"/>
      <c r="F132" s="18"/>
      <c r="G132" s="13"/>
      <c r="H132" s="20"/>
      <c r="I132" s="6"/>
      <c r="J132" s="7" t="e">
        <f t="shared" si="0"/>
        <v>#DIV/0!</v>
      </c>
      <c r="K132" s="11"/>
      <c r="L132" s="11"/>
      <c r="M132" s="2"/>
      <c r="N132" s="2"/>
      <c r="O132" s="2"/>
    </row>
    <row r="133" spans="1:15">
      <c r="A133" s="12">
        <v>126</v>
      </c>
      <c r="B133" s="2"/>
      <c r="C133" s="2"/>
      <c r="D133" s="2"/>
      <c r="E133" s="18"/>
      <c r="F133" s="18"/>
      <c r="G133" s="13"/>
      <c r="H133" s="20"/>
      <c r="I133" s="6"/>
      <c r="J133" s="15" t="e">
        <f t="shared" si="0"/>
        <v>#DIV/0!</v>
      </c>
      <c r="K133" s="11"/>
      <c r="L133" s="11"/>
      <c r="M133" s="2"/>
      <c r="N133" s="2"/>
      <c r="O133" s="2"/>
    </row>
    <row r="134" spans="1:15">
      <c r="A134" s="12">
        <v>127</v>
      </c>
      <c r="B134" s="2"/>
      <c r="C134" s="2"/>
      <c r="D134" s="2"/>
      <c r="E134" s="18"/>
      <c r="F134" s="18"/>
      <c r="G134" s="13"/>
      <c r="H134" s="20"/>
      <c r="I134" s="6"/>
      <c r="J134" s="15" t="e">
        <f t="shared" si="0"/>
        <v>#DIV/0!</v>
      </c>
      <c r="K134" s="11"/>
      <c r="L134" s="11"/>
      <c r="M134" s="2"/>
      <c r="N134" s="2"/>
      <c r="O134" s="2"/>
    </row>
    <row r="135" spans="1:15">
      <c r="A135">
        <v>128</v>
      </c>
      <c r="B135" s="2"/>
      <c r="C135" s="2"/>
      <c r="D135" s="2"/>
      <c r="E135" s="18"/>
      <c r="F135" s="18"/>
      <c r="G135" s="13"/>
      <c r="H135" s="20"/>
      <c r="I135" s="6"/>
      <c r="J135" s="7" t="e">
        <f t="shared" si="0"/>
        <v>#DIV/0!</v>
      </c>
      <c r="K135" s="11"/>
      <c r="L135" s="11"/>
      <c r="M135" s="2"/>
      <c r="N135" s="2"/>
      <c r="O135" s="2"/>
    </row>
    <row r="136" spans="1:15">
      <c r="A136">
        <v>129</v>
      </c>
      <c r="B136" s="2"/>
      <c r="C136" s="2"/>
      <c r="D136" s="2"/>
      <c r="E136" s="18"/>
      <c r="F136" s="18"/>
      <c r="G136" s="13"/>
      <c r="H136" s="20"/>
      <c r="I136" s="6"/>
      <c r="J136" s="15" t="e">
        <f t="shared" si="0"/>
        <v>#DIV/0!</v>
      </c>
      <c r="K136" s="11"/>
      <c r="L136" s="11"/>
      <c r="M136" s="2"/>
      <c r="N136" s="2"/>
      <c r="O136" s="2"/>
    </row>
    <row r="137" spans="1:15">
      <c r="A137">
        <v>130</v>
      </c>
      <c r="B137" s="2"/>
      <c r="C137" s="2"/>
      <c r="D137" s="2"/>
      <c r="E137" s="18"/>
      <c r="F137" s="18"/>
      <c r="G137" s="13"/>
      <c r="H137" s="20"/>
      <c r="I137" s="6"/>
      <c r="J137" s="15" t="e">
        <f t="shared" si="0"/>
        <v>#DIV/0!</v>
      </c>
      <c r="K137" s="11"/>
      <c r="L137" s="11"/>
      <c r="M137" s="2"/>
      <c r="N137" s="2"/>
      <c r="O137" s="2"/>
    </row>
    <row r="138" spans="1:15">
      <c r="A138" s="12">
        <v>131</v>
      </c>
      <c r="B138" s="2"/>
      <c r="C138" s="2"/>
      <c r="D138" s="2"/>
      <c r="E138" s="18"/>
      <c r="F138" s="18"/>
      <c r="G138" s="13"/>
      <c r="H138" s="20"/>
      <c r="I138" s="6"/>
      <c r="J138" s="7" t="e">
        <f t="shared" si="0"/>
        <v>#DIV/0!</v>
      </c>
      <c r="K138" s="11"/>
      <c r="L138" s="11"/>
      <c r="M138" s="2"/>
      <c r="N138" s="2"/>
      <c r="O138" s="2"/>
    </row>
    <row r="139" spans="1:15">
      <c r="A139" s="12">
        <v>132</v>
      </c>
      <c r="B139" s="2"/>
      <c r="C139" s="2"/>
      <c r="D139" s="2"/>
      <c r="E139" s="18"/>
      <c r="F139" s="18"/>
      <c r="G139" s="13"/>
      <c r="H139" s="20"/>
      <c r="I139" s="6"/>
      <c r="J139" s="15" t="e">
        <f t="shared" si="0"/>
        <v>#DIV/0!</v>
      </c>
      <c r="K139" s="11"/>
      <c r="L139" s="11"/>
      <c r="M139" s="2"/>
      <c r="N139" s="2"/>
      <c r="O139" s="2"/>
    </row>
    <row r="140" spans="1:15">
      <c r="A140">
        <v>133</v>
      </c>
      <c r="B140" s="2"/>
      <c r="C140" s="2"/>
      <c r="D140" s="2"/>
      <c r="E140" s="18"/>
      <c r="F140" s="18"/>
      <c r="G140" s="13"/>
      <c r="H140" s="20"/>
      <c r="I140" s="6"/>
      <c r="J140" s="15" t="e">
        <f t="shared" si="0"/>
        <v>#DIV/0!</v>
      </c>
      <c r="K140" s="11"/>
      <c r="L140" s="11"/>
      <c r="M140" s="2"/>
      <c r="N140" s="2"/>
      <c r="O140" s="2"/>
    </row>
    <row r="141" spans="1:15">
      <c r="A141">
        <v>134</v>
      </c>
      <c r="B141" s="2"/>
      <c r="C141" s="2"/>
      <c r="D141" s="2"/>
      <c r="E141" s="18"/>
      <c r="F141" s="18"/>
      <c r="G141" s="13"/>
      <c r="H141" s="20"/>
      <c r="I141" s="6"/>
      <c r="J141" s="7" t="e">
        <f t="shared" si="0"/>
        <v>#DIV/0!</v>
      </c>
      <c r="K141" s="11"/>
      <c r="L141" s="11"/>
      <c r="M141" s="2"/>
      <c r="N141" s="2"/>
      <c r="O141" s="2"/>
    </row>
    <row r="142" spans="1:15">
      <c r="A142">
        <v>135</v>
      </c>
      <c r="B142" s="2"/>
      <c r="C142" s="2"/>
      <c r="D142" s="2"/>
      <c r="E142" s="18"/>
      <c r="F142" s="18"/>
      <c r="G142" s="13"/>
      <c r="H142" s="20"/>
      <c r="I142" s="6"/>
      <c r="J142" s="15" t="e">
        <f t="shared" si="0"/>
        <v>#DIV/0!</v>
      </c>
      <c r="K142" s="11"/>
      <c r="L142" s="11"/>
      <c r="M142" s="2"/>
      <c r="N142" s="2"/>
      <c r="O142" s="2"/>
    </row>
    <row r="143" spans="1:15">
      <c r="A143" s="12">
        <v>136</v>
      </c>
      <c r="B143" s="2"/>
      <c r="C143" s="2"/>
      <c r="D143" s="2"/>
      <c r="E143" s="18"/>
      <c r="F143" s="18"/>
      <c r="G143" s="13"/>
      <c r="H143" s="20"/>
      <c r="I143" s="6"/>
      <c r="J143" s="15" t="e">
        <f t="shared" si="0"/>
        <v>#DIV/0!</v>
      </c>
      <c r="K143" s="11"/>
      <c r="L143" s="11"/>
      <c r="M143" s="2"/>
      <c r="N143" s="2"/>
      <c r="O143" s="2"/>
    </row>
    <row r="144" spans="1:15">
      <c r="A144" s="12">
        <v>137</v>
      </c>
      <c r="B144" s="2"/>
      <c r="C144" s="2"/>
      <c r="D144" s="2"/>
      <c r="E144" s="18"/>
      <c r="F144" s="18"/>
      <c r="G144" s="13"/>
      <c r="H144" s="20"/>
      <c r="I144" s="6"/>
      <c r="J144" s="7" t="e">
        <f t="shared" si="0"/>
        <v>#DIV/0!</v>
      </c>
      <c r="K144" s="11"/>
      <c r="L144" s="11"/>
      <c r="M144" s="2"/>
      <c r="N144" s="2"/>
      <c r="O144" s="2"/>
    </row>
    <row r="145" spans="1:15">
      <c r="A145">
        <v>138</v>
      </c>
      <c r="B145" s="2"/>
      <c r="C145" s="2"/>
      <c r="D145" s="2"/>
      <c r="E145" s="18"/>
      <c r="F145" s="18"/>
      <c r="G145" s="13"/>
      <c r="H145" s="20"/>
      <c r="I145" s="6"/>
      <c r="J145" s="15" t="e">
        <f t="shared" si="0"/>
        <v>#DIV/0!</v>
      </c>
      <c r="K145" s="11"/>
      <c r="L145" s="11"/>
      <c r="M145" s="2"/>
      <c r="N145" s="2"/>
      <c r="O145" s="2"/>
    </row>
    <row r="146" spans="1:15">
      <c r="A146">
        <v>139</v>
      </c>
      <c r="B146" s="2"/>
      <c r="C146" s="2"/>
      <c r="D146" s="2"/>
      <c r="E146" s="18"/>
      <c r="F146" s="18"/>
      <c r="G146" s="13"/>
      <c r="H146" s="20"/>
      <c r="I146" s="6"/>
      <c r="J146" s="15" t="e">
        <f t="shared" si="0"/>
        <v>#DIV/0!</v>
      </c>
      <c r="K146" s="11"/>
      <c r="L146" s="11"/>
      <c r="M146" s="2"/>
      <c r="N146" s="2"/>
      <c r="O146" s="2"/>
    </row>
    <row r="147" spans="1:15">
      <c r="A147">
        <v>140</v>
      </c>
      <c r="B147" s="2"/>
      <c r="C147" s="2"/>
      <c r="D147" s="2"/>
      <c r="E147" s="18"/>
      <c r="F147" s="18"/>
      <c r="G147" s="13"/>
      <c r="H147" s="20"/>
      <c r="I147" s="6"/>
      <c r="J147" s="7" t="e">
        <f t="shared" si="0"/>
        <v>#DIV/0!</v>
      </c>
      <c r="K147" s="11"/>
      <c r="L147" s="11"/>
      <c r="M147" s="2"/>
      <c r="N147" s="2"/>
      <c r="O147" s="2"/>
    </row>
    <row r="148" spans="1:15">
      <c r="A148" s="12">
        <v>141</v>
      </c>
      <c r="B148" s="2"/>
      <c r="C148" s="2"/>
      <c r="D148" s="2"/>
      <c r="E148" s="18"/>
      <c r="F148" s="18"/>
      <c r="G148" s="13"/>
      <c r="H148" s="20"/>
      <c r="I148" s="6"/>
      <c r="J148" s="15" t="e">
        <f t="shared" si="0"/>
        <v>#DIV/0!</v>
      </c>
      <c r="K148" s="11"/>
      <c r="L148" s="11"/>
      <c r="M148" s="2"/>
      <c r="N148" s="2"/>
      <c r="O148" s="2"/>
    </row>
    <row r="149" spans="1:15">
      <c r="A149" s="12">
        <v>142</v>
      </c>
      <c r="B149" s="2"/>
      <c r="C149" s="2"/>
      <c r="D149" s="2"/>
      <c r="E149" s="18"/>
      <c r="F149" s="18"/>
      <c r="G149" s="13"/>
      <c r="H149" s="20"/>
      <c r="I149" s="6"/>
      <c r="J149" s="15" t="e">
        <f t="shared" si="0"/>
        <v>#DIV/0!</v>
      </c>
      <c r="K149" s="11"/>
      <c r="L149" s="11"/>
      <c r="M149" s="2"/>
      <c r="N149" s="2"/>
      <c r="O149" s="2"/>
    </row>
    <row r="150" spans="1:15">
      <c r="A150">
        <v>143</v>
      </c>
      <c r="B150" s="2"/>
      <c r="C150" s="2"/>
      <c r="D150" s="2"/>
      <c r="E150" s="18"/>
      <c r="F150" s="18"/>
      <c r="G150" s="13"/>
      <c r="H150" s="20"/>
      <c r="I150" s="6"/>
      <c r="J150" s="7" t="e">
        <f t="shared" si="0"/>
        <v>#DIV/0!</v>
      </c>
      <c r="K150" s="11"/>
      <c r="L150" s="11"/>
      <c r="M150" s="2"/>
      <c r="N150" s="2"/>
      <c r="O150" s="2"/>
    </row>
    <row r="151" spans="1:15">
      <c r="A151">
        <v>144</v>
      </c>
      <c r="B151" s="2"/>
      <c r="C151" s="2"/>
      <c r="D151" s="2"/>
      <c r="E151" s="18"/>
      <c r="F151" s="18"/>
      <c r="G151" s="13"/>
      <c r="H151" s="20"/>
      <c r="I151" s="6"/>
      <c r="J151" s="15" t="e">
        <f t="shared" si="0"/>
        <v>#DIV/0!</v>
      </c>
      <c r="K151" s="11"/>
      <c r="L151" s="11"/>
      <c r="M151" s="2"/>
      <c r="N151" s="2"/>
      <c r="O151" s="2"/>
    </row>
    <row r="152" spans="1:15">
      <c r="A152">
        <v>145</v>
      </c>
      <c r="B152" s="2"/>
      <c r="C152" s="2"/>
      <c r="D152" s="2"/>
      <c r="E152" s="18"/>
      <c r="F152" s="18"/>
      <c r="G152" s="13"/>
      <c r="H152" s="20"/>
      <c r="I152" s="6"/>
      <c r="J152" s="15" t="e">
        <f t="shared" si="0"/>
        <v>#DIV/0!</v>
      </c>
      <c r="K152" s="11"/>
      <c r="L152" s="11"/>
      <c r="M152" s="2"/>
      <c r="N152" s="2"/>
      <c r="O152" s="2"/>
    </row>
    <row r="153" spans="1:15">
      <c r="A153" s="12">
        <v>146</v>
      </c>
      <c r="B153" s="2"/>
      <c r="C153" s="2"/>
      <c r="D153" s="2"/>
      <c r="E153" s="18"/>
      <c r="F153" s="18"/>
      <c r="G153" s="13"/>
      <c r="H153" s="20"/>
      <c r="I153" s="6"/>
      <c r="J153" s="7" t="e">
        <f t="shared" si="0"/>
        <v>#DIV/0!</v>
      </c>
      <c r="K153" s="11"/>
      <c r="L153" s="11"/>
      <c r="M153" s="2"/>
      <c r="N153" s="2"/>
      <c r="O153" s="2"/>
    </row>
    <row r="154" spans="1:15">
      <c r="A154" s="12">
        <v>147</v>
      </c>
      <c r="B154" s="2"/>
      <c r="C154" s="2"/>
      <c r="D154" s="2"/>
      <c r="E154" s="18"/>
      <c r="F154" s="18"/>
      <c r="G154" s="13"/>
      <c r="H154" s="20"/>
      <c r="I154" s="6"/>
      <c r="J154" s="15" t="e">
        <f t="shared" si="0"/>
        <v>#DIV/0!</v>
      </c>
      <c r="K154" s="11"/>
      <c r="L154" s="11"/>
      <c r="M154" s="2"/>
      <c r="N154" s="2"/>
      <c r="O154" s="2"/>
    </row>
    <row r="155" spans="1:15">
      <c r="A155">
        <v>148</v>
      </c>
      <c r="B155" s="2"/>
      <c r="C155" s="2"/>
      <c r="D155" s="2"/>
      <c r="E155" s="18"/>
      <c r="F155" s="18"/>
      <c r="G155" s="13"/>
      <c r="H155" s="20"/>
      <c r="I155" s="6"/>
      <c r="J155" s="15" t="e">
        <f t="shared" si="0"/>
        <v>#DIV/0!</v>
      </c>
      <c r="K155" s="11"/>
      <c r="L155" s="11"/>
      <c r="M155" s="2"/>
      <c r="N155" s="2"/>
      <c r="O155" s="2"/>
    </row>
    <row r="156" spans="1:15">
      <c r="A156">
        <v>149</v>
      </c>
      <c r="B156" s="2"/>
      <c r="C156" s="2"/>
      <c r="D156" s="2"/>
      <c r="E156" s="18"/>
      <c r="F156" s="18"/>
      <c r="G156" s="13"/>
      <c r="H156" s="20"/>
      <c r="I156" s="6"/>
      <c r="J156" s="7" t="e">
        <f t="shared" si="0"/>
        <v>#DIV/0!</v>
      </c>
      <c r="K156" s="11"/>
      <c r="L156" s="11"/>
      <c r="M156" s="2"/>
      <c r="N156" s="2"/>
      <c r="O156" s="2"/>
    </row>
    <row r="157" spans="1:15">
      <c r="A157">
        <v>150</v>
      </c>
      <c r="B157" s="2"/>
      <c r="C157" s="2"/>
      <c r="D157" s="2"/>
      <c r="E157" s="18"/>
      <c r="F157" s="18"/>
      <c r="G157" s="13"/>
      <c r="H157" s="20"/>
      <c r="I157" s="6"/>
      <c r="J157" s="15" t="e">
        <f t="shared" si="0"/>
        <v>#DIV/0!</v>
      </c>
      <c r="K157" s="11"/>
      <c r="L157" s="11"/>
      <c r="M157" s="2"/>
      <c r="N157" s="2"/>
      <c r="O157" s="2"/>
    </row>
    <row r="158" spans="1:15">
      <c r="A158" s="12">
        <v>151</v>
      </c>
      <c r="B158" s="2"/>
      <c r="C158" s="2"/>
      <c r="D158" s="2"/>
      <c r="E158" s="18"/>
      <c r="F158" s="18"/>
      <c r="G158" s="13"/>
      <c r="H158" s="20"/>
      <c r="I158" s="6"/>
      <c r="J158" s="15" t="e">
        <f t="shared" si="0"/>
        <v>#DIV/0!</v>
      </c>
      <c r="K158" s="11"/>
      <c r="L158" s="11"/>
      <c r="M158" s="2"/>
      <c r="N158" s="2"/>
      <c r="O158" s="2"/>
    </row>
    <row r="159" spans="1:15">
      <c r="A159" s="12">
        <v>152</v>
      </c>
      <c r="B159" s="2"/>
      <c r="C159" s="2"/>
      <c r="D159" s="2"/>
      <c r="E159" s="18"/>
      <c r="F159" s="18"/>
      <c r="G159" s="13"/>
      <c r="H159" s="20"/>
      <c r="I159" s="6"/>
      <c r="J159" s="7" t="e">
        <f t="shared" si="0"/>
        <v>#DIV/0!</v>
      </c>
      <c r="K159" s="11"/>
      <c r="L159" s="11"/>
      <c r="M159" s="2"/>
      <c r="N159" s="2"/>
      <c r="O159" s="2"/>
    </row>
    <row r="160" spans="1:15">
      <c r="A160">
        <v>153</v>
      </c>
      <c r="B160" s="2"/>
      <c r="C160" s="2"/>
      <c r="D160" s="2"/>
      <c r="E160" s="18"/>
      <c r="F160" s="18"/>
      <c r="G160" s="13"/>
      <c r="H160" s="20"/>
      <c r="I160" s="6"/>
      <c r="J160" s="15" t="e">
        <f t="shared" si="0"/>
        <v>#DIV/0!</v>
      </c>
      <c r="K160" s="11"/>
      <c r="L160" s="11"/>
      <c r="M160" s="2"/>
      <c r="N160" s="2"/>
      <c r="O160" s="2"/>
    </row>
    <row r="161" spans="1:15">
      <c r="A161">
        <v>154</v>
      </c>
      <c r="B161" s="2"/>
      <c r="C161" s="2"/>
      <c r="D161" s="2"/>
      <c r="E161" s="18"/>
      <c r="F161" s="18"/>
      <c r="G161" s="13"/>
      <c r="H161" s="20"/>
      <c r="I161" s="6"/>
      <c r="J161" s="15" t="e">
        <f t="shared" si="0"/>
        <v>#DIV/0!</v>
      </c>
      <c r="K161" s="11"/>
      <c r="L161" s="11"/>
      <c r="M161" s="2"/>
      <c r="N161" s="2"/>
      <c r="O161" s="2"/>
    </row>
    <row r="162" spans="1:15">
      <c r="A162">
        <v>155</v>
      </c>
      <c r="B162" s="2"/>
      <c r="C162" s="2"/>
      <c r="D162" s="2"/>
      <c r="E162" s="18"/>
      <c r="F162" s="18"/>
      <c r="G162" s="13"/>
      <c r="H162" s="20"/>
      <c r="I162" s="6"/>
      <c r="J162" s="7" t="e">
        <f t="shared" si="0"/>
        <v>#DIV/0!</v>
      </c>
      <c r="K162" s="11"/>
      <c r="L162" s="11"/>
      <c r="M162" s="2"/>
      <c r="N162" s="2"/>
      <c r="O162" s="2"/>
    </row>
    <row r="163" spans="1:15">
      <c r="A163" s="12">
        <v>156</v>
      </c>
      <c r="B163" s="2"/>
      <c r="C163" s="2"/>
      <c r="D163" s="2"/>
      <c r="E163" s="18"/>
      <c r="F163" s="18"/>
      <c r="G163" s="13"/>
      <c r="H163" s="20"/>
      <c r="I163" s="6"/>
      <c r="J163" s="15" t="e">
        <f t="shared" si="0"/>
        <v>#DIV/0!</v>
      </c>
      <c r="K163" s="11"/>
      <c r="L163" s="11"/>
      <c r="M163" s="2"/>
      <c r="N163" s="2"/>
      <c r="O163" s="2"/>
    </row>
    <row r="164" spans="1:15">
      <c r="A164" s="12">
        <v>157</v>
      </c>
      <c r="B164" s="2"/>
      <c r="C164" s="2"/>
      <c r="D164" s="2"/>
      <c r="E164" s="18"/>
      <c r="F164" s="18"/>
      <c r="G164" s="13"/>
      <c r="H164" s="20"/>
      <c r="I164" s="6"/>
      <c r="J164" s="15" t="e">
        <f t="shared" si="0"/>
        <v>#DIV/0!</v>
      </c>
      <c r="K164" s="11"/>
      <c r="L164" s="11"/>
      <c r="M164" s="2"/>
      <c r="N164" s="2"/>
      <c r="O164" s="2"/>
    </row>
    <row r="165" spans="1:15">
      <c r="A165">
        <v>158</v>
      </c>
      <c r="B165" s="2"/>
      <c r="C165" s="2"/>
      <c r="D165" s="2"/>
      <c r="E165" s="18"/>
      <c r="F165" s="18"/>
      <c r="G165" s="13"/>
      <c r="H165" s="20"/>
      <c r="I165" s="6"/>
      <c r="J165" s="7" t="e">
        <f t="shared" si="0"/>
        <v>#DIV/0!</v>
      </c>
      <c r="K165" s="11"/>
      <c r="L165" s="11"/>
      <c r="M165" s="2"/>
      <c r="N165" s="2"/>
      <c r="O165" s="2"/>
    </row>
    <row r="166" spans="1:15">
      <c r="A166">
        <v>159</v>
      </c>
      <c r="B166" s="2"/>
      <c r="C166" s="2"/>
      <c r="D166" s="2"/>
      <c r="E166" s="18"/>
      <c r="F166" s="18"/>
      <c r="G166" s="13"/>
      <c r="H166" s="20"/>
      <c r="I166" s="6"/>
      <c r="J166" s="15" t="e">
        <f t="shared" si="0"/>
        <v>#DIV/0!</v>
      </c>
      <c r="K166" s="11"/>
      <c r="L166" s="11"/>
      <c r="M166" s="2"/>
      <c r="N166" s="2"/>
      <c r="O166" s="2"/>
    </row>
    <row r="167" spans="1:15">
      <c r="A167">
        <v>160</v>
      </c>
      <c r="B167" s="2"/>
      <c r="C167" s="2"/>
      <c r="D167" s="2"/>
      <c r="E167" s="18"/>
      <c r="F167" s="18"/>
      <c r="G167" s="13"/>
      <c r="H167" s="20"/>
      <c r="I167" s="6"/>
      <c r="J167" s="15" t="e">
        <f t="shared" si="0"/>
        <v>#DIV/0!</v>
      </c>
      <c r="K167" s="11"/>
      <c r="L167" s="11"/>
      <c r="M167" s="2"/>
      <c r="N167" s="2"/>
      <c r="O167" s="2"/>
    </row>
    <row r="168" spans="1:15">
      <c r="A168" s="12">
        <v>161</v>
      </c>
      <c r="B168" s="2"/>
      <c r="C168" s="2"/>
      <c r="D168" s="2"/>
      <c r="E168" s="18"/>
      <c r="F168" s="18"/>
      <c r="G168" s="13"/>
      <c r="H168" s="20"/>
      <c r="I168" s="6"/>
      <c r="J168" s="7" t="e">
        <f t="shared" si="0"/>
        <v>#DIV/0!</v>
      </c>
      <c r="K168" s="11"/>
      <c r="L168" s="11"/>
      <c r="M168" s="2"/>
      <c r="N168" s="2"/>
      <c r="O168" s="2"/>
    </row>
    <row r="169" spans="1:15">
      <c r="A169" s="12">
        <v>162</v>
      </c>
      <c r="B169" s="2"/>
      <c r="C169" s="2"/>
      <c r="D169" s="2"/>
      <c r="E169" s="18"/>
      <c r="F169" s="18"/>
      <c r="G169" s="13"/>
      <c r="H169" s="20"/>
      <c r="I169" s="6"/>
      <c r="J169" s="15" t="e">
        <f t="shared" si="0"/>
        <v>#DIV/0!</v>
      </c>
      <c r="K169" s="11"/>
      <c r="L169" s="11"/>
      <c r="M169" s="2"/>
      <c r="N169" s="2"/>
      <c r="O169" s="2"/>
    </row>
    <row r="170" spans="1:15">
      <c r="A170">
        <v>163</v>
      </c>
      <c r="B170" s="2"/>
      <c r="C170" s="2"/>
      <c r="D170" s="2"/>
      <c r="E170" s="18"/>
      <c r="F170" s="18"/>
      <c r="G170" s="13"/>
      <c r="H170" s="20"/>
      <c r="I170" s="6"/>
      <c r="J170" s="15" t="e">
        <f t="shared" si="0"/>
        <v>#DIV/0!</v>
      </c>
      <c r="K170" s="11"/>
      <c r="L170" s="11"/>
      <c r="M170" s="2"/>
      <c r="N170" s="2"/>
      <c r="O170" s="2"/>
    </row>
    <row r="171" spans="1:15">
      <c r="A171">
        <v>164</v>
      </c>
      <c r="B171" s="2"/>
      <c r="C171" s="2"/>
      <c r="D171" s="2"/>
      <c r="E171" s="18"/>
      <c r="F171" s="18"/>
      <c r="G171" s="13"/>
      <c r="H171" s="20"/>
      <c r="I171" s="6"/>
      <c r="J171" s="7" t="e">
        <f t="shared" si="0"/>
        <v>#DIV/0!</v>
      </c>
      <c r="K171" s="11"/>
      <c r="L171" s="11"/>
      <c r="M171" s="2"/>
      <c r="N171" s="2"/>
      <c r="O171" s="2"/>
    </row>
    <row r="172" spans="1:15">
      <c r="A172">
        <v>165</v>
      </c>
      <c r="B172" s="2"/>
      <c r="C172" s="2"/>
      <c r="D172" s="2"/>
      <c r="E172" s="18"/>
      <c r="F172" s="18"/>
      <c r="G172" s="13"/>
      <c r="H172" s="20"/>
      <c r="I172" s="6"/>
      <c r="J172" s="15" t="e">
        <f t="shared" si="0"/>
        <v>#DIV/0!</v>
      </c>
      <c r="K172" s="11"/>
      <c r="L172" s="11"/>
      <c r="M172" s="2"/>
      <c r="N172" s="2"/>
      <c r="O172" s="2"/>
    </row>
    <row r="173" spans="1:15">
      <c r="A173" s="12">
        <v>166</v>
      </c>
      <c r="B173" s="2"/>
      <c r="C173" s="2"/>
      <c r="D173" s="2"/>
      <c r="E173" s="18"/>
      <c r="F173" s="18"/>
      <c r="G173" s="13"/>
      <c r="H173" s="20"/>
      <c r="I173" s="6"/>
      <c r="J173" s="15" t="e">
        <f t="shared" si="0"/>
        <v>#DIV/0!</v>
      </c>
      <c r="K173" s="11"/>
      <c r="L173" s="11"/>
      <c r="M173" s="2"/>
      <c r="N173" s="2"/>
      <c r="O173" s="2"/>
    </row>
    <row r="174" spans="1:15">
      <c r="A174" s="12">
        <v>167</v>
      </c>
      <c r="B174" s="2"/>
      <c r="C174" s="2"/>
      <c r="D174" s="2"/>
      <c r="E174" s="18"/>
      <c r="F174" s="18"/>
      <c r="G174" s="13"/>
      <c r="H174" s="20"/>
      <c r="I174" s="6"/>
      <c r="J174" s="7" t="e">
        <f t="shared" si="0"/>
        <v>#DIV/0!</v>
      </c>
      <c r="K174" s="11"/>
      <c r="L174" s="11"/>
      <c r="M174" s="2"/>
      <c r="N174" s="2"/>
      <c r="O174" s="2"/>
    </row>
    <row r="175" spans="1:15">
      <c r="A175">
        <v>168</v>
      </c>
      <c r="B175" s="2"/>
      <c r="C175" s="2"/>
      <c r="D175" s="2"/>
      <c r="E175" s="18"/>
      <c r="F175" s="18"/>
      <c r="G175" s="13"/>
      <c r="H175" s="20"/>
      <c r="I175" s="6"/>
      <c r="J175" s="15" t="e">
        <f t="shared" si="0"/>
        <v>#DIV/0!</v>
      </c>
      <c r="K175" s="11"/>
      <c r="L175" s="11"/>
      <c r="M175" s="2"/>
      <c r="N175" s="2"/>
      <c r="O175" s="2"/>
    </row>
    <row r="176" spans="1:15">
      <c r="A176">
        <v>169</v>
      </c>
      <c r="B176" s="2"/>
      <c r="C176" s="2"/>
      <c r="D176" s="2"/>
      <c r="E176" s="18"/>
      <c r="F176" s="18"/>
      <c r="G176" s="13"/>
      <c r="H176" s="20"/>
      <c r="I176" s="6"/>
      <c r="J176" s="15" t="e">
        <f t="shared" si="0"/>
        <v>#DIV/0!</v>
      </c>
      <c r="K176" s="11"/>
      <c r="L176" s="11"/>
      <c r="M176" s="2"/>
      <c r="N176" s="2"/>
      <c r="O176" s="2"/>
    </row>
    <row r="177" spans="1:15">
      <c r="A177">
        <v>170</v>
      </c>
      <c r="B177" s="2"/>
      <c r="C177" s="2"/>
      <c r="D177" s="2"/>
      <c r="E177" s="18"/>
      <c r="F177" s="18"/>
      <c r="G177" s="13"/>
      <c r="H177" s="20"/>
      <c r="I177" s="6"/>
      <c r="J177" s="7" t="e">
        <f t="shared" si="0"/>
        <v>#DIV/0!</v>
      </c>
      <c r="K177" s="11"/>
      <c r="L177" s="11"/>
      <c r="M177" s="2"/>
      <c r="N177" s="2"/>
      <c r="O177" s="2"/>
    </row>
    <row r="178" spans="1:15">
      <c r="A178" s="12">
        <v>171</v>
      </c>
      <c r="B178" s="2"/>
      <c r="C178" s="2"/>
      <c r="D178" s="2"/>
      <c r="E178" s="18"/>
      <c r="F178" s="18"/>
      <c r="G178" s="13"/>
      <c r="H178" s="20"/>
      <c r="I178" s="6"/>
      <c r="J178" s="15" t="e">
        <f t="shared" si="0"/>
        <v>#DIV/0!</v>
      </c>
      <c r="K178" s="11"/>
      <c r="L178" s="11"/>
      <c r="M178" s="2"/>
      <c r="N178" s="2"/>
      <c r="O178" s="2"/>
    </row>
    <row r="179" spans="1:15">
      <c r="A179" s="12">
        <v>172</v>
      </c>
      <c r="B179" s="2"/>
      <c r="C179" s="2"/>
      <c r="D179" s="2"/>
      <c r="E179" s="18"/>
      <c r="F179" s="18"/>
      <c r="G179" s="13"/>
      <c r="H179" s="20"/>
      <c r="I179" s="6"/>
      <c r="J179" s="15" t="e">
        <f t="shared" si="0"/>
        <v>#DIV/0!</v>
      </c>
      <c r="K179" s="11"/>
      <c r="L179" s="11"/>
      <c r="M179" s="2"/>
      <c r="N179" s="2"/>
      <c r="O179" s="2"/>
    </row>
    <row r="180" spans="1:15">
      <c r="A180">
        <v>173</v>
      </c>
      <c r="B180" s="2"/>
      <c r="C180" s="2"/>
      <c r="D180" s="2"/>
      <c r="E180" s="18"/>
      <c r="F180" s="18"/>
      <c r="G180" s="13"/>
      <c r="H180" s="20"/>
      <c r="I180" s="6"/>
      <c r="J180" s="7" t="e">
        <f t="shared" si="0"/>
        <v>#DIV/0!</v>
      </c>
      <c r="K180" s="11"/>
      <c r="L180" s="11"/>
      <c r="M180" s="2"/>
      <c r="N180" s="2"/>
      <c r="O180" s="2"/>
    </row>
    <row r="181" spans="1:15">
      <c r="A181">
        <v>174</v>
      </c>
      <c r="B181" s="2"/>
      <c r="C181" s="2"/>
      <c r="D181" s="2"/>
      <c r="E181" s="18"/>
      <c r="F181" s="18"/>
      <c r="G181" s="13"/>
      <c r="H181" s="20"/>
      <c r="I181" s="6"/>
      <c r="J181" s="15" t="e">
        <f t="shared" si="0"/>
        <v>#DIV/0!</v>
      </c>
      <c r="K181" s="11"/>
      <c r="L181" s="11"/>
      <c r="M181" s="2"/>
      <c r="N181" s="2"/>
      <c r="O181" s="2"/>
    </row>
    <row r="182" spans="1:15">
      <c r="A182">
        <v>175</v>
      </c>
      <c r="B182" s="2"/>
      <c r="C182" s="2"/>
      <c r="D182" s="2"/>
      <c r="E182" s="18"/>
      <c r="F182" s="18"/>
      <c r="G182" s="13"/>
      <c r="H182" s="20"/>
      <c r="I182" s="6"/>
      <c r="J182" s="15" t="e">
        <f t="shared" si="0"/>
        <v>#DIV/0!</v>
      </c>
      <c r="K182" s="11"/>
      <c r="L182" s="11"/>
      <c r="M182" s="2"/>
      <c r="N182" s="2"/>
      <c r="O182" s="2"/>
    </row>
    <row r="183" spans="1:15">
      <c r="A183" s="12">
        <v>176</v>
      </c>
      <c r="B183" s="2"/>
      <c r="C183" s="2"/>
      <c r="D183" s="2"/>
      <c r="E183" s="18"/>
      <c r="F183" s="18"/>
      <c r="G183" s="13"/>
      <c r="H183" s="20"/>
      <c r="I183" s="6"/>
      <c r="J183" s="7" t="e">
        <f t="shared" si="0"/>
        <v>#DIV/0!</v>
      </c>
      <c r="K183" s="11"/>
      <c r="L183" s="11"/>
      <c r="M183" s="2"/>
      <c r="N183" s="2"/>
      <c r="O183" s="2"/>
    </row>
    <row r="184" spans="1:15">
      <c r="A184" s="12">
        <v>177</v>
      </c>
      <c r="B184" s="2"/>
      <c r="C184" s="2"/>
      <c r="D184" s="2"/>
      <c r="E184" s="18"/>
      <c r="F184" s="18"/>
      <c r="G184" s="13"/>
      <c r="H184" s="20"/>
      <c r="I184" s="6"/>
      <c r="J184" s="15" t="e">
        <f t="shared" si="0"/>
        <v>#DIV/0!</v>
      </c>
      <c r="K184" s="11"/>
      <c r="L184" s="11"/>
      <c r="M184" s="2"/>
      <c r="N184" s="2"/>
      <c r="O184" s="2"/>
    </row>
    <row r="185" spans="1:15">
      <c r="A185">
        <v>178</v>
      </c>
      <c r="B185" s="2"/>
      <c r="C185" s="2"/>
      <c r="D185" s="2"/>
      <c r="E185" s="18"/>
      <c r="F185" s="18"/>
      <c r="G185" s="13"/>
      <c r="H185" s="20"/>
      <c r="I185" s="6"/>
      <c r="J185" s="15" t="e">
        <f t="shared" si="0"/>
        <v>#DIV/0!</v>
      </c>
      <c r="K185" s="11"/>
      <c r="L185" s="11"/>
      <c r="M185" s="2"/>
      <c r="N185" s="2"/>
      <c r="O185" s="2"/>
    </row>
    <row r="186" spans="1:15">
      <c r="A186">
        <v>179</v>
      </c>
      <c r="B186" s="2"/>
      <c r="C186" s="2"/>
      <c r="D186" s="2"/>
      <c r="E186" s="18"/>
      <c r="F186" s="18"/>
      <c r="G186" s="13"/>
      <c r="H186" s="20"/>
      <c r="I186" s="6"/>
      <c r="J186" s="7" t="e">
        <f t="shared" si="0"/>
        <v>#DIV/0!</v>
      </c>
      <c r="K186" s="11"/>
      <c r="L186" s="11"/>
      <c r="M186" s="2"/>
      <c r="N186" s="2"/>
      <c r="O186" s="2"/>
    </row>
    <row r="187" spans="1:15">
      <c r="A187">
        <v>180</v>
      </c>
      <c r="B187" s="2"/>
      <c r="C187" s="2"/>
      <c r="D187" s="2"/>
      <c r="E187" s="18"/>
      <c r="F187" s="18"/>
      <c r="G187" s="13"/>
      <c r="H187" s="20"/>
      <c r="I187" s="6"/>
      <c r="J187" s="15" t="e">
        <f t="shared" si="0"/>
        <v>#DIV/0!</v>
      </c>
      <c r="K187" s="11"/>
      <c r="L187" s="11"/>
      <c r="M187" s="2"/>
      <c r="N187" s="2"/>
      <c r="O187" s="2"/>
    </row>
    <row r="188" spans="1:15">
      <c r="A188" s="12">
        <v>181</v>
      </c>
      <c r="B188" s="2"/>
      <c r="C188" s="2"/>
      <c r="D188" s="2"/>
      <c r="E188" s="18"/>
      <c r="F188" s="18"/>
      <c r="G188" s="13"/>
      <c r="H188" s="20"/>
      <c r="I188" s="6"/>
      <c r="J188" s="15" t="e">
        <f t="shared" si="0"/>
        <v>#DIV/0!</v>
      </c>
      <c r="K188" s="11"/>
      <c r="L188" s="11"/>
      <c r="M188" s="2"/>
      <c r="N188" s="2"/>
      <c r="O188" s="2"/>
    </row>
    <row r="189" spans="1:15">
      <c r="A189" s="12">
        <v>182</v>
      </c>
      <c r="B189" s="2"/>
      <c r="C189" s="2"/>
      <c r="D189" s="2"/>
      <c r="E189" s="18"/>
      <c r="F189" s="18"/>
      <c r="G189" s="13"/>
      <c r="H189" s="20"/>
      <c r="I189" s="6"/>
      <c r="J189" s="7" t="e">
        <f t="shared" si="0"/>
        <v>#DIV/0!</v>
      </c>
      <c r="K189" s="11"/>
      <c r="L189" s="11"/>
      <c r="M189" s="2"/>
      <c r="N189" s="2"/>
      <c r="O189" s="2"/>
    </row>
    <row r="190" spans="1:15">
      <c r="A190">
        <v>183</v>
      </c>
      <c r="B190" s="2"/>
      <c r="C190" s="2"/>
      <c r="D190" s="2"/>
      <c r="E190" s="18"/>
      <c r="F190" s="18"/>
      <c r="G190" s="13"/>
      <c r="H190" s="20"/>
      <c r="I190" s="6"/>
      <c r="J190" s="15" t="e">
        <f t="shared" si="0"/>
        <v>#DIV/0!</v>
      </c>
      <c r="K190" s="11"/>
      <c r="L190" s="11"/>
      <c r="M190" s="2"/>
      <c r="N190" s="2"/>
      <c r="O190" s="2"/>
    </row>
    <row r="191" spans="1:15">
      <c r="A191">
        <v>184</v>
      </c>
      <c r="B191" s="2"/>
      <c r="C191" s="2"/>
      <c r="D191" s="2"/>
      <c r="E191" s="18"/>
      <c r="F191" s="18"/>
      <c r="G191" s="13"/>
      <c r="H191" s="20"/>
      <c r="I191" s="6"/>
      <c r="J191" s="15" t="e">
        <f t="shared" si="0"/>
        <v>#DIV/0!</v>
      </c>
      <c r="K191" s="11"/>
      <c r="L191" s="11"/>
      <c r="M191" s="2"/>
      <c r="N191" s="2"/>
      <c r="O191" s="2"/>
    </row>
    <row r="192" spans="1:15">
      <c r="A192">
        <v>185</v>
      </c>
      <c r="B192" s="2"/>
      <c r="C192" s="2"/>
      <c r="D192" s="2"/>
      <c r="E192" s="18"/>
      <c r="F192" s="18"/>
      <c r="G192" s="13"/>
      <c r="H192" s="20"/>
      <c r="I192" s="6"/>
      <c r="J192" s="7" t="e">
        <f t="shared" si="0"/>
        <v>#DIV/0!</v>
      </c>
      <c r="K192" s="11"/>
      <c r="L192" s="11"/>
      <c r="M192" s="2"/>
      <c r="N192" s="2"/>
      <c r="O192" s="2"/>
    </row>
    <row r="193" spans="1:15">
      <c r="A193" s="12">
        <v>186</v>
      </c>
      <c r="B193" s="2"/>
      <c r="C193" s="2"/>
      <c r="D193" s="2"/>
      <c r="E193" s="18"/>
      <c r="F193" s="18"/>
      <c r="G193" s="13"/>
      <c r="H193" s="20"/>
      <c r="I193" s="6"/>
      <c r="J193" s="15" t="e">
        <f t="shared" si="0"/>
        <v>#DIV/0!</v>
      </c>
      <c r="K193" s="11"/>
      <c r="L193" s="11"/>
      <c r="M193" s="2"/>
      <c r="N193" s="2"/>
      <c r="O193" s="2"/>
    </row>
    <row r="194" spans="1:15">
      <c r="A194" s="12">
        <v>187</v>
      </c>
      <c r="B194" s="2"/>
      <c r="C194" s="2"/>
      <c r="D194" s="2"/>
      <c r="E194" s="18"/>
      <c r="F194" s="18"/>
      <c r="G194" s="13"/>
      <c r="H194" s="20"/>
      <c r="I194" s="6"/>
      <c r="J194" s="15" t="e">
        <f t="shared" si="0"/>
        <v>#DIV/0!</v>
      </c>
      <c r="K194" s="11"/>
      <c r="L194" s="11"/>
      <c r="M194" s="2"/>
      <c r="N194" s="2"/>
      <c r="O194" s="2"/>
    </row>
    <row r="195" spans="1:15">
      <c r="A195">
        <v>188</v>
      </c>
      <c r="B195" s="2"/>
      <c r="C195" s="2"/>
      <c r="D195" s="2"/>
      <c r="E195" s="18"/>
      <c r="F195" s="18"/>
      <c r="G195" s="13"/>
      <c r="H195" s="20"/>
      <c r="I195" s="6"/>
      <c r="J195" s="7" t="e">
        <f t="shared" si="0"/>
        <v>#DIV/0!</v>
      </c>
      <c r="K195" s="11"/>
      <c r="L195" s="11"/>
      <c r="M195" s="2"/>
      <c r="N195" s="2"/>
      <c r="O195" s="2"/>
    </row>
    <row r="196" spans="1:15">
      <c r="A196">
        <v>189</v>
      </c>
      <c r="B196" s="2"/>
      <c r="C196" s="2"/>
      <c r="D196" s="2"/>
      <c r="E196" s="18"/>
      <c r="F196" s="18"/>
      <c r="G196" s="13"/>
      <c r="H196" s="20"/>
      <c r="I196" s="6"/>
      <c r="J196" s="15" t="e">
        <f t="shared" si="0"/>
        <v>#DIV/0!</v>
      </c>
      <c r="K196" s="11"/>
      <c r="L196" s="11"/>
      <c r="M196" s="2"/>
      <c r="N196" s="2"/>
      <c r="O196" s="2"/>
    </row>
    <row r="197" spans="1:15">
      <c r="A197">
        <v>190</v>
      </c>
      <c r="B197" s="2"/>
      <c r="C197" s="2"/>
      <c r="D197" s="2"/>
      <c r="E197" s="18"/>
      <c r="F197" s="18"/>
      <c r="G197" s="13"/>
      <c r="H197" s="20"/>
      <c r="I197" s="6"/>
      <c r="J197" s="15" t="e">
        <f t="shared" si="0"/>
        <v>#DIV/0!</v>
      </c>
      <c r="K197" s="11"/>
      <c r="L197" s="11"/>
      <c r="M197" s="2"/>
      <c r="N197" s="2"/>
      <c r="O197" s="2"/>
    </row>
    <row r="198" spans="1:15">
      <c r="A198" s="12">
        <v>191</v>
      </c>
      <c r="B198" s="2"/>
      <c r="C198" s="2"/>
      <c r="D198" s="2"/>
      <c r="E198" s="18"/>
      <c r="F198" s="18"/>
      <c r="G198" s="13"/>
      <c r="H198" s="20"/>
      <c r="I198" s="6"/>
      <c r="J198" s="7" t="e">
        <f t="shared" si="0"/>
        <v>#DIV/0!</v>
      </c>
      <c r="K198" s="11"/>
      <c r="L198" s="11"/>
      <c r="M198" s="2"/>
      <c r="N198" s="2"/>
      <c r="O198" s="2"/>
    </row>
    <row r="199" spans="1:15">
      <c r="A199" s="12">
        <v>192</v>
      </c>
      <c r="B199" s="2"/>
      <c r="C199" s="2"/>
      <c r="D199" s="2"/>
      <c r="E199" s="18"/>
      <c r="F199" s="18"/>
      <c r="G199" s="13"/>
      <c r="H199" s="20"/>
      <c r="I199" s="6"/>
      <c r="J199" s="15" t="e">
        <f t="shared" si="0"/>
        <v>#DIV/0!</v>
      </c>
      <c r="K199" s="11"/>
      <c r="L199" s="11"/>
      <c r="M199" s="2"/>
      <c r="N199" s="2"/>
      <c r="O199" s="2"/>
    </row>
    <row r="200" spans="1:15">
      <c r="A200">
        <v>193</v>
      </c>
      <c r="B200" s="2"/>
      <c r="C200" s="2"/>
      <c r="D200" s="2"/>
      <c r="E200" s="18"/>
      <c r="F200" s="18"/>
      <c r="G200" s="13"/>
      <c r="H200" s="20"/>
      <c r="I200" s="6"/>
      <c r="J200" s="15" t="e">
        <f t="shared" si="0"/>
        <v>#DIV/0!</v>
      </c>
      <c r="K200" s="11"/>
      <c r="L200" s="11"/>
      <c r="M200" s="2"/>
      <c r="N200" s="2"/>
      <c r="O200" s="2"/>
    </row>
    <row r="201" spans="1:15">
      <c r="A201">
        <v>194</v>
      </c>
      <c r="B201" s="2"/>
      <c r="C201" s="2"/>
      <c r="D201" s="2"/>
      <c r="E201" s="18"/>
      <c r="F201" s="18"/>
      <c r="G201" s="13"/>
      <c r="H201" s="20"/>
      <c r="I201" s="6"/>
      <c r="J201" s="7" t="e">
        <f t="shared" si="0"/>
        <v>#DIV/0!</v>
      </c>
      <c r="K201" s="11"/>
      <c r="L201" s="11"/>
      <c r="M201" s="2"/>
      <c r="N201" s="2"/>
      <c r="O201" s="2"/>
    </row>
    <row r="202" spans="1:15">
      <c r="A202">
        <v>195</v>
      </c>
      <c r="B202" s="2"/>
      <c r="C202" s="2"/>
      <c r="D202" s="2"/>
      <c r="E202" s="18"/>
      <c r="F202" s="18"/>
      <c r="G202" s="13"/>
      <c r="H202" s="20"/>
      <c r="I202" s="6"/>
      <c r="J202" s="15" t="e">
        <f t="shared" si="0"/>
        <v>#DIV/0!</v>
      </c>
      <c r="K202" s="11"/>
      <c r="L202" s="11"/>
      <c r="M202" s="2"/>
      <c r="N202" s="2"/>
      <c r="O202" s="2"/>
    </row>
    <row r="203" spans="1:15">
      <c r="A203" s="12">
        <v>196</v>
      </c>
      <c r="B203" s="2"/>
      <c r="C203" s="2"/>
      <c r="D203" s="2"/>
      <c r="E203" s="18"/>
      <c r="F203" s="18"/>
      <c r="G203" s="13"/>
      <c r="H203" s="20"/>
      <c r="I203" s="6"/>
      <c r="J203" s="15" t="e">
        <f t="shared" si="0"/>
        <v>#DIV/0!</v>
      </c>
      <c r="K203" s="11"/>
      <c r="L203" s="11"/>
      <c r="M203" s="2"/>
      <c r="N203" s="2"/>
      <c r="O203" s="2"/>
    </row>
    <row r="204" spans="1:15">
      <c r="A204" s="12">
        <v>197</v>
      </c>
      <c r="B204" s="2"/>
      <c r="C204" s="2"/>
      <c r="D204" s="2"/>
      <c r="E204" s="18"/>
      <c r="F204" s="18"/>
      <c r="G204" s="13"/>
      <c r="H204" s="20"/>
      <c r="I204" s="6"/>
      <c r="J204" s="7" t="e">
        <f t="shared" si="0"/>
        <v>#DIV/0!</v>
      </c>
      <c r="K204" s="11"/>
      <c r="L204" s="11"/>
      <c r="M204" s="2"/>
      <c r="N204" s="2"/>
      <c r="O204" s="2"/>
    </row>
    <row r="205" spans="1:15">
      <c r="A205">
        <v>198</v>
      </c>
      <c r="B205" s="2"/>
      <c r="C205" s="2"/>
      <c r="D205" s="2"/>
      <c r="E205" s="18"/>
      <c r="F205" s="18"/>
      <c r="G205" s="13"/>
      <c r="H205" s="20"/>
      <c r="I205" s="6"/>
      <c r="J205" s="15" t="e">
        <f t="shared" si="0"/>
        <v>#DIV/0!</v>
      </c>
      <c r="K205" s="11"/>
      <c r="L205" s="11"/>
      <c r="M205" s="2"/>
      <c r="N205" s="2"/>
      <c r="O205" s="2"/>
    </row>
    <row r="206" spans="1:15">
      <c r="A206">
        <v>199</v>
      </c>
      <c r="B206" s="2"/>
      <c r="C206" s="2"/>
      <c r="D206" s="2"/>
      <c r="E206" s="18"/>
      <c r="F206" s="18"/>
      <c r="G206" s="13"/>
      <c r="H206" s="20"/>
      <c r="I206" s="6"/>
      <c r="J206" s="15" t="e">
        <f t="shared" si="0"/>
        <v>#DIV/0!</v>
      </c>
      <c r="K206" s="11"/>
      <c r="L206" s="11"/>
      <c r="M206" s="2"/>
      <c r="N206" s="2"/>
      <c r="O206" s="2"/>
    </row>
    <row r="207" spans="1:15">
      <c r="A207">
        <v>200</v>
      </c>
      <c r="B207" s="2"/>
      <c r="C207" s="2"/>
      <c r="D207" s="2"/>
      <c r="E207" s="18"/>
      <c r="F207" s="18"/>
      <c r="G207" s="13"/>
      <c r="H207" s="20"/>
      <c r="I207" s="6"/>
      <c r="J207" s="7" t="e">
        <f t="shared" si="0"/>
        <v>#DIV/0!</v>
      </c>
      <c r="K207" s="11"/>
      <c r="L207" s="11"/>
      <c r="M207" s="2"/>
      <c r="N207" s="2"/>
      <c r="O207" s="2"/>
    </row>
    <row r="208" spans="1:15">
      <c r="A208" s="12">
        <v>201</v>
      </c>
      <c r="B208" s="2"/>
      <c r="C208" s="2"/>
      <c r="D208" s="2"/>
      <c r="E208" s="18"/>
      <c r="F208" s="18"/>
      <c r="G208" s="13"/>
      <c r="H208" s="20"/>
      <c r="I208" s="6"/>
      <c r="J208" s="15" t="e">
        <f t="shared" si="0"/>
        <v>#DIV/0!</v>
      </c>
      <c r="K208" s="11"/>
      <c r="L208" s="11"/>
      <c r="M208" s="2"/>
      <c r="N208" s="2"/>
      <c r="O208" s="2"/>
    </row>
    <row r="209" spans="1:15">
      <c r="A209" s="12">
        <v>202</v>
      </c>
      <c r="B209" s="2"/>
      <c r="C209" s="2"/>
      <c r="D209" s="2"/>
      <c r="E209" s="18"/>
      <c r="F209" s="18"/>
      <c r="G209" s="13"/>
      <c r="H209" s="20"/>
      <c r="I209" s="6"/>
      <c r="J209" s="15" t="e">
        <f t="shared" si="0"/>
        <v>#DIV/0!</v>
      </c>
      <c r="K209" s="11"/>
      <c r="L209" s="11"/>
      <c r="M209" s="2"/>
      <c r="N209" s="2"/>
      <c r="O209" s="2"/>
    </row>
    <row r="210" spans="1:15">
      <c r="A210">
        <v>203</v>
      </c>
      <c r="B210" s="2"/>
      <c r="C210" s="2"/>
      <c r="D210" s="2"/>
      <c r="E210" s="18"/>
      <c r="F210" s="18"/>
      <c r="G210" s="13"/>
      <c r="H210" s="20"/>
      <c r="I210" s="6"/>
      <c r="J210" s="7" t="e">
        <f t="shared" si="0"/>
        <v>#DIV/0!</v>
      </c>
      <c r="K210" s="11"/>
      <c r="L210" s="11"/>
      <c r="M210" s="2"/>
      <c r="N210" s="2"/>
      <c r="O210" s="2"/>
    </row>
    <row r="211" spans="1:15">
      <c r="A211">
        <v>204</v>
      </c>
      <c r="B211" s="2"/>
      <c r="C211" s="2"/>
      <c r="D211" s="2"/>
      <c r="E211" s="18"/>
      <c r="F211" s="18"/>
      <c r="G211" s="13"/>
      <c r="H211" s="20"/>
      <c r="I211" s="6"/>
      <c r="J211" s="15" t="e">
        <f t="shared" si="0"/>
        <v>#DIV/0!</v>
      </c>
      <c r="K211" s="11"/>
      <c r="L211" s="11"/>
      <c r="M211" s="2"/>
      <c r="N211" s="2"/>
      <c r="O211" s="2"/>
    </row>
    <row r="212" spans="1:15">
      <c r="A212">
        <v>205</v>
      </c>
      <c r="B212" s="2"/>
      <c r="C212" s="2"/>
      <c r="D212" s="2"/>
      <c r="E212" s="18"/>
      <c r="F212" s="18"/>
      <c r="G212" s="13"/>
      <c r="H212" s="20"/>
      <c r="I212" s="6"/>
      <c r="J212" s="15" t="e">
        <f t="shared" si="0"/>
        <v>#DIV/0!</v>
      </c>
      <c r="K212" s="11"/>
      <c r="L212" s="11"/>
      <c r="M212" s="2"/>
      <c r="N212" s="2"/>
      <c r="O212" s="2"/>
    </row>
    <row r="213" spans="1:15">
      <c r="A213" s="12">
        <v>206</v>
      </c>
      <c r="B213" s="2"/>
      <c r="C213" s="2"/>
      <c r="D213" s="2"/>
      <c r="E213" s="18"/>
      <c r="F213" s="18"/>
      <c r="G213" s="13"/>
      <c r="H213" s="20"/>
      <c r="I213" s="6"/>
      <c r="J213" s="7" t="e">
        <f t="shared" si="0"/>
        <v>#DIV/0!</v>
      </c>
      <c r="K213" s="11"/>
      <c r="L213" s="11"/>
      <c r="M213" s="2"/>
      <c r="N213" s="2"/>
      <c r="O213" s="2"/>
    </row>
    <row r="214" spans="1:15">
      <c r="A214" s="12">
        <v>207</v>
      </c>
      <c r="B214" s="2"/>
      <c r="C214" s="2"/>
      <c r="D214" s="2"/>
      <c r="E214" s="18"/>
      <c r="F214" s="18"/>
      <c r="G214" s="13"/>
      <c r="H214" s="20"/>
      <c r="I214" s="6"/>
      <c r="J214" s="15" t="e">
        <f t="shared" si="0"/>
        <v>#DIV/0!</v>
      </c>
      <c r="K214" s="11"/>
      <c r="L214" s="11"/>
      <c r="M214" s="2"/>
      <c r="N214" s="2"/>
      <c r="O214" s="2"/>
    </row>
    <row r="215" spans="1:15">
      <c r="A215">
        <v>208</v>
      </c>
      <c r="B215" s="2"/>
      <c r="C215" s="2"/>
      <c r="D215" s="2"/>
      <c r="E215" s="18"/>
      <c r="F215" s="18"/>
      <c r="G215" s="13"/>
      <c r="H215" s="20"/>
      <c r="I215" s="6"/>
      <c r="J215" s="15" t="e">
        <f t="shared" si="0"/>
        <v>#DIV/0!</v>
      </c>
      <c r="K215" s="11"/>
      <c r="L215" s="11"/>
      <c r="M215" s="2"/>
      <c r="N215" s="2"/>
      <c r="O215" s="2"/>
    </row>
    <row r="216" spans="1:15">
      <c r="A216">
        <v>209</v>
      </c>
      <c r="B216" s="2"/>
      <c r="C216" s="2"/>
      <c r="D216" s="2"/>
      <c r="E216" s="18"/>
      <c r="F216" s="18"/>
      <c r="G216" s="13"/>
      <c r="H216" s="20"/>
      <c r="I216" s="6"/>
      <c r="J216" s="7" t="e">
        <f t="shared" si="0"/>
        <v>#DIV/0!</v>
      </c>
      <c r="K216" s="11"/>
      <c r="L216" s="11"/>
      <c r="M216" s="2"/>
      <c r="N216" s="2"/>
      <c r="O216" s="2"/>
    </row>
    <row r="217" spans="1:15">
      <c r="A217">
        <v>210</v>
      </c>
      <c r="B217" s="2"/>
      <c r="C217" s="2"/>
      <c r="D217" s="2"/>
      <c r="E217" s="18"/>
      <c r="F217" s="18"/>
      <c r="G217" s="13"/>
      <c r="H217" s="20"/>
      <c r="I217" s="6"/>
      <c r="J217" s="15" t="e">
        <f t="shared" si="0"/>
        <v>#DIV/0!</v>
      </c>
      <c r="K217" s="11"/>
      <c r="L217" s="11"/>
      <c r="M217" s="2"/>
      <c r="N217" s="2"/>
      <c r="O217" s="2"/>
    </row>
    <row r="218" spans="1:15">
      <c r="A218" s="12">
        <v>211</v>
      </c>
      <c r="B218" s="2"/>
      <c r="C218" s="2"/>
      <c r="D218" s="2"/>
      <c r="E218" s="18"/>
      <c r="F218" s="18"/>
      <c r="G218" s="13"/>
      <c r="H218" s="20"/>
      <c r="I218" s="6"/>
      <c r="J218" s="15" t="e">
        <f t="shared" si="0"/>
        <v>#DIV/0!</v>
      </c>
      <c r="K218" s="11"/>
      <c r="L218" s="11"/>
      <c r="M218" s="2"/>
      <c r="N218" s="2"/>
      <c r="O218" s="2"/>
    </row>
    <row r="219" spans="1:15">
      <c r="A219" s="12">
        <v>212</v>
      </c>
      <c r="B219" s="2"/>
      <c r="C219" s="2"/>
      <c r="D219" s="2"/>
      <c r="E219" s="18"/>
      <c r="F219" s="18"/>
      <c r="G219" s="13"/>
      <c r="H219" s="20"/>
      <c r="I219" s="6"/>
      <c r="J219" s="7" t="e">
        <f t="shared" si="0"/>
        <v>#DIV/0!</v>
      </c>
      <c r="K219" s="11"/>
      <c r="L219" s="11"/>
      <c r="M219" s="2"/>
      <c r="N219" s="2"/>
      <c r="O219" s="2"/>
    </row>
    <row r="220" spans="1:15">
      <c r="A220">
        <v>213</v>
      </c>
      <c r="B220" s="2"/>
      <c r="C220" s="2"/>
      <c r="D220" s="2"/>
      <c r="E220" s="18"/>
      <c r="F220" s="18"/>
      <c r="G220" s="13"/>
      <c r="H220" s="20"/>
      <c r="I220" s="6"/>
      <c r="J220" s="15" t="e">
        <f t="shared" si="0"/>
        <v>#DIV/0!</v>
      </c>
      <c r="K220" s="11"/>
      <c r="L220" s="11"/>
      <c r="M220" s="2"/>
      <c r="N220" s="2"/>
      <c r="O220" s="2"/>
    </row>
    <row r="221" spans="1:15">
      <c r="A221">
        <v>214</v>
      </c>
      <c r="B221" s="2"/>
      <c r="C221" s="2"/>
      <c r="D221" s="2"/>
      <c r="E221" s="18"/>
      <c r="F221" s="18"/>
      <c r="G221" s="13"/>
      <c r="H221" s="20"/>
      <c r="I221" s="6"/>
      <c r="J221" s="15" t="e">
        <f t="shared" si="0"/>
        <v>#DIV/0!</v>
      </c>
      <c r="K221" s="11"/>
      <c r="L221" s="11"/>
      <c r="M221" s="2"/>
      <c r="N221" s="2"/>
      <c r="O221" s="2"/>
    </row>
    <row r="222" spans="1:15">
      <c r="A222">
        <v>215</v>
      </c>
      <c r="B222" s="2"/>
      <c r="C222" s="2"/>
      <c r="D222" s="2"/>
      <c r="E222" s="18"/>
      <c r="F222" s="18"/>
      <c r="G222" s="13"/>
      <c r="H222" s="20"/>
      <c r="I222" s="6"/>
      <c r="J222" s="7" t="e">
        <f t="shared" si="0"/>
        <v>#DIV/0!</v>
      </c>
      <c r="K222" s="11"/>
      <c r="L222" s="11"/>
      <c r="M222" s="2"/>
      <c r="N222" s="2"/>
      <c r="O222" s="2"/>
    </row>
    <row r="223" spans="1:15">
      <c r="A223" s="12">
        <v>216</v>
      </c>
      <c r="B223" s="2"/>
      <c r="C223" s="2"/>
      <c r="D223" s="2"/>
      <c r="E223" s="18"/>
      <c r="F223" s="18"/>
      <c r="G223" s="13"/>
      <c r="H223" s="20"/>
      <c r="I223" s="6"/>
      <c r="J223" s="15" t="e">
        <f t="shared" si="0"/>
        <v>#DIV/0!</v>
      </c>
      <c r="K223" s="11"/>
      <c r="L223" s="11"/>
      <c r="M223" s="2"/>
      <c r="N223" s="2"/>
      <c r="O223" s="2"/>
    </row>
    <row r="224" spans="1:15">
      <c r="A224" s="12">
        <v>217</v>
      </c>
      <c r="B224" s="2"/>
      <c r="C224" s="2"/>
      <c r="D224" s="2"/>
      <c r="E224" s="18"/>
      <c r="F224" s="18"/>
      <c r="G224" s="13"/>
      <c r="H224" s="20"/>
      <c r="I224" s="6"/>
      <c r="J224" s="15" t="e">
        <f t="shared" si="0"/>
        <v>#DIV/0!</v>
      </c>
      <c r="K224" s="11"/>
      <c r="L224" s="11"/>
      <c r="M224" s="2"/>
      <c r="N224" s="2"/>
      <c r="O224" s="2"/>
    </row>
    <row r="225" spans="1:15">
      <c r="A225">
        <v>218</v>
      </c>
      <c r="B225" s="2"/>
      <c r="C225" s="2"/>
      <c r="D225" s="2"/>
      <c r="E225" s="18"/>
      <c r="F225" s="18"/>
      <c r="G225" s="13"/>
      <c r="H225" s="20"/>
      <c r="I225" s="6"/>
      <c r="J225" s="7" t="e">
        <f t="shared" si="0"/>
        <v>#DIV/0!</v>
      </c>
      <c r="K225" s="11"/>
      <c r="L225" s="11"/>
      <c r="M225" s="2"/>
      <c r="N225" s="2"/>
      <c r="O225" s="2"/>
    </row>
    <row r="226" spans="1:15">
      <c r="A226">
        <v>219</v>
      </c>
      <c r="B226" s="2"/>
      <c r="C226" s="2"/>
      <c r="D226" s="2"/>
      <c r="E226" s="18"/>
      <c r="F226" s="18"/>
      <c r="G226" s="13"/>
      <c r="H226" s="20"/>
      <c r="I226" s="6"/>
      <c r="J226" s="15" t="e">
        <f t="shared" si="0"/>
        <v>#DIV/0!</v>
      </c>
      <c r="K226" s="11"/>
      <c r="L226" s="11"/>
      <c r="M226" s="2"/>
      <c r="N226" s="2"/>
      <c r="O226" s="2"/>
    </row>
    <row r="227" spans="1:15">
      <c r="A227">
        <v>220</v>
      </c>
      <c r="B227" s="2"/>
      <c r="C227" s="2"/>
      <c r="D227" s="2"/>
      <c r="E227" s="18"/>
      <c r="F227" s="18"/>
      <c r="G227" s="13"/>
      <c r="H227" s="20"/>
      <c r="I227" s="6"/>
      <c r="J227" s="15" t="e">
        <f t="shared" si="0"/>
        <v>#DIV/0!</v>
      </c>
      <c r="K227" s="11"/>
      <c r="L227" s="11"/>
      <c r="M227" s="2"/>
      <c r="N227" s="2"/>
      <c r="O227" s="2"/>
    </row>
    <row r="228" spans="1:15">
      <c r="A228" s="12">
        <v>221</v>
      </c>
      <c r="B228" s="2"/>
      <c r="C228" s="2"/>
      <c r="D228" s="2"/>
      <c r="E228" s="18"/>
      <c r="F228" s="18"/>
      <c r="G228" s="13"/>
      <c r="H228" s="20"/>
      <c r="I228" s="6"/>
      <c r="J228" s="7" t="e">
        <f t="shared" si="0"/>
        <v>#DIV/0!</v>
      </c>
      <c r="K228" s="11"/>
      <c r="L228" s="11"/>
      <c r="M228" s="2"/>
      <c r="N228" s="2"/>
      <c r="O228" s="2"/>
    </row>
    <row r="229" spans="1:15">
      <c r="A229" s="12">
        <v>222</v>
      </c>
      <c r="B229" s="2"/>
      <c r="C229" s="2"/>
      <c r="D229" s="2"/>
      <c r="E229" s="18"/>
      <c r="F229" s="18"/>
      <c r="G229" s="13"/>
      <c r="H229" s="20"/>
      <c r="I229" s="6"/>
      <c r="J229" s="15" t="e">
        <f t="shared" si="0"/>
        <v>#DIV/0!</v>
      </c>
      <c r="K229" s="11"/>
      <c r="L229" s="11"/>
      <c r="M229" s="2"/>
      <c r="N229" s="2"/>
      <c r="O229" s="2"/>
    </row>
    <row r="230" spans="1:15">
      <c r="A230">
        <v>223</v>
      </c>
      <c r="B230" s="2"/>
      <c r="C230" s="2"/>
      <c r="D230" s="2"/>
      <c r="E230" s="18"/>
      <c r="F230" s="18"/>
      <c r="G230" s="13"/>
      <c r="H230" s="20"/>
      <c r="I230" s="6"/>
      <c r="J230" s="15" t="e">
        <f t="shared" si="0"/>
        <v>#DIV/0!</v>
      </c>
      <c r="K230" s="11"/>
      <c r="L230" s="11"/>
      <c r="M230" s="2"/>
      <c r="N230" s="2"/>
      <c r="O230" s="2"/>
    </row>
    <row r="231" spans="1:15">
      <c r="A231">
        <v>224</v>
      </c>
      <c r="B231" s="2"/>
      <c r="C231" s="2"/>
      <c r="D231" s="2"/>
      <c r="E231" s="18"/>
      <c r="F231" s="18"/>
      <c r="G231" s="13"/>
      <c r="H231" s="20"/>
      <c r="I231" s="6"/>
      <c r="J231" s="7" t="e">
        <f t="shared" si="0"/>
        <v>#DIV/0!</v>
      </c>
      <c r="K231" s="11"/>
      <c r="L231" s="11"/>
      <c r="M231" s="2"/>
      <c r="N231" s="2"/>
      <c r="O231" s="2"/>
    </row>
    <row r="232" spans="1:15">
      <c r="A232">
        <v>225</v>
      </c>
      <c r="B232" s="2"/>
      <c r="C232" s="2"/>
      <c r="D232" s="2"/>
      <c r="E232" s="18"/>
      <c r="F232" s="18"/>
      <c r="G232" s="13"/>
      <c r="H232" s="20"/>
      <c r="I232" s="6"/>
      <c r="J232" s="15" t="e">
        <f t="shared" si="0"/>
        <v>#DIV/0!</v>
      </c>
      <c r="K232" s="11"/>
      <c r="L232" s="11"/>
      <c r="M232" s="2"/>
      <c r="N232" s="2"/>
      <c r="O232" s="2"/>
    </row>
    <row r="233" spans="1:15">
      <c r="A233" s="12">
        <v>226</v>
      </c>
      <c r="B233" s="2"/>
      <c r="C233" s="2"/>
      <c r="D233" s="2"/>
      <c r="E233" s="18"/>
      <c r="F233" s="18"/>
      <c r="G233" s="13"/>
      <c r="H233" s="20"/>
      <c r="I233" s="6"/>
      <c r="J233" s="15" t="e">
        <f t="shared" si="0"/>
        <v>#DIV/0!</v>
      </c>
      <c r="K233" s="11"/>
      <c r="L233" s="11"/>
      <c r="M233" s="2"/>
      <c r="N233" s="2"/>
      <c r="O233" s="2"/>
    </row>
    <row r="234" spans="1:15">
      <c r="A234" s="12">
        <v>227</v>
      </c>
      <c r="B234" s="2"/>
      <c r="C234" s="2"/>
      <c r="D234" s="2"/>
      <c r="E234" s="18"/>
      <c r="F234" s="18"/>
      <c r="G234" s="13"/>
      <c r="H234" s="20"/>
      <c r="I234" s="6"/>
      <c r="J234" s="7" t="e">
        <f t="shared" si="0"/>
        <v>#DIV/0!</v>
      </c>
      <c r="K234" s="11"/>
      <c r="L234" s="11"/>
      <c r="M234" s="2"/>
      <c r="N234" s="2"/>
      <c r="O234" s="2"/>
    </row>
    <row r="235" spans="1:15">
      <c r="A235">
        <v>228</v>
      </c>
      <c r="B235" s="2"/>
      <c r="C235" s="2"/>
      <c r="D235" s="2"/>
      <c r="E235" s="18"/>
      <c r="F235" s="18"/>
      <c r="G235" s="13"/>
      <c r="H235" s="20"/>
      <c r="I235" s="6"/>
      <c r="J235" s="15" t="e">
        <f t="shared" si="0"/>
        <v>#DIV/0!</v>
      </c>
      <c r="K235" s="11"/>
      <c r="L235" s="11"/>
      <c r="M235" s="2"/>
      <c r="N235" s="2"/>
      <c r="O235" s="2"/>
    </row>
    <row r="236" spans="1:15">
      <c r="A236">
        <v>229</v>
      </c>
      <c r="B236" s="2"/>
      <c r="C236" s="2"/>
      <c r="D236" s="2"/>
      <c r="E236" s="18"/>
      <c r="F236" s="18"/>
      <c r="G236" s="13"/>
      <c r="H236" s="20"/>
      <c r="I236" s="6"/>
      <c r="J236" s="15" t="e">
        <f t="shared" si="0"/>
        <v>#DIV/0!</v>
      </c>
      <c r="K236" s="11"/>
      <c r="L236" s="11"/>
      <c r="M236" s="2"/>
      <c r="N236" s="2"/>
      <c r="O236" s="2"/>
    </row>
    <row r="237" spans="1:15">
      <c r="A237">
        <v>230</v>
      </c>
      <c r="B237" s="2"/>
      <c r="C237" s="2"/>
      <c r="D237" s="2"/>
      <c r="E237" s="18"/>
      <c r="F237" s="18"/>
      <c r="G237" s="13"/>
      <c r="H237" s="20"/>
      <c r="I237" s="6"/>
      <c r="J237" s="7" t="e">
        <f t="shared" si="0"/>
        <v>#DIV/0!</v>
      </c>
      <c r="K237" s="11"/>
      <c r="L237" s="11"/>
      <c r="M237" s="2"/>
      <c r="N237" s="2"/>
      <c r="O237" s="2"/>
    </row>
    <row r="238" spans="1:15">
      <c r="A238" s="12">
        <v>231</v>
      </c>
      <c r="B238" s="2"/>
      <c r="C238" s="2"/>
      <c r="D238" s="2"/>
      <c r="E238" s="18"/>
      <c r="F238" s="18"/>
      <c r="G238" s="13"/>
      <c r="H238" s="20"/>
      <c r="I238" s="6"/>
      <c r="J238" s="15" t="e">
        <f t="shared" si="0"/>
        <v>#DIV/0!</v>
      </c>
      <c r="K238" s="11"/>
      <c r="L238" s="11"/>
      <c r="M238" s="2"/>
      <c r="N238" s="2"/>
      <c r="O238" s="2"/>
    </row>
    <row r="239" spans="1:15">
      <c r="A239" s="12">
        <v>232</v>
      </c>
      <c r="B239" s="2"/>
      <c r="C239" s="2"/>
      <c r="D239" s="2"/>
      <c r="E239" s="18"/>
      <c r="F239" s="18"/>
      <c r="G239" s="13"/>
      <c r="H239" s="20"/>
      <c r="I239" s="6"/>
      <c r="J239" s="15" t="e">
        <f t="shared" si="0"/>
        <v>#DIV/0!</v>
      </c>
      <c r="K239" s="11"/>
      <c r="L239" s="11"/>
      <c r="M239" s="2"/>
      <c r="N239" s="2"/>
      <c r="O239" s="2"/>
    </row>
    <row r="240" spans="1:15">
      <c r="A240">
        <v>233</v>
      </c>
      <c r="B240" s="2"/>
      <c r="C240" s="2"/>
      <c r="D240" s="2"/>
      <c r="E240" s="18"/>
      <c r="F240" s="18"/>
      <c r="G240" s="13"/>
      <c r="H240" s="20"/>
      <c r="I240" s="6"/>
      <c r="J240" s="7" t="e">
        <f t="shared" si="0"/>
        <v>#DIV/0!</v>
      </c>
      <c r="K240" s="11"/>
      <c r="L240" s="11"/>
      <c r="M240" s="2"/>
      <c r="N240" s="2"/>
      <c r="O240" s="2"/>
    </row>
    <row r="241" spans="1:15">
      <c r="A241">
        <v>234</v>
      </c>
      <c r="B241" s="2"/>
      <c r="C241" s="2"/>
      <c r="D241" s="2"/>
      <c r="E241" s="18"/>
      <c r="F241" s="18"/>
      <c r="G241" s="13"/>
      <c r="H241" s="20"/>
      <c r="I241" s="6"/>
      <c r="J241" s="15" t="e">
        <f t="shared" si="0"/>
        <v>#DIV/0!</v>
      </c>
      <c r="K241" s="11"/>
      <c r="L241" s="11"/>
      <c r="M241" s="2"/>
      <c r="N241" s="2"/>
      <c r="O241" s="2"/>
    </row>
    <row r="242" spans="1:15">
      <c r="A242">
        <v>235</v>
      </c>
      <c r="B242" s="2"/>
      <c r="C242" s="2"/>
      <c r="D242" s="2"/>
      <c r="E242" s="18"/>
      <c r="F242" s="18"/>
      <c r="G242" s="13"/>
      <c r="H242" s="20"/>
      <c r="I242" s="6"/>
      <c r="J242" s="15" t="e">
        <f t="shared" si="0"/>
        <v>#DIV/0!</v>
      </c>
      <c r="K242" s="11"/>
      <c r="L242" s="11"/>
      <c r="M242" s="2"/>
      <c r="N242" s="2"/>
      <c r="O242" s="2"/>
    </row>
    <row r="243" spans="1:15">
      <c r="A243" s="12">
        <v>236</v>
      </c>
      <c r="B243" s="2"/>
      <c r="C243" s="2"/>
      <c r="D243" s="2"/>
      <c r="E243" s="18"/>
      <c r="F243" s="18"/>
      <c r="G243" s="13"/>
      <c r="H243" s="20"/>
      <c r="I243" s="6"/>
      <c r="J243" s="7" t="e">
        <f t="shared" si="0"/>
        <v>#DIV/0!</v>
      </c>
      <c r="K243" s="11"/>
      <c r="L243" s="11"/>
      <c r="M243" s="2"/>
      <c r="N243" s="2"/>
      <c r="O243" s="2"/>
    </row>
    <row r="244" spans="1:15">
      <c r="A244" s="12">
        <v>237</v>
      </c>
      <c r="B244" s="2"/>
      <c r="C244" s="2"/>
      <c r="D244" s="2"/>
      <c r="E244" s="18"/>
      <c r="F244" s="18"/>
      <c r="G244" s="13"/>
      <c r="H244" s="20"/>
      <c r="I244" s="6"/>
      <c r="J244" s="15" t="e">
        <f t="shared" si="0"/>
        <v>#DIV/0!</v>
      </c>
      <c r="K244" s="11"/>
      <c r="L244" s="11"/>
      <c r="M244" s="2"/>
      <c r="N244" s="2"/>
      <c r="O244" s="2"/>
    </row>
    <row r="245" spans="1:15">
      <c r="A245">
        <v>238</v>
      </c>
      <c r="B245" s="2"/>
      <c r="C245" s="2"/>
      <c r="D245" s="2"/>
      <c r="E245" s="18"/>
      <c r="F245" s="18"/>
      <c r="G245" s="13"/>
      <c r="H245" s="20"/>
      <c r="I245" s="6"/>
      <c r="J245" s="15" t="e">
        <f t="shared" si="0"/>
        <v>#DIV/0!</v>
      </c>
      <c r="K245" s="11"/>
      <c r="L245" s="11"/>
      <c r="M245" s="2"/>
      <c r="N245" s="2"/>
      <c r="O245" s="2"/>
    </row>
    <row r="246" spans="1:15">
      <c r="A246">
        <v>239</v>
      </c>
      <c r="B246" s="2"/>
      <c r="C246" s="2"/>
      <c r="D246" s="2"/>
      <c r="E246" s="18"/>
      <c r="F246" s="18"/>
      <c r="G246" s="13"/>
      <c r="H246" s="20"/>
      <c r="I246" s="6"/>
      <c r="J246" s="7" t="e">
        <f t="shared" si="0"/>
        <v>#DIV/0!</v>
      </c>
      <c r="K246" s="11"/>
      <c r="L246" s="11"/>
      <c r="M246" s="2"/>
      <c r="N246" s="2"/>
      <c r="O246" s="2"/>
    </row>
    <row r="247" spans="1:15">
      <c r="A247">
        <v>240</v>
      </c>
      <c r="B247" s="2"/>
      <c r="C247" s="2"/>
      <c r="D247" s="2"/>
      <c r="E247" s="18"/>
      <c r="F247" s="18"/>
      <c r="G247" s="13"/>
      <c r="H247" s="20"/>
      <c r="I247" s="6"/>
      <c r="J247" s="15" t="e">
        <f t="shared" si="0"/>
        <v>#DIV/0!</v>
      </c>
      <c r="K247" s="11"/>
      <c r="L247" s="11"/>
      <c r="M247" s="2"/>
      <c r="N247" s="2"/>
      <c r="O247" s="2"/>
    </row>
    <row r="248" spans="1:15">
      <c r="A248" s="12">
        <v>241</v>
      </c>
      <c r="B248" s="2"/>
      <c r="C248" s="2"/>
      <c r="D248" s="2"/>
      <c r="E248" s="18"/>
      <c r="F248" s="18"/>
      <c r="G248" s="13"/>
      <c r="H248" s="20"/>
      <c r="I248" s="6"/>
      <c r="J248" s="15" t="e">
        <f t="shared" si="0"/>
        <v>#DIV/0!</v>
      </c>
      <c r="K248" s="11"/>
      <c r="L248" s="11"/>
      <c r="M248" s="2"/>
      <c r="N248" s="2"/>
      <c r="O248" s="2"/>
    </row>
    <row r="249" spans="1:15">
      <c r="A249" s="12">
        <v>242</v>
      </c>
      <c r="B249" s="2"/>
      <c r="C249" s="2"/>
      <c r="D249" s="2"/>
      <c r="E249" s="18"/>
      <c r="F249" s="18"/>
      <c r="G249" s="13"/>
      <c r="H249" s="20"/>
      <c r="I249" s="6"/>
      <c r="J249" s="7" t="e">
        <f t="shared" si="0"/>
        <v>#DIV/0!</v>
      </c>
      <c r="K249" s="11"/>
      <c r="L249" s="11"/>
      <c r="M249" s="2"/>
      <c r="N249" s="2"/>
      <c r="O249" s="2"/>
    </row>
    <row r="250" spans="1:15">
      <c r="A250">
        <v>243</v>
      </c>
      <c r="B250" s="2"/>
      <c r="C250" s="2"/>
      <c r="D250" s="2"/>
      <c r="E250" s="18"/>
      <c r="F250" s="18"/>
      <c r="G250" s="13"/>
      <c r="H250" s="20"/>
      <c r="I250" s="6"/>
      <c r="J250" s="15" t="e">
        <f t="shared" si="0"/>
        <v>#DIV/0!</v>
      </c>
      <c r="K250" s="11"/>
      <c r="L250" s="11"/>
      <c r="M250" s="2"/>
      <c r="N250" s="2"/>
      <c r="O250" s="2"/>
    </row>
    <row r="251" spans="1:15">
      <c r="A251">
        <v>244</v>
      </c>
      <c r="B251" s="2"/>
      <c r="C251" s="2"/>
      <c r="D251" s="2"/>
      <c r="E251" s="18"/>
      <c r="F251" s="18"/>
      <c r="G251" s="13"/>
      <c r="H251" s="20"/>
      <c r="I251" s="6"/>
      <c r="J251" s="15" t="e">
        <f t="shared" si="0"/>
        <v>#DIV/0!</v>
      </c>
      <c r="K251" s="11"/>
      <c r="L251" s="11"/>
      <c r="M251" s="2"/>
      <c r="N251" s="2"/>
      <c r="O251" s="2"/>
    </row>
    <row r="252" spans="1:15">
      <c r="A252">
        <v>245</v>
      </c>
      <c r="B252" s="2"/>
      <c r="C252" s="2"/>
      <c r="D252" s="2"/>
      <c r="E252" s="18"/>
      <c r="F252" s="18"/>
      <c r="G252" s="13"/>
      <c r="H252" s="20"/>
      <c r="I252" s="6"/>
      <c r="J252" s="7" t="e">
        <f t="shared" si="0"/>
        <v>#DIV/0!</v>
      </c>
      <c r="K252" s="11"/>
      <c r="L252" s="11"/>
      <c r="M252" s="2"/>
      <c r="N252" s="2"/>
      <c r="O252" s="2"/>
    </row>
    <row r="253" spans="1:15">
      <c r="A253" s="12">
        <v>246</v>
      </c>
      <c r="B253" s="2"/>
      <c r="C253" s="2"/>
      <c r="D253" s="2"/>
      <c r="E253" s="18"/>
      <c r="F253" s="18"/>
      <c r="G253" s="13"/>
      <c r="H253" s="20"/>
      <c r="I253" s="6"/>
      <c r="J253" s="15" t="e">
        <f t="shared" si="0"/>
        <v>#DIV/0!</v>
      </c>
      <c r="K253" s="11"/>
      <c r="L253" s="11"/>
      <c r="M253" s="2"/>
      <c r="N253" s="2"/>
      <c r="O253" s="2"/>
    </row>
    <row r="254" spans="1:15">
      <c r="A254" s="12">
        <v>247</v>
      </c>
      <c r="B254" s="2"/>
      <c r="C254" s="2"/>
      <c r="D254" s="2"/>
      <c r="E254" s="18"/>
      <c r="F254" s="18"/>
      <c r="G254" s="13"/>
      <c r="H254" s="20"/>
      <c r="I254" s="6"/>
      <c r="J254" s="15" t="e">
        <f t="shared" ref="J254:J317" si="2">H254/I254</f>
        <v>#DIV/0!</v>
      </c>
      <c r="K254" s="11"/>
      <c r="L254" s="11"/>
      <c r="M254" s="2"/>
      <c r="N254" s="2"/>
      <c r="O254" s="2"/>
    </row>
    <row r="255" spans="1:15">
      <c r="A255">
        <v>248</v>
      </c>
      <c r="B255" s="2"/>
      <c r="C255" s="2"/>
      <c r="D255" s="2"/>
      <c r="E255" s="18"/>
      <c r="F255" s="18"/>
      <c r="G255" s="13"/>
      <c r="H255" s="20"/>
      <c r="I255" s="6"/>
      <c r="J255" s="7" t="e">
        <f t="shared" si="2"/>
        <v>#DIV/0!</v>
      </c>
      <c r="K255" s="11"/>
      <c r="L255" s="11"/>
      <c r="M255" s="2"/>
      <c r="N255" s="2"/>
      <c r="O255" s="2"/>
    </row>
    <row r="256" spans="1:15">
      <c r="A256">
        <v>249</v>
      </c>
      <c r="B256" s="2"/>
      <c r="C256" s="2"/>
      <c r="D256" s="2"/>
      <c r="E256" s="18"/>
      <c r="F256" s="18"/>
      <c r="G256" s="13"/>
      <c r="H256" s="20"/>
      <c r="I256" s="6"/>
      <c r="J256" s="15" t="e">
        <f t="shared" si="2"/>
        <v>#DIV/0!</v>
      </c>
      <c r="K256" s="11"/>
      <c r="L256" s="11"/>
      <c r="M256" s="2"/>
      <c r="N256" s="2"/>
      <c r="O256" s="2"/>
    </row>
    <row r="257" spans="1:15">
      <c r="A257">
        <v>250</v>
      </c>
      <c r="B257" s="2"/>
      <c r="C257" s="2"/>
      <c r="D257" s="2"/>
      <c r="E257" s="18"/>
      <c r="F257" s="18"/>
      <c r="G257" s="13"/>
      <c r="H257" s="20"/>
      <c r="I257" s="6"/>
      <c r="J257" s="15" t="e">
        <f t="shared" si="2"/>
        <v>#DIV/0!</v>
      </c>
      <c r="K257" s="11"/>
      <c r="L257" s="11"/>
      <c r="M257" s="2"/>
      <c r="N257" s="2"/>
      <c r="O257" s="2"/>
    </row>
    <row r="258" spans="1:15">
      <c r="A258" s="12">
        <v>251</v>
      </c>
      <c r="B258" s="2"/>
      <c r="C258" s="2"/>
      <c r="D258" s="2"/>
      <c r="E258" s="18"/>
      <c r="F258" s="18"/>
      <c r="G258" s="13"/>
      <c r="H258" s="20"/>
      <c r="I258" s="6"/>
      <c r="J258" s="7" t="e">
        <f t="shared" si="2"/>
        <v>#DIV/0!</v>
      </c>
      <c r="K258" s="11"/>
      <c r="L258" s="11"/>
      <c r="M258" s="2"/>
      <c r="N258" s="2"/>
      <c r="O258" s="2"/>
    </row>
    <row r="259" spans="1:15">
      <c r="A259" s="12">
        <v>252</v>
      </c>
      <c r="B259" s="2"/>
      <c r="C259" s="2"/>
      <c r="D259" s="2"/>
      <c r="E259" s="18"/>
      <c r="F259" s="18"/>
      <c r="G259" s="13"/>
      <c r="H259" s="20"/>
      <c r="I259" s="6"/>
      <c r="J259" s="15" t="e">
        <f t="shared" si="2"/>
        <v>#DIV/0!</v>
      </c>
      <c r="K259" s="11"/>
      <c r="L259" s="11"/>
      <c r="M259" s="2"/>
      <c r="N259" s="2"/>
      <c r="O259" s="2"/>
    </row>
    <row r="260" spans="1:15">
      <c r="A260">
        <v>253</v>
      </c>
      <c r="B260" s="2"/>
      <c r="C260" s="2"/>
      <c r="D260" s="2"/>
      <c r="E260" s="18"/>
      <c r="F260" s="18"/>
      <c r="G260" s="13"/>
      <c r="H260" s="20"/>
      <c r="I260" s="6"/>
      <c r="J260" s="15" t="e">
        <f t="shared" si="2"/>
        <v>#DIV/0!</v>
      </c>
      <c r="K260" s="11"/>
      <c r="L260" s="11"/>
      <c r="M260" s="2"/>
      <c r="N260" s="2"/>
      <c r="O260" s="2"/>
    </row>
    <row r="261" spans="1:15">
      <c r="A261">
        <v>254</v>
      </c>
      <c r="B261" s="2"/>
      <c r="C261" s="2"/>
      <c r="D261" s="2"/>
      <c r="E261" s="18"/>
      <c r="F261" s="18"/>
      <c r="G261" s="13"/>
      <c r="H261" s="20"/>
      <c r="I261" s="6"/>
      <c r="J261" s="7" t="e">
        <f t="shared" si="2"/>
        <v>#DIV/0!</v>
      </c>
      <c r="K261" s="11"/>
      <c r="L261" s="11"/>
      <c r="M261" s="2"/>
      <c r="N261" s="2"/>
      <c r="O261" s="2"/>
    </row>
    <row r="262" spans="1:15">
      <c r="A262">
        <v>255</v>
      </c>
      <c r="B262" s="2"/>
      <c r="C262" s="2"/>
      <c r="D262" s="2"/>
      <c r="E262" s="18"/>
      <c r="F262" s="18"/>
      <c r="G262" s="13"/>
      <c r="H262" s="20"/>
      <c r="I262" s="6"/>
      <c r="J262" s="15" t="e">
        <f t="shared" si="2"/>
        <v>#DIV/0!</v>
      </c>
      <c r="K262" s="11"/>
      <c r="L262" s="11"/>
      <c r="M262" s="2"/>
      <c r="N262" s="2"/>
      <c r="O262" s="2"/>
    </row>
    <row r="263" spans="1:15">
      <c r="A263" s="12">
        <v>256</v>
      </c>
      <c r="B263" s="2"/>
      <c r="C263" s="2"/>
      <c r="D263" s="2"/>
      <c r="E263" s="18"/>
      <c r="F263" s="18"/>
      <c r="G263" s="13"/>
      <c r="H263" s="20"/>
      <c r="I263" s="6"/>
      <c r="J263" s="15" t="e">
        <f t="shared" si="2"/>
        <v>#DIV/0!</v>
      </c>
      <c r="K263" s="11"/>
      <c r="L263" s="11"/>
      <c r="M263" s="2"/>
      <c r="N263" s="2"/>
      <c r="O263" s="2"/>
    </row>
    <row r="264" spans="1:15">
      <c r="A264" s="12">
        <v>257</v>
      </c>
      <c r="B264" s="2"/>
      <c r="C264" s="2"/>
      <c r="D264" s="2"/>
      <c r="E264" s="18"/>
      <c r="F264" s="18"/>
      <c r="G264" s="13"/>
      <c r="H264" s="20"/>
      <c r="I264" s="6"/>
      <c r="J264" s="7" t="e">
        <f t="shared" si="2"/>
        <v>#DIV/0!</v>
      </c>
      <c r="K264" s="11"/>
      <c r="L264" s="11"/>
      <c r="M264" s="2"/>
      <c r="N264" s="2"/>
      <c r="O264" s="2"/>
    </row>
    <row r="265" spans="1:15">
      <c r="A265">
        <v>258</v>
      </c>
      <c r="B265" s="2"/>
      <c r="C265" s="2"/>
      <c r="D265" s="2"/>
      <c r="E265" s="18"/>
      <c r="F265" s="18"/>
      <c r="G265" s="13"/>
      <c r="H265" s="20"/>
      <c r="I265" s="6"/>
      <c r="J265" s="15" t="e">
        <f t="shared" si="2"/>
        <v>#DIV/0!</v>
      </c>
      <c r="K265" s="11"/>
      <c r="L265" s="11"/>
      <c r="M265" s="2"/>
      <c r="N265" s="2"/>
      <c r="O265" s="2"/>
    </row>
    <row r="266" spans="1:15">
      <c r="A266">
        <v>259</v>
      </c>
      <c r="B266" s="2"/>
      <c r="C266" s="2"/>
      <c r="D266" s="2"/>
      <c r="E266" s="18"/>
      <c r="F266" s="18"/>
      <c r="G266" s="13"/>
      <c r="H266" s="20"/>
      <c r="I266" s="6"/>
      <c r="J266" s="15" t="e">
        <f t="shared" si="2"/>
        <v>#DIV/0!</v>
      </c>
      <c r="K266" s="11"/>
      <c r="L266" s="11"/>
      <c r="M266" s="2"/>
      <c r="N266" s="2"/>
      <c r="O266" s="2"/>
    </row>
    <row r="267" spans="1:15">
      <c r="A267">
        <v>260</v>
      </c>
      <c r="B267" s="2"/>
      <c r="C267" s="2"/>
      <c r="D267" s="2"/>
      <c r="E267" s="18"/>
      <c r="F267" s="18"/>
      <c r="G267" s="13"/>
      <c r="H267" s="20"/>
      <c r="I267" s="6"/>
      <c r="J267" s="7" t="e">
        <f t="shared" si="2"/>
        <v>#DIV/0!</v>
      </c>
      <c r="K267" s="11"/>
      <c r="L267" s="11"/>
      <c r="M267" s="2"/>
      <c r="N267" s="2"/>
      <c r="O267" s="2"/>
    </row>
    <row r="268" spans="1:15">
      <c r="A268" s="12">
        <v>261</v>
      </c>
      <c r="B268" s="2"/>
      <c r="C268" s="2"/>
      <c r="D268" s="2"/>
      <c r="E268" s="18"/>
      <c r="F268" s="18"/>
      <c r="G268" s="13"/>
      <c r="H268" s="20"/>
      <c r="I268" s="6"/>
      <c r="J268" s="15" t="e">
        <f t="shared" si="2"/>
        <v>#DIV/0!</v>
      </c>
      <c r="K268" s="11"/>
      <c r="L268" s="11"/>
      <c r="M268" s="2"/>
      <c r="N268" s="2"/>
      <c r="O268" s="2"/>
    </row>
    <row r="269" spans="1:15">
      <c r="A269" s="12">
        <v>262</v>
      </c>
      <c r="B269" s="2"/>
      <c r="C269" s="2"/>
      <c r="D269" s="2"/>
      <c r="E269" s="18"/>
      <c r="F269" s="18"/>
      <c r="G269" s="13"/>
      <c r="H269" s="20"/>
      <c r="I269" s="6"/>
      <c r="J269" s="15" t="e">
        <f t="shared" si="2"/>
        <v>#DIV/0!</v>
      </c>
      <c r="K269" s="11"/>
      <c r="L269" s="11"/>
      <c r="M269" s="2"/>
      <c r="N269" s="2"/>
      <c r="O269" s="2"/>
    </row>
    <row r="270" spans="1:15">
      <c r="A270">
        <v>263</v>
      </c>
      <c r="B270" s="2"/>
      <c r="C270" s="2"/>
      <c r="D270" s="2"/>
      <c r="E270" s="18"/>
      <c r="F270" s="18"/>
      <c r="G270" s="13"/>
      <c r="H270" s="20"/>
      <c r="I270" s="6"/>
      <c r="J270" s="7" t="e">
        <f t="shared" si="2"/>
        <v>#DIV/0!</v>
      </c>
      <c r="K270" s="11"/>
      <c r="L270" s="11"/>
      <c r="M270" s="2"/>
      <c r="N270" s="2"/>
      <c r="O270" s="2"/>
    </row>
    <row r="271" spans="1:15">
      <c r="A271">
        <v>264</v>
      </c>
      <c r="B271" s="2"/>
      <c r="C271" s="2"/>
      <c r="D271" s="2"/>
      <c r="E271" s="18"/>
      <c r="F271" s="18"/>
      <c r="G271" s="13"/>
      <c r="H271" s="20"/>
      <c r="I271" s="6"/>
      <c r="J271" s="15" t="e">
        <f t="shared" si="2"/>
        <v>#DIV/0!</v>
      </c>
      <c r="K271" s="11"/>
      <c r="L271" s="11"/>
      <c r="M271" s="2"/>
      <c r="N271" s="2"/>
      <c r="O271" s="2"/>
    </row>
    <row r="272" spans="1:15">
      <c r="A272">
        <v>265</v>
      </c>
      <c r="B272" s="2"/>
      <c r="C272" s="2"/>
      <c r="D272" s="2"/>
      <c r="E272" s="18"/>
      <c r="F272" s="18"/>
      <c r="G272" s="13"/>
      <c r="H272" s="20"/>
      <c r="I272" s="6"/>
      <c r="J272" s="15" t="e">
        <f t="shared" si="2"/>
        <v>#DIV/0!</v>
      </c>
      <c r="K272" s="11"/>
      <c r="L272" s="11"/>
      <c r="M272" s="2"/>
      <c r="N272" s="2"/>
      <c r="O272" s="2"/>
    </row>
    <row r="273" spans="1:15">
      <c r="A273" s="12">
        <v>266</v>
      </c>
      <c r="B273" s="2"/>
      <c r="C273" s="2"/>
      <c r="D273" s="2"/>
      <c r="E273" s="18"/>
      <c r="F273" s="18"/>
      <c r="G273" s="13"/>
      <c r="H273" s="20"/>
      <c r="I273" s="6"/>
      <c r="J273" s="7" t="e">
        <f t="shared" si="2"/>
        <v>#DIV/0!</v>
      </c>
      <c r="K273" s="11"/>
      <c r="L273" s="11"/>
      <c r="M273" s="2"/>
      <c r="N273" s="2"/>
      <c r="O273" s="2"/>
    </row>
    <row r="274" spans="1:15">
      <c r="A274" s="12">
        <v>267</v>
      </c>
      <c r="B274" s="2"/>
      <c r="C274" s="2"/>
      <c r="D274" s="2"/>
      <c r="E274" s="18"/>
      <c r="F274" s="18"/>
      <c r="G274" s="13"/>
      <c r="H274" s="20"/>
      <c r="I274" s="6"/>
      <c r="J274" s="15" t="e">
        <f t="shared" si="2"/>
        <v>#DIV/0!</v>
      </c>
      <c r="K274" s="11"/>
      <c r="L274" s="11"/>
      <c r="M274" s="2"/>
      <c r="N274" s="2"/>
      <c r="O274" s="2"/>
    </row>
    <row r="275" spans="1:15">
      <c r="A275">
        <v>268</v>
      </c>
      <c r="B275" s="2"/>
      <c r="C275" s="2"/>
      <c r="D275" s="2"/>
      <c r="E275" s="18"/>
      <c r="F275" s="18"/>
      <c r="G275" s="13"/>
      <c r="H275" s="20"/>
      <c r="I275" s="6"/>
      <c r="J275" s="15" t="e">
        <f t="shared" si="2"/>
        <v>#DIV/0!</v>
      </c>
      <c r="K275" s="11"/>
      <c r="L275" s="11"/>
      <c r="M275" s="2"/>
      <c r="N275" s="2"/>
      <c r="O275" s="2"/>
    </row>
    <row r="276" spans="1:15">
      <c r="A276">
        <v>269</v>
      </c>
      <c r="B276" s="2"/>
      <c r="C276" s="2"/>
      <c r="D276" s="2"/>
      <c r="E276" s="18"/>
      <c r="F276" s="18"/>
      <c r="G276" s="13"/>
      <c r="H276" s="20"/>
      <c r="I276" s="6"/>
      <c r="J276" s="7" t="e">
        <f t="shared" si="2"/>
        <v>#DIV/0!</v>
      </c>
      <c r="K276" s="11"/>
      <c r="L276" s="11"/>
      <c r="M276" s="2"/>
      <c r="N276" s="2"/>
      <c r="O276" s="2"/>
    </row>
    <row r="277" spans="1:15">
      <c r="A277">
        <v>270</v>
      </c>
      <c r="B277" s="2"/>
      <c r="C277" s="2"/>
      <c r="D277" s="2"/>
      <c r="E277" s="18"/>
      <c r="F277" s="18"/>
      <c r="G277" s="13"/>
      <c r="H277" s="20"/>
      <c r="I277" s="6"/>
      <c r="J277" s="15" t="e">
        <f t="shared" si="2"/>
        <v>#DIV/0!</v>
      </c>
      <c r="K277" s="11"/>
      <c r="L277" s="11"/>
      <c r="M277" s="2"/>
      <c r="N277" s="2"/>
      <c r="O277" s="2"/>
    </row>
    <row r="278" spans="1:15">
      <c r="A278" s="12">
        <v>271</v>
      </c>
      <c r="B278" s="2"/>
      <c r="C278" s="2"/>
      <c r="D278" s="2"/>
      <c r="E278" s="18"/>
      <c r="F278" s="18"/>
      <c r="G278" s="13"/>
      <c r="H278" s="20"/>
      <c r="I278" s="6"/>
      <c r="J278" s="15" t="e">
        <f t="shared" si="2"/>
        <v>#DIV/0!</v>
      </c>
      <c r="K278" s="11"/>
      <c r="L278" s="11"/>
      <c r="M278" s="2"/>
      <c r="N278" s="2"/>
      <c r="O278" s="2"/>
    </row>
    <row r="279" spans="1:15">
      <c r="A279" s="12">
        <v>272</v>
      </c>
      <c r="B279" s="2"/>
      <c r="C279" s="2"/>
      <c r="D279" s="2"/>
      <c r="E279" s="18"/>
      <c r="F279" s="18"/>
      <c r="G279" s="13"/>
      <c r="H279" s="20"/>
      <c r="I279" s="6"/>
      <c r="J279" s="7" t="e">
        <f t="shared" si="2"/>
        <v>#DIV/0!</v>
      </c>
      <c r="K279" s="11"/>
      <c r="L279" s="11"/>
      <c r="M279" s="2"/>
      <c r="N279" s="2"/>
      <c r="O279" s="2"/>
    </row>
    <row r="280" spans="1:15">
      <c r="A280">
        <v>273</v>
      </c>
      <c r="B280" s="2"/>
      <c r="C280" s="2"/>
      <c r="D280" s="2"/>
      <c r="E280" s="18"/>
      <c r="F280" s="18"/>
      <c r="G280" s="13"/>
      <c r="H280" s="20"/>
      <c r="I280" s="6"/>
      <c r="J280" s="15" t="e">
        <f t="shared" si="2"/>
        <v>#DIV/0!</v>
      </c>
      <c r="K280" s="11"/>
      <c r="L280" s="11"/>
      <c r="M280" s="2"/>
      <c r="N280" s="2"/>
      <c r="O280" s="2"/>
    </row>
    <row r="281" spans="1:15">
      <c r="A281">
        <v>274</v>
      </c>
      <c r="B281" s="2"/>
      <c r="C281" s="2"/>
      <c r="D281" s="2"/>
      <c r="E281" s="18"/>
      <c r="F281" s="18"/>
      <c r="G281" s="13"/>
      <c r="H281" s="20"/>
      <c r="I281" s="6"/>
      <c r="J281" s="15" t="e">
        <f t="shared" si="2"/>
        <v>#DIV/0!</v>
      </c>
      <c r="K281" s="11"/>
      <c r="L281" s="11"/>
      <c r="M281" s="2"/>
      <c r="N281" s="2"/>
      <c r="O281" s="2"/>
    </row>
    <row r="282" spans="1:15">
      <c r="A282">
        <v>275</v>
      </c>
      <c r="B282" s="2"/>
      <c r="C282" s="2"/>
      <c r="D282" s="2"/>
      <c r="E282" s="18"/>
      <c r="F282" s="18"/>
      <c r="G282" s="13"/>
      <c r="H282" s="20"/>
      <c r="I282" s="6"/>
      <c r="J282" s="7" t="e">
        <f t="shared" si="2"/>
        <v>#DIV/0!</v>
      </c>
      <c r="K282" s="11"/>
      <c r="L282" s="11"/>
      <c r="M282" s="2"/>
      <c r="N282" s="2"/>
      <c r="O282" s="2"/>
    </row>
    <row r="283" spans="1:15">
      <c r="A283" s="12">
        <v>276</v>
      </c>
      <c r="B283" s="2"/>
      <c r="C283" s="2"/>
      <c r="D283" s="2"/>
      <c r="E283" s="18"/>
      <c r="F283" s="18"/>
      <c r="G283" s="13"/>
      <c r="H283" s="20"/>
      <c r="I283" s="6"/>
      <c r="J283" s="15" t="e">
        <f t="shared" si="2"/>
        <v>#DIV/0!</v>
      </c>
      <c r="K283" s="11"/>
      <c r="L283" s="11"/>
      <c r="M283" s="2"/>
      <c r="N283" s="2"/>
      <c r="O283" s="2"/>
    </row>
    <row r="284" spans="1:15">
      <c r="A284" s="12">
        <v>277</v>
      </c>
      <c r="B284" s="2"/>
      <c r="C284" s="2"/>
      <c r="D284" s="2"/>
      <c r="E284" s="18"/>
      <c r="F284" s="18"/>
      <c r="G284" s="13"/>
      <c r="H284" s="20"/>
      <c r="I284" s="6"/>
      <c r="J284" s="15" t="e">
        <f t="shared" si="2"/>
        <v>#DIV/0!</v>
      </c>
      <c r="K284" s="11"/>
      <c r="L284" s="11"/>
      <c r="M284" s="2"/>
      <c r="N284" s="2"/>
      <c r="O284" s="2"/>
    </row>
    <row r="285" spans="1:15">
      <c r="A285">
        <v>278</v>
      </c>
      <c r="B285" s="2"/>
      <c r="C285" s="2"/>
      <c r="D285" s="2"/>
      <c r="E285" s="18"/>
      <c r="F285" s="18"/>
      <c r="G285" s="13"/>
      <c r="H285" s="20"/>
      <c r="I285" s="6"/>
      <c r="J285" s="7" t="e">
        <f t="shared" si="2"/>
        <v>#DIV/0!</v>
      </c>
      <c r="K285" s="11"/>
      <c r="L285" s="11"/>
      <c r="M285" s="2"/>
      <c r="N285" s="2"/>
      <c r="O285" s="2"/>
    </row>
    <row r="286" spans="1:15">
      <c r="A286">
        <v>279</v>
      </c>
      <c r="B286" s="2"/>
      <c r="C286" s="2"/>
      <c r="D286" s="2"/>
      <c r="E286" s="18"/>
      <c r="F286" s="18"/>
      <c r="G286" s="13"/>
      <c r="H286" s="20"/>
      <c r="I286" s="6"/>
      <c r="J286" s="15" t="e">
        <f t="shared" si="2"/>
        <v>#DIV/0!</v>
      </c>
      <c r="K286" s="11"/>
      <c r="L286" s="11"/>
      <c r="M286" s="2"/>
      <c r="N286" s="2"/>
      <c r="O286" s="2"/>
    </row>
    <row r="287" spans="1:15">
      <c r="A287">
        <v>280</v>
      </c>
      <c r="B287" s="2"/>
      <c r="C287" s="2"/>
      <c r="D287" s="2"/>
      <c r="E287" s="18"/>
      <c r="F287" s="18"/>
      <c r="G287" s="13"/>
      <c r="H287" s="20"/>
      <c r="I287" s="6"/>
      <c r="J287" s="15" t="e">
        <f t="shared" si="2"/>
        <v>#DIV/0!</v>
      </c>
      <c r="K287" s="11"/>
      <c r="L287" s="11"/>
      <c r="M287" s="2"/>
      <c r="N287" s="2"/>
      <c r="O287" s="2"/>
    </row>
    <row r="288" spans="1:15">
      <c r="A288" s="12">
        <v>281</v>
      </c>
      <c r="B288" s="2"/>
      <c r="C288" s="2"/>
      <c r="D288" s="2"/>
      <c r="E288" s="18"/>
      <c r="F288" s="18"/>
      <c r="G288" s="13"/>
      <c r="H288" s="20"/>
      <c r="I288" s="6"/>
      <c r="J288" s="7" t="e">
        <f t="shared" si="2"/>
        <v>#DIV/0!</v>
      </c>
      <c r="K288" s="11"/>
      <c r="L288" s="11"/>
      <c r="M288" s="2"/>
      <c r="N288" s="2"/>
      <c r="O288" s="2"/>
    </row>
    <row r="289" spans="1:15">
      <c r="A289" s="12">
        <v>282</v>
      </c>
      <c r="B289" s="2"/>
      <c r="C289" s="2"/>
      <c r="D289" s="2"/>
      <c r="E289" s="18"/>
      <c r="F289" s="18"/>
      <c r="G289" s="13"/>
      <c r="H289" s="20"/>
      <c r="I289" s="6"/>
      <c r="J289" s="15" t="e">
        <f t="shared" si="2"/>
        <v>#DIV/0!</v>
      </c>
      <c r="K289" s="11"/>
      <c r="L289" s="11"/>
      <c r="M289" s="2"/>
      <c r="N289" s="2"/>
      <c r="O289" s="2"/>
    </row>
    <row r="290" spans="1:15">
      <c r="A290">
        <v>283</v>
      </c>
      <c r="B290" s="2"/>
      <c r="C290" s="2"/>
      <c r="D290" s="2"/>
      <c r="E290" s="18"/>
      <c r="F290" s="18"/>
      <c r="G290" s="13"/>
      <c r="H290" s="20"/>
      <c r="I290" s="6"/>
      <c r="J290" s="15" t="e">
        <f t="shared" si="2"/>
        <v>#DIV/0!</v>
      </c>
      <c r="K290" s="11"/>
      <c r="L290" s="11"/>
      <c r="M290" s="2"/>
      <c r="N290" s="2"/>
      <c r="O290" s="2"/>
    </row>
    <row r="291" spans="1:15">
      <c r="A291">
        <v>284</v>
      </c>
      <c r="B291" s="2"/>
      <c r="C291" s="2"/>
      <c r="D291" s="2"/>
      <c r="E291" s="18"/>
      <c r="F291" s="18"/>
      <c r="G291" s="13"/>
      <c r="H291" s="20"/>
      <c r="I291" s="6"/>
      <c r="J291" s="7" t="e">
        <f t="shared" si="2"/>
        <v>#DIV/0!</v>
      </c>
      <c r="K291" s="11"/>
      <c r="L291" s="11"/>
      <c r="M291" s="2"/>
      <c r="N291" s="2"/>
      <c r="O291" s="2"/>
    </row>
    <row r="292" spans="1:15">
      <c r="A292">
        <v>285</v>
      </c>
      <c r="B292" s="2"/>
      <c r="C292" s="2"/>
      <c r="D292" s="2"/>
      <c r="E292" s="18"/>
      <c r="F292" s="18"/>
      <c r="G292" s="13"/>
      <c r="H292" s="20"/>
      <c r="I292" s="6"/>
      <c r="J292" s="15" t="e">
        <f t="shared" si="2"/>
        <v>#DIV/0!</v>
      </c>
      <c r="K292" s="11"/>
      <c r="L292" s="11"/>
      <c r="M292" s="2"/>
      <c r="N292" s="2"/>
      <c r="O292" s="2"/>
    </row>
    <row r="293" spans="1:15">
      <c r="A293" s="12">
        <v>286</v>
      </c>
      <c r="B293" s="2"/>
      <c r="C293" s="2"/>
      <c r="D293" s="2"/>
      <c r="E293" s="18"/>
      <c r="F293" s="18"/>
      <c r="G293" s="13"/>
      <c r="H293" s="20"/>
      <c r="I293" s="6"/>
      <c r="J293" s="15" t="e">
        <f t="shared" si="2"/>
        <v>#DIV/0!</v>
      </c>
      <c r="K293" s="11"/>
      <c r="L293" s="11"/>
      <c r="M293" s="2"/>
      <c r="N293" s="2"/>
      <c r="O293" s="2"/>
    </row>
    <row r="294" spans="1:15">
      <c r="A294" s="12">
        <v>287</v>
      </c>
      <c r="B294" s="2"/>
      <c r="C294" s="2"/>
      <c r="D294" s="2"/>
      <c r="E294" s="18"/>
      <c r="F294" s="18"/>
      <c r="G294" s="13"/>
      <c r="H294" s="20"/>
      <c r="I294" s="6"/>
      <c r="J294" s="7" t="e">
        <f t="shared" si="2"/>
        <v>#DIV/0!</v>
      </c>
      <c r="K294" s="11"/>
      <c r="L294" s="11"/>
      <c r="M294" s="2"/>
      <c r="N294" s="2"/>
      <c r="O294" s="2"/>
    </row>
    <row r="295" spans="1:15">
      <c r="A295">
        <v>288</v>
      </c>
      <c r="B295" s="2"/>
      <c r="C295" s="2"/>
      <c r="D295" s="2"/>
      <c r="E295" s="18"/>
      <c r="F295" s="18"/>
      <c r="G295" s="13"/>
      <c r="H295" s="20"/>
      <c r="I295" s="6"/>
      <c r="J295" s="15" t="e">
        <f t="shared" si="2"/>
        <v>#DIV/0!</v>
      </c>
      <c r="K295" s="11"/>
      <c r="L295" s="11"/>
      <c r="M295" s="2"/>
      <c r="N295" s="2"/>
      <c r="O295" s="2"/>
    </row>
    <row r="296" spans="1:15">
      <c r="A296">
        <v>289</v>
      </c>
      <c r="B296" s="2"/>
      <c r="C296" s="2"/>
      <c r="D296" s="2"/>
      <c r="E296" s="18"/>
      <c r="F296" s="18"/>
      <c r="G296" s="13"/>
      <c r="H296" s="20"/>
      <c r="I296" s="6"/>
      <c r="J296" s="15" t="e">
        <f t="shared" si="2"/>
        <v>#DIV/0!</v>
      </c>
      <c r="K296" s="11"/>
      <c r="L296" s="11"/>
      <c r="M296" s="2"/>
      <c r="N296" s="2"/>
      <c r="O296" s="2"/>
    </row>
    <row r="297" spans="1:15">
      <c r="A297">
        <v>290</v>
      </c>
      <c r="B297" s="2"/>
      <c r="C297" s="2"/>
      <c r="D297" s="2"/>
      <c r="E297" s="18"/>
      <c r="F297" s="18"/>
      <c r="G297" s="13"/>
      <c r="H297" s="20"/>
      <c r="I297" s="6"/>
      <c r="J297" s="7" t="e">
        <f t="shared" si="2"/>
        <v>#DIV/0!</v>
      </c>
      <c r="K297" s="11"/>
      <c r="L297" s="11"/>
      <c r="M297" s="2"/>
      <c r="N297" s="2"/>
      <c r="O297" s="2"/>
    </row>
    <row r="298" spans="1:15">
      <c r="A298" s="12">
        <v>291</v>
      </c>
      <c r="B298" s="2"/>
      <c r="C298" s="2"/>
      <c r="D298" s="2"/>
      <c r="E298" s="18"/>
      <c r="F298" s="18"/>
      <c r="G298" s="13"/>
      <c r="H298" s="20"/>
      <c r="I298" s="6"/>
      <c r="J298" s="15" t="e">
        <f t="shared" si="2"/>
        <v>#DIV/0!</v>
      </c>
      <c r="K298" s="11"/>
      <c r="L298" s="11"/>
      <c r="M298" s="2"/>
      <c r="N298" s="2"/>
      <c r="O298" s="2"/>
    </row>
    <row r="299" spans="1:15">
      <c r="A299" s="12">
        <v>292</v>
      </c>
      <c r="B299" s="2"/>
      <c r="C299" s="2"/>
      <c r="D299" s="2"/>
      <c r="E299" s="18"/>
      <c r="F299" s="18"/>
      <c r="G299" s="13"/>
      <c r="H299" s="20"/>
      <c r="I299" s="6"/>
      <c r="J299" s="15" t="e">
        <f t="shared" si="2"/>
        <v>#DIV/0!</v>
      </c>
      <c r="K299" s="11"/>
      <c r="L299" s="11"/>
      <c r="M299" s="2"/>
      <c r="N299" s="2"/>
      <c r="O299" s="2"/>
    </row>
    <row r="300" spans="1:15">
      <c r="A300">
        <v>293</v>
      </c>
      <c r="B300" s="2"/>
      <c r="C300" s="2"/>
      <c r="D300" s="2"/>
      <c r="E300" s="18"/>
      <c r="F300" s="18"/>
      <c r="G300" s="13"/>
      <c r="H300" s="20"/>
      <c r="I300" s="6"/>
      <c r="J300" s="7" t="e">
        <f t="shared" si="2"/>
        <v>#DIV/0!</v>
      </c>
      <c r="K300" s="11"/>
      <c r="L300" s="11"/>
      <c r="M300" s="2"/>
      <c r="N300" s="2"/>
      <c r="O300" s="2"/>
    </row>
    <row r="301" spans="1:15">
      <c r="A301">
        <v>294</v>
      </c>
      <c r="B301" s="2"/>
      <c r="C301" s="2"/>
      <c r="D301" s="2"/>
      <c r="E301" s="18"/>
      <c r="F301" s="18"/>
      <c r="G301" s="13"/>
      <c r="H301" s="20"/>
      <c r="I301" s="6"/>
      <c r="J301" s="15" t="e">
        <f t="shared" si="2"/>
        <v>#DIV/0!</v>
      </c>
      <c r="K301" s="11"/>
      <c r="L301" s="11"/>
      <c r="M301" s="2"/>
      <c r="N301" s="2"/>
      <c r="O301" s="2"/>
    </row>
    <row r="302" spans="1:15">
      <c r="A302">
        <v>295</v>
      </c>
      <c r="B302" s="2"/>
      <c r="C302" s="2"/>
      <c r="D302" s="2"/>
      <c r="E302" s="18"/>
      <c r="F302" s="18"/>
      <c r="G302" s="13"/>
      <c r="H302" s="20"/>
      <c r="I302" s="6"/>
      <c r="J302" s="15" t="e">
        <f t="shared" si="2"/>
        <v>#DIV/0!</v>
      </c>
      <c r="K302" s="11"/>
      <c r="L302" s="11"/>
      <c r="M302" s="2"/>
      <c r="N302" s="2"/>
      <c r="O302" s="2"/>
    </row>
    <row r="303" spans="1:15">
      <c r="A303" s="12">
        <v>296</v>
      </c>
      <c r="B303" s="2"/>
      <c r="C303" s="2"/>
      <c r="D303" s="2"/>
      <c r="E303" s="18"/>
      <c r="F303" s="18"/>
      <c r="G303" s="13"/>
      <c r="H303" s="20"/>
      <c r="I303" s="6"/>
      <c r="J303" s="7" t="e">
        <f t="shared" si="2"/>
        <v>#DIV/0!</v>
      </c>
      <c r="K303" s="11"/>
      <c r="L303" s="11"/>
      <c r="M303" s="2"/>
      <c r="N303" s="2"/>
      <c r="O303" s="2"/>
    </row>
    <row r="304" spans="1:15">
      <c r="A304" s="12">
        <v>297</v>
      </c>
      <c r="B304" s="2"/>
      <c r="C304" s="2"/>
      <c r="D304" s="2"/>
      <c r="E304" s="18"/>
      <c r="F304" s="18"/>
      <c r="G304" s="13"/>
      <c r="H304" s="20"/>
      <c r="I304" s="6"/>
      <c r="J304" s="15" t="e">
        <f t="shared" si="2"/>
        <v>#DIV/0!</v>
      </c>
      <c r="K304" s="11"/>
      <c r="L304" s="11"/>
      <c r="M304" s="2"/>
      <c r="N304" s="2"/>
      <c r="O304" s="2"/>
    </row>
    <row r="305" spans="1:15">
      <c r="A305">
        <v>298</v>
      </c>
      <c r="B305" s="2"/>
      <c r="C305" s="2"/>
      <c r="D305" s="2"/>
      <c r="E305" s="18"/>
      <c r="F305" s="18"/>
      <c r="G305" s="13"/>
      <c r="H305" s="20"/>
      <c r="I305" s="6"/>
      <c r="J305" s="15" t="e">
        <f t="shared" si="2"/>
        <v>#DIV/0!</v>
      </c>
      <c r="K305" s="11"/>
      <c r="L305" s="11"/>
      <c r="M305" s="2"/>
      <c r="N305" s="2"/>
      <c r="O305" s="2"/>
    </row>
    <row r="306" spans="1:15">
      <c r="A306">
        <v>299</v>
      </c>
      <c r="B306" s="2"/>
      <c r="C306" s="2"/>
      <c r="D306" s="2"/>
      <c r="E306" s="18"/>
      <c r="F306" s="18"/>
      <c r="G306" s="13"/>
      <c r="H306" s="20"/>
      <c r="I306" s="6"/>
      <c r="J306" s="7" t="e">
        <f t="shared" si="2"/>
        <v>#DIV/0!</v>
      </c>
      <c r="K306" s="11"/>
      <c r="L306" s="11"/>
      <c r="M306" s="2"/>
      <c r="N306" s="2"/>
      <c r="O306" s="2"/>
    </row>
    <row r="307" spans="1:15">
      <c r="A307">
        <v>300</v>
      </c>
      <c r="B307" s="2"/>
      <c r="C307" s="2"/>
      <c r="D307" s="2"/>
      <c r="E307" s="18"/>
      <c r="F307" s="18"/>
      <c r="G307" s="13"/>
      <c r="H307" s="20"/>
      <c r="I307" s="6"/>
      <c r="J307" s="15" t="e">
        <f t="shared" si="2"/>
        <v>#DIV/0!</v>
      </c>
      <c r="K307" s="11"/>
      <c r="L307" s="11"/>
      <c r="M307" s="2"/>
      <c r="N307" s="2"/>
      <c r="O307" s="2"/>
    </row>
    <row r="308" spans="1:15">
      <c r="A308" s="12">
        <v>301</v>
      </c>
      <c r="B308" s="2"/>
      <c r="C308" s="2"/>
      <c r="D308" s="2"/>
      <c r="E308" s="18"/>
      <c r="F308" s="18"/>
      <c r="G308" s="13"/>
      <c r="H308" s="20"/>
      <c r="I308" s="6"/>
      <c r="J308" s="15" t="e">
        <f t="shared" si="2"/>
        <v>#DIV/0!</v>
      </c>
      <c r="K308" s="11"/>
      <c r="L308" s="11"/>
      <c r="M308" s="2"/>
      <c r="N308" s="2"/>
      <c r="O308" s="2"/>
    </row>
    <row r="309" spans="1:15">
      <c r="A309" s="12">
        <v>302</v>
      </c>
      <c r="B309" s="2"/>
      <c r="C309" s="2"/>
      <c r="D309" s="2"/>
      <c r="E309" s="18"/>
      <c r="F309" s="18"/>
      <c r="G309" s="13"/>
      <c r="H309" s="20"/>
      <c r="I309" s="6"/>
      <c r="J309" s="7" t="e">
        <f t="shared" si="2"/>
        <v>#DIV/0!</v>
      </c>
      <c r="K309" s="11"/>
      <c r="L309" s="11"/>
      <c r="M309" s="2"/>
      <c r="N309" s="2"/>
      <c r="O309" s="2"/>
    </row>
    <row r="310" spans="1:15">
      <c r="A310">
        <v>303</v>
      </c>
      <c r="B310" s="2"/>
      <c r="C310" s="2"/>
      <c r="D310" s="2"/>
      <c r="E310" s="18"/>
      <c r="F310" s="18"/>
      <c r="G310" s="13"/>
      <c r="H310" s="20"/>
      <c r="I310" s="6"/>
      <c r="J310" s="15" t="e">
        <f t="shared" si="2"/>
        <v>#DIV/0!</v>
      </c>
      <c r="K310" s="11"/>
      <c r="L310" s="11"/>
      <c r="M310" s="2"/>
      <c r="N310" s="2"/>
      <c r="O310" s="2"/>
    </row>
    <row r="311" spans="1:15">
      <c r="A311">
        <v>304</v>
      </c>
      <c r="B311" s="2"/>
      <c r="C311" s="2"/>
      <c r="D311" s="2"/>
      <c r="E311" s="18"/>
      <c r="F311" s="18"/>
      <c r="G311" s="13"/>
      <c r="H311" s="20"/>
      <c r="I311" s="6"/>
      <c r="J311" s="15" t="e">
        <f t="shared" si="2"/>
        <v>#DIV/0!</v>
      </c>
      <c r="K311" s="11"/>
      <c r="L311" s="11"/>
      <c r="M311" s="2"/>
      <c r="N311" s="2"/>
      <c r="O311" s="2"/>
    </row>
    <row r="312" spans="1:15">
      <c r="A312">
        <v>305</v>
      </c>
      <c r="B312" s="2"/>
      <c r="C312" s="2"/>
      <c r="D312" s="2"/>
      <c r="E312" s="18"/>
      <c r="F312" s="18"/>
      <c r="G312" s="13"/>
      <c r="H312" s="20"/>
      <c r="I312" s="6"/>
      <c r="J312" s="7" t="e">
        <f t="shared" si="2"/>
        <v>#DIV/0!</v>
      </c>
      <c r="K312" s="11"/>
      <c r="L312" s="11"/>
      <c r="M312" s="2"/>
      <c r="N312" s="2"/>
      <c r="O312" s="2"/>
    </row>
    <row r="313" spans="1:15">
      <c r="A313" s="12">
        <v>306</v>
      </c>
      <c r="B313" s="2"/>
      <c r="C313" s="2"/>
      <c r="D313" s="2"/>
      <c r="E313" s="18"/>
      <c r="F313" s="18"/>
      <c r="G313" s="13"/>
      <c r="H313" s="20"/>
      <c r="I313" s="6"/>
      <c r="J313" s="15" t="e">
        <f t="shared" si="2"/>
        <v>#DIV/0!</v>
      </c>
      <c r="K313" s="11"/>
      <c r="L313" s="11"/>
      <c r="M313" s="2"/>
      <c r="N313" s="2"/>
      <c r="O313" s="2"/>
    </row>
    <row r="314" spans="1:15">
      <c r="A314" s="12">
        <v>307</v>
      </c>
      <c r="B314" s="2"/>
      <c r="C314" s="2"/>
      <c r="D314" s="2"/>
      <c r="E314" s="18"/>
      <c r="F314" s="18"/>
      <c r="G314" s="13"/>
      <c r="H314" s="20"/>
      <c r="I314" s="6"/>
      <c r="J314" s="15" t="e">
        <f t="shared" si="2"/>
        <v>#DIV/0!</v>
      </c>
      <c r="K314" s="11"/>
      <c r="L314" s="11"/>
      <c r="M314" s="2"/>
      <c r="N314" s="2"/>
      <c r="O314" s="2"/>
    </row>
    <row r="315" spans="1:15">
      <c r="A315">
        <v>308</v>
      </c>
      <c r="B315" s="2"/>
      <c r="C315" s="2"/>
      <c r="D315" s="2"/>
      <c r="E315" s="18"/>
      <c r="F315" s="18"/>
      <c r="G315" s="13"/>
      <c r="H315" s="20"/>
      <c r="I315" s="6"/>
      <c r="J315" s="7" t="e">
        <f t="shared" si="2"/>
        <v>#DIV/0!</v>
      </c>
      <c r="K315" s="11"/>
      <c r="L315" s="11"/>
      <c r="M315" s="2"/>
      <c r="N315" s="2"/>
      <c r="O315" s="2"/>
    </row>
    <row r="316" spans="1:15">
      <c r="A316">
        <v>309</v>
      </c>
      <c r="B316" s="2"/>
      <c r="C316" s="2"/>
      <c r="D316" s="2"/>
      <c r="E316" s="18"/>
      <c r="F316" s="18"/>
      <c r="G316" s="13"/>
      <c r="H316" s="20"/>
      <c r="I316" s="6"/>
      <c r="J316" s="15" t="e">
        <f t="shared" si="2"/>
        <v>#DIV/0!</v>
      </c>
      <c r="K316" s="11"/>
      <c r="L316" s="11"/>
      <c r="M316" s="2"/>
      <c r="N316" s="2"/>
      <c r="O316" s="2"/>
    </row>
    <row r="317" spans="1:15">
      <c r="A317">
        <v>310</v>
      </c>
      <c r="B317" s="2"/>
      <c r="C317" s="2"/>
      <c r="D317" s="2"/>
      <c r="E317" s="18"/>
      <c r="F317" s="18"/>
      <c r="G317" s="13"/>
      <c r="H317" s="20"/>
      <c r="I317" s="6"/>
      <c r="J317" s="15" t="e">
        <f t="shared" si="2"/>
        <v>#DIV/0!</v>
      </c>
      <c r="K317" s="11"/>
      <c r="L317" s="11"/>
      <c r="M317" s="2"/>
      <c r="N317" s="2"/>
      <c r="O317" s="2"/>
    </row>
    <row r="318" spans="1:15">
      <c r="A318" s="12">
        <v>311</v>
      </c>
      <c r="B318" s="2"/>
      <c r="C318" s="2"/>
      <c r="D318" s="2"/>
      <c r="E318" s="18"/>
      <c r="F318" s="18"/>
      <c r="G318" s="13"/>
      <c r="H318" s="20"/>
      <c r="I318" s="6"/>
      <c r="J318" s="7" t="e">
        <f t="shared" ref="J318:J357" si="3">H318/I318</f>
        <v>#DIV/0!</v>
      </c>
      <c r="K318" s="11"/>
      <c r="L318" s="11"/>
      <c r="M318" s="2"/>
      <c r="N318" s="2"/>
      <c r="O318" s="2"/>
    </row>
    <row r="319" spans="1:15">
      <c r="A319" s="12">
        <v>312</v>
      </c>
      <c r="B319" s="2"/>
      <c r="C319" s="2"/>
      <c r="D319" s="2"/>
      <c r="E319" s="18"/>
      <c r="F319" s="18"/>
      <c r="G319" s="13"/>
      <c r="H319" s="20"/>
      <c r="I319" s="6"/>
      <c r="J319" s="15" t="e">
        <f t="shared" si="3"/>
        <v>#DIV/0!</v>
      </c>
      <c r="K319" s="11"/>
      <c r="L319" s="11"/>
      <c r="M319" s="2"/>
      <c r="N319" s="2"/>
      <c r="O319" s="2"/>
    </row>
    <row r="320" spans="1:15">
      <c r="A320">
        <v>313</v>
      </c>
      <c r="B320" s="2"/>
      <c r="C320" s="2"/>
      <c r="D320" s="2"/>
      <c r="E320" s="18"/>
      <c r="F320" s="18"/>
      <c r="G320" s="13"/>
      <c r="H320" s="20"/>
      <c r="I320" s="6"/>
      <c r="J320" s="15" t="e">
        <f t="shared" si="3"/>
        <v>#DIV/0!</v>
      </c>
      <c r="K320" s="11"/>
      <c r="L320" s="11"/>
      <c r="M320" s="2"/>
      <c r="N320" s="2"/>
      <c r="O320" s="2"/>
    </row>
    <row r="321" spans="1:15">
      <c r="A321">
        <v>314</v>
      </c>
      <c r="B321" s="2"/>
      <c r="C321" s="2"/>
      <c r="D321" s="2"/>
      <c r="E321" s="18"/>
      <c r="F321" s="18"/>
      <c r="G321" s="13"/>
      <c r="H321" s="20"/>
      <c r="I321" s="6"/>
      <c r="J321" s="7" t="e">
        <f t="shared" si="3"/>
        <v>#DIV/0!</v>
      </c>
      <c r="K321" s="11"/>
      <c r="L321" s="11"/>
      <c r="M321" s="2"/>
      <c r="N321" s="2"/>
      <c r="O321" s="2"/>
    </row>
    <row r="322" spans="1:15">
      <c r="A322">
        <v>315</v>
      </c>
      <c r="B322" s="2"/>
      <c r="C322" s="2"/>
      <c r="D322" s="2"/>
      <c r="E322" s="18"/>
      <c r="F322" s="18"/>
      <c r="G322" s="13"/>
      <c r="H322" s="20"/>
      <c r="I322" s="6"/>
      <c r="J322" s="15" t="e">
        <f t="shared" si="3"/>
        <v>#DIV/0!</v>
      </c>
      <c r="K322" s="11"/>
      <c r="L322" s="11"/>
      <c r="M322" s="2"/>
      <c r="N322" s="2"/>
      <c r="O322" s="2"/>
    </row>
    <row r="323" spans="1:15">
      <c r="A323" s="12">
        <v>316</v>
      </c>
      <c r="B323" s="2"/>
      <c r="C323" s="2"/>
      <c r="D323" s="2"/>
      <c r="E323" s="18"/>
      <c r="F323" s="18"/>
      <c r="G323" s="13"/>
      <c r="H323" s="20"/>
      <c r="I323" s="6"/>
      <c r="J323" s="15" t="e">
        <f t="shared" si="3"/>
        <v>#DIV/0!</v>
      </c>
      <c r="K323" s="11"/>
      <c r="L323" s="11"/>
      <c r="M323" s="2"/>
      <c r="N323" s="2"/>
      <c r="O323" s="2"/>
    </row>
    <row r="324" spans="1:15">
      <c r="A324" s="12">
        <v>317</v>
      </c>
      <c r="B324" s="2"/>
      <c r="C324" s="2"/>
      <c r="D324" s="2"/>
      <c r="E324" s="18"/>
      <c r="F324" s="18"/>
      <c r="G324" s="13"/>
      <c r="H324" s="20"/>
      <c r="I324" s="6"/>
      <c r="J324" s="7" t="e">
        <f t="shared" si="3"/>
        <v>#DIV/0!</v>
      </c>
      <c r="K324" s="11"/>
      <c r="L324" s="11"/>
      <c r="M324" s="2"/>
      <c r="N324" s="2"/>
      <c r="O324" s="2"/>
    </row>
    <row r="325" spans="1:15">
      <c r="A325">
        <v>318</v>
      </c>
      <c r="B325" s="2"/>
      <c r="C325" s="2"/>
      <c r="D325" s="2"/>
      <c r="E325" s="18"/>
      <c r="F325" s="18"/>
      <c r="G325" s="13"/>
      <c r="H325" s="20"/>
      <c r="I325" s="6"/>
      <c r="J325" s="15" t="e">
        <f t="shared" si="3"/>
        <v>#DIV/0!</v>
      </c>
      <c r="K325" s="11"/>
      <c r="L325" s="11"/>
      <c r="M325" s="2"/>
      <c r="N325" s="2"/>
      <c r="O325" s="2"/>
    </row>
    <row r="326" spans="1:15">
      <c r="A326">
        <v>319</v>
      </c>
      <c r="B326" s="2"/>
      <c r="C326" s="2"/>
      <c r="D326" s="2"/>
      <c r="E326" s="18"/>
      <c r="F326" s="18"/>
      <c r="G326" s="13"/>
      <c r="H326" s="20"/>
      <c r="I326" s="6"/>
      <c r="J326" s="15" t="e">
        <f t="shared" si="3"/>
        <v>#DIV/0!</v>
      </c>
      <c r="K326" s="11"/>
      <c r="L326" s="11"/>
      <c r="M326" s="2"/>
      <c r="N326" s="2"/>
      <c r="O326" s="2"/>
    </row>
    <row r="327" spans="1:15">
      <c r="A327">
        <v>320</v>
      </c>
      <c r="B327" s="2"/>
      <c r="C327" s="2"/>
      <c r="D327" s="2"/>
      <c r="E327" s="18"/>
      <c r="F327" s="18"/>
      <c r="G327" s="13"/>
      <c r="H327" s="20"/>
      <c r="I327" s="6"/>
      <c r="J327" s="7" t="e">
        <f t="shared" si="3"/>
        <v>#DIV/0!</v>
      </c>
      <c r="K327" s="11"/>
      <c r="L327" s="11"/>
      <c r="M327" s="2"/>
      <c r="N327" s="2"/>
      <c r="O327" s="2"/>
    </row>
    <row r="328" spans="1:15">
      <c r="A328" s="12">
        <v>321</v>
      </c>
      <c r="B328" s="2"/>
      <c r="C328" s="2"/>
      <c r="D328" s="2"/>
      <c r="E328" s="18"/>
      <c r="F328" s="18"/>
      <c r="G328" s="13"/>
      <c r="H328" s="20"/>
      <c r="I328" s="6"/>
      <c r="J328" s="15" t="e">
        <f t="shared" si="3"/>
        <v>#DIV/0!</v>
      </c>
      <c r="K328" s="11"/>
      <c r="L328" s="11"/>
      <c r="M328" s="2"/>
      <c r="N328" s="2"/>
      <c r="O328" s="2"/>
    </row>
    <row r="329" spans="1:15">
      <c r="A329" s="12">
        <v>322</v>
      </c>
      <c r="B329" s="2"/>
      <c r="C329" s="2"/>
      <c r="D329" s="2"/>
      <c r="E329" s="18"/>
      <c r="F329" s="18"/>
      <c r="G329" s="13"/>
      <c r="H329" s="20"/>
      <c r="I329" s="6"/>
      <c r="J329" s="15" t="e">
        <f t="shared" si="3"/>
        <v>#DIV/0!</v>
      </c>
      <c r="K329" s="11"/>
      <c r="L329" s="11"/>
      <c r="M329" s="2"/>
      <c r="N329" s="2"/>
      <c r="O329" s="2"/>
    </row>
    <row r="330" spans="1:15">
      <c r="A330">
        <v>323</v>
      </c>
      <c r="B330" s="2"/>
      <c r="C330" s="2"/>
      <c r="D330" s="2"/>
      <c r="E330" s="18"/>
      <c r="F330" s="18"/>
      <c r="G330" s="13"/>
      <c r="H330" s="20"/>
      <c r="I330" s="6"/>
      <c r="J330" s="7" t="e">
        <f t="shared" si="3"/>
        <v>#DIV/0!</v>
      </c>
      <c r="K330" s="11"/>
      <c r="L330" s="11"/>
      <c r="M330" s="2"/>
      <c r="N330" s="2"/>
      <c r="O330" s="2"/>
    </row>
    <row r="331" spans="1:15">
      <c r="A331">
        <v>324</v>
      </c>
      <c r="B331" s="2"/>
      <c r="C331" s="2"/>
      <c r="D331" s="2"/>
      <c r="E331" s="18"/>
      <c r="F331" s="18"/>
      <c r="G331" s="13"/>
      <c r="H331" s="20"/>
      <c r="I331" s="6"/>
      <c r="J331" s="15" t="e">
        <f t="shared" si="3"/>
        <v>#DIV/0!</v>
      </c>
      <c r="K331" s="11"/>
      <c r="L331" s="11"/>
      <c r="M331" s="2"/>
      <c r="N331" s="2"/>
      <c r="O331" s="2"/>
    </row>
    <row r="332" spans="1:15">
      <c r="A332">
        <v>325</v>
      </c>
      <c r="B332" s="2"/>
      <c r="C332" s="2"/>
      <c r="D332" s="2"/>
      <c r="E332" s="18"/>
      <c r="F332" s="18"/>
      <c r="G332" s="13"/>
      <c r="H332" s="20"/>
      <c r="I332" s="6"/>
      <c r="J332" s="15" t="e">
        <f t="shared" si="3"/>
        <v>#DIV/0!</v>
      </c>
      <c r="K332" s="11"/>
      <c r="L332" s="11"/>
      <c r="M332" s="2"/>
      <c r="N332" s="2"/>
      <c r="O332" s="2"/>
    </row>
    <row r="333" spans="1:15">
      <c r="A333" s="12">
        <v>326</v>
      </c>
      <c r="B333" s="2"/>
      <c r="C333" s="2"/>
      <c r="D333" s="2"/>
      <c r="E333" s="18"/>
      <c r="F333" s="18"/>
      <c r="G333" s="13"/>
      <c r="H333" s="20"/>
      <c r="I333" s="6"/>
      <c r="J333" s="7" t="e">
        <f t="shared" si="3"/>
        <v>#DIV/0!</v>
      </c>
      <c r="K333" s="11"/>
      <c r="L333" s="11"/>
      <c r="M333" s="2"/>
      <c r="N333" s="2"/>
      <c r="O333" s="2"/>
    </row>
    <row r="334" spans="1:15">
      <c r="A334" s="12">
        <v>327</v>
      </c>
      <c r="B334" s="2"/>
      <c r="C334" s="2"/>
      <c r="D334" s="2"/>
      <c r="E334" s="18"/>
      <c r="F334" s="18"/>
      <c r="G334" s="13"/>
      <c r="H334" s="20"/>
      <c r="I334" s="6"/>
      <c r="J334" s="15" t="e">
        <f t="shared" si="3"/>
        <v>#DIV/0!</v>
      </c>
      <c r="K334" s="11"/>
      <c r="L334" s="11"/>
      <c r="M334" s="2"/>
      <c r="N334" s="2"/>
      <c r="O334" s="2"/>
    </row>
    <row r="335" spans="1:15">
      <c r="A335">
        <v>328</v>
      </c>
      <c r="B335" s="2"/>
      <c r="C335" s="2"/>
      <c r="D335" s="2"/>
      <c r="E335" s="18"/>
      <c r="F335" s="18"/>
      <c r="G335" s="13"/>
      <c r="H335" s="20"/>
      <c r="I335" s="6"/>
      <c r="J335" s="15" t="e">
        <f t="shared" si="3"/>
        <v>#DIV/0!</v>
      </c>
      <c r="K335" s="11"/>
      <c r="L335" s="11"/>
      <c r="M335" s="2"/>
      <c r="N335" s="2"/>
      <c r="O335" s="2"/>
    </row>
    <row r="336" spans="1:15">
      <c r="A336">
        <v>329</v>
      </c>
      <c r="B336" s="2"/>
      <c r="C336" s="2"/>
      <c r="D336" s="2"/>
      <c r="E336" s="18"/>
      <c r="F336" s="18"/>
      <c r="G336" s="13"/>
      <c r="H336" s="20"/>
      <c r="I336" s="6"/>
      <c r="J336" s="7" t="e">
        <f t="shared" si="3"/>
        <v>#DIV/0!</v>
      </c>
      <c r="K336" s="11"/>
      <c r="L336" s="11"/>
      <c r="M336" s="2"/>
      <c r="N336" s="2"/>
      <c r="O336" s="2"/>
    </row>
    <row r="337" spans="1:15">
      <c r="A337">
        <v>330</v>
      </c>
      <c r="B337" s="2"/>
      <c r="C337" s="2"/>
      <c r="D337" s="2"/>
      <c r="E337" s="18"/>
      <c r="F337" s="18"/>
      <c r="G337" s="13"/>
      <c r="H337" s="20"/>
      <c r="I337" s="6"/>
      <c r="J337" s="15" t="e">
        <f t="shared" si="3"/>
        <v>#DIV/0!</v>
      </c>
      <c r="K337" s="11"/>
      <c r="L337" s="11"/>
      <c r="M337" s="2"/>
      <c r="N337" s="2"/>
      <c r="O337" s="2"/>
    </row>
    <row r="338" spans="1:15">
      <c r="A338" s="12">
        <v>331</v>
      </c>
      <c r="B338" s="2"/>
      <c r="C338" s="2"/>
      <c r="D338" s="2"/>
      <c r="E338" s="18"/>
      <c r="F338" s="18"/>
      <c r="G338" s="13"/>
      <c r="H338" s="20"/>
      <c r="I338" s="6"/>
      <c r="J338" s="15" t="e">
        <f t="shared" si="3"/>
        <v>#DIV/0!</v>
      </c>
      <c r="K338" s="11"/>
      <c r="L338" s="11"/>
      <c r="M338" s="2"/>
      <c r="N338" s="2"/>
      <c r="O338" s="2"/>
    </row>
    <row r="339" spans="1:15">
      <c r="A339" s="12">
        <v>332</v>
      </c>
      <c r="B339" s="2"/>
      <c r="C339" s="2"/>
      <c r="D339" s="2"/>
      <c r="E339" s="18"/>
      <c r="F339" s="18"/>
      <c r="G339" s="13"/>
      <c r="H339" s="20"/>
      <c r="I339" s="6"/>
      <c r="J339" s="7" t="e">
        <f t="shared" si="3"/>
        <v>#DIV/0!</v>
      </c>
      <c r="K339" s="11"/>
      <c r="L339" s="11"/>
      <c r="M339" s="2"/>
      <c r="N339" s="2"/>
      <c r="O339" s="2"/>
    </row>
    <row r="340" spans="1:15">
      <c r="A340">
        <v>333</v>
      </c>
      <c r="B340" s="2"/>
      <c r="C340" s="2"/>
      <c r="D340" s="2"/>
      <c r="E340" s="18"/>
      <c r="F340" s="18"/>
      <c r="G340" s="13"/>
      <c r="H340" s="20"/>
      <c r="I340" s="6"/>
      <c r="J340" s="15" t="e">
        <f t="shared" si="3"/>
        <v>#DIV/0!</v>
      </c>
      <c r="K340" s="11"/>
      <c r="L340" s="11"/>
      <c r="M340" s="2"/>
      <c r="N340" s="2"/>
      <c r="O340" s="2"/>
    </row>
    <row r="341" spans="1:15">
      <c r="A341">
        <v>334</v>
      </c>
      <c r="B341" s="2"/>
      <c r="C341" s="2"/>
      <c r="D341" s="2"/>
      <c r="E341" s="18"/>
      <c r="F341" s="18"/>
      <c r="G341" s="13"/>
      <c r="H341" s="20"/>
      <c r="I341" s="6"/>
      <c r="J341" s="15" t="e">
        <f t="shared" si="3"/>
        <v>#DIV/0!</v>
      </c>
      <c r="K341" s="11"/>
      <c r="L341" s="11"/>
      <c r="M341" s="2"/>
      <c r="N341" s="2"/>
      <c r="O341" s="2"/>
    </row>
    <row r="342" spans="1:15">
      <c r="A342">
        <v>335</v>
      </c>
      <c r="B342" s="2"/>
      <c r="C342" s="2"/>
      <c r="D342" s="2"/>
      <c r="E342" s="18"/>
      <c r="F342" s="18"/>
      <c r="G342" s="13"/>
      <c r="H342" s="20"/>
      <c r="I342" s="6"/>
      <c r="J342" s="7" t="e">
        <f t="shared" si="3"/>
        <v>#DIV/0!</v>
      </c>
      <c r="K342" s="11"/>
      <c r="L342" s="11"/>
      <c r="M342" s="2"/>
      <c r="N342" s="2"/>
      <c r="O342" s="2"/>
    </row>
    <row r="343" spans="1:15">
      <c r="A343" s="12">
        <v>336</v>
      </c>
      <c r="B343" s="2"/>
      <c r="C343" s="2"/>
      <c r="D343" s="2"/>
      <c r="E343" s="18"/>
      <c r="F343" s="18"/>
      <c r="G343" s="13"/>
      <c r="H343" s="20"/>
      <c r="I343" s="6"/>
      <c r="J343" s="15" t="e">
        <f t="shared" si="3"/>
        <v>#DIV/0!</v>
      </c>
      <c r="K343" s="11"/>
      <c r="L343" s="11"/>
      <c r="M343" s="2"/>
      <c r="N343" s="2"/>
      <c r="O343" s="2"/>
    </row>
    <row r="344" spans="1:15">
      <c r="A344" s="12">
        <v>337</v>
      </c>
      <c r="B344" s="2"/>
      <c r="C344" s="2"/>
      <c r="D344" s="2"/>
      <c r="E344" s="18"/>
      <c r="F344" s="18"/>
      <c r="G344" s="13"/>
      <c r="H344" s="20"/>
      <c r="I344" s="6"/>
      <c r="J344" s="15" t="e">
        <f t="shared" si="3"/>
        <v>#DIV/0!</v>
      </c>
      <c r="K344" s="11"/>
      <c r="L344" s="11"/>
      <c r="M344" s="2"/>
      <c r="N344" s="2"/>
      <c r="O344" s="2"/>
    </row>
    <row r="345" spans="1:15">
      <c r="A345">
        <v>338</v>
      </c>
      <c r="B345" s="2"/>
      <c r="C345" s="2"/>
      <c r="D345" s="2"/>
      <c r="E345" s="18"/>
      <c r="F345" s="18"/>
      <c r="G345" s="13"/>
      <c r="H345" s="20"/>
      <c r="I345" s="6"/>
      <c r="J345" s="7" t="e">
        <f t="shared" si="3"/>
        <v>#DIV/0!</v>
      </c>
      <c r="K345" s="11"/>
      <c r="L345" s="11"/>
      <c r="M345" s="2"/>
      <c r="N345" s="2"/>
      <c r="O345" s="2"/>
    </row>
    <row r="346" spans="1:15">
      <c r="A346">
        <v>339</v>
      </c>
      <c r="B346" s="2"/>
      <c r="C346" s="2"/>
      <c r="D346" s="2"/>
      <c r="E346" s="18"/>
      <c r="F346" s="18"/>
      <c r="G346" s="13"/>
      <c r="H346" s="20"/>
      <c r="I346" s="6"/>
      <c r="J346" s="15" t="e">
        <f t="shared" si="3"/>
        <v>#DIV/0!</v>
      </c>
      <c r="K346" s="11"/>
      <c r="L346" s="11"/>
      <c r="M346" s="2"/>
      <c r="N346" s="2"/>
      <c r="O346" s="2"/>
    </row>
    <row r="347" spans="1:15">
      <c r="A347">
        <v>340</v>
      </c>
      <c r="B347" s="2"/>
      <c r="C347" s="2"/>
      <c r="D347" s="2"/>
      <c r="E347" s="18"/>
      <c r="F347" s="18"/>
      <c r="G347" s="13"/>
      <c r="H347" s="20"/>
      <c r="I347" s="6"/>
      <c r="J347" s="15" t="e">
        <f t="shared" si="3"/>
        <v>#DIV/0!</v>
      </c>
      <c r="K347" s="11"/>
      <c r="L347" s="11"/>
      <c r="M347" s="2"/>
      <c r="N347" s="2"/>
      <c r="O347" s="2"/>
    </row>
    <row r="348" spans="1:15">
      <c r="A348" s="12">
        <v>341</v>
      </c>
      <c r="B348" s="2"/>
      <c r="C348" s="2"/>
      <c r="D348" s="2"/>
      <c r="E348" s="18"/>
      <c r="F348" s="18"/>
      <c r="G348" s="13"/>
      <c r="H348" s="20"/>
      <c r="I348" s="6"/>
      <c r="J348" s="7" t="e">
        <f t="shared" si="3"/>
        <v>#DIV/0!</v>
      </c>
      <c r="K348" s="11"/>
      <c r="L348" s="11"/>
      <c r="M348" s="2"/>
      <c r="N348" s="2"/>
      <c r="O348" s="2"/>
    </row>
    <row r="349" spans="1:15">
      <c r="A349" s="12">
        <v>342</v>
      </c>
      <c r="B349" s="2"/>
      <c r="C349" s="2"/>
      <c r="D349" s="2"/>
      <c r="E349" s="18"/>
      <c r="F349" s="18"/>
      <c r="G349" s="13"/>
      <c r="H349" s="20"/>
      <c r="I349" s="6"/>
      <c r="J349" s="15" t="e">
        <f t="shared" si="3"/>
        <v>#DIV/0!</v>
      </c>
      <c r="K349" s="11"/>
      <c r="L349" s="11"/>
      <c r="M349" s="2"/>
      <c r="N349" s="2"/>
      <c r="O349" s="2"/>
    </row>
    <row r="350" spans="1:15">
      <c r="A350">
        <v>343</v>
      </c>
      <c r="B350" s="2"/>
      <c r="C350" s="2"/>
      <c r="D350" s="2"/>
      <c r="E350" s="18"/>
      <c r="F350" s="18"/>
      <c r="G350" s="13"/>
      <c r="H350" s="20"/>
      <c r="I350" s="6"/>
      <c r="J350" s="15" t="e">
        <f t="shared" si="3"/>
        <v>#DIV/0!</v>
      </c>
      <c r="K350" s="11"/>
      <c r="L350" s="11"/>
      <c r="M350" s="2"/>
      <c r="N350" s="2"/>
      <c r="O350" s="2"/>
    </row>
    <row r="351" spans="1:15">
      <c r="A351">
        <v>344</v>
      </c>
      <c r="B351" s="2"/>
      <c r="C351" s="2"/>
      <c r="D351" s="2"/>
      <c r="E351" s="18"/>
      <c r="F351" s="18"/>
      <c r="G351" s="13"/>
      <c r="H351" s="20"/>
      <c r="I351" s="6"/>
      <c r="J351" s="7" t="e">
        <f t="shared" si="3"/>
        <v>#DIV/0!</v>
      </c>
      <c r="K351" s="11"/>
      <c r="L351" s="11"/>
      <c r="M351" s="2"/>
      <c r="N351" s="2"/>
      <c r="O351" s="2"/>
    </row>
    <row r="352" spans="1:15">
      <c r="A352">
        <v>345</v>
      </c>
      <c r="B352" s="2"/>
      <c r="C352" s="2"/>
      <c r="D352" s="2"/>
      <c r="E352" s="18"/>
      <c r="F352" s="18"/>
      <c r="G352" s="13"/>
      <c r="H352" s="20"/>
      <c r="I352" s="6"/>
      <c r="J352" s="15" t="e">
        <f t="shared" si="3"/>
        <v>#DIV/0!</v>
      </c>
      <c r="K352" s="11"/>
      <c r="L352" s="11"/>
      <c r="M352" s="2"/>
      <c r="N352" s="2"/>
      <c r="O352" s="2"/>
    </row>
    <row r="353" spans="1:15">
      <c r="A353" s="12">
        <v>346</v>
      </c>
      <c r="B353" s="2"/>
      <c r="C353" s="2"/>
      <c r="D353" s="2"/>
      <c r="E353" s="18"/>
      <c r="F353" s="18"/>
      <c r="G353" s="13"/>
      <c r="H353" s="20"/>
      <c r="I353" s="6"/>
      <c r="J353" s="15" t="e">
        <f t="shared" si="3"/>
        <v>#DIV/0!</v>
      </c>
      <c r="K353" s="11"/>
      <c r="L353" s="11"/>
      <c r="M353" s="2"/>
      <c r="N353" s="2"/>
      <c r="O353" s="2"/>
    </row>
    <row r="354" spans="1:15">
      <c r="A354" s="12">
        <v>347</v>
      </c>
      <c r="B354" s="2"/>
      <c r="C354" s="2"/>
      <c r="D354" s="2"/>
      <c r="E354" s="18"/>
      <c r="F354" s="18"/>
      <c r="G354" s="13"/>
      <c r="H354" s="20"/>
      <c r="I354" s="6"/>
      <c r="J354" s="7" t="e">
        <f t="shared" si="3"/>
        <v>#DIV/0!</v>
      </c>
      <c r="K354" s="11"/>
      <c r="L354" s="11"/>
      <c r="M354" s="2"/>
      <c r="N354" s="2"/>
      <c r="O354" s="2"/>
    </row>
    <row r="355" spans="1:15">
      <c r="A355">
        <v>348</v>
      </c>
      <c r="B355" s="2"/>
      <c r="C355" s="2"/>
      <c r="D355" s="2"/>
      <c r="E355" s="18"/>
      <c r="F355" s="18"/>
      <c r="G355" s="13"/>
      <c r="H355" s="20"/>
      <c r="I355" s="6"/>
      <c r="J355" s="15" t="e">
        <f t="shared" si="3"/>
        <v>#DIV/0!</v>
      </c>
      <c r="K355" s="11"/>
      <c r="L355" s="11"/>
      <c r="M355" s="2"/>
      <c r="N355" s="2"/>
      <c r="O355" s="2"/>
    </row>
    <row r="356" spans="1:15">
      <c r="A356">
        <v>349</v>
      </c>
      <c r="B356" s="2"/>
      <c r="C356" s="2"/>
      <c r="D356" s="2"/>
      <c r="E356" s="18"/>
      <c r="F356" s="18"/>
      <c r="G356" s="13"/>
      <c r="H356" s="20"/>
      <c r="I356" s="6"/>
      <c r="J356" s="15" t="e">
        <f t="shared" si="3"/>
        <v>#DIV/0!</v>
      </c>
      <c r="K356" s="11"/>
      <c r="L356" s="11"/>
      <c r="M356" s="2"/>
      <c r="N356" s="2"/>
      <c r="O356" s="2"/>
    </row>
    <row r="357" spans="1:15">
      <c r="A357">
        <v>350</v>
      </c>
      <c r="B357" s="2"/>
      <c r="C357" s="2"/>
      <c r="D357" s="2"/>
      <c r="E357" s="18"/>
      <c r="F357" s="18"/>
      <c r="G357" s="13"/>
      <c r="H357" s="20"/>
      <c r="I357" s="6"/>
      <c r="J357" s="7" t="e">
        <f t="shared" si="3"/>
        <v>#DIV/0!</v>
      </c>
      <c r="K357" s="11"/>
      <c r="L357" s="11"/>
      <c r="M357" s="2"/>
      <c r="N357" s="2"/>
      <c r="O357" s="2"/>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A6" sqref="A6:IV6"/>
    </sheetView>
  </sheetViews>
  <sheetFormatPr defaultRowHeight="13.5"/>
  <cols>
    <col min="2" max="2" width="20" customWidth="1"/>
    <col min="3" max="3" width="22.875" customWidth="1"/>
    <col min="5" max="5" width="13" bestFit="1" customWidth="1"/>
    <col min="7" max="7" width="13.125" bestFit="1" customWidth="1"/>
    <col min="8" max="8" width="11.375" bestFit="1" customWidth="1"/>
    <col min="9" max="9" width="10.25" bestFit="1" customWidth="1"/>
  </cols>
  <sheetData>
    <row r="1" spans="1:10">
      <c r="A1" t="s">
        <v>5</v>
      </c>
      <c r="B1" s="27" t="e">
        <f>#REF!</f>
        <v>#REF!</v>
      </c>
    </row>
    <row r="2" spans="1:10" ht="49.5" customHeight="1">
      <c r="B2" s="38"/>
      <c r="E2" s="543" t="s">
        <v>29</v>
      </c>
      <c r="F2" s="543"/>
      <c r="G2" s="544"/>
      <c r="H2" s="9">
        <f>SUMIF(G6:G356,"PPS",H6:H356)</f>
        <v>506744974</v>
      </c>
    </row>
    <row r="3" spans="1:10" s="12" customFormat="1" ht="16.5" customHeight="1">
      <c r="B3" s="40"/>
      <c r="E3" s="55"/>
      <c r="F3" s="55"/>
      <c r="G3" s="55"/>
      <c r="H3" s="56"/>
    </row>
    <row r="4" spans="1:10" ht="54">
      <c r="A4" s="29" t="s">
        <v>25</v>
      </c>
      <c r="B4" s="2" t="s">
        <v>0</v>
      </c>
      <c r="C4" s="2" t="s">
        <v>1</v>
      </c>
      <c r="D4" s="2" t="s">
        <v>3</v>
      </c>
      <c r="E4" s="2" t="s">
        <v>9</v>
      </c>
      <c r="F4" s="2" t="s">
        <v>2</v>
      </c>
      <c r="G4" s="11" t="s">
        <v>24</v>
      </c>
      <c r="H4" s="11" t="s">
        <v>39</v>
      </c>
      <c r="I4" s="10" t="s">
        <v>120</v>
      </c>
      <c r="J4" s="26" t="s">
        <v>16</v>
      </c>
    </row>
    <row r="5" spans="1:10" s="32" customFormat="1" ht="14.25" thickBot="1">
      <c r="B5" s="33" t="s">
        <v>4</v>
      </c>
      <c r="C5" s="33"/>
      <c r="D5" s="33"/>
      <c r="E5" s="33"/>
      <c r="F5" s="33"/>
      <c r="G5" s="33"/>
      <c r="H5" s="65">
        <f>SUM(H6:H65)</f>
        <v>506744974</v>
      </c>
      <c r="I5" s="65">
        <f>SUM(I6:I65)</f>
        <v>33542207</v>
      </c>
      <c r="J5" s="33">
        <f>H5/I5</f>
        <v>15.107681316259244</v>
      </c>
    </row>
    <row r="6" spans="1:10" ht="14.25" thickTop="1">
      <c r="A6">
        <v>1</v>
      </c>
      <c r="B6" s="2" t="s">
        <v>121</v>
      </c>
      <c r="C6" s="2" t="s">
        <v>122</v>
      </c>
      <c r="D6" s="2" t="s">
        <v>46</v>
      </c>
      <c r="E6" s="50">
        <v>8</v>
      </c>
      <c r="F6" s="2" t="s">
        <v>101</v>
      </c>
      <c r="G6" s="18" t="s">
        <v>45</v>
      </c>
      <c r="H6" s="9">
        <v>400816962</v>
      </c>
      <c r="I6" s="9">
        <v>26789094</v>
      </c>
      <c r="J6" s="28">
        <f>H6/I6</f>
        <v>14.961945409576002</v>
      </c>
    </row>
    <row r="7" spans="1:10">
      <c r="A7">
        <v>2</v>
      </c>
      <c r="B7" s="2" t="s">
        <v>123</v>
      </c>
      <c r="C7" s="2" t="s">
        <v>108</v>
      </c>
      <c r="D7" s="2" t="s">
        <v>124</v>
      </c>
      <c r="E7" s="50">
        <v>6</v>
      </c>
      <c r="F7" s="2" t="s">
        <v>125</v>
      </c>
      <c r="G7" s="18" t="s">
        <v>45</v>
      </c>
      <c r="H7" s="9">
        <v>57791586</v>
      </c>
      <c r="I7" s="9">
        <v>3426079</v>
      </c>
      <c r="J7" s="2">
        <v>16.868141686166606</v>
      </c>
    </row>
    <row r="8" spans="1:10">
      <c r="A8">
        <v>3</v>
      </c>
      <c r="B8" s="2" t="s">
        <v>126</v>
      </c>
      <c r="C8" s="2" t="s">
        <v>127</v>
      </c>
      <c r="D8" s="2" t="s">
        <v>46</v>
      </c>
      <c r="E8" s="50">
        <v>4</v>
      </c>
      <c r="F8" s="2" t="s">
        <v>128</v>
      </c>
      <c r="G8" s="18" t="s">
        <v>45</v>
      </c>
      <c r="H8" s="9">
        <f>ROUNDDOWN(51987341/1.08,0)</f>
        <v>48136426</v>
      </c>
      <c r="I8" s="9">
        <v>3327034</v>
      </c>
      <c r="J8" s="28">
        <f>H8/I8</f>
        <v>14.468269936526047</v>
      </c>
    </row>
    <row r="9" spans="1:10">
      <c r="A9">
        <v>4</v>
      </c>
      <c r="B9" s="2"/>
      <c r="C9" s="2"/>
      <c r="D9" s="2"/>
      <c r="E9" s="2"/>
      <c r="F9" s="2"/>
      <c r="G9" s="18"/>
      <c r="H9" s="2"/>
      <c r="I9" s="2"/>
      <c r="J9" s="2" t="e">
        <f t="shared" ref="J9:J65" si="0">H9/I9</f>
        <v>#DIV/0!</v>
      </c>
    </row>
    <row r="10" spans="1:10">
      <c r="A10">
        <v>5</v>
      </c>
      <c r="B10" s="2"/>
      <c r="C10" s="2"/>
      <c r="D10" s="2"/>
      <c r="E10" s="2"/>
      <c r="F10" s="2"/>
      <c r="G10" s="18"/>
      <c r="H10" s="2"/>
      <c r="I10" s="2"/>
      <c r="J10" s="2" t="e">
        <f t="shared" si="0"/>
        <v>#DIV/0!</v>
      </c>
    </row>
    <row r="11" spans="1:10" s="12" customFormat="1">
      <c r="A11" s="12">
        <v>6</v>
      </c>
      <c r="B11" s="13"/>
      <c r="C11" s="13"/>
      <c r="D11" s="13"/>
      <c r="E11" s="13"/>
      <c r="F11" s="13"/>
      <c r="G11" s="18"/>
      <c r="H11" s="13"/>
      <c r="I11" s="13"/>
      <c r="J11" s="2" t="e">
        <f t="shared" si="0"/>
        <v>#DIV/0!</v>
      </c>
    </row>
    <row r="12" spans="1:10" s="12" customFormat="1">
      <c r="A12" s="12">
        <v>7</v>
      </c>
      <c r="B12" s="13"/>
      <c r="C12" s="13"/>
      <c r="D12" s="13"/>
      <c r="E12" s="13"/>
      <c r="F12" s="13"/>
      <c r="G12" s="18"/>
      <c r="H12" s="13"/>
      <c r="I12" s="13"/>
      <c r="J12" s="2" t="e">
        <f t="shared" si="0"/>
        <v>#DIV/0!</v>
      </c>
    </row>
    <row r="13" spans="1:10">
      <c r="A13">
        <v>8</v>
      </c>
      <c r="B13" s="2"/>
      <c r="C13" s="2"/>
      <c r="D13" s="2"/>
      <c r="E13" s="2"/>
      <c r="F13" s="2"/>
      <c r="G13" s="18"/>
      <c r="H13" s="2"/>
      <c r="I13" s="2"/>
      <c r="J13" s="2" t="e">
        <f t="shared" si="0"/>
        <v>#DIV/0!</v>
      </c>
    </row>
    <row r="14" spans="1:10">
      <c r="A14">
        <v>9</v>
      </c>
      <c r="B14" s="2"/>
      <c r="C14" s="2"/>
      <c r="D14" s="2"/>
      <c r="E14" s="2"/>
      <c r="F14" s="2"/>
      <c r="G14" s="18"/>
      <c r="H14" s="2"/>
      <c r="I14" s="2"/>
      <c r="J14" s="2" t="e">
        <f t="shared" si="0"/>
        <v>#DIV/0!</v>
      </c>
    </row>
    <row r="15" spans="1:10">
      <c r="A15">
        <v>10</v>
      </c>
      <c r="B15" s="2"/>
      <c r="C15" s="2"/>
      <c r="D15" s="2"/>
      <c r="E15" s="2"/>
      <c r="F15" s="2"/>
      <c r="G15" s="18"/>
      <c r="H15" s="2"/>
      <c r="I15" s="2"/>
      <c r="J15" s="2" t="e">
        <f t="shared" si="0"/>
        <v>#DIV/0!</v>
      </c>
    </row>
    <row r="16" spans="1:10">
      <c r="A16" s="12">
        <v>11</v>
      </c>
      <c r="B16" s="2"/>
      <c r="C16" s="2"/>
      <c r="D16" s="2"/>
      <c r="E16" s="2"/>
      <c r="F16" s="2"/>
      <c r="G16" s="18"/>
      <c r="H16" s="2"/>
      <c r="I16" s="2"/>
      <c r="J16" s="2" t="e">
        <f t="shared" si="0"/>
        <v>#DIV/0!</v>
      </c>
    </row>
    <row r="17" spans="1:10">
      <c r="A17" s="12">
        <v>12</v>
      </c>
      <c r="B17" s="2"/>
      <c r="C17" s="2"/>
      <c r="D17" s="2"/>
      <c r="E17" s="2"/>
      <c r="F17" s="2"/>
      <c r="G17" s="18"/>
      <c r="H17" s="2"/>
      <c r="I17" s="2"/>
      <c r="J17" s="2" t="e">
        <f t="shared" si="0"/>
        <v>#DIV/0!</v>
      </c>
    </row>
    <row r="18" spans="1:10">
      <c r="A18">
        <v>13</v>
      </c>
      <c r="B18" s="2"/>
      <c r="C18" s="2"/>
      <c r="D18" s="2"/>
      <c r="E18" s="2"/>
      <c r="F18" s="2"/>
      <c r="G18" s="18"/>
      <c r="H18" s="2"/>
      <c r="I18" s="2"/>
      <c r="J18" s="2" t="e">
        <f t="shared" si="0"/>
        <v>#DIV/0!</v>
      </c>
    </row>
    <row r="19" spans="1:10">
      <c r="A19">
        <v>14</v>
      </c>
      <c r="B19" s="2"/>
      <c r="C19" s="2"/>
      <c r="D19" s="2"/>
      <c r="E19" s="2"/>
      <c r="F19" s="2"/>
      <c r="G19" s="18"/>
      <c r="H19" s="2"/>
      <c r="I19" s="2"/>
      <c r="J19" s="2" t="e">
        <f t="shared" si="0"/>
        <v>#DIV/0!</v>
      </c>
    </row>
    <row r="20" spans="1:10">
      <c r="A20">
        <v>15</v>
      </c>
      <c r="B20" s="2"/>
      <c r="C20" s="2"/>
      <c r="D20" s="2"/>
      <c r="E20" s="2"/>
      <c r="F20" s="2"/>
      <c r="G20" s="18"/>
      <c r="H20" s="2"/>
      <c r="I20" s="2"/>
      <c r="J20" s="2" t="e">
        <f t="shared" si="0"/>
        <v>#DIV/0!</v>
      </c>
    </row>
    <row r="21" spans="1:10">
      <c r="A21" s="12">
        <v>16</v>
      </c>
      <c r="B21" s="2"/>
      <c r="C21" s="2"/>
      <c r="D21" s="2"/>
      <c r="E21" s="2"/>
      <c r="F21" s="2"/>
      <c r="G21" s="18"/>
      <c r="H21" s="2"/>
      <c r="I21" s="2"/>
      <c r="J21" s="2" t="e">
        <f t="shared" si="0"/>
        <v>#DIV/0!</v>
      </c>
    </row>
    <row r="22" spans="1:10">
      <c r="A22" s="12">
        <v>17</v>
      </c>
      <c r="B22" s="2"/>
      <c r="C22" s="2"/>
      <c r="D22" s="2"/>
      <c r="E22" s="2"/>
      <c r="F22" s="2"/>
      <c r="G22" s="18"/>
      <c r="H22" s="2"/>
      <c r="I22" s="2"/>
      <c r="J22" s="2" t="e">
        <f t="shared" si="0"/>
        <v>#DIV/0!</v>
      </c>
    </row>
    <row r="23" spans="1:10">
      <c r="A23">
        <v>18</v>
      </c>
      <c r="B23" s="2"/>
      <c r="C23" s="2"/>
      <c r="D23" s="2"/>
      <c r="E23" s="2"/>
      <c r="F23" s="2"/>
      <c r="G23" s="18"/>
      <c r="H23" s="2"/>
      <c r="I23" s="2"/>
      <c r="J23" s="2" t="e">
        <f t="shared" si="0"/>
        <v>#DIV/0!</v>
      </c>
    </row>
    <row r="24" spans="1:10">
      <c r="A24">
        <v>19</v>
      </c>
      <c r="B24" s="2"/>
      <c r="C24" s="2"/>
      <c r="D24" s="2"/>
      <c r="E24" s="2"/>
      <c r="F24" s="2"/>
      <c r="G24" s="18"/>
      <c r="H24" s="2"/>
      <c r="I24" s="2"/>
      <c r="J24" s="2" t="e">
        <f t="shared" si="0"/>
        <v>#DIV/0!</v>
      </c>
    </row>
    <row r="25" spans="1:10">
      <c r="A25">
        <v>20</v>
      </c>
      <c r="B25" s="2"/>
      <c r="C25" s="2"/>
      <c r="D25" s="2"/>
      <c r="E25" s="2"/>
      <c r="F25" s="2"/>
      <c r="G25" s="18"/>
      <c r="H25" s="2"/>
      <c r="I25" s="2"/>
      <c r="J25" s="2" t="e">
        <f t="shared" si="0"/>
        <v>#DIV/0!</v>
      </c>
    </row>
    <row r="26" spans="1:10">
      <c r="A26" s="12">
        <v>21</v>
      </c>
      <c r="B26" s="2"/>
      <c r="C26" s="2"/>
      <c r="D26" s="2"/>
      <c r="E26" s="2"/>
      <c r="F26" s="2"/>
      <c r="G26" s="18"/>
      <c r="H26" s="2"/>
      <c r="I26" s="2"/>
      <c r="J26" s="2" t="e">
        <f t="shared" si="0"/>
        <v>#DIV/0!</v>
      </c>
    </row>
    <row r="27" spans="1:10">
      <c r="A27" s="12">
        <v>22</v>
      </c>
      <c r="B27" s="2"/>
      <c r="C27" s="2"/>
      <c r="D27" s="2"/>
      <c r="E27" s="2"/>
      <c r="F27" s="2"/>
      <c r="G27" s="18"/>
      <c r="H27" s="2"/>
      <c r="I27" s="2"/>
      <c r="J27" s="2" t="e">
        <f t="shared" si="0"/>
        <v>#DIV/0!</v>
      </c>
    </row>
    <row r="28" spans="1:10">
      <c r="A28">
        <v>23</v>
      </c>
      <c r="B28" s="2"/>
      <c r="C28" s="2"/>
      <c r="D28" s="2"/>
      <c r="E28" s="2"/>
      <c r="F28" s="2"/>
      <c r="G28" s="18"/>
      <c r="H28" s="2"/>
      <c r="I28" s="2"/>
      <c r="J28" s="2" t="e">
        <f t="shared" si="0"/>
        <v>#DIV/0!</v>
      </c>
    </row>
    <row r="29" spans="1:10">
      <c r="A29">
        <v>24</v>
      </c>
      <c r="B29" s="2"/>
      <c r="C29" s="2"/>
      <c r="D29" s="2"/>
      <c r="E29" s="2"/>
      <c r="F29" s="2"/>
      <c r="G29" s="18"/>
      <c r="H29" s="2"/>
      <c r="I29" s="2"/>
      <c r="J29" s="2" t="e">
        <f t="shared" si="0"/>
        <v>#DIV/0!</v>
      </c>
    </row>
    <row r="30" spans="1:10">
      <c r="A30">
        <v>25</v>
      </c>
      <c r="B30" s="2"/>
      <c r="C30" s="2"/>
      <c r="D30" s="2"/>
      <c r="E30" s="2"/>
      <c r="F30" s="2"/>
      <c r="G30" s="18"/>
      <c r="H30" s="2"/>
      <c r="I30" s="2"/>
      <c r="J30" s="2" t="e">
        <f t="shared" si="0"/>
        <v>#DIV/0!</v>
      </c>
    </row>
    <row r="31" spans="1:10">
      <c r="A31" s="12">
        <v>26</v>
      </c>
      <c r="B31" s="2"/>
      <c r="C31" s="2"/>
      <c r="D31" s="2"/>
      <c r="E31" s="2"/>
      <c r="F31" s="2"/>
      <c r="G31" s="18"/>
      <c r="H31" s="2"/>
      <c r="I31" s="2"/>
      <c r="J31" s="2" t="e">
        <f t="shared" si="0"/>
        <v>#DIV/0!</v>
      </c>
    </row>
    <row r="32" spans="1:10">
      <c r="A32" s="12">
        <v>27</v>
      </c>
      <c r="B32" s="2"/>
      <c r="C32" s="2"/>
      <c r="D32" s="2"/>
      <c r="E32" s="2"/>
      <c r="F32" s="2"/>
      <c r="G32" s="18"/>
      <c r="H32" s="2"/>
      <c r="I32" s="2"/>
      <c r="J32" s="2" t="e">
        <f t="shared" si="0"/>
        <v>#DIV/0!</v>
      </c>
    </row>
    <row r="33" spans="1:10">
      <c r="A33">
        <v>28</v>
      </c>
      <c r="B33" s="2"/>
      <c r="C33" s="2"/>
      <c r="D33" s="2"/>
      <c r="E33" s="2"/>
      <c r="F33" s="2"/>
      <c r="G33" s="18"/>
      <c r="H33" s="2"/>
      <c r="I33" s="2"/>
      <c r="J33" s="2" t="e">
        <f t="shared" si="0"/>
        <v>#DIV/0!</v>
      </c>
    </row>
    <row r="34" spans="1:10">
      <c r="A34">
        <v>29</v>
      </c>
      <c r="B34" s="2"/>
      <c r="C34" s="2"/>
      <c r="D34" s="2"/>
      <c r="E34" s="2"/>
      <c r="F34" s="2"/>
      <c r="G34" s="18"/>
      <c r="H34" s="2"/>
      <c r="I34" s="2"/>
      <c r="J34" s="2" t="e">
        <f t="shared" si="0"/>
        <v>#DIV/0!</v>
      </c>
    </row>
    <row r="35" spans="1:10">
      <c r="A35">
        <v>30</v>
      </c>
      <c r="B35" s="2"/>
      <c r="C35" s="2"/>
      <c r="D35" s="2"/>
      <c r="E35" s="2"/>
      <c r="F35" s="2"/>
      <c r="G35" s="18"/>
      <c r="H35" s="2"/>
      <c r="I35" s="2"/>
      <c r="J35" s="2" t="e">
        <f t="shared" si="0"/>
        <v>#DIV/0!</v>
      </c>
    </row>
    <row r="36" spans="1:10">
      <c r="A36" s="12">
        <v>31</v>
      </c>
      <c r="B36" s="2"/>
      <c r="C36" s="2"/>
      <c r="D36" s="2"/>
      <c r="E36" s="2"/>
      <c r="F36" s="2"/>
      <c r="G36" s="18"/>
      <c r="H36" s="2"/>
      <c r="I36" s="2"/>
      <c r="J36" s="2" t="e">
        <f t="shared" si="0"/>
        <v>#DIV/0!</v>
      </c>
    </row>
    <row r="37" spans="1:10">
      <c r="A37" s="12">
        <v>32</v>
      </c>
      <c r="B37" s="2"/>
      <c r="C37" s="2"/>
      <c r="D37" s="2"/>
      <c r="E37" s="2"/>
      <c r="F37" s="2"/>
      <c r="G37" s="18"/>
      <c r="H37" s="2"/>
      <c r="I37" s="2"/>
      <c r="J37" s="2" t="e">
        <f t="shared" si="0"/>
        <v>#DIV/0!</v>
      </c>
    </row>
    <row r="38" spans="1:10">
      <c r="A38">
        <v>33</v>
      </c>
      <c r="B38" s="2"/>
      <c r="C38" s="2"/>
      <c r="D38" s="2"/>
      <c r="E38" s="2"/>
      <c r="F38" s="2"/>
      <c r="G38" s="18"/>
      <c r="H38" s="2"/>
      <c r="I38" s="2"/>
      <c r="J38" s="2" t="e">
        <f t="shared" si="0"/>
        <v>#DIV/0!</v>
      </c>
    </row>
    <row r="39" spans="1:10">
      <c r="A39">
        <v>34</v>
      </c>
      <c r="B39" s="2"/>
      <c r="C39" s="2"/>
      <c r="D39" s="2"/>
      <c r="E39" s="2"/>
      <c r="F39" s="2"/>
      <c r="G39" s="18"/>
      <c r="H39" s="2"/>
      <c r="I39" s="2"/>
      <c r="J39" s="2" t="e">
        <f t="shared" si="0"/>
        <v>#DIV/0!</v>
      </c>
    </row>
    <row r="40" spans="1:10">
      <c r="A40">
        <v>35</v>
      </c>
      <c r="B40" s="2"/>
      <c r="C40" s="2"/>
      <c r="D40" s="2"/>
      <c r="E40" s="2"/>
      <c r="F40" s="2"/>
      <c r="G40" s="18"/>
      <c r="H40" s="2"/>
      <c r="I40" s="2"/>
      <c r="J40" s="2" t="e">
        <f t="shared" si="0"/>
        <v>#DIV/0!</v>
      </c>
    </row>
    <row r="41" spans="1:10">
      <c r="A41" s="12">
        <v>36</v>
      </c>
      <c r="B41" s="2"/>
      <c r="C41" s="2"/>
      <c r="D41" s="2"/>
      <c r="E41" s="2"/>
      <c r="F41" s="2"/>
      <c r="G41" s="18"/>
      <c r="H41" s="2"/>
      <c r="I41" s="2"/>
      <c r="J41" s="2" t="e">
        <f t="shared" si="0"/>
        <v>#DIV/0!</v>
      </c>
    </row>
    <row r="42" spans="1:10">
      <c r="A42" s="12">
        <v>37</v>
      </c>
      <c r="B42" s="2"/>
      <c r="C42" s="2"/>
      <c r="D42" s="2"/>
      <c r="E42" s="2"/>
      <c r="F42" s="2"/>
      <c r="G42" s="18"/>
      <c r="H42" s="2"/>
      <c r="I42" s="2"/>
      <c r="J42" s="2" t="e">
        <f t="shared" si="0"/>
        <v>#DIV/0!</v>
      </c>
    </row>
    <row r="43" spans="1:10">
      <c r="A43">
        <v>38</v>
      </c>
      <c r="B43" s="2"/>
      <c r="C43" s="2"/>
      <c r="D43" s="2"/>
      <c r="E43" s="2"/>
      <c r="F43" s="2"/>
      <c r="G43" s="18"/>
      <c r="H43" s="2"/>
      <c r="I43" s="2"/>
      <c r="J43" s="2" t="e">
        <f t="shared" si="0"/>
        <v>#DIV/0!</v>
      </c>
    </row>
    <row r="44" spans="1:10">
      <c r="A44">
        <v>39</v>
      </c>
      <c r="B44" s="2"/>
      <c r="C44" s="2"/>
      <c r="D44" s="2"/>
      <c r="E44" s="2"/>
      <c r="F44" s="2"/>
      <c r="G44" s="18"/>
      <c r="H44" s="2"/>
      <c r="I44" s="2"/>
      <c r="J44" s="2" t="e">
        <f t="shared" si="0"/>
        <v>#DIV/0!</v>
      </c>
    </row>
    <row r="45" spans="1:10">
      <c r="A45">
        <v>40</v>
      </c>
      <c r="B45" s="2"/>
      <c r="C45" s="2"/>
      <c r="D45" s="2"/>
      <c r="E45" s="2"/>
      <c r="F45" s="2"/>
      <c r="G45" s="18"/>
      <c r="H45" s="2"/>
      <c r="I45" s="2"/>
      <c r="J45" s="2" t="e">
        <f t="shared" si="0"/>
        <v>#DIV/0!</v>
      </c>
    </row>
    <row r="46" spans="1:10">
      <c r="A46" s="12">
        <v>41</v>
      </c>
      <c r="B46" s="2"/>
      <c r="C46" s="2"/>
      <c r="D46" s="2"/>
      <c r="E46" s="2"/>
      <c r="F46" s="2"/>
      <c r="G46" s="18"/>
      <c r="H46" s="2"/>
      <c r="I46" s="2"/>
      <c r="J46" s="2" t="e">
        <f t="shared" si="0"/>
        <v>#DIV/0!</v>
      </c>
    </row>
    <row r="47" spans="1:10">
      <c r="A47" s="12">
        <v>42</v>
      </c>
      <c r="B47" s="2"/>
      <c r="C47" s="2"/>
      <c r="D47" s="2"/>
      <c r="E47" s="2"/>
      <c r="F47" s="2"/>
      <c r="G47" s="18"/>
      <c r="H47" s="2"/>
      <c r="I47" s="2"/>
      <c r="J47" s="2" t="e">
        <f t="shared" si="0"/>
        <v>#DIV/0!</v>
      </c>
    </row>
    <row r="48" spans="1:10">
      <c r="A48">
        <v>43</v>
      </c>
      <c r="B48" s="2"/>
      <c r="C48" s="2"/>
      <c r="D48" s="2"/>
      <c r="E48" s="2"/>
      <c r="F48" s="2"/>
      <c r="G48" s="18"/>
      <c r="H48" s="2"/>
      <c r="I48" s="2"/>
      <c r="J48" s="2" t="e">
        <f t="shared" si="0"/>
        <v>#DIV/0!</v>
      </c>
    </row>
    <row r="49" spans="1:10">
      <c r="A49">
        <v>44</v>
      </c>
      <c r="B49" s="2"/>
      <c r="C49" s="2"/>
      <c r="D49" s="2"/>
      <c r="E49" s="2"/>
      <c r="F49" s="2"/>
      <c r="G49" s="18"/>
      <c r="H49" s="2"/>
      <c r="I49" s="2"/>
      <c r="J49" s="2" t="e">
        <f t="shared" si="0"/>
        <v>#DIV/0!</v>
      </c>
    </row>
    <row r="50" spans="1:10">
      <c r="A50">
        <v>45</v>
      </c>
      <c r="B50" s="2"/>
      <c r="C50" s="2"/>
      <c r="D50" s="2"/>
      <c r="E50" s="2"/>
      <c r="F50" s="2"/>
      <c r="G50" s="18"/>
      <c r="H50" s="2"/>
      <c r="I50" s="2"/>
      <c r="J50" s="2" t="e">
        <f t="shared" si="0"/>
        <v>#DIV/0!</v>
      </c>
    </row>
    <row r="51" spans="1:10">
      <c r="A51" s="12">
        <v>46</v>
      </c>
      <c r="B51" s="2"/>
      <c r="C51" s="2"/>
      <c r="D51" s="2"/>
      <c r="E51" s="2"/>
      <c r="F51" s="2"/>
      <c r="G51" s="18"/>
      <c r="H51" s="2"/>
      <c r="I51" s="2"/>
      <c r="J51" s="2" t="e">
        <f t="shared" si="0"/>
        <v>#DIV/0!</v>
      </c>
    </row>
    <row r="52" spans="1:10">
      <c r="A52" s="12">
        <v>47</v>
      </c>
      <c r="B52" s="2"/>
      <c r="C52" s="2"/>
      <c r="D52" s="2"/>
      <c r="E52" s="2"/>
      <c r="F52" s="2"/>
      <c r="G52" s="18"/>
      <c r="H52" s="2"/>
      <c r="I52" s="2"/>
      <c r="J52" s="2" t="e">
        <f t="shared" si="0"/>
        <v>#DIV/0!</v>
      </c>
    </row>
    <row r="53" spans="1:10">
      <c r="A53">
        <v>48</v>
      </c>
      <c r="B53" s="2"/>
      <c r="C53" s="2"/>
      <c r="D53" s="2"/>
      <c r="E53" s="2"/>
      <c r="F53" s="2"/>
      <c r="G53" s="18"/>
      <c r="H53" s="2"/>
      <c r="I53" s="2"/>
      <c r="J53" s="2" t="e">
        <f t="shared" si="0"/>
        <v>#DIV/0!</v>
      </c>
    </row>
    <row r="54" spans="1:10">
      <c r="A54">
        <v>49</v>
      </c>
      <c r="B54" s="2"/>
      <c r="C54" s="2"/>
      <c r="D54" s="2"/>
      <c r="E54" s="2"/>
      <c r="F54" s="2"/>
      <c r="G54" s="18"/>
      <c r="H54" s="2"/>
      <c r="I54" s="2"/>
      <c r="J54" s="2" t="e">
        <f t="shared" si="0"/>
        <v>#DIV/0!</v>
      </c>
    </row>
    <row r="55" spans="1:10">
      <c r="A55">
        <v>50</v>
      </c>
      <c r="B55" s="2"/>
      <c r="C55" s="2"/>
      <c r="D55" s="2"/>
      <c r="E55" s="2"/>
      <c r="F55" s="2"/>
      <c r="G55" s="18"/>
      <c r="H55" s="2"/>
      <c r="I55" s="2"/>
      <c r="J55" s="2" t="e">
        <f t="shared" si="0"/>
        <v>#DIV/0!</v>
      </c>
    </row>
    <row r="56" spans="1:10">
      <c r="A56" s="12">
        <v>51</v>
      </c>
      <c r="B56" s="2"/>
      <c r="C56" s="2"/>
      <c r="D56" s="2"/>
      <c r="E56" s="2"/>
      <c r="F56" s="2"/>
      <c r="G56" s="18"/>
      <c r="H56" s="2"/>
      <c r="I56" s="2"/>
      <c r="J56" s="2" t="e">
        <f t="shared" si="0"/>
        <v>#DIV/0!</v>
      </c>
    </row>
    <row r="57" spans="1:10">
      <c r="A57" s="12">
        <v>52</v>
      </c>
      <c r="B57" s="2"/>
      <c r="C57" s="2"/>
      <c r="D57" s="2"/>
      <c r="E57" s="2"/>
      <c r="F57" s="2"/>
      <c r="G57" s="18"/>
      <c r="H57" s="2"/>
      <c r="I57" s="2"/>
      <c r="J57" s="2" t="e">
        <f t="shared" si="0"/>
        <v>#DIV/0!</v>
      </c>
    </row>
    <row r="58" spans="1:10">
      <c r="A58">
        <v>53</v>
      </c>
      <c r="B58" s="2"/>
      <c r="C58" s="2"/>
      <c r="D58" s="2"/>
      <c r="E58" s="2"/>
      <c r="F58" s="2"/>
      <c r="G58" s="18"/>
      <c r="H58" s="2"/>
      <c r="I58" s="2"/>
      <c r="J58" s="2" t="e">
        <f t="shared" si="0"/>
        <v>#DIV/0!</v>
      </c>
    </row>
    <row r="59" spans="1:10">
      <c r="A59" s="12">
        <v>54</v>
      </c>
      <c r="B59" s="2"/>
      <c r="C59" s="2"/>
      <c r="D59" s="2"/>
      <c r="E59" s="2"/>
      <c r="F59" s="2"/>
      <c r="G59" s="18"/>
      <c r="H59" s="2"/>
      <c r="I59" s="2"/>
      <c r="J59" s="2" t="e">
        <f t="shared" si="0"/>
        <v>#DIV/0!</v>
      </c>
    </row>
    <row r="60" spans="1:10">
      <c r="A60" s="12">
        <v>55</v>
      </c>
      <c r="B60" s="2"/>
      <c r="C60" s="2"/>
      <c r="D60" s="2"/>
      <c r="E60" s="2"/>
      <c r="F60" s="2"/>
      <c r="G60" s="18"/>
      <c r="H60" s="2"/>
      <c r="I60" s="2"/>
      <c r="J60" s="2" t="e">
        <f t="shared" si="0"/>
        <v>#DIV/0!</v>
      </c>
    </row>
    <row r="61" spans="1:10">
      <c r="A61">
        <v>56</v>
      </c>
      <c r="B61" s="2"/>
      <c r="C61" s="2"/>
      <c r="D61" s="2"/>
      <c r="E61" s="2"/>
      <c r="F61" s="2"/>
      <c r="G61" s="18"/>
      <c r="H61" s="2"/>
      <c r="I61" s="2"/>
      <c r="J61" s="2" t="e">
        <f t="shared" si="0"/>
        <v>#DIV/0!</v>
      </c>
    </row>
    <row r="62" spans="1:10">
      <c r="A62" s="12">
        <v>57</v>
      </c>
      <c r="B62" s="2"/>
      <c r="C62" s="2"/>
      <c r="D62" s="2"/>
      <c r="E62" s="2"/>
      <c r="F62" s="2"/>
      <c r="G62" s="18"/>
      <c r="H62" s="2"/>
      <c r="I62" s="2"/>
      <c r="J62" s="2" t="e">
        <f t="shared" si="0"/>
        <v>#DIV/0!</v>
      </c>
    </row>
    <row r="63" spans="1:10">
      <c r="A63" s="12">
        <v>58</v>
      </c>
      <c r="B63" s="2"/>
      <c r="C63" s="2"/>
      <c r="D63" s="2"/>
      <c r="E63" s="2"/>
      <c r="F63" s="2"/>
      <c r="G63" s="18"/>
      <c r="H63" s="2"/>
      <c r="I63" s="2"/>
      <c r="J63" s="2" t="e">
        <f t="shared" si="0"/>
        <v>#DIV/0!</v>
      </c>
    </row>
    <row r="64" spans="1:10">
      <c r="A64">
        <v>59</v>
      </c>
      <c r="B64" s="2"/>
      <c r="C64" s="2"/>
      <c r="D64" s="2"/>
      <c r="E64" s="2"/>
      <c r="F64" s="2"/>
      <c r="G64" s="18"/>
      <c r="H64" s="2"/>
      <c r="I64" s="2"/>
      <c r="J64" s="2" t="e">
        <f t="shared" si="0"/>
        <v>#DIV/0!</v>
      </c>
    </row>
    <row r="65" spans="1:10">
      <c r="A65" s="12">
        <v>60</v>
      </c>
      <c r="B65" s="2"/>
      <c r="C65" s="2"/>
      <c r="D65" s="2"/>
      <c r="E65" s="2"/>
      <c r="F65" s="2"/>
      <c r="G65" s="18"/>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topLeftCell="A4" workbookViewId="0">
      <selection activeCell="A6" sqref="A6:IV6"/>
    </sheetView>
  </sheetViews>
  <sheetFormatPr defaultRowHeight="13.5"/>
  <cols>
    <col min="2" max="2" width="20" customWidth="1"/>
    <col min="5" max="5" width="13" bestFit="1" customWidth="1"/>
    <col min="7" max="7" width="13.125" bestFit="1" customWidth="1"/>
    <col min="8" max="8" width="10.375" bestFit="1" customWidth="1"/>
    <col min="9" max="9" width="9.25" bestFit="1" customWidth="1"/>
  </cols>
  <sheetData>
    <row r="1" spans="1:10">
      <c r="A1" t="s">
        <v>5</v>
      </c>
      <c r="B1" s="27" t="e">
        <f>#REF!</f>
        <v>#REF!</v>
      </c>
    </row>
    <row r="2" spans="1:10" s="21" customFormat="1" ht="56.25" customHeight="1">
      <c r="B2" s="38"/>
      <c r="E2" s="543" t="s">
        <v>30</v>
      </c>
      <c r="F2" s="543"/>
      <c r="G2" s="544"/>
      <c r="H2" s="128">
        <f>SUMIF(G6:G356,"PPS",H6:H356)</f>
        <v>0</v>
      </c>
    </row>
    <row r="3" spans="1:10" s="21" customFormat="1" ht="16.5" customHeight="1">
      <c r="B3" s="40"/>
      <c r="E3" s="55"/>
      <c r="F3" s="55"/>
      <c r="G3" s="55"/>
      <c r="H3" s="129"/>
    </row>
    <row r="4" spans="1:10" ht="54">
      <c r="A4" s="22" t="s">
        <v>26</v>
      </c>
      <c r="B4" s="2" t="s">
        <v>0</v>
      </c>
      <c r="C4" s="2" t="s">
        <v>1</v>
      </c>
      <c r="D4" s="2" t="s">
        <v>18</v>
      </c>
      <c r="E4" s="2" t="s">
        <v>13</v>
      </c>
      <c r="F4" s="2" t="s">
        <v>20</v>
      </c>
      <c r="G4" s="11" t="s">
        <v>24</v>
      </c>
      <c r="H4" s="10" t="s">
        <v>129</v>
      </c>
      <c r="I4" s="10" t="s">
        <v>120</v>
      </c>
      <c r="J4" s="26" t="s">
        <v>16</v>
      </c>
    </row>
    <row r="5" spans="1:10" s="32" customFormat="1" ht="14.25" thickBot="1">
      <c r="B5" s="33" t="s">
        <v>4</v>
      </c>
      <c r="C5" s="33"/>
      <c r="D5" s="33"/>
      <c r="E5" s="33"/>
      <c r="F5" s="33"/>
      <c r="G5" s="33"/>
      <c r="H5" s="65">
        <f>SUM(H6:H65)</f>
        <v>0</v>
      </c>
      <c r="I5" s="65">
        <f>SUM(I6:I65)</f>
        <v>0</v>
      </c>
      <c r="J5" s="33" t="e">
        <f>H5/I5</f>
        <v>#DIV/0!</v>
      </c>
    </row>
    <row r="6" spans="1:10" ht="14.25" thickTop="1">
      <c r="A6">
        <v>1</v>
      </c>
      <c r="B6" s="2"/>
      <c r="C6" s="2"/>
      <c r="D6" s="2"/>
      <c r="E6" s="50"/>
      <c r="F6" s="2"/>
      <c r="G6" s="18"/>
      <c r="H6" s="9"/>
      <c r="I6" s="9"/>
      <c r="J6" s="28" t="e">
        <f>H6/I6</f>
        <v>#DIV/0!</v>
      </c>
    </row>
    <row r="7" spans="1:10">
      <c r="A7">
        <v>2</v>
      </c>
      <c r="B7" s="2"/>
      <c r="C7" s="2"/>
      <c r="D7" s="2"/>
      <c r="E7" s="50"/>
      <c r="F7" s="2"/>
      <c r="G7" s="18"/>
      <c r="H7" s="9"/>
      <c r="I7" s="9"/>
      <c r="J7" s="2" t="e">
        <f t="shared" ref="J7:J65" si="0">H7/I7</f>
        <v>#DIV/0!</v>
      </c>
    </row>
    <row r="8" spans="1:10">
      <c r="A8">
        <v>3</v>
      </c>
      <c r="B8" s="2"/>
      <c r="C8" s="2"/>
      <c r="D8" s="2"/>
      <c r="E8" s="50"/>
      <c r="F8" s="2"/>
      <c r="G8" s="18"/>
      <c r="H8" s="9"/>
      <c r="I8" s="9"/>
      <c r="J8" s="2" t="e">
        <f t="shared" si="0"/>
        <v>#DIV/0!</v>
      </c>
    </row>
    <row r="9" spans="1:10">
      <c r="A9">
        <v>4</v>
      </c>
      <c r="B9" s="2"/>
      <c r="C9" s="2"/>
      <c r="D9" s="2"/>
      <c r="E9" s="2"/>
      <c r="F9" s="2"/>
      <c r="G9" s="18"/>
      <c r="H9" s="2"/>
      <c r="I9" s="2"/>
      <c r="J9" s="2" t="e">
        <f t="shared" si="0"/>
        <v>#DIV/0!</v>
      </c>
    </row>
    <row r="10" spans="1:10">
      <c r="A10">
        <v>5</v>
      </c>
      <c r="B10" s="2"/>
      <c r="C10" s="2"/>
      <c r="D10" s="2"/>
      <c r="E10" s="2"/>
      <c r="F10" s="2"/>
      <c r="G10" s="18"/>
      <c r="H10" s="2"/>
      <c r="I10" s="2"/>
      <c r="J10" s="2" t="e">
        <f t="shared" si="0"/>
        <v>#DIV/0!</v>
      </c>
    </row>
    <row r="11" spans="1:10">
      <c r="A11" s="12">
        <v>6</v>
      </c>
      <c r="B11" s="13"/>
      <c r="C11" s="2"/>
      <c r="D11" s="2"/>
      <c r="E11" s="2"/>
      <c r="F11" s="2"/>
      <c r="G11" s="18"/>
      <c r="H11" s="2"/>
      <c r="I11" s="2"/>
      <c r="J11" s="2" t="e">
        <f t="shared" si="0"/>
        <v>#DIV/0!</v>
      </c>
    </row>
    <row r="12" spans="1:10">
      <c r="A12" s="12">
        <v>7</v>
      </c>
      <c r="B12" s="13"/>
      <c r="C12" s="2"/>
      <c r="D12" s="2"/>
      <c r="E12" s="2"/>
      <c r="F12" s="2"/>
      <c r="G12" s="18"/>
      <c r="H12" s="2"/>
      <c r="I12" s="2"/>
      <c r="J12" s="2" t="e">
        <f t="shared" si="0"/>
        <v>#DIV/0!</v>
      </c>
    </row>
    <row r="13" spans="1:10">
      <c r="A13">
        <v>8</v>
      </c>
      <c r="B13" s="2"/>
      <c r="C13" s="2"/>
      <c r="D13" s="2"/>
      <c r="E13" s="2"/>
      <c r="F13" s="2"/>
      <c r="G13" s="18"/>
      <c r="H13" s="2"/>
      <c r="I13" s="2"/>
      <c r="J13" s="2" t="e">
        <f t="shared" si="0"/>
        <v>#DIV/0!</v>
      </c>
    </row>
    <row r="14" spans="1:10">
      <c r="A14">
        <v>9</v>
      </c>
      <c r="B14" s="2"/>
      <c r="C14" s="2"/>
      <c r="D14" s="2"/>
      <c r="E14" s="2"/>
      <c r="F14" s="2"/>
      <c r="G14" s="18"/>
      <c r="H14" s="2"/>
      <c r="I14" s="2"/>
      <c r="J14" s="2" t="e">
        <f t="shared" si="0"/>
        <v>#DIV/0!</v>
      </c>
    </row>
    <row r="15" spans="1:10">
      <c r="A15">
        <v>10</v>
      </c>
      <c r="B15" s="2"/>
      <c r="C15" s="2"/>
      <c r="D15" s="2"/>
      <c r="E15" s="2"/>
      <c r="F15" s="2"/>
      <c r="G15" s="18"/>
      <c r="H15" s="2"/>
      <c r="I15" s="2"/>
      <c r="J15" s="2" t="e">
        <f t="shared" si="0"/>
        <v>#DIV/0!</v>
      </c>
    </row>
    <row r="16" spans="1:10">
      <c r="A16" s="12">
        <v>11</v>
      </c>
      <c r="B16" s="2"/>
      <c r="C16" s="2"/>
      <c r="D16" s="2"/>
      <c r="E16" s="2"/>
      <c r="F16" s="2"/>
      <c r="G16" s="18"/>
      <c r="H16" s="2"/>
      <c r="I16" s="2"/>
      <c r="J16" s="2" t="e">
        <f t="shared" si="0"/>
        <v>#DIV/0!</v>
      </c>
    </row>
    <row r="17" spans="1:10">
      <c r="A17" s="12">
        <v>12</v>
      </c>
      <c r="B17" s="2"/>
      <c r="C17" s="2"/>
      <c r="D17" s="2"/>
      <c r="E17" s="2"/>
      <c r="F17" s="2"/>
      <c r="G17" s="18"/>
      <c r="H17" s="2"/>
      <c r="I17" s="2"/>
      <c r="J17" s="2" t="e">
        <f t="shared" si="0"/>
        <v>#DIV/0!</v>
      </c>
    </row>
    <row r="18" spans="1:10">
      <c r="A18">
        <v>13</v>
      </c>
      <c r="B18" s="2"/>
      <c r="C18" s="2"/>
      <c r="D18" s="2"/>
      <c r="E18" s="2"/>
      <c r="F18" s="2"/>
      <c r="G18" s="18"/>
      <c r="H18" s="2"/>
      <c r="I18" s="2"/>
      <c r="J18" s="2" t="e">
        <f t="shared" si="0"/>
        <v>#DIV/0!</v>
      </c>
    </row>
    <row r="19" spans="1:10">
      <c r="A19">
        <v>14</v>
      </c>
      <c r="B19" s="2"/>
      <c r="C19" s="2"/>
      <c r="D19" s="2"/>
      <c r="E19" s="2"/>
      <c r="F19" s="2"/>
      <c r="G19" s="18"/>
      <c r="H19" s="2"/>
      <c r="I19" s="2"/>
      <c r="J19" s="2" t="e">
        <f t="shared" si="0"/>
        <v>#DIV/0!</v>
      </c>
    </row>
    <row r="20" spans="1:10">
      <c r="A20">
        <v>15</v>
      </c>
      <c r="B20" s="2"/>
      <c r="C20" s="2"/>
      <c r="D20" s="2"/>
      <c r="E20" s="2"/>
      <c r="F20" s="2"/>
      <c r="G20" s="18"/>
      <c r="H20" s="2"/>
      <c r="I20" s="2"/>
      <c r="J20" s="2" t="e">
        <f t="shared" si="0"/>
        <v>#DIV/0!</v>
      </c>
    </row>
    <row r="21" spans="1:10">
      <c r="A21" s="12">
        <v>16</v>
      </c>
      <c r="B21" s="2"/>
      <c r="C21" s="2"/>
      <c r="D21" s="2"/>
      <c r="E21" s="2"/>
      <c r="F21" s="2"/>
      <c r="G21" s="18"/>
      <c r="H21" s="2"/>
      <c r="I21" s="2"/>
      <c r="J21" s="2" t="e">
        <f t="shared" si="0"/>
        <v>#DIV/0!</v>
      </c>
    </row>
    <row r="22" spans="1:10">
      <c r="A22" s="12">
        <v>17</v>
      </c>
      <c r="B22" s="2"/>
      <c r="C22" s="2"/>
      <c r="D22" s="2"/>
      <c r="E22" s="2"/>
      <c r="F22" s="2"/>
      <c r="G22" s="18"/>
      <c r="H22" s="2"/>
      <c r="I22" s="2"/>
      <c r="J22" s="2" t="e">
        <f t="shared" si="0"/>
        <v>#DIV/0!</v>
      </c>
    </row>
    <row r="23" spans="1:10">
      <c r="A23">
        <v>18</v>
      </c>
      <c r="B23" s="2"/>
      <c r="C23" s="2"/>
      <c r="D23" s="2"/>
      <c r="E23" s="2"/>
      <c r="F23" s="2"/>
      <c r="G23" s="18"/>
      <c r="H23" s="2"/>
      <c r="I23" s="2"/>
      <c r="J23" s="2" t="e">
        <f t="shared" si="0"/>
        <v>#DIV/0!</v>
      </c>
    </row>
    <row r="24" spans="1:10">
      <c r="A24">
        <v>19</v>
      </c>
      <c r="B24" s="2"/>
      <c r="C24" s="2"/>
      <c r="D24" s="2"/>
      <c r="E24" s="2"/>
      <c r="F24" s="2"/>
      <c r="G24" s="18"/>
      <c r="H24" s="2"/>
      <c r="I24" s="2"/>
      <c r="J24" s="2" t="e">
        <f t="shared" si="0"/>
        <v>#DIV/0!</v>
      </c>
    </row>
    <row r="25" spans="1:10">
      <c r="A25">
        <v>20</v>
      </c>
      <c r="B25" s="2"/>
      <c r="C25" s="2"/>
      <c r="D25" s="2"/>
      <c r="E25" s="2"/>
      <c r="F25" s="2"/>
      <c r="G25" s="18"/>
      <c r="H25" s="2"/>
      <c r="I25" s="2"/>
      <c r="J25" s="2" t="e">
        <f t="shared" si="0"/>
        <v>#DIV/0!</v>
      </c>
    </row>
    <row r="26" spans="1:10">
      <c r="A26" s="12">
        <v>21</v>
      </c>
      <c r="B26" s="2"/>
      <c r="C26" s="2"/>
      <c r="D26" s="2"/>
      <c r="E26" s="2"/>
      <c r="F26" s="2"/>
      <c r="G26" s="18"/>
      <c r="H26" s="2"/>
      <c r="I26" s="2"/>
      <c r="J26" s="2" t="e">
        <f t="shared" si="0"/>
        <v>#DIV/0!</v>
      </c>
    </row>
    <row r="27" spans="1:10">
      <c r="A27" s="12">
        <v>22</v>
      </c>
      <c r="B27" s="2"/>
      <c r="C27" s="2"/>
      <c r="D27" s="2"/>
      <c r="E27" s="2"/>
      <c r="F27" s="2"/>
      <c r="G27" s="18"/>
      <c r="H27" s="2"/>
      <c r="I27" s="2"/>
      <c r="J27" s="2" t="e">
        <f t="shared" si="0"/>
        <v>#DIV/0!</v>
      </c>
    </row>
    <row r="28" spans="1:10">
      <c r="A28">
        <v>23</v>
      </c>
      <c r="B28" s="2"/>
      <c r="C28" s="2"/>
      <c r="D28" s="2"/>
      <c r="E28" s="2"/>
      <c r="F28" s="2"/>
      <c r="G28" s="18"/>
      <c r="H28" s="2"/>
      <c r="I28" s="2"/>
      <c r="J28" s="2" t="e">
        <f t="shared" si="0"/>
        <v>#DIV/0!</v>
      </c>
    </row>
    <row r="29" spans="1:10">
      <c r="A29">
        <v>24</v>
      </c>
      <c r="B29" s="2"/>
      <c r="C29" s="2"/>
      <c r="D29" s="2"/>
      <c r="E29" s="2"/>
      <c r="F29" s="2"/>
      <c r="G29" s="18"/>
      <c r="H29" s="2"/>
      <c r="I29" s="2"/>
      <c r="J29" s="2" t="e">
        <f t="shared" si="0"/>
        <v>#DIV/0!</v>
      </c>
    </row>
    <row r="30" spans="1:10">
      <c r="A30">
        <v>25</v>
      </c>
      <c r="B30" s="2"/>
      <c r="C30" s="2"/>
      <c r="D30" s="2"/>
      <c r="E30" s="2"/>
      <c r="F30" s="2"/>
      <c r="G30" s="18"/>
      <c r="H30" s="2"/>
      <c r="I30" s="2"/>
      <c r="J30" s="2" t="e">
        <f t="shared" si="0"/>
        <v>#DIV/0!</v>
      </c>
    </row>
    <row r="31" spans="1:10">
      <c r="A31" s="12">
        <v>26</v>
      </c>
      <c r="B31" s="2"/>
      <c r="C31" s="2"/>
      <c r="D31" s="2"/>
      <c r="E31" s="2"/>
      <c r="F31" s="2"/>
      <c r="G31" s="18"/>
      <c r="H31" s="2"/>
      <c r="I31" s="2"/>
      <c r="J31" s="2" t="e">
        <f t="shared" si="0"/>
        <v>#DIV/0!</v>
      </c>
    </row>
    <row r="32" spans="1:10">
      <c r="A32" s="12">
        <v>27</v>
      </c>
      <c r="B32" s="2"/>
      <c r="C32" s="2"/>
      <c r="D32" s="2"/>
      <c r="E32" s="2"/>
      <c r="F32" s="2"/>
      <c r="G32" s="18"/>
      <c r="H32" s="2"/>
      <c r="I32" s="2"/>
      <c r="J32" s="2" t="e">
        <f t="shared" si="0"/>
        <v>#DIV/0!</v>
      </c>
    </row>
    <row r="33" spans="1:10">
      <c r="A33">
        <v>28</v>
      </c>
      <c r="B33" s="2"/>
      <c r="C33" s="2"/>
      <c r="D33" s="2"/>
      <c r="E33" s="2"/>
      <c r="F33" s="2"/>
      <c r="G33" s="18"/>
      <c r="H33" s="2"/>
      <c r="I33" s="2"/>
      <c r="J33" s="2" t="e">
        <f t="shared" si="0"/>
        <v>#DIV/0!</v>
      </c>
    </row>
    <row r="34" spans="1:10">
      <c r="A34">
        <v>29</v>
      </c>
      <c r="B34" s="2"/>
      <c r="C34" s="2"/>
      <c r="D34" s="2"/>
      <c r="E34" s="2"/>
      <c r="F34" s="2"/>
      <c r="G34" s="18"/>
      <c r="H34" s="2"/>
      <c r="I34" s="2"/>
      <c r="J34" s="2" t="e">
        <f t="shared" si="0"/>
        <v>#DIV/0!</v>
      </c>
    </row>
    <row r="35" spans="1:10">
      <c r="A35">
        <v>30</v>
      </c>
      <c r="B35" s="2"/>
      <c r="C35" s="2"/>
      <c r="D35" s="2"/>
      <c r="E35" s="2"/>
      <c r="F35" s="2"/>
      <c r="G35" s="18"/>
      <c r="H35" s="2"/>
      <c r="I35" s="2"/>
      <c r="J35" s="2" t="e">
        <f t="shared" si="0"/>
        <v>#DIV/0!</v>
      </c>
    </row>
    <row r="36" spans="1:10">
      <c r="A36" s="12">
        <v>31</v>
      </c>
      <c r="B36" s="2"/>
      <c r="C36" s="2"/>
      <c r="D36" s="2"/>
      <c r="E36" s="2"/>
      <c r="F36" s="2"/>
      <c r="G36" s="18"/>
      <c r="H36" s="2"/>
      <c r="I36" s="2"/>
      <c r="J36" s="2" t="e">
        <f t="shared" si="0"/>
        <v>#DIV/0!</v>
      </c>
    </row>
    <row r="37" spans="1:10">
      <c r="A37" s="12">
        <v>32</v>
      </c>
      <c r="B37" s="2"/>
      <c r="C37" s="2"/>
      <c r="D37" s="2"/>
      <c r="E37" s="2"/>
      <c r="F37" s="2"/>
      <c r="G37" s="18"/>
      <c r="H37" s="2"/>
      <c r="I37" s="2"/>
      <c r="J37" s="2" t="e">
        <f t="shared" si="0"/>
        <v>#DIV/0!</v>
      </c>
    </row>
    <row r="38" spans="1:10">
      <c r="A38">
        <v>33</v>
      </c>
      <c r="B38" s="2"/>
      <c r="C38" s="2"/>
      <c r="D38" s="2"/>
      <c r="E38" s="2"/>
      <c r="F38" s="2"/>
      <c r="G38" s="18"/>
      <c r="H38" s="2"/>
      <c r="I38" s="2"/>
      <c r="J38" s="2" t="e">
        <f t="shared" si="0"/>
        <v>#DIV/0!</v>
      </c>
    </row>
    <row r="39" spans="1:10">
      <c r="A39">
        <v>34</v>
      </c>
      <c r="B39" s="2"/>
      <c r="C39" s="2"/>
      <c r="D39" s="2"/>
      <c r="E39" s="2"/>
      <c r="F39" s="2"/>
      <c r="G39" s="18"/>
      <c r="H39" s="2"/>
      <c r="I39" s="2"/>
      <c r="J39" s="2" t="e">
        <f t="shared" si="0"/>
        <v>#DIV/0!</v>
      </c>
    </row>
    <row r="40" spans="1:10">
      <c r="A40">
        <v>35</v>
      </c>
      <c r="B40" s="2"/>
      <c r="C40" s="2"/>
      <c r="D40" s="2"/>
      <c r="E40" s="2"/>
      <c r="F40" s="2"/>
      <c r="G40" s="18"/>
      <c r="H40" s="2"/>
      <c r="I40" s="2"/>
      <c r="J40" s="2" t="e">
        <f t="shared" si="0"/>
        <v>#DIV/0!</v>
      </c>
    </row>
    <row r="41" spans="1:10">
      <c r="A41" s="12">
        <v>36</v>
      </c>
      <c r="B41" s="2"/>
      <c r="C41" s="2"/>
      <c r="D41" s="2"/>
      <c r="E41" s="2"/>
      <c r="F41" s="2"/>
      <c r="G41" s="18"/>
      <c r="H41" s="2"/>
      <c r="I41" s="2"/>
      <c r="J41" s="2" t="e">
        <f t="shared" si="0"/>
        <v>#DIV/0!</v>
      </c>
    </row>
    <row r="42" spans="1:10">
      <c r="A42" s="12">
        <v>37</v>
      </c>
      <c r="B42" s="2"/>
      <c r="C42" s="2"/>
      <c r="D42" s="2"/>
      <c r="E42" s="2"/>
      <c r="F42" s="2"/>
      <c r="G42" s="18"/>
      <c r="H42" s="2"/>
      <c r="I42" s="2"/>
      <c r="J42" s="2" t="e">
        <f t="shared" si="0"/>
        <v>#DIV/0!</v>
      </c>
    </row>
    <row r="43" spans="1:10">
      <c r="A43">
        <v>38</v>
      </c>
      <c r="B43" s="2"/>
      <c r="C43" s="2"/>
      <c r="D43" s="2"/>
      <c r="E43" s="2"/>
      <c r="F43" s="2"/>
      <c r="G43" s="18"/>
      <c r="H43" s="2"/>
      <c r="I43" s="2"/>
      <c r="J43" s="2" t="e">
        <f t="shared" si="0"/>
        <v>#DIV/0!</v>
      </c>
    </row>
    <row r="44" spans="1:10">
      <c r="A44">
        <v>39</v>
      </c>
      <c r="B44" s="2"/>
      <c r="C44" s="2"/>
      <c r="D44" s="2"/>
      <c r="E44" s="2"/>
      <c r="F44" s="2"/>
      <c r="G44" s="18"/>
      <c r="H44" s="2"/>
      <c r="I44" s="2"/>
      <c r="J44" s="2" t="e">
        <f t="shared" si="0"/>
        <v>#DIV/0!</v>
      </c>
    </row>
    <row r="45" spans="1:10">
      <c r="A45">
        <v>40</v>
      </c>
      <c r="B45" s="2"/>
      <c r="C45" s="2"/>
      <c r="D45" s="2"/>
      <c r="E45" s="2"/>
      <c r="F45" s="2"/>
      <c r="G45" s="18"/>
      <c r="H45" s="2"/>
      <c r="I45" s="2"/>
      <c r="J45" s="2" t="e">
        <f t="shared" si="0"/>
        <v>#DIV/0!</v>
      </c>
    </row>
    <row r="46" spans="1:10">
      <c r="A46" s="12">
        <v>41</v>
      </c>
      <c r="B46" s="2"/>
      <c r="C46" s="2"/>
      <c r="D46" s="2"/>
      <c r="E46" s="2"/>
      <c r="F46" s="2"/>
      <c r="G46" s="18"/>
      <c r="H46" s="2"/>
      <c r="I46" s="2"/>
      <c r="J46" s="2" t="e">
        <f t="shared" si="0"/>
        <v>#DIV/0!</v>
      </c>
    </row>
    <row r="47" spans="1:10">
      <c r="A47" s="12">
        <v>42</v>
      </c>
      <c r="B47" s="2"/>
      <c r="C47" s="2"/>
      <c r="D47" s="2"/>
      <c r="E47" s="2"/>
      <c r="F47" s="2"/>
      <c r="G47" s="18"/>
      <c r="H47" s="2"/>
      <c r="I47" s="2"/>
      <c r="J47" s="2" t="e">
        <f t="shared" si="0"/>
        <v>#DIV/0!</v>
      </c>
    </row>
    <row r="48" spans="1:10">
      <c r="A48">
        <v>43</v>
      </c>
      <c r="B48" s="2"/>
      <c r="C48" s="2"/>
      <c r="D48" s="2"/>
      <c r="E48" s="2"/>
      <c r="F48" s="2"/>
      <c r="G48" s="18"/>
      <c r="H48" s="2"/>
      <c r="I48" s="2"/>
      <c r="J48" s="2" t="e">
        <f t="shared" si="0"/>
        <v>#DIV/0!</v>
      </c>
    </row>
    <row r="49" spans="1:10">
      <c r="A49">
        <v>44</v>
      </c>
      <c r="B49" s="2"/>
      <c r="C49" s="2"/>
      <c r="D49" s="2"/>
      <c r="E49" s="2"/>
      <c r="F49" s="2"/>
      <c r="G49" s="18"/>
      <c r="H49" s="2"/>
      <c r="I49" s="2"/>
      <c r="J49" s="2" t="e">
        <f t="shared" si="0"/>
        <v>#DIV/0!</v>
      </c>
    </row>
    <row r="50" spans="1:10">
      <c r="A50">
        <v>45</v>
      </c>
      <c r="B50" s="2"/>
      <c r="C50" s="2"/>
      <c r="D50" s="2"/>
      <c r="E50" s="2"/>
      <c r="F50" s="2"/>
      <c r="G50" s="18"/>
      <c r="H50" s="2"/>
      <c r="I50" s="2"/>
      <c r="J50" s="2" t="e">
        <f t="shared" si="0"/>
        <v>#DIV/0!</v>
      </c>
    </row>
    <row r="51" spans="1:10">
      <c r="A51" s="12">
        <v>46</v>
      </c>
      <c r="B51" s="2"/>
      <c r="C51" s="2"/>
      <c r="D51" s="2"/>
      <c r="E51" s="2"/>
      <c r="F51" s="2"/>
      <c r="G51" s="18"/>
      <c r="H51" s="2"/>
      <c r="I51" s="2"/>
      <c r="J51" s="2" t="e">
        <f t="shared" si="0"/>
        <v>#DIV/0!</v>
      </c>
    </row>
    <row r="52" spans="1:10">
      <c r="A52" s="12">
        <v>47</v>
      </c>
      <c r="B52" s="2"/>
      <c r="C52" s="2"/>
      <c r="D52" s="2"/>
      <c r="E52" s="2"/>
      <c r="F52" s="2"/>
      <c r="G52" s="18"/>
      <c r="H52" s="2"/>
      <c r="I52" s="2"/>
      <c r="J52" s="2" t="e">
        <f t="shared" si="0"/>
        <v>#DIV/0!</v>
      </c>
    </row>
    <row r="53" spans="1:10">
      <c r="A53">
        <v>48</v>
      </c>
      <c r="B53" s="2"/>
      <c r="C53" s="2"/>
      <c r="D53" s="2"/>
      <c r="E53" s="2"/>
      <c r="F53" s="2"/>
      <c r="G53" s="18"/>
      <c r="H53" s="2"/>
      <c r="I53" s="2"/>
      <c r="J53" s="2" t="e">
        <f t="shared" si="0"/>
        <v>#DIV/0!</v>
      </c>
    </row>
    <row r="54" spans="1:10">
      <c r="A54">
        <v>49</v>
      </c>
      <c r="B54" s="2"/>
      <c r="C54" s="2"/>
      <c r="D54" s="2"/>
      <c r="E54" s="2"/>
      <c r="F54" s="2"/>
      <c r="G54" s="18"/>
      <c r="H54" s="2"/>
      <c r="I54" s="2"/>
      <c r="J54" s="2" t="e">
        <f t="shared" si="0"/>
        <v>#DIV/0!</v>
      </c>
    </row>
    <row r="55" spans="1:10">
      <c r="A55">
        <v>50</v>
      </c>
      <c r="B55" s="2"/>
      <c r="C55" s="2"/>
      <c r="D55" s="2"/>
      <c r="E55" s="2"/>
      <c r="F55" s="2"/>
      <c r="G55" s="18"/>
      <c r="H55" s="2"/>
      <c r="I55" s="2"/>
      <c r="J55" s="2" t="e">
        <f t="shared" si="0"/>
        <v>#DIV/0!</v>
      </c>
    </row>
    <row r="56" spans="1:10">
      <c r="A56" s="12">
        <v>51</v>
      </c>
      <c r="B56" s="2"/>
      <c r="C56" s="2"/>
      <c r="D56" s="2"/>
      <c r="E56" s="2"/>
      <c r="F56" s="2"/>
      <c r="G56" s="18"/>
      <c r="H56" s="2"/>
      <c r="I56" s="2"/>
      <c r="J56" s="2" t="e">
        <f t="shared" si="0"/>
        <v>#DIV/0!</v>
      </c>
    </row>
    <row r="57" spans="1:10">
      <c r="A57" s="12">
        <v>52</v>
      </c>
      <c r="B57" s="2"/>
      <c r="C57" s="2"/>
      <c r="D57" s="2"/>
      <c r="E57" s="2"/>
      <c r="F57" s="2"/>
      <c r="G57" s="18"/>
      <c r="H57" s="2"/>
      <c r="I57" s="2"/>
      <c r="J57" s="2" t="e">
        <f t="shared" si="0"/>
        <v>#DIV/0!</v>
      </c>
    </row>
    <row r="58" spans="1:10">
      <c r="A58">
        <v>53</v>
      </c>
      <c r="B58" s="2"/>
      <c r="C58" s="2"/>
      <c r="D58" s="2"/>
      <c r="E58" s="2"/>
      <c r="F58" s="2"/>
      <c r="G58" s="18"/>
      <c r="H58" s="2"/>
      <c r="I58" s="2"/>
      <c r="J58" s="2" t="e">
        <f t="shared" si="0"/>
        <v>#DIV/0!</v>
      </c>
    </row>
    <row r="59" spans="1:10">
      <c r="A59">
        <v>54</v>
      </c>
      <c r="B59" s="2"/>
      <c r="C59" s="2"/>
      <c r="D59" s="2"/>
      <c r="E59" s="2"/>
      <c r="F59" s="2"/>
      <c r="G59" s="18"/>
      <c r="H59" s="2"/>
      <c r="I59" s="2"/>
      <c r="J59" s="2" t="e">
        <f t="shared" si="0"/>
        <v>#DIV/0!</v>
      </c>
    </row>
    <row r="60" spans="1:10">
      <c r="A60">
        <v>55</v>
      </c>
      <c r="B60" s="2"/>
      <c r="C60" s="2"/>
      <c r="D60" s="2"/>
      <c r="E60" s="2"/>
      <c r="F60" s="2"/>
      <c r="G60" s="18"/>
      <c r="H60" s="2"/>
      <c r="I60" s="2"/>
      <c r="J60" s="2" t="e">
        <f t="shared" si="0"/>
        <v>#DIV/0!</v>
      </c>
    </row>
    <row r="61" spans="1:10">
      <c r="A61" s="12">
        <v>56</v>
      </c>
      <c r="B61" s="2"/>
      <c r="C61" s="2"/>
      <c r="D61" s="2"/>
      <c r="E61" s="2"/>
      <c r="F61" s="2"/>
      <c r="G61" s="18"/>
      <c r="H61" s="2"/>
      <c r="I61" s="2"/>
      <c r="J61" s="2" t="e">
        <f t="shared" si="0"/>
        <v>#DIV/0!</v>
      </c>
    </row>
    <row r="62" spans="1:10">
      <c r="A62" s="12">
        <v>57</v>
      </c>
      <c r="B62" s="2"/>
      <c r="C62" s="2"/>
      <c r="D62" s="2"/>
      <c r="E62" s="2"/>
      <c r="F62" s="2"/>
      <c r="G62" s="18"/>
      <c r="H62" s="2"/>
      <c r="I62" s="2"/>
      <c r="J62" s="2" t="e">
        <f t="shared" si="0"/>
        <v>#DIV/0!</v>
      </c>
    </row>
    <row r="63" spans="1:10">
      <c r="A63">
        <v>58</v>
      </c>
      <c r="B63" s="2"/>
      <c r="C63" s="2"/>
      <c r="D63" s="2"/>
      <c r="E63" s="2"/>
      <c r="F63" s="2"/>
      <c r="G63" s="18"/>
      <c r="H63" s="2"/>
      <c r="I63" s="2"/>
      <c r="J63" s="2" t="e">
        <f t="shared" si="0"/>
        <v>#DIV/0!</v>
      </c>
    </row>
    <row r="64" spans="1:10">
      <c r="A64">
        <v>59</v>
      </c>
      <c r="B64" s="2"/>
      <c r="C64" s="2"/>
      <c r="D64" s="2"/>
      <c r="E64" s="2"/>
      <c r="F64" s="2"/>
      <c r="G64" s="18"/>
      <c r="H64" s="2"/>
      <c r="I64" s="2"/>
      <c r="J64" s="2" t="e">
        <f t="shared" si="0"/>
        <v>#DIV/0!</v>
      </c>
    </row>
    <row r="65" spans="1:10">
      <c r="A65">
        <v>60</v>
      </c>
      <c r="B65" s="2"/>
      <c r="C65" s="2"/>
      <c r="D65" s="2"/>
      <c r="E65" s="2"/>
      <c r="F65" s="2"/>
      <c r="G65" s="18"/>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9"/>
  <sheetViews>
    <sheetView zoomScale="70" zoomScaleNormal="70" workbookViewId="0">
      <selection activeCell="AD5" sqref="AD5:AM5"/>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21" customWidth="1"/>
    <col min="8" max="8" width="13" customWidth="1"/>
    <col min="9" max="9" width="15.125" bestFit="1" customWidth="1"/>
    <col min="11" max="11" width="9" style="1"/>
    <col min="12" max="12" width="10.875" style="1" customWidth="1"/>
    <col min="13" max="13" width="14.5" customWidth="1"/>
    <col min="14" max="14" width="7.25" bestFit="1" customWidth="1"/>
  </cols>
  <sheetData>
    <row r="1" spans="1:13">
      <c r="A1" t="s">
        <v>5</v>
      </c>
      <c r="B1" s="27" t="e">
        <f>#REF!</f>
        <v>#REF!</v>
      </c>
      <c r="I1" t="s">
        <v>6</v>
      </c>
    </row>
    <row r="2" spans="1:13" ht="54" customHeight="1">
      <c r="B2" s="37"/>
      <c r="E2" s="538" t="s">
        <v>33</v>
      </c>
      <c r="F2" s="538"/>
      <c r="G2" s="539"/>
      <c r="H2" s="9">
        <f>SUMIF(E8:E357,"PPS",H8:H357)</f>
        <v>1193626.324</v>
      </c>
      <c r="I2" s="54"/>
      <c r="J2" s="1"/>
    </row>
    <row r="3" spans="1:13" ht="57" customHeight="1">
      <c r="B3" s="21"/>
      <c r="E3" s="540" t="s">
        <v>34</v>
      </c>
      <c r="F3" s="540"/>
      <c r="G3" s="541"/>
      <c r="H3" s="9">
        <f>M7</f>
        <v>0</v>
      </c>
      <c r="I3" s="54"/>
      <c r="J3" s="24"/>
    </row>
    <row r="4" spans="1:13" s="24" customFormat="1" ht="55.5" customHeight="1">
      <c r="B4" s="59"/>
      <c r="E4" s="542" t="s">
        <v>131</v>
      </c>
      <c r="F4" s="542"/>
      <c r="G4" s="542"/>
      <c r="H4" s="7" t="e">
        <f>H3/I7</f>
        <v>#DIV/0!</v>
      </c>
      <c r="I4" s="54"/>
      <c r="K4" s="52"/>
      <c r="L4" s="52"/>
    </row>
    <row r="5" spans="1:13" s="21" customFormat="1" ht="17.25" customHeight="1">
      <c r="B5" s="40"/>
      <c r="E5" s="58"/>
      <c r="F5" s="58"/>
      <c r="G5" s="58"/>
      <c r="H5" s="56"/>
      <c r="I5" s="57"/>
      <c r="J5" s="40"/>
      <c r="K5" s="51"/>
      <c r="L5" s="51"/>
    </row>
    <row r="6" spans="1:13" ht="54">
      <c r="A6" s="102" t="s">
        <v>22</v>
      </c>
      <c r="B6" s="2" t="s">
        <v>0</v>
      </c>
      <c r="C6" s="2" t="s">
        <v>1</v>
      </c>
      <c r="D6" s="2" t="s">
        <v>2</v>
      </c>
      <c r="E6" s="11" t="s">
        <v>24</v>
      </c>
      <c r="F6" s="2" t="s">
        <v>3</v>
      </c>
      <c r="G6" s="13" t="s">
        <v>9</v>
      </c>
      <c r="H6" s="11" t="s">
        <v>27</v>
      </c>
      <c r="I6" s="11" t="s">
        <v>14</v>
      </c>
      <c r="J6" s="11" t="s">
        <v>28</v>
      </c>
      <c r="K6" s="11" t="s">
        <v>7</v>
      </c>
      <c r="L6" s="11" t="s">
        <v>8</v>
      </c>
      <c r="M6" s="17" t="s">
        <v>38</v>
      </c>
    </row>
    <row r="7" spans="1:13" s="32" customFormat="1" ht="14.25" thickBot="1">
      <c r="B7" s="33" t="s">
        <v>4</v>
      </c>
      <c r="C7" s="33"/>
      <c r="D7" s="33"/>
      <c r="E7" s="33"/>
      <c r="F7" s="33"/>
      <c r="G7" s="33"/>
      <c r="H7" s="34">
        <f>SUM(H8:H357)</f>
        <v>1193626.324</v>
      </c>
      <c r="I7" s="34">
        <f>SUM(I8:I357)</f>
        <v>0</v>
      </c>
      <c r="J7" s="35" t="e">
        <f>H7/I7</f>
        <v>#DIV/0!</v>
      </c>
      <c r="K7" s="103">
        <f>SUM(K8:K357)</f>
        <v>25655</v>
      </c>
      <c r="L7" s="104">
        <f>SUM(L8:L357)</f>
        <v>59370271</v>
      </c>
      <c r="M7" s="49">
        <f>SUM(M8:M357)</f>
        <v>0</v>
      </c>
    </row>
    <row r="8" spans="1:13" ht="27.75" thickTop="1">
      <c r="A8">
        <v>1</v>
      </c>
      <c r="B8" s="112" t="s">
        <v>132</v>
      </c>
      <c r="C8" s="42" t="s">
        <v>133</v>
      </c>
      <c r="D8" s="113" t="s">
        <v>134</v>
      </c>
      <c r="E8" s="113" t="s">
        <v>45</v>
      </c>
      <c r="F8" s="42" t="s">
        <v>135</v>
      </c>
      <c r="G8" s="115" t="s">
        <v>136</v>
      </c>
      <c r="H8" s="115">
        <v>29389</v>
      </c>
      <c r="I8" s="120"/>
      <c r="J8" s="7" t="e">
        <f>H8/I8</f>
        <v>#DIV/0!</v>
      </c>
      <c r="K8" s="120">
        <v>620</v>
      </c>
      <c r="L8" s="120">
        <v>1544255</v>
      </c>
      <c r="M8" s="2" t="str">
        <f t="shared" ref="M8:M14" si="0">IF(ISBLANK(I8),"",H8)</f>
        <v/>
      </c>
    </row>
    <row r="9" spans="1:13" ht="27">
      <c r="A9">
        <v>2</v>
      </c>
      <c r="B9" s="130" t="s">
        <v>137</v>
      </c>
      <c r="C9" s="11" t="s">
        <v>138</v>
      </c>
      <c r="D9" s="131" t="s">
        <v>134</v>
      </c>
      <c r="E9" s="2" t="s">
        <v>139</v>
      </c>
      <c r="F9" s="23" t="s">
        <v>140</v>
      </c>
      <c r="G9" s="13" t="s">
        <v>141</v>
      </c>
      <c r="H9" s="6">
        <v>341</v>
      </c>
      <c r="I9" s="6"/>
      <c r="J9" s="7" t="e">
        <f>H9/I9</f>
        <v>#DIV/0!</v>
      </c>
      <c r="K9" s="132">
        <v>17</v>
      </c>
      <c r="L9" s="133">
        <v>15774</v>
      </c>
      <c r="M9" s="2" t="str">
        <f t="shared" si="0"/>
        <v/>
      </c>
    </row>
    <row r="10" spans="1:13" ht="27">
      <c r="A10">
        <v>3</v>
      </c>
      <c r="B10" s="112" t="s">
        <v>142</v>
      </c>
      <c r="C10" s="42" t="s">
        <v>143</v>
      </c>
      <c r="D10" s="131" t="s">
        <v>134</v>
      </c>
      <c r="E10" s="113" t="s">
        <v>45</v>
      </c>
      <c r="F10" s="42" t="s">
        <v>144</v>
      </c>
      <c r="G10" s="115" t="s">
        <v>145</v>
      </c>
      <c r="H10" s="115">
        <v>47832</v>
      </c>
      <c r="I10" s="120"/>
      <c r="J10" s="7" t="e">
        <f t="shared" ref="J10:J73" si="1">H10/I10</f>
        <v>#DIV/0!</v>
      </c>
      <c r="K10" s="120">
        <v>720</v>
      </c>
      <c r="L10" s="120">
        <v>2558996</v>
      </c>
      <c r="M10" s="2" t="str">
        <f t="shared" si="0"/>
        <v/>
      </c>
    </row>
    <row r="11" spans="1:13" ht="27">
      <c r="A11">
        <v>4</v>
      </c>
      <c r="B11" s="112" t="s">
        <v>146</v>
      </c>
      <c r="C11" s="42" t="s">
        <v>143</v>
      </c>
      <c r="D11" s="131" t="s">
        <v>134</v>
      </c>
      <c r="E11" s="113" t="s">
        <v>45</v>
      </c>
      <c r="F11" s="42" t="s">
        <v>144</v>
      </c>
      <c r="G11" s="115" t="s">
        <v>145</v>
      </c>
      <c r="H11" s="115">
        <v>2530</v>
      </c>
      <c r="I11" s="120"/>
      <c r="J11" s="7" t="e">
        <f t="shared" si="1"/>
        <v>#DIV/0!</v>
      </c>
      <c r="K11" s="120">
        <v>29</v>
      </c>
      <c r="L11" s="120">
        <v>144000</v>
      </c>
      <c r="M11" s="2" t="str">
        <f t="shared" si="0"/>
        <v/>
      </c>
    </row>
    <row r="12" spans="1:13" ht="27">
      <c r="A12">
        <v>5</v>
      </c>
      <c r="B12" s="112" t="s">
        <v>147</v>
      </c>
      <c r="C12" s="42" t="s">
        <v>148</v>
      </c>
      <c r="D12" s="131" t="s">
        <v>134</v>
      </c>
      <c r="E12" s="113" t="s">
        <v>45</v>
      </c>
      <c r="F12" s="42" t="s">
        <v>135</v>
      </c>
      <c r="G12" s="115" t="s">
        <v>136</v>
      </c>
      <c r="H12" s="115">
        <v>1814</v>
      </c>
      <c r="I12" s="120"/>
      <c r="J12" s="7" t="e">
        <f t="shared" si="1"/>
        <v>#DIV/0!</v>
      </c>
      <c r="K12" s="120">
        <v>36</v>
      </c>
      <c r="L12" s="120">
        <v>97000</v>
      </c>
      <c r="M12" s="2" t="str">
        <f t="shared" si="0"/>
        <v/>
      </c>
    </row>
    <row r="13" spans="1:13" s="12" customFormat="1" ht="27">
      <c r="A13" s="12">
        <v>6</v>
      </c>
      <c r="B13" s="112" t="s">
        <v>149</v>
      </c>
      <c r="C13" s="134" t="s">
        <v>150</v>
      </c>
      <c r="D13" s="131" t="s">
        <v>134</v>
      </c>
      <c r="E13" s="113" t="s">
        <v>45</v>
      </c>
      <c r="F13" s="42" t="s">
        <v>151</v>
      </c>
      <c r="G13" s="115" t="s">
        <v>152</v>
      </c>
      <c r="H13" s="115">
        <v>1033</v>
      </c>
      <c r="I13" s="120"/>
      <c r="J13" s="7" t="e">
        <f t="shared" si="1"/>
        <v>#DIV/0!</v>
      </c>
      <c r="K13" s="120">
        <v>52</v>
      </c>
      <c r="L13" s="120">
        <v>47800</v>
      </c>
      <c r="M13" s="2" t="str">
        <f t="shared" si="0"/>
        <v/>
      </c>
    </row>
    <row r="14" spans="1:13" s="12" customFormat="1" ht="27">
      <c r="A14" s="12">
        <v>7</v>
      </c>
      <c r="B14" s="135" t="s">
        <v>153</v>
      </c>
      <c r="C14" s="42" t="s">
        <v>154</v>
      </c>
      <c r="D14" s="131" t="s">
        <v>134</v>
      </c>
      <c r="E14" s="113" t="s">
        <v>45</v>
      </c>
      <c r="F14" s="42" t="s">
        <v>155</v>
      </c>
      <c r="G14" s="115" t="s">
        <v>145</v>
      </c>
      <c r="H14" s="115">
        <v>97598</v>
      </c>
      <c r="I14" s="120"/>
      <c r="J14" s="7" t="e">
        <f t="shared" si="1"/>
        <v>#DIV/0!</v>
      </c>
      <c r="K14" s="120">
        <v>1300</v>
      </c>
      <c r="L14" s="120">
        <v>5477000</v>
      </c>
      <c r="M14" s="2" t="str">
        <f t="shared" si="0"/>
        <v/>
      </c>
    </row>
    <row r="15" spans="1:13" ht="27">
      <c r="A15">
        <v>8</v>
      </c>
      <c r="B15" s="112" t="s">
        <v>156</v>
      </c>
      <c r="C15" s="42" t="s">
        <v>157</v>
      </c>
      <c r="D15" s="131" t="s">
        <v>134</v>
      </c>
      <c r="E15" s="113" t="s">
        <v>45</v>
      </c>
      <c r="F15" s="42" t="s">
        <v>140</v>
      </c>
      <c r="G15" s="115" t="s">
        <v>141</v>
      </c>
      <c r="H15" s="115">
        <v>1420</v>
      </c>
      <c r="I15" s="120"/>
      <c r="J15" s="7" t="e">
        <f t="shared" si="1"/>
        <v>#DIV/0!</v>
      </c>
      <c r="K15" s="120">
        <v>58</v>
      </c>
      <c r="L15" s="120">
        <v>70342</v>
      </c>
      <c r="M15" s="2" t="str">
        <f>IF(ISBLANK(I15),"",I15)</f>
        <v/>
      </c>
    </row>
    <row r="16" spans="1:13" ht="27">
      <c r="A16">
        <v>9</v>
      </c>
      <c r="B16" s="136" t="s">
        <v>158</v>
      </c>
      <c r="C16" s="42" t="s">
        <v>159</v>
      </c>
      <c r="D16" s="131" t="s">
        <v>134</v>
      </c>
      <c r="E16" s="113" t="s">
        <v>45</v>
      </c>
      <c r="F16" s="42" t="s">
        <v>160</v>
      </c>
      <c r="G16" s="115" t="s">
        <v>145</v>
      </c>
      <c r="H16" s="6">
        <v>2779</v>
      </c>
      <c r="I16" s="120"/>
      <c r="J16" s="7" t="e">
        <f t="shared" si="1"/>
        <v>#DIV/0!</v>
      </c>
      <c r="K16" s="137">
        <v>36</v>
      </c>
      <c r="L16" s="79">
        <v>166215</v>
      </c>
      <c r="M16" s="2"/>
    </row>
    <row r="17" spans="1:13" ht="27">
      <c r="A17">
        <v>10</v>
      </c>
      <c r="B17" s="136" t="s">
        <v>161</v>
      </c>
      <c r="C17" s="42" t="s">
        <v>159</v>
      </c>
      <c r="D17" s="131" t="s">
        <v>134</v>
      </c>
      <c r="E17" s="113" t="s">
        <v>45</v>
      </c>
      <c r="F17" s="42" t="s">
        <v>160</v>
      </c>
      <c r="G17" s="115" t="s">
        <v>145</v>
      </c>
      <c r="H17" s="6">
        <v>3146</v>
      </c>
      <c r="I17" s="120"/>
      <c r="J17" s="7" t="e">
        <f t="shared" si="1"/>
        <v>#DIV/0!</v>
      </c>
      <c r="K17" s="137">
        <v>36</v>
      </c>
      <c r="L17" s="79">
        <v>190729</v>
      </c>
      <c r="M17" s="2"/>
    </row>
    <row r="18" spans="1:13" ht="40.5">
      <c r="A18">
        <v>11</v>
      </c>
      <c r="B18" s="136" t="s">
        <v>162</v>
      </c>
      <c r="C18" s="42" t="s">
        <v>159</v>
      </c>
      <c r="D18" s="131" t="s">
        <v>134</v>
      </c>
      <c r="E18" s="113" t="s">
        <v>45</v>
      </c>
      <c r="F18" s="42" t="s">
        <v>160</v>
      </c>
      <c r="G18" s="115" t="s">
        <v>145</v>
      </c>
      <c r="H18" s="6">
        <v>1963</v>
      </c>
      <c r="I18" s="115"/>
      <c r="J18" s="7" t="e">
        <f t="shared" si="1"/>
        <v>#DIV/0!</v>
      </c>
      <c r="K18" s="137">
        <v>31</v>
      </c>
      <c r="L18" s="81">
        <v>114289</v>
      </c>
      <c r="M18" s="2"/>
    </row>
    <row r="19" spans="1:13" ht="40.5">
      <c r="A19">
        <v>12</v>
      </c>
      <c r="B19" s="136" t="s">
        <v>163</v>
      </c>
      <c r="C19" s="42" t="s">
        <v>159</v>
      </c>
      <c r="D19" s="131" t="s">
        <v>134</v>
      </c>
      <c r="E19" s="113" t="s">
        <v>45</v>
      </c>
      <c r="F19" s="42" t="s">
        <v>160</v>
      </c>
      <c r="G19" s="115" t="s">
        <v>145</v>
      </c>
      <c r="H19" s="6">
        <v>1359</v>
      </c>
      <c r="I19" s="120"/>
      <c r="J19" s="7" t="e">
        <f t="shared" si="1"/>
        <v>#DIV/0!</v>
      </c>
      <c r="K19" s="138">
        <v>23</v>
      </c>
      <c r="L19" s="139">
        <v>78312</v>
      </c>
      <c r="M19" s="2"/>
    </row>
    <row r="20" spans="1:13" ht="27">
      <c r="A20">
        <v>13</v>
      </c>
      <c r="B20" s="136" t="s">
        <v>164</v>
      </c>
      <c r="C20" s="42" t="s">
        <v>159</v>
      </c>
      <c r="D20" s="131" t="s">
        <v>134</v>
      </c>
      <c r="E20" s="113" t="s">
        <v>45</v>
      </c>
      <c r="F20" s="42" t="s">
        <v>160</v>
      </c>
      <c r="G20" s="115" t="s">
        <v>145</v>
      </c>
      <c r="H20" s="6">
        <v>3412</v>
      </c>
      <c r="I20" s="120"/>
      <c r="J20" s="7" t="e">
        <f t="shared" si="1"/>
        <v>#DIV/0!</v>
      </c>
      <c r="K20" s="138">
        <v>42</v>
      </c>
      <c r="L20" s="139">
        <v>205320</v>
      </c>
      <c r="M20" s="2"/>
    </row>
    <row r="21" spans="1:13" ht="27">
      <c r="A21">
        <v>14</v>
      </c>
      <c r="B21" s="112" t="s">
        <v>165</v>
      </c>
      <c r="C21" s="42" t="s">
        <v>166</v>
      </c>
      <c r="D21" s="131" t="s">
        <v>134</v>
      </c>
      <c r="E21" s="113" t="s">
        <v>45</v>
      </c>
      <c r="F21" s="42" t="s">
        <v>135</v>
      </c>
      <c r="G21" s="115" t="s">
        <v>136</v>
      </c>
      <c r="H21" s="115">
        <v>5459</v>
      </c>
      <c r="I21" s="120"/>
      <c r="J21" s="7" t="e">
        <f t="shared" si="1"/>
        <v>#DIV/0!</v>
      </c>
      <c r="K21" s="120">
        <v>200</v>
      </c>
      <c r="L21" s="120">
        <v>287800</v>
      </c>
      <c r="M21" s="2"/>
    </row>
    <row r="22" spans="1:13" ht="27">
      <c r="A22">
        <v>15</v>
      </c>
      <c r="B22" s="117" t="s">
        <v>167</v>
      </c>
      <c r="C22" s="42" t="s">
        <v>166</v>
      </c>
      <c r="D22" s="131" t="s">
        <v>134</v>
      </c>
      <c r="E22" s="42" t="s">
        <v>45</v>
      </c>
      <c r="F22" s="42" t="s">
        <v>151</v>
      </c>
      <c r="G22" s="115" t="s">
        <v>136</v>
      </c>
      <c r="H22" s="115">
        <v>43453</v>
      </c>
      <c r="I22" s="115"/>
      <c r="J22" s="7" t="e">
        <f t="shared" si="1"/>
        <v>#DIV/0!</v>
      </c>
      <c r="K22" s="41">
        <v>720</v>
      </c>
      <c r="L22" s="120">
        <v>2543000</v>
      </c>
      <c r="M22" s="2"/>
    </row>
    <row r="23" spans="1:13" ht="27">
      <c r="A23" s="12">
        <v>16</v>
      </c>
      <c r="B23" s="112" t="s">
        <v>168</v>
      </c>
      <c r="C23" s="42" t="s">
        <v>169</v>
      </c>
      <c r="D23" s="131" t="s">
        <v>134</v>
      </c>
      <c r="E23" s="113" t="s">
        <v>45</v>
      </c>
      <c r="F23" s="42" t="s">
        <v>135</v>
      </c>
      <c r="G23" s="115" t="s">
        <v>136</v>
      </c>
      <c r="H23" s="115">
        <v>31937</v>
      </c>
      <c r="I23" s="120"/>
      <c r="J23" s="7" t="e">
        <f t="shared" si="1"/>
        <v>#DIV/0!</v>
      </c>
      <c r="K23" s="120">
        <v>750</v>
      </c>
      <c r="L23" s="120">
        <v>1807909</v>
      </c>
      <c r="M23" s="2"/>
    </row>
    <row r="24" spans="1:13" ht="40.5">
      <c r="A24" s="12">
        <v>17</v>
      </c>
      <c r="B24" s="112" t="s">
        <v>170</v>
      </c>
      <c r="C24" s="42" t="s">
        <v>171</v>
      </c>
      <c r="D24" s="131" t="s">
        <v>134</v>
      </c>
      <c r="E24" s="113" t="s">
        <v>45</v>
      </c>
      <c r="F24" s="42" t="s">
        <v>135</v>
      </c>
      <c r="G24" s="115" t="s">
        <v>136</v>
      </c>
      <c r="H24" s="115">
        <v>13491</v>
      </c>
      <c r="I24" s="120"/>
      <c r="J24" s="7" t="e">
        <f t="shared" si="1"/>
        <v>#DIV/0!</v>
      </c>
      <c r="K24" s="120">
        <v>350</v>
      </c>
      <c r="L24" s="120">
        <v>753000</v>
      </c>
      <c r="M24" s="2"/>
    </row>
    <row r="25" spans="1:13" ht="27">
      <c r="A25">
        <v>18</v>
      </c>
      <c r="B25" s="112" t="s">
        <v>172</v>
      </c>
      <c r="C25" s="42" t="s">
        <v>173</v>
      </c>
      <c r="D25" s="131" t="s">
        <v>134</v>
      </c>
      <c r="E25" s="113" t="s">
        <v>45</v>
      </c>
      <c r="F25" s="42" t="s">
        <v>151</v>
      </c>
      <c r="G25" s="115" t="s">
        <v>141</v>
      </c>
      <c r="H25" s="115">
        <v>7924</v>
      </c>
      <c r="I25" s="120"/>
      <c r="J25" s="7" t="e">
        <f t="shared" si="1"/>
        <v>#DIV/0!</v>
      </c>
      <c r="K25" s="120">
        <v>244</v>
      </c>
      <c r="L25" s="120">
        <v>425000</v>
      </c>
      <c r="M25" s="2"/>
    </row>
    <row r="26" spans="1:13" ht="27">
      <c r="A26">
        <v>19</v>
      </c>
      <c r="B26" s="112" t="s">
        <v>174</v>
      </c>
      <c r="C26" s="42" t="s">
        <v>175</v>
      </c>
      <c r="D26" s="131" t="s">
        <v>134</v>
      </c>
      <c r="E26" s="113" t="s">
        <v>45</v>
      </c>
      <c r="F26" s="42" t="s">
        <v>135</v>
      </c>
      <c r="G26" s="115" t="s">
        <v>136</v>
      </c>
      <c r="H26" s="115">
        <v>9183</v>
      </c>
      <c r="I26" s="120"/>
      <c r="J26" s="7" t="e">
        <f t="shared" si="1"/>
        <v>#DIV/0!</v>
      </c>
      <c r="K26" s="120">
        <v>250</v>
      </c>
      <c r="L26" s="120">
        <v>510000</v>
      </c>
      <c r="M26" s="2"/>
    </row>
    <row r="27" spans="1:13" ht="27">
      <c r="A27">
        <v>20</v>
      </c>
      <c r="B27" s="112" t="s">
        <v>176</v>
      </c>
      <c r="C27" s="42" t="s">
        <v>177</v>
      </c>
      <c r="D27" s="131" t="s">
        <v>134</v>
      </c>
      <c r="E27" s="113" t="s">
        <v>45</v>
      </c>
      <c r="F27" s="42" t="s">
        <v>151</v>
      </c>
      <c r="G27" s="115" t="s">
        <v>152</v>
      </c>
      <c r="H27" s="115">
        <v>116995</v>
      </c>
      <c r="I27" s="120"/>
      <c r="J27" s="7" t="e">
        <f t="shared" si="1"/>
        <v>#DIV/0!</v>
      </c>
      <c r="K27" s="120">
        <v>1350</v>
      </c>
      <c r="L27" s="120">
        <v>6744969</v>
      </c>
      <c r="M27" s="2"/>
    </row>
    <row r="28" spans="1:13" ht="27">
      <c r="A28">
        <v>21</v>
      </c>
      <c r="B28" s="112" t="s">
        <v>178</v>
      </c>
      <c r="C28" s="42" t="s">
        <v>179</v>
      </c>
      <c r="D28" s="131" t="s">
        <v>134</v>
      </c>
      <c r="E28" s="113" t="s">
        <v>45</v>
      </c>
      <c r="F28" s="42" t="s">
        <v>135</v>
      </c>
      <c r="G28" s="115" t="s">
        <v>152</v>
      </c>
      <c r="H28" s="115">
        <f>40783324/1000</f>
        <v>40783.324000000001</v>
      </c>
      <c r="I28" s="120"/>
      <c r="J28" s="7" t="e">
        <f t="shared" si="1"/>
        <v>#DIV/0!</v>
      </c>
      <c r="K28" s="120">
        <v>1150</v>
      </c>
      <c r="L28" s="120">
        <v>2336620</v>
      </c>
      <c r="M28" s="2"/>
    </row>
    <row r="29" spans="1:13" ht="40.5">
      <c r="A29">
        <v>22</v>
      </c>
      <c r="B29" s="112" t="s">
        <v>180</v>
      </c>
      <c r="C29" s="42" t="s">
        <v>181</v>
      </c>
      <c r="D29" s="131" t="s">
        <v>134</v>
      </c>
      <c r="E29" s="113" t="s">
        <v>45</v>
      </c>
      <c r="F29" s="42" t="s">
        <v>135</v>
      </c>
      <c r="G29" s="115" t="s">
        <v>182</v>
      </c>
      <c r="H29" s="115">
        <v>2098</v>
      </c>
      <c r="I29" s="120"/>
      <c r="J29" s="7" t="e">
        <f t="shared" si="1"/>
        <v>#DIV/0!</v>
      </c>
      <c r="K29" s="120">
        <v>115</v>
      </c>
      <c r="L29" s="120">
        <v>91000</v>
      </c>
      <c r="M29" s="2"/>
    </row>
    <row r="30" spans="1:13" ht="40.5">
      <c r="A30">
        <v>23</v>
      </c>
      <c r="B30" s="112" t="s">
        <v>183</v>
      </c>
      <c r="C30" s="42" t="s">
        <v>181</v>
      </c>
      <c r="D30" s="131" t="s">
        <v>134</v>
      </c>
      <c r="E30" s="113" t="s">
        <v>45</v>
      </c>
      <c r="F30" s="42" t="s">
        <v>135</v>
      </c>
      <c r="G30" s="115" t="s">
        <v>136</v>
      </c>
      <c r="H30" s="115">
        <v>1657</v>
      </c>
      <c r="I30" s="120"/>
      <c r="J30" s="7" t="e">
        <f t="shared" si="1"/>
        <v>#DIV/0!</v>
      </c>
      <c r="K30" s="120">
        <v>48</v>
      </c>
      <c r="L30" s="120">
        <v>90600</v>
      </c>
      <c r="M30" s="2"/>
    </row>
    <row r="31" spans="1:13" ht="27">
      <c r="A31">
        <v>24</v>
      </c>
      <c r="B31" s="112" t="s">
        <v>184</v>
      </c>
      <c r="C31" s="140" t="s">
        <v>185</v>
      </c>
      <c r="D31" s="131" t="s">
        <v>134</v>
      </c>
      <c r="E31" s="113" t="s">
        <v>45</v>
      </c>
      <c r="F31" s="23" t="s">
        <v>140</v>
      </c>
      <c r="G31" s="13" t="s">
        <v>141</v>
      </c>
      <c r="H31" s="6">
        <v>1131</v>
      </c>
      <c r="I31" s="120"/>
      <c r="J31" s="7" t="e">
        <f t="shared" si="1"/>
        <v>#DIV/0!</v>
      </c>
      <c r="K31" s="141">
        <v>32</v>
      </c>
      <c r="L31" s="133">
        <v>62000</v>
      </c>
      <c r="M31" s="2"/>
    </row>
    <row r="32" spans="1:13" ht="27">
      <c r="A32">
        <v>25</v>
      </c>
      <c r="B32" s="112" t="s">
        <v>186</v>
      </c>
      <c r="C32" s="140" t="s">
        <v>187</v>
      </c>
      <c r="D32" s="131" t="s">
        <v>134</v>
      </c>
      <c r="E32" s="113" t="s">
        <v>45</v>
      </c>
      <c r="F32" s="23" t="s">
        <v>140</v>
      </c>
      <c r="G32" s="13" t="s">
        <v>141</v>
      </c>
      <c r="H32" s="6">
        <v>936</v>
      </c>
      <c r="I32" s="120"/>
      <c r="J32" s="7" t="e">
        <f t="shared" si="1"/>
        <v>#DIV/0!</v>
      </c>
      <c r="K32" s="141">
        <v>25</v>
      </c>
      <c r="L32" s="133">
        <v>51900</v>
      </c>
      <c r="M32" s="2"/>
    </row>
    <row r="33" spans="1:13" ht="27">
      <c r="A33" s="12">
        <v>26</v>
      </c>
      <c r="B33" s="112" t="s">
        <v>188</v>
      </c>
      <c r="C33" s="140" t="s">
        <v>189</v>
      </c>
      <c r="D33" s="131" t="s">
        <v>134</v>
      </c>
      <c r="E33" s="113" t="s">
        <v>45</v>
      </c>
      <c r="F33" s="23" t="s">
        <v>140</v>
      </c>
      <c r="G33" s="13" t="s">
        <v>141</v>
      </c>
      <c r="H33" s="6">
        <v>657</v>
      </c>
      <c r="I33" s="115"/>
      <c r="J33" s="7" t="e">
        <f t="shared" si="1"/>
        <v>#DIV/0!</v>
      </c>
      <c r="K33" s="141">
        <v>18</v>
      </c>
      <c r="L33" s="133">
        <v>36400</v>
      </c>
      <c r="M33" s="2"/>
    </row>
    <row r="34" spans="1:13" ht="27">
      <c r="A34" s="12">
        <v>27</v>
      </c>
      <c r="B34" s="112" t="s">
        <v>190</v>
      </c>
      <c r="C34" s="140" t="s">
        <v>191</v>
      </c>
      <c r="D34" s="131" t="s">
        <v>134</v>
      </c>
      <c r="E34" s="113" t="s">
        <v>45</v>
      </c>
      <c r="F34" s="23" t="s">
        <v>140</v>
      </c>
      <c r="G34" s="13" t="s">
        <v>141</v>
      </c>
      <c r="H34" s="6">
        <v>678</v>
      </c>
      <c r="I34" s="120"/>
      <c r="J34" s="7" t="e">
        <f t="shared" si="1"/>
        <v>#DIV/0!</v>
      </c>
      <c r="K34" s="141">
        <v>22</v>
      </c>
      <c r="L34" s="133">
        <v>36200</v>
      </c>
      <c r="M34" s="2"/>
    </row>
    <row r="35" spans="1:13" ht="27">
      <c r="A35">
        <v>28</v>
      </c>
      <c r="B35" s="112" t="s">
        <v>192</v>
      </c>
      <c r="C35" s="140" t="s">
        <v>193</v>
      </c>
      <c r="D35" s="131" t="s">
        <v>134</v>
      </c>
      <c r="E35" s="113" t="s">
        <v>45</v>
      </c>
      <c r="F35" s="23" t="s">
        <v>140</v>
      </c>
      <c r="G35" s="13" t="s">
        <v>141</v>
      </c>
      <c r="H35" s="6">
        <v>862</v>
      </c>
      <c r="I35" s="120"/>
      <c r="J35" s="7" t="e">
        <f t="shared" si="1"/>
        <v>#DIV/0!</v>
      </c>
      <c r="K35" s="141">
        <v>32</v>
      </c>
      <c r="L35" s="133">
        <v>44400</v>
      </c>
      <c r="M35" s="2"/>
    </row>
    <row r="36" spans="1:13" ht="27">
      <c r="A36">
        <v>29</v>
      </c>
      <c r="B36" s="112" t="s">
        <v>194</v>
      </c>
      <c r="C36" s="140" t="s">
        <v>195</v>
      </c>
      <c r="D36" s="131" t="s">
        <v>134</v>
      </c>
      <c r="E36" s="113" t="s">
        <v>45</v>
      </c>
      <c r="F36" s="23" t="s">
        <v>140</v>
      </c>
      <c r="G36" s="13" t="s">
        <v>141</v>
      </c>
      <c r="H36" s="6">
        <v>1433</v>
      </c>
      <c r="I36" s="120"/>
      <c r="J36" s="15" t="e">
        <f t="shared" si="1"/>
        <v>#DIV/0!</v>
      </c>
      <c r="K36" s="141">
        <v>35</v>
      </c>
      <c r="L36" s="133">
        <v>80600</v>
      </c>
      <c r="M36" s="2"/>
    </row>
    <row r="37" spans="1:13" ht="27">
      <c r="A37">
        <v>30</v>
      </c>
      <c r="B37" s="117" t="s">
        <v>196</v>
      </c>
      <c r="C37" s="140" t="s">
        <v>197</v>
      </c>
      <c r="D37" s="131" t="s">
        <v>134</v>
      </c>
      <c r="E37" s="113" t="s">
        <v>45</v>
      </c>
      <c r="F37" s="23" t="s">
        <v>140</v>
      </c>
      <c r="G37" s="13" t="s">
        <v>141</v>
      </c>
      <c r="H37" s="6">
        <v>1231</v>
      </c>
      <c r="I37" s="115"/>
      <c r="J37" s="15" t="e">
        <f t="shared" si="1"/>
        <v>#DIV/0!</v>
      </c>
      <c r="K37" s="141">
        <v>32</v>
      </c>
      <c r="L37" s="133">
        <v>68900</v>
      </c>
      <c r="M37" s="2"/>
    </row>
    <row r="38" spans="1:13" ht="27">
      <c r="A38">
        <v>31</v>
      </c>
      <c r="B38" s="112" t="s">
        <v>198</v>
      </c>
      <c r="C38" s="140" t="s">
        <v>199</v>
      </c>
      <c r="D38" s="131" t="s">
        <v>134</v>
      </c>
      <c r="E38" s="113" t="s">
        <v>45</v>
      </c>
      <c r="F38" s="23" t="s">
        <v>140</v>
      </c>
      <c r="G38" s="13" t="s">
        <v>141</v>
      </c>
      <c r="H38" s="6">
        <v>1641</v>
      </c>
      <c r="I38" s="120"/>
      <c r="J38" s="7" t="e">
        <f t="shared" si="1"/>
        <v>#DIV/0!</v>
      </c>
      <c r="K38" s="141">
        <v>42</v>
      </c>
      <c r="L38" s="133">
        <v>91600</v>
      </c>
      <c r="M38" s="2"/>
    </row>
    <row r="39" spans="1:13" ht="27">
      <c r="A39">
        <v>32</v>
      </c>
      <c r="B39" s="112" t="s">
        <v>200</v>
      </c>
      <c r="C39" s="140" t="s">
        <v>201</v>
      </c>
      <c r="D39" s="131" t="s">
        <v>134</v>
      </c>
      <c r="E39" s="113" t="s">
        <v>45</v>
      </c>
      <c r="F39" s="23" t="s">
        <v>140</v>
      </c>
      <c r="G39" s="13" t="s">
        <v>141</v>
      </c>
      <c r="H39" s="6">
        <v>3115</v>
      </c>
      <c r="I39" s="6"/>
      <c r="J39" s="15" t="e">
        <f t="shared" si="1"/>
        <v>#DIV/0!</v>
      </c>
      <c r="K39" s="142">
        <v>90</v>
      </c>
      <c r="L39" s="133">
        <v>170000</v>
      </c>
      <c r="M39" s="2"/>
    </row>
    <row r="40" spans="1:13" ht="27">
      <c r="A40">
        <v>33</v>
      </c>
      <c r="B40" s="112" t="s">
        <v>202</v>
      </c>
      <c r="C40" s="140" t="s">
        <v>203</v>
      </c>
      <c r="D40" s="131" t="s">
        <v>134</v>
      </c>
      <c r="E40" s="113" t="s">
        <v>45</v>
      </c>
      <c r="F40" s="23" t="s">
        <v>140</v>
      </c>
      <c r="G40" s="13" t="s">
        <v>141</v>
      </c>
      <c r="H40" s="6">
        <v>1294</v>
      </c>
      <c r="I40" s="6"/>
      <c r="J40" s="15" t="e">
        <f t="shared" si="1"/>
        <v>#DIV/0!</v>
      </c>
      <c r="K40" s="143">
        <v>38</v>
      </c>
      <c r="L40" s="133">
        <v>70500</v>
      </c>
      <c r="M40" s="2"/>
    </row>
    <row r="41" spans="1:13" ht="27">
      <c r="A41">
        <v>34</v>
      </c>
      <c r="B41" s="112" t="s">
        <v>204</v>
      </c>
      <c r="C41" s="140" t="s">
        <v>205</v>
      </c>
      <c r="D41" s="131" t="s">
        <v>134</v>
      </c>
      <c r="E41" s="113" t="s">
        <v>45</v>
      </c>
      <c r="F41" s="23" t="s">
        <v>140</v>
      </c>
      <c r="G41" s="13" t="s">
        <v>141</v>
      </c>
      <c r="H41" s="6">
        <v>888</v>
      </c>
      <c r="I41" s="6"/>
      <c r="J41" s="7" t="e">
        <f t="shared" si="1"/>
        <v>#DIV/0!</v>
      </c>
      <c r="K41" s="144">
        <v>23</v>
      </c>
      <c r="L41" s="133">
        <v>49418</v>
      </c>
      <c r="M41" s="2"/>
    </row>
    <row r="42" spans="1:13" ht="27">
      <c r="A42">
        <v>35</v>
      </c>
      <c r="B42" s="112" t="s">
        <v>206</v>
      </c>
      <c r="C42" s="140" t="s">
        <v>207</v>
      </c>
      <c r="D42" s="131" t="s">
        <v>134</v>
      </c>
      <c r="E42" s="113" t="s">
        <v>45</v>
      </c>
      <c r="F42" s="23" t="s">
        <v>140</v>
      </c>
      <c r="G42" s="13" t="s">
        <v>141</v>
      </c>
      <c r="H42" s="6">
        <v>891</v>
      </c>
      <c r="I42" s="6"/>
      <c r="J42" s="7" t="e">
        <f t="shared" si="1"/>
        <v>#DIV/0!</v>
      </c>
      <c r="K42" s="144">
        <v>21</v>
      </c>
      <c r="L42" s="133">
        <v>50600</v>
      </c>
      <c r="M42" s="2"/>
    </row>
    <row r="43" spans="1:13" ht="40.5">
      <c r="A43" s="12">
        <v>36</v>
      </c>
      <c r="B43" s="112" t="s">
        <v>208</v>
      </c>
      <c r="C43" s="42" t="s">
        <v>209</v>
      </c>
      <c r="D43" s="131" t="s">
        <v>134</v>
      </c>
      <c r="E43" s="113" t="s">
        <v>45</v>
      </c>
      <c r="F43" s="42" t="s">
        <v>135</v>
      </c>
      <c r="G43" s="115" t="s">
        <v>136</v>
      </c>
      <c r="H43" s="115">
        <v>1814</v>
      </c>
      <c r="I43" s="120"/>
      <c r="J43" s="7" t="e">
        <f t="shared" si="1"/>
        <v>#DIV/0!</v>
      </c>
      <c r="K43" s="120">
        <v>65</v>
      </c>
      <c r="L43" s="120">
        <v>94000</v>
      </c>
      <c r="M43" s="2"/>
    </row>
    <row r="44" spans="1:13" ht="27">
      <c r="A44" s="12">
        <v>37</v>
      </c>
      <c r="B44" s="112" t="s">
        <v>210</v>
      </c>
      <c r="C44" s="42" t="s">
        <v>211</v>
      </c>
      <c r="D44" s="131" t="s">
        <v>134</v>
      </c>
      <c r="E44" s="113" t="s">
        <v>45</v>
      </c>
      <c r="F44" s="42" t="s">
        <v>135</v>
      </c>
      <c r="G44" s="115" t="s">
        <v>136</v>
      </c>
      <c r="H44" s="115">
        <v>1839</v>
      </c>
      <c r="I44" s="120"/>
      <c r="J44" s="7" t="e">
        <f t="shared" si="1"/>
        <v>#DIV/0!</v>
      </c>
      <c r="K44" s="120">
        <v>76</v>
      </c>
      <c r="L44" s="120">
        <v>91300</v>
      </c>
      <c r="M44" s="2"/>
    </row>
    <row r="45" spans="1:13" ht="27">
      <c r="A45">
        <v>38</v>
      </c>
      <c r="B45" s="112" t="s">
        <v>212</v>
      </c>
      <c r="C45" s="42" t="s">
        <v>213</v>
      </c>
      <c r="D45" s="131" t="s">
        <v>134</v>
      </c>
      <c r="E45" s="113" t="s">
        <v>45</v>
      </c>
      <c r="F45" s="42" t="s">
        <v>140</v>
      </c>
      <c r="G45" s="115" t="s">
        <v>136</v>
      </c>
      <c r="H45" s="115">
        <v>3367</v>
      </c>
      <c r="I45" s="120"/>
      <c r="J45" s="7" t="e">
        <f t="shared" si="1"/>
        <v>#DIV/0!</v>
      </c>
      <c r="K45" s="120">
        <v>109</v>
      </c>
      <c r="L45" s="120">
        <v>178340</v>
      </c>
      <c r="M45" s="2"/>
    </row>
    <row r="46" spans="1:13" ht="27">
      <c r="A46">
        <v>39</v>
      </c>
      <c r="B46" s="112" t="s">
        <v>214</v>
      </c>
      <c r="C46" s="124" t="s">
        <v>215</v>
      </c>
      <c r="D46" s="131" t="s">
        <v>134</v>
      </c>
      <c r="E46" s="113" t="s">
        <v>45</v>
      </c>
      <c r="F46" s="42" t="s">
        <v>135</v>
      </c>
      <c r="G46" s="115" t="s">
        <v>136</v>
      </c>
      <c r="H46" s="115">
        <v>767</v>
      </c>
      <c r="I46" s="120"/>
      <c r="J46" s="7" t="e">
        <f t="shared" si="1"/>
        <v>#DIV/0!</v>
      </c>
      <c r="K46" s="120">
        <v>34</v>
      </c>
      <c r="L46" s="120">
        <v>37200</v>
      </c>
      <c r="M46" s="2"/>
    </row>
    <row r="47" spans="1:13" ht="40.5">
      <c r="A47">
        <v>40</v>
      </c>
      <c r="B47" s="112" t="s">
        <v>216</v>
      </c>
      <c r="C47" s="42" t="s">
        <v>217</v>
      </c>
      <c r="D47" s="131" t="s">
        <v>134</v>
      </c>
      <c r="E47" s="113" t="s">
        <v>45</v>
      </c>
      <c r="F47" s="42" t="s">
        <v>135</v>
      </c>
      <c r="G47" s="115" t="s">
        <v>141</v>
      </c>
      <c r="H47" s="115">
        <v>8245</v>
      </c>
      <c r="I47" s="120"/>
      <c r="J47" s="7" t="e">
        <f t="shared" si="1"/>
        <v>#DIV/0!</v>
      </c>
      <c r="K47" s="120">
        <v>266</v>
      </c>
      <c r="L47" s="120">
        <v>438428</v>
      </c>
      <c r="M47" s="2"/>
    </row>
    <row r="48" spans="1:13" ht="27">
      <c r="A48">
        <v>41</v>
      </c>
      <c r="B48" s="112" t="s">
        <v>218</v>
      </c>
      <c r="C48" s="42" t="s">
        <v>219</v>
      </c>
      <c r="D48" s="131" t="s">
        <v>134</v>
      </c>
      <c r="E48" s="113" t="s">
        <v>45</v>
      </c>
      <c r="F48" s="42" t="s">
        <v>135</v>
      </c>
      <c r="G48" s="115" t="s">
        <v>136</v>
      </c>
      <c r="H48" s="115">
        <v>8845</v>
      </c>
      <c r="I48" s="120"/>
      <c r="J48" s="7" t="e">
        <f t="shared" si="1"/>
        <v>#DIV/0!</v>
      </c>
      <c r="K48" s="120">
        <v>269</v>
      </c>
      <c r="L48" s="120">
        <v>478000</v>
      </c>
      <c r="M48" s="2"/>
    </row>
    <row r="49" spans="1:13" ht="40.5">
      <c r="A49">
        <v>42</v>
      </c>
      <c r="B49" s="112" t="s">
        <v>220</v>
      </c>
      <c r="C49" s="42" t="s">
        <v>221</v>
      </c>
      <c r="D49" s="131" t="s">
        <v>134</v>
      </c>
      <c r="E49" s="113" t="s">
        <v>45</v>
      </c>
      <c r="F49" s="42" t="s">
        <v>144</v>
      </c>
      <c r="G49" s="115" t="s">
        <v>222</v>
      </c>
      <c r="H49" s="115">
        <v>8161</v>
      </c>
      <c r="I49" s="120"/>
      <c r="J49" s="7" t="e">
        <f t="shared" si="1"/>
        <v>#DIV/0!</v>
      </c>
      <c r="K49" s="120">
        <v>130</v>
      </c>
      <c r="L49" s="120">
        <v>435624</v>
      </c>
      <c r="M49" s="2"/>
    </row>
    <row r="50" spans="1:13" ht="27">
      <c r="A50">
        <v>43</v>
      </c>
      <c r="B50" s="130" t="s">
        <v>223</v>
      </c>
      <c r="C50" s="11" t="s">
        <v>224</v>
      </c>
      <c r="D50" s="131" t="s">
        <v>134</v>
      </c>
      <c r="E50" s="113" t="s">
        <v>45</v>
      </c>
      <c r="F50" s="42" t="s">
        <v>135</v>
      </c>
      <c r="G50" s="115" t="s">
        <v>136</v>
      </c>
      <c r="H50" s="6">
        <v>9765</v>
      </c>
      <c r="I50" s="120"/>
      <c r="J50" s="7" t="e">
        <f t="shared" si="1"/>
        <v>#DIV/0!</v>
      </c>
      <c r="K50" s="144">
        <v>174</v>
      </c>
      <c r="L50" s="145">
        <v>580000</v>
      </c>
      <c r="M50" s="2"/>
    </row>
    <row r="51" spans="1:13" ht="27">
      <c r="A51">
        <v>44</v>
      </c>
      <c r="B51" s="112" t="s">
        <v>225</v>
      </c>
      <c r="C51" s="42" t="s">
        <v>226</v>
      </c>
      <c r="D51" s="131" t="s">
        <v>134</v>
      </c>
      <c r="E51" s="113" t="s">
        <v>45</v>
      </c>
      <c r="F51" s="42" t="s">
        <v>135</v>
      </c>
      <c r="G51" s="115" t="s">
        <v>136</v>
      </c>
      <c r="H51" s="115">
        <v>5817</v>
      </c>
      <c r="I51" s="120"/>
      <c r="J51" s="7" t="e">
        <f t="shared" si="1"/>
        <v>#DIV/0!</v>
      </c>
      <c r="K51" s="120">
        <v>137</v>
      </c>
      <c r="L51" s="120">
        <v>329635</v>
      </c>
      <c r="M51" s="2"/>
    </row>
    <row r="52" spans="1:13" ht="27">
      <c r="A52">
        <v>45</v>
      </c>
      <c r="B52" s="112" t="s">
        <v>227</v>
      </c>
      <c r="C52" s="42" t="s">
        <v>179</v>
      </c>
      <c r="D52" s="131" t="s">
        <v>134</v>
      </c>
      <c r="E52" s="113" t="s">
        <v>45</v>
      </c>
      <c r="F52" s="42" t="s">
        <v>144</v>
      </c>
      <c r="G52" s="115" t="s">
        <v>222</v>
      </c>
      <c r="H52" s="115">
        <v>11221</v>
      </c>
      <c r="I52" s="120"/>
      <c r="J52" s="7" t="e">
        <f t="shared" si="1"/>
        <v>#DIV/0!</v>
      </c>
      <c r="K52" s="120">
        <v>118</v>
      </c>
      <c r="L52" s="120">
        <v>686000</v>
      </c>
      <c r="M52" s="2"/>
    </row>
    <row r="53" spans="1:13" ht="27">
      <c r="A53" s="12">
        <v>46</v>
      </c>
      <c r="B53" s="112" t="s">
        <v>228</v>
      </c>
      <c r="C53" s="42" t="s">
        <v>229</v>
      </c>
      <c r="D53" s="131" t="s">
        <v>134</v>
      </c>
      <c r="E53" s="113" t="s">
        <v>45</v>
      </c>
      <c r="F53" s="42" t="s">
        <v>151</v>
      </c>
      <c r="G53" s="115" t="s">
        <v>152</v>
      </c>
      <c r="H53" s="115">
        <v>1232</v>
      </c>
      <c r="I53" s="120"/>
      <c r="J53" s="7" t="e">
        <f t="shared" si="1"/>
        <v>#DIV/0!</v>
      </c>
      <c r="K53" s="120">
        <v>47</v>
      </c>
      <c r="L53" s="120">
        <v>62938</v>
      </c>
      <c r="M53" s="2"/>
    </row>
    <row r="54" spans="1:13" ht="27">
      <c r="A54" s="12">
        <v>47</v>
      </c>
      <c r="B54" s="130" t="s">
        <v>230</v>
      </c>
      <c r="C54" s="42" t="s">
        <v>231</v>
      </c>
      <c r="D54" s="131" t="s">
        <v>134</v>
      </c>
      <c r="E54" s="113" t="s">
        <v>45</v>
      </c>
      <c r="F54" s="42" t="s">
        <v>144</v>
      </c>
      <c r="G54" s="115" t="s">
        <v>145</v>
      </c>
      <c r="H54" s="115">
        <v>24023</v>
      </c>
      <c r="I54" s="120"/>
      <c r="J54" s="7" t="e">
        <f t="shared" si="1"/>
        <v>#DIV/0!</v>
      </c>
      <c r="K54" s="120">
        <v>346</v>
      </c>
      <c r="L54" s="9">
        <v>1290000</v>
      </c>
      <c r="M54" s="2"/>
    </row>
    <row r="55" spans="1:13" ht="27">
      <c r="A55">
        <v>48</v>
      </c>
      <c r="B55" s="130" t="s">
        <v>232</v>
      </c>
      <c r="C55" s="42" t="s">
        <v>231</v>
      </c>
      <c r="D55" s="131" t="s">
        <v>134</v>
      </c>
      <c r="E55" s="113" t="s">
        <v>45</v>
      </c>
      <c r="F55" s="42" t="s">
        <v>135</v>
      </c>
      <c r="G55" s="115" t="s">
        <v>141</v>
      </c>
      <c r="H55" s="115">
        <v>675</v>
      </c>
      <c r="I55" s="120"/>
      <c r="J55" s="7" t="e">
        <f t="shared" si="1"/>
        <v>#DIV/0!</v>
      </c>
      <c r="K55" s="120">
        <v>39</v>
      </c>
      <c r="L55" s="9">
        <v>29200</v>
      </c>
      <c r="M55" s="2"/>
    </row>
    <row r="56" spans="1:13" ht="27">
      <c r="A56">
        <v>49</v>
      </c>
      <c r="B56" s="130" t="s">
        <v>233</v>
      </c>
      <c r="C56" s="42" t="s">
        <v>231</v>
      </c>
      <c r="D56" s="131" t="s">
        <v>134</v>
      </c>
      <c r="E56" s="113" t="s">
        <v>45</v>
      </c>
      <c r="F56" s="42" t="s">
        <v>135</v>
      </c>
      <c r="G56" s="115" t="s">
        <v>141</v>
      </c>
      <c r="H56" s="115">
        <v>581</v>
      </c>
      <c r="I56" s="115"/>
      <c r="J56" s="7" t="e">
        <f t="shared" si="1"/>
        <v>#DIV/0!</v>
      </c>
      <c r="K56" s="41">
        <v>16</v>
      </c>
      <c r="L56" s="115">
        <v>34287</v>
      </c>
      <c r="M56" s="2"/>
    </row>
    <row r="57" spans="1:13" ht="27">
      <c r="A57">
        <v>50</v>
      </c>
      <c r="B57" s="130" t="s">
        <v>234</v>
      </c>
      <c r="C57" s="42" t="s">
        <v>231</v>
      </c>
      <c r="D57" s="131" t="s">
        <v>134</v>
      </c>
      <c r="E57" s="113" t="s">
        <v>45</v>
      </c>
      <c r="F57" s="42" t="s">
        <v>144</v>
      </c>
      <c r="G57" s="115" t="s">
        <v>145</v>
      </c>
      <c r="H57" s="115">
        <v>1388</v>
      </c>
      <c r="I57" s="120"/>
      <c r="J57" s="7" t="e">
        <f t="shared" si="1"/>
        <v>#DIV/0!</v>
      </c>
      <c r="K57" s="11">
        <v>28</v>
      </c>
      <c r="L57" s="10">
        <v>73300</v>
      </c>
      <c r="M57" s="2"/>
    </row>
    <row r="58" spans="1:13" ht="27">
      <c r="A58">
        <v>51</v>
      </c>
      <c r="B58" s="130" t="s">
        <v>235</v>
      </c>
      <c r="C58" s="42" t="s">
        <v>231</v>
      </c>
      <c r="D58" s="131" t="s">
        <v>134</v>
      </c>
      <c r="E58" s="113" t="s">
        <v>45</v>
      </c>
      <c r="F58" s="42" t="s">
        <v>144</v>
      </c>
      <c r="G58" s="115" t="s">
        <v>145</v>
      </c>
      <c r="H58" s="115">
        <v>1583</v>
      </c>
      <c r="I58" s="120"/>
      <c r="J58" s="7" t="e">
        <f t="shared" si="1"/>
        <v>#DIV/0!</v>
      </c>
      <c r="K58" s="11">
        <v>26</v>
      </c>
      <c r="L58" s="10">
        <v>84000</v>
      </c>
      <c r="M58" s="2"/>
    </row>
    <row r="59" spans="1:13" ht="27">
      <c r="A59">
        <v>52</v>
      </c>
      <c r="B59" s="130" t="s">
        <v>236</v>
      </c>
      <c r="C59" s="42" t="s">
        <v>231</v>
      </c>
      <c r="D59" s="131" t="s">
        <v>134</v>
      </c>
      <c r="E59" s="113" t="s">
        <v>45</v>
      </c>
      <c r="F59" s="42" t="s">
        <v>135</v>
      </c>
      <c r="G59" s="115" t="s">
        <v>141</v>
      </c>
      <c r="H59" s="115">
        <v>2489</v>
      </c>
      <c r="I59" s="120"/>
      <c r="J59" s="15" t="e">
        <f t="shared" si="1"/>
        <v>#DIV/0!</v>
      </c>
      <c r="K59" s="17">
        <v>76</v>
      </c>
      <c r="L59" s="121">
        <v>135000</v>
      </c>
      <c r="M59" s="2"/>
    </row>
    <row r="60" spans="1:13" ht="27">
      <c r="A60">
        <v>53</v>
      </c>
      <c r="B60" s="130" t="s">
        <v>237</v>
      </c>
      <c r="C60" s="42" t="s">
        <v>231</v>
      </c>
      <c r="D60" s="131" t="s">
        <v>134</v>
      </c>
      <c r="E60" s="113" t="s">
        <v>45</v>
      </c>
      <c r="F60" s="42" t="s">
        <v>135</v>
      </c>
      <c r="G60" s="115" t="s">
        <v>141</v>
      </c>
      <c r="H60" s="115">
        <v>522</v>
      </c>
      <c r="I60" s="115"/>
      <c r="J60" s="15" t="e">
        <f t="shared" si="1"/>
        <v>#DIV/0!</v>
      </c>
      <c r="K60" s="17">
        <v>11</v>
      </c>
      <c r="L60" s="121">
        <v>32700</v>
      </c>
      <c r="M60" s="2"/>
    </row>
    <row r="61" spans="1:13" ht="27">
      <c r="A61">
        <v>54</v>
      </c>
      <c r="B61" s="130" t="s">
        <v>238</v>
      </c>
      <c r="C61" s="42" t="s">
        <v>231</v>
      </c>
      <c r="D61" s="131" t="s">
        <v>134</v>
      </c>
      <c r="E61" s="113" t="s">
        <v>45</v>
      </c>
      <c r="F61" s="42" t="s">
        <v>135</v>
      </c>
      <c r="G61" s="115" t="s">
        <v>141</v>
      </c>
      <c r="H61" s="115">
        <v>1806</v>
      </c>
      <c r="I61" s="120"/>
      <c r="J61" s="7" t="e">
        <f t="shared" si="1"/>
        <v>#DIV/0!</v>
      </c>
      <c r="K61" s="17">
        <v>50</v>
      </c>
      <c r="L61" s="121">
        <v>106700</v>
      </c>
      <c r="M61" s="2"/>
    </row>
    <row r="62" spans="1:13" ht="27">
      <c r="A62">
        <v>55</v>
      </c>
      <c r="B62" s="130" t="s">
        <v>239</v>
      </c>
      <c r="C62" s="42" t="s">
        <v>231</v>
      </c>
      <c r="D62" s="131" t="s">
        <v>134</v>
      </c>
      <c r="E62" s="113" t="s">
        <v>45</v>
      </c>
      <c r="F62" s="42" t="s">
        <v>144</v>
      </c>
      <c r="G62" s="115" t="s">
        <v>145</v>
      </c>
      <c r="H62" s="20">
        <v>1012</v>
      </c>
      <c r="I62" s="6"/>
      <c r="J62" s="15" t="e">
        <f t="shared" si="1"/>
        <v>#DIV/0!</v>
      </c>
      <c r="K62" s="17">
        <v>20</v>
      </c>
      <c r="L62" s="121">
        <v>53562</v>
      </c>
      <c r="M62" s="2"/>
    </row>
    <row r="63" spans="1:13" ht="27">
      <c r="A63" s="12">
        <v>56</v>
      </c>
      <c r="B63" s="130" t="s">
        <v>240</v>
      </c>
      <c r="C63" s="42" t="s">
        <v>231</v>
      </c>
      <c r="D63" s="131" t="s">
        <v>134</v>
      </c>
      <c r="E63" s="113" t="s">
        <v>45</v>
      </c>
      <c r="F63" s="42" t="s">
        <v>135</v>
      </c>
      <c r="G63" s="115" t="s">
        <v>141</v>
      </c>
      <c r="H63" s="20">
        <v>4618</v>
      </c>
      <c r="I63" s="6"/>
      <c r="J63" s="15" t="e">
        <f t="shared" si="1"/>
        <v>#DIV/0!</v>
      </c>
      <c r="K63" s="11">
        <v>142</v>
      </c>
      <c r="L63" s="10">
        <v>252000</v>
      </c>
      <c r="M63" s="2"/>
    </row>
    <row r="64" spans="1:13" ht="27">
      <c r="A64" s="12">
        <v>57</v>
      </c>
      <c r="B64" s="112" t="s">
        <v>241</v>
      </c>
      <c r="C64" s="42" t="s">
        <v>242</v>
      </c>
      <c r="D64" s="131" t="s">
        <v>134</v>
      </c>
      <c r="E64" s="113" t="s">
        <v>45</v>
      </c>
      <c r="F64" s="42" t="s">
        <v>144</v>
      </c>
      <c r="G64" s="115" t="s">
        <v>145</v>
      </c>
      <c r="H64" s="115">
        <v>11254</v>
      </c>
      <c r="I64" s="120"/>
      <c r="J64" s="7" t="e">
        <f t="shared" si="1"/>
        <v>#DIV/0!</v>
      </c>
      <c r="K64" s="146">
        <v>158</v>
      </c>
      <c r="L64" s="120">
        <v>665666</v>
      </c>
      <c r="M64" s="2"/>
    </row>
    <row r="65" spans="1:13" ht="27">
      <c r="A65">
        <v>58</v>
      </c>
      <c r="B65" s="112" t="s">
        <v>243</v>
      </c>
      <c r="C65" s="42" t="s">
        <v>242</v>
      </c>
      <c r="D65" s="131" t="s">
        <v>134</v>
      </c>
      <c r="E65" s="113" t="s">
        <v>45</v>
      </c>
      <c r="F65" s="42" t="s">
        <v>144</v>
      </c>
      <c r="G65" s="115" t="s">
        <v>145</v>
      </c>
      <c r="H65" s="115">
        <v>13991</v>
      </c>
      <c r="I65" s="120"/>
      <c r="J65" s="7" t="e">
        <f t="shared" si="1"/>
        <v>#DIV/0!</v>
      </c>
      <c r="K65" s="146">
        <v>184</v>
      </c>
      <c r="L65" s="120">
        <v>834090</v>
      </c>
      <c r="M65" s="2"/>
    </row>
    <row r="66" spans="1:13" ht="27">
      <c r="A66">
        <v>59</v>
      </c>
      <c r="B66" s="112" t="s">
        <v>244</v>
      </c>
      <c r="C66" s="42" t="s">
        <v>242</v>
      </c>
      <c r="D66" s="131" t="s">
        <v>134</v>
      </c>
      <c r="E66" s="113" t="s">
        <v>45</v>
      </c>
      <c r="F66" s="42" t="s">
        <v>144</v>
      </c>
      <c r="G66" s="115" t="s">
        <v>145</v>
      </c>
      <c r="H66" s="115">
        <v>6772</v>
      </c>
      <c r="I66" s="115"/>
      <c r="J66" s="7" t="e">
        <f t="shared" si="1"/>
        <v>#DIV/0!</v>
      </c>
      <c r="K66" s="41">
        <v>75</v>
      </c>
      <c r="L66" s="81">
        <v>411283</v>
      </c>
      <c r="M66" s="2"/>
    </row>
    <row r="67" spans="1:13" ht="27">
      <c r="A67">
        <v>60</v>
      </c>
      <c r="B67" s="112" t="s">
        <v>245</v>
      </c>
      <c r="C67" s="42" t="s">
        <v>242</v>
      </c>
      <c r="D67" s="131" t="s">
        <v>134</v>
      </c>
      <c r="E67" s="113" t="s">
        <v>45</v>
      </c>
      <c r="F67" s="42" t="s">
        <v>144</v>
      </c>
      <c r="G67" s="115" t="s">
        <v>145</v>
      </c>
      <c r="H67" s="115">
        <v>2327</v>
      </c>
      <c r="I67" s="120"/>
      <c r="J67" s="7" t="e">
        <f t="shared" si="1"/>
        <v>#DIV/0!</v>
      </c>
      <c r="K67" s="11">
        <v>32</v>
      </c>
      <c r="L67" s="139">
        <v>137940</v>
      </c>
      <c r="M67" s="2"/>
    </row>
    <row r="68" spans="1:13" ht="27">
      <c r="A68">
        <v>61</v>
      </c>
      <c r="B68" s="112" t="s">
        <v>246</v>
      </c>
      <c r="C68" s="42" t="s">
        <v>242</v>
      </c>
      <c r="D68" s="131" t="s">
        <v>134</v>
      </c>
      <c r="E68" s="113" t="s">
        <v>45</v>
      </c>
      <c r="F68" s="42" t="s">
        <v>144</v>
      </c>
      <c r="G68" s="115" t="s">
        <v>145</v>
      </c>
      <c r="H68" s="115">
        <v>1633</v>
      </c>
      <c r="I68" s="120"/>
      <c r="J68" s="7" t="e">
        <f t="shared" si="1"/>
        <v>#DIV/0!</v>
      </c>
      <c r="K68" s="11">
        <v>22</v>
      </c>
      <c r="L68" s="139">
        <v>97209</v>
      </c>
      <c r="M68" s="2"/>
    </row>
    <row r="69" spans="1:13" ht="27">
      <c r="A69">
        <v>62</v>
      </c>
      <c r="B69" s="112" t="s">
        <v>247</v>
      </c>
      <c r="C69" s="42" t="s">
        <v>248</v>
      </c>
      <c r="D69" s="131" t="s">
        <v>134</v>
      </c>
      <c r="E69" s="113" t="s">
        <v>45</v>
      </c>
      <c r="F69" s="42" t="s">
        <v>151</v>
      </c>
      <c r="G69" s="115" t="s">
        <v>152</v>
      </c>
      <c r="H69" s="115">
        <v>2301</v>
      </c>
      <c r="I69" s="120"/>
      <c r="J69" s="7" t="e">
        <f t="shared" si="1"/>
        <v>#DIV/0!</v>
      </c>
      <c r="K69" s="120">
        <v>70</v>
      </c>
      <c r="L69" s="120">
        <v>124800</v>
      </c>
      <c r="M69" s="2"/>
    </row>
    <row r="70" spans="1:13" ht="27">
      <c r="A70">
        <v>63</v>
      </c>
      <c r="B70" s="112" t="s">
        <v>249</v>
      </c>
      <c r="C70" s="42" t="s">
        <v>248</v>
      </c>
      <c r="D70" s="131" t="s">
        <v>134</v>
      </c>
      <c r="E70" s="113" t="s">
        <v>45</v>
      </c>
      <c r="F70" s="42" t="s">
        <v>135</v>
      </c>
      <c r="G70" s="115" t="s">
        <v>136</v>
      </c>
      <c r="H70" s="115">
        <v>1308</v>
      </c>
      <c r="I70" s="120"/>
      <c r="J70" s="7" t="e">
        <f t="shared" si="1"/>
        <v>#DIV/0!</v>
      </c>
      <c r="K70" s="120">
        <v>39</v>
      </c>
      <c r="L70" s="120">
        <v>71047</v>
      </c>
      <c r="M70" s="2"/>
    </row>
    <row r="71" spans="1:13" ht="27">
      <c r="A71">
        <v>64</v>
      </c>
      <c r="B71" s="112" t="s">
        <v>250</v>
      </c>
      <c r="C71" s="42" t="s">
        <v>251</v>
      </c>
      <c r="D71" s="131" t="s">
        <v>134</v>
      </c>
      <c r="E71" s="113" t="s">
        <v>45</v>
      </c>
      <c r="F71" s="42" t="s">
        <v>135</v>
      </c>
      <c r="G71" s="115" t="s">
        <v>136</v>
      </c>
      <c r="H71" s="115">
        <v>23229</v>
      </c>
      <c r="I71" s="120"/>
      <c r="J71" s="7" t="e">
        <f t="shared" si="1"/>
        <v>#DIV/0!</v>
      </c>
      <c r="K71" s="120">
        <v>880</v>
      </c>
      <c r="L71" s="133">
        <v>1227548</v>
      </c>
      <c r="M71" s="2"/>
    </row>
    <row r="72" spans="1:13" ht="40.5">
      <c r="A72">
        <v>65</v>
      </c>
      <c r="B72" s="135" t="s">
        <v>252</v>
      </c>
      <c r="C72" s="124" t="s">
        <v>253</v>
      </c>
      <c r="D72" s="131" t="s">
        <v>134</v>
      </c>
      <c r="E72" s="113" t="s">
        <v>45</v>
      </c>
      <c r="F72" s="42" t="s">
        <v>135</v>
      </c>
      <c r="G72" s="115" t="s">
        <v>136</v>
      </c>
      <c r="H72" s="115">
        <v>1829</v>
      </c>
      <c r="I72" s="120"/>
      <c r="J72" s="7" t="e">
        <f t="shared" si="1"/>
        <v>#DIV/0!</v>
      </c>
      <c r="K72" s="120">
        <v>39</v>
      </c>
      <c r="L72" s="120">
        <v>80149</v>
      </c>
      <c r="M72" s="2"/>
    </row>
    <row r="73" spans="1:13" ht="27">
      <c r="A73" s="12">
        <v>66</v>
      </c>
      <c r="B73" s="113" t="s">
        <v>254</v>
      </c>
      <c r="C73" s="42" t="s">
        <v>169</v>
      </c>
      <c r="D73" s="131" t="s">
        <v>134</v>
      </c>
      <c r="E73" s="113" t="s">
        <v>45</v>
      </c>
      <c r="F73" s="42" t="s">
        <v>140</v>
      </c>
      <c r="G73" s="115" t="s">
        <v>141</v>
      </c>
      <c r="H73" s="115">
        <v>2397</v>
      </c>
      <c r="I73" s="120"/>
      <c r="J73" s="7" t="e">
        <f t="shared" si="1"/>
        <v>#DIV/0!</v>
      </c>
      <c r="K73" s="120">
        <v>40</v>
      </c>
      <c r="L73" s="120">
        <v>117029</v>
      </c>
      <c r="M73" s="2"/>
    </row>
    <row r="74" spans="1:13" ht="40.5">
      <c r="A74" s="12">
        <v>67</v>
      </c>
      <c r="B74" s="112" t="s">
        <v>255</v>
      </c>
      <c r="C74" s="42" t="s">
        <v>256</v>
      </c>
      <c r="D74" s="113" t="s">
        <v>258</v>
      </c>
      <c r="E74" s="113" t="s">
        <v>45</v>
      </c>
      <c r="F74" s="42" t="s">
        <v>259</v>
      </c>
      <c r="G74" s="115" t="s">
        <v>260</v>
      </c>
      <c r="H74" s="115">
        <v>440444</v>
      </c>
      <c r="I74" s="120"/>
      <c r="J74" s="7" t="e">
        <f t="shared" ref="J74:J137" si="2">H74/I74</f>
        <v>#DIV/0!</v>
      </c>
      <c r="K74" s="120">
        <v>11191</v>
      </c>
      <c r="L74" s="120">
        <v>19932212</v>
      </c>
      <c r="M74" s="2"/>
    </row>
    <row r="75" spans="1:13" ht="27">
      <c r="A75">
        <v>68</v>
      </c>
      <c r="B75" s="112" t="s">
        <v>261</v>
      </c>
      <c r="C75" s="42" t="s">
        <v>262</v>
      </c>
      <c r="D75" s="131" t="s">
        <v>134</v>
      </c>
      <c r="E75" s="113" t="s">
        <v>45</v>
      </c>
      <c r="F75" s="42" t="s">
        <v>135</v>
      </c>
      <c r="G75" s="115" t="s">
        <v>136</v>
      </c>
      <c r="H75" s="115">
        <v>6113</v>
      </c>
      <c r="I75" s="120"/>
      <c r="J75" s="7" t="e">
        <f t="shared" si="2"/>
        <v>#DIV/0!</v>
      </c>
      <c r="K75" s="120">
        <v>145</v>
      </c>
      <c r="L75" s="120">
        <v>347000</v>
      </c>
      <c r="M75" s="2"/>
    </row>
    <row r="76" spans="1:13" ht="27">
      <c r="A76">
        <v>69</v>
      </c>
      <c r="B76" s="112" t="s">
        <v>263</v>
      </c>
      <c r="C76" s="42" t="s">
        <v>262</v>
      </c>
      <c r="D76" s="131" t="s">
        <v>134</v>
      </c>
      <c r="E76" s="113" t="s">
        <v>45</v>
      </c>
      <c r="F76" s="42" t="s">
        <v>135</v>
      </c>
      <c r="G76" s="115" t="s">
        <v>136</v>
      </c>
      <c r="H76" s="115">
        <v>2950</v>
      </c>
      <c r="I76" s="120"/>
      <c r="J76" s="7" t="e">
        <f t="shared" si="2"/>
        <v>#DIV/0!</v>
      </c>
      <c r="K76" s="120">
        <v>59</v>
      </c>
      <c r="L76" s="120">
        <v>172084</v>
      </c>
      <c r="M76" s="2"/>
    </row>
    <row r="77" spans="1:13" ht="27">
      <c r="A77">
        <v>70</v>
      </c>
      <c r="B77" s="147" t="s">
        <v>264</v>
      </c>
      <c r="C77" s="148" t="s">
        <v>226</v>
      </c>
      <c r="D77" s="131" t="s">
        <v>134</v>
      </c>
      <c r="E77" s="113" t="s">
        <v>45</v>
      </c>
      <c r="F77" s="149" t="s">
        <v>135</v>
      </c>
      <c r="G77" s="115" t="s">
        <v>136</v>
      </c>
      <c r="H77" s="6">
        <v>1201</v>
      </c>
      <c r="I77" s="120"/>
      <c r="J77" s="7" t="e">
        <f t="shared" si="2"/>
        <v>#DIV/0!</v>
      </c>
      <c r="K77" s="150">
        <v>32</v>
      </c>
      <c r="L77" s="133">
        <v>66800</v>
      </c>
      <c r="M77" s="2"/>
    </row>
    <row r="78" spans="1:13" ht="27">
      <c r="A78">
        <v>71</v>
      </c>
      <c r="B78" s="147" t="s">
        <v>265</v>
      </c>
      <c r="C78" s="148" t="s">
        <v>226</v>
      </c>
      <c r="D78" s="131" t="s">
        <v>134</v>
      </c>
      <c r="E78" s="113" t="s">
        <v>45</v>
      </c>
      <c r="F78" s="149" t="s">
        <v>135</v>
      </c>
      <c r="G78" s="115" t="s">
        <v>136</v>
      </c>
      <c r="H78" s="6">
        <v>1088</v>
      </c>
      <c r="I78" s="120"/>
      <c r="J78" s="7" t="e">
        <f t="shared" si="2"/>
        <v>#DIV/0!</v>
      </c>
      <c r="K78" s="150">
        <v>44</v>
      </c>
      <c r="L78" s="133">
        <v>54277</v>
      </c>
      <c r="M78" s="2"/>
    </row>
    <row r="79" spans="1:13" ht="27">
      <c r="A79">
        <v>72</v>
      </c>
      <c r="B79" s="147" t="s">
        <v>266</v>
      </c>
      <c r="C79" s="148" t="s">
        <v>226</v>
      </c>
      <c r="D79" s="131" t="s">
        <v>134</v>
      </c>
      <c r="E79" s="113" t="s">
        <v>45</v>
      </c>
      <c r="F79" s="149" t="s">
        <v>135</v>
      </c>
      <c r="G79" s="115" t="s">
        <v>136</v>
      </c>
      <c r="H79" s="6">
        <v>875</v>
      </c>
      <c r="I79" s="115"/>
      <c r="J79" s="7" t="e">
        <f t="shared" si="2"/>
        <v>#DIV/0!</v>
      </c>
      <c r="K79" s="151">
        <v>35</v>
      </c>
      <c r="L79" s="133">
        <v>43849</v>
      </c>
      <c r="M79" s="2"/>
    </row>
    <row r="80" spans="1:13" ht="27">
      <c r="A80">
        <v>73</v>
      </c>
      <c r="B80" s="147" t="s">
        <v>267</v>
      </c>
      <c r="C80" s="148" t="s">
        <v>226</v>
      </c>
      <c r="D80" s="131" t="s">
        <v>134</v>
      </c>
      <c r="E80" s="113" t="s">
        <v>45</v>
      </c>
      <c r="F80" s="149" t="s">
        <v>135</v>
      </c>
      <c r="G80" s="115" t="s">
        <v>136</v>
      </c>
      <c r="H80" s="6">
        <v>1481</v>
      </c>
      <c r="I80" s="120"/>
      <c r="J80" s="7" t="e">
        <f t="shared" si="2"/>
        <v>#DIV/0!</v>
      </c>
      <c r="K80" s="152">
        <v>52</v>
      </c>
      <c r="L80" s="133">
        <v>77200</v>
      </c>
      <c r="M80" s="2"/>
    </row>
    <row r="81" spans="1:13" ht="27">
      <c r="A81">
        <v>74</v>
      </c>
      <c r="B81" s="147" t="s">
        <v>268</v>
      </c>
      <c r="C81" s="148" t="s">
        <v>226</v>
      </c>
      <c r="D81" s="131" t="s">
        <v>134</v>
      </c>
      <c r="E81" s="113" t="s">
        <v>45</v>
      </c>
      <c r="F81" s="149" t="s">
        <v>135</v>
      </c>
      <c r="G81" s="115" t="s">
        <v>136</v>
      </c>
      <c r="H81" s="6">
        <v>860</v>
      </c>
      <c r="I81" s="120"/>
      <c r="J81" s="7" t="e">
        <f t="shared" si="2"/>
        <v>#DIV/0!</v>
      </c>
      <c r="K81" s="152">
        <v>37</v>
      </c>
      <c r="L81" s="133">
        <v>42139</v>
      </c>
      <c r="M81" s="2"/>
    </row>
    <row r="82" spans="1:13" ht="27">
      <c r="A82">
        <v>75</v>
      </c>
      <c r="B82" s="112" t="s">
        <v>269</v>
      </c>
      <c r="C82" s="42" t="s">
        <v>270</v>
      </c>
      <c r="D82" s="113" t="s">
        <v>134</v>
      </c>
      <c r="E82" s="113" t="s">
        <v>45</v>
      </c>
      <c r="F82" s="42" t="s">
        <v>151</v>
      </c>
      <c r="G82" s="115" t="s">
        <v>152</v>
      </c>
      <c r="H82" s="115">
        <v>7832</v>
      </c>
      <c r="I82" s="120"/>
      <c r="J82" s="7" t="e">
        <f t="shared" si="2"/>
        <v>#DIV/0!</v>
      </c>
      <c r="K82" s="120">
        <v>236</v>
      </c>
      <c r="L82" s="120">
        <v>424348</v>
      </c>
      <c r="M82" s="2"/>
    </row>
    <row r="83" spans="1:13" ht="27">
      <c r="A83" s="12">
        <v>76</v>
      </c>
      <c r="B83" s="112" t="s">
        <v>271</v>
      </c>
      <c r="C83" s="42" t="s">
        <v>270</v>
      </c>
      <c r="D83" s="113" t="s">
        <v>134</v>
      </c>
      <c r="E83" s="113" t="s">
        <v>45</v>
      </c>
      <c r="F83" s="42" t="s">
        <v>151</v>
      </c>
      <c r="G83" s="115" t="s">
        <v>152</v>
      </c>
      <c r="H83" s="115">
        <v>3723</v>
      </c>
      <c r="I83" s="120"/>
      <c r="J83" s="7" t="e">
        <f t="shared" si="2"/>
        <v>#DIV/0!</v>
      </c>
      <c r="K83" s="120">
        <v>71</v>
      </c>
      <c r="L83" s="120">
        <v>218467</v>
      </c>
      <c r="M83" s="2"/>
    </row>
    <row r="84" spans="1:13" ht="27">
      <c r="A84" s="12">
        <v>77</v>
      </c>
      <c r="B84" s="112" t="s">
        <v>272</v>
      </c>
      <c r="C84" s="42" t="s">
        <v>215</v>
      </c>
      <c r="D84" s="113" t="s">
        <v>134</v>
      </c>
      <c r="E84" s="113" t="s">
        <v>45</v>
      </c>
      <c r="F84" s="42" t="s">
        <v>151</v>
      </c>
      <c r="G84" s="13" t="s">
        <v>141</v>
      </c>
      <c r="H84" s="115">
        <v>4104</v>
      </c>
      <c r="I84" s="120"/>
      <c r="J84" s="7" t="e">
        <f t="shared" si="2"/>
        <v>#DIV/0!</v>
      </c>
      <c r="K84" s="120">
        <v>155</v>
      </c>
      <c r="L84" s="120">
        <v>208500</v>
      </c>
      <c r="M84" s="2"/>
    </row>
    <row r="85" spans="1:13" ht="40.5">
      <c r="A85">
        <v>78</v>
      </c>
      <c r="B85" s="153" t="s">
        <v>273</v>
      </c>
      <c r="C85" s="11" t="s">
        <v>274</v>
      </c>
      <c r="D85" s="131" t="s">
        <v>134</v>
      </c>
      <c r="E85" s="113" t="s">
        <v>45</v>
      </c>
      <c r="F85" s="23" t="s">
        <v>140</v>
      </c>
      <c r="G85" s="13" t="s">
        <v>141</v>
      </c>
      <c r="H85" s="6">
        <v>4957</v>
      </c>
      <c r="I85" s="120"/>
      <c r="J85" s="7" t="e">
        <f t="shared" si="2"/>
        <v>#DIV/0!</v>
      </c>
      <c r="K85" s="120">
        <v>200</v>
      </c>
      <c r="L85" s="133">
        <v>304000</v>
      </c>
      <c r="M85" s="2"/>
    </row>
    <row r="86" spans="1:13" ht="27">
      <c r="A86">
        <v>79</v>
      </c>
      <c r="B86" s="42" t="s">
        <v>275</v>
      </c>
      <c r="C86" s="44" t="s">
        <v>276</v>
      </c>
      <c r="D86" s="131" t="s">
        <v>134</v>
      </c>
      <c r="E86" s="18" t="s">
        <v>45</v>
      </c>
      <c r="F86" s="43" t="s">
        <v>46</v>
      </c>
      <c r="G86" s="13" t="s">
        <v>145</v>
      </c>
      <c r="H86" s="154">
        <v>49645</v>
      </c>
      <c r="I86" s="6"/>
      <c r="J86" s="15" t="e">
        <f t="shared" si="2"/>
        <v>#DIV/0!</v>
      </c>
      <c r="K86" s="31">
        <v>660</v>
      </c>
      <c r="L86" s="155">
        <v>2426</v>
      </c>
      <c r="M86" s="2"/>
    </row>
    <row r="87" spans="1:13" ht="40.5">
      <c r="A87">
        <v>80</v>
      </c>
      <c r="B87" s="112" t="s">
        <v>277</v>
      </c>
      <c r="C87" s="156" t="s">
        <v>181</v>
      </c>
      <c r="D87" s="107" t="s">
        <v>134</v>
      </c>
      <c r="E87" s="107" t="s">
        <v>45</v>
      </c>
      <c r="F87" s="156" t="s">
        <v>135</v>
      </c>
      <c r="G87" s="109" t="s">
        <v>136</v>
      </c>
      <c r="H87" s="109">
        <v>3607</v>
      </c>
      <c r="I87" s="120"/>
      <c r="J87" s="7" t="e">
        <f t="shared" si="2"/>
        <v>#DIV/0!</v>
      </c>
      <c r="K87" s="120">
        <v>81</v>
      </c>
      <c r="L87" s="120">
        <v>206000</v>
      </c>
      <c r="M87" s="2"/>
    </row>
    <row r="88" spans="1:13" ht="36">
      <c r="A88">
        <v>81</v>
      </c>
      <c r="B88" s="112" t="s">
        <v>278</v>
      </c>
      <c r="C88" s="41" t="s">
        <v>279</v>
      </c>
      <c r="D88" s="113" t="s">
        <v>280</v>
      </c>
      <c r="E88" s="113" t="s">
        <v>45</v>
      </c>
      <c r="F88" s="42" t="s">
        <v>140</v>
      </c>
      <c r="G88" s="115" t="s">
        <v>141</v>
      </c>
      <c r="H88" s="115">
        <v>12419</v>
      </c>
      <c r="I88" s="120"/>
      <c r="J88" s="7" t="e">
        <f t="shared" si="2"/>
        <v>#DIV/0!</v>
      </c>
      <c r="K88" s="120">
        <v>278</v>
      </c>
      <c r="L88" s="120">
        <v>709444</v>
      </c>
      <c r="M88" s="2"/>
    </row>
    <row r="89" spans="1:13" ht="27">
      <c r="A89">
        <v>82</v>
      </c>
      <c r="B89" s="112" t="s">
        <v>281</v>
      </c>
      <c r="C89" s="41" t="s">
        <v>279</v>
      </c>
      <c r="D89" s="113" t="s">
        <v>280</v>
      </c>
      <c r="E89" s="113" t="s">
        <v>45</v>
      </c>
      <c r="F89" s="42" t="s">
        <v>140</v>
      </c>
      <c r="G89" s="115" t="s">
        <v>141</v>
      </c>
      <c r="H89" s="115">
        <v>3163</v>
      </c>
      <c r="I89" s="120"/>
      <c r="J89" s="7" t="e">
        <f t="shared" si="2"/>
        <v>#DIV/0!</v>
      </c>
      <c r="K89" s="120">
        <v>74</v>
      </c>
      <c r="L89" s="120">
        <v>180102</v>
      </c>
      <c r="M89" s="2"/>
    </row>
    <row r="90" spans="1:13">
      <c r="A90">
        <v>83</v>
      </c>
      <c r="B90" s="2"/>
      <c r="C90" s="2"/>
      <c r="D90" s="2"/>
      <c r="E90" s="18"/>
      <c r="F90" s="18"/>
      <c r="G90" s="13"/>
      <c r="H90" s="20"/>
      <c r="I90" s="6"/>
      <c r="J90" s="7" t="e">
        <f t="shared" si="2"/>
        <v>#DIV/0!</v>
      </c>
      <c r="K90" s="11"/>
      <c r="L90" s="11"/>
      <c r="M90" s="2"/>
    </row>
    <row r="91" spans="1:13">
      <c r="A91">
        <v>84</v>
      </c>
      <c r="B91" s="2"/>
      <c r="C91" s="2"/>
      <c r="D91" s="2"/>
      <c r="E91" s="18"/>
      <c r="F91" s="18"/>
      <c r="G91" s="13"/>
      <c r="H91" s="20"/>
      <c r="I91" s="6"/>
      <c r="J91" s="7" t="e">
        <f t="shared" si="2"/>
        <v>#DIV/0!</v>
      </c>
      <c r="K91" s="11"/>
      <c r="L91" s="11"/>
      <c r="M91" s="2"/>
    </row>
    <row r="92" spans="1:13">
      <c r="A92">
        <v>85</v>
      </c>
      <c r="B92" s="2"/>
      <c r="C92" s="2"/>
      <c r="D92" s="2"/>
      <c r="E92" s="18"/>
      <c r="F92" s="18"/>
      <c r="G92" s="13"/>
      <c r="H92" s="20"/>
      <c r="I92" s="6"/>
      <c r="J92" s="7" t="e">
        <f t="shared" si="2"/>
        <v>#DIV/0!</v>
      </c>
      <c r="K92" s="11"/>
      <c r="L92" s="11"/>
      <c r="M92" s="2"/>
    </row>
    <row r="93" spans="1:13">
      <c r="A93" s="12">
        <v>86</v>
      </c>
      <c r="B93" s="2"/>
      <c r="C93" s="2"/>
      <c r="D93" s="2"/>
      <c r="E93" s="18"/>
      <c r="F93" s="18"/>
      <c r="G93" s="13"/>
      <c r="H93" s="20"/>
      <c r="I93" s="6"/>
      <c r="J93" s="7" t="e">
        <f t="shared" si="2"/>
        <v>#DIV/0!</v>
      </c>
      <c r="K93" s="11"/>
      <c r="L93" s="11"/>
      <c r="M93" s="2"/>
    </row>
    <row r="94" spans="1:13">
      <c r="A94" s="12">
        <v>87</v>
      </c>
      <c r="B94" s="2"/>
      <c r="C94" s="2"/>
      <c r="D94" s="2"/>
      <c r="E94" s="18"/>
      <c r="F94" s="18"/>
      <c r="G94" s="13"/>
      <c r="H94" s="20"/>
      <c r="I94" s="6"/>
      <c r="J94" s="15" t="e">
        <f t="shared" si="2"/>
        <v>#DIV/0!</v>
      </c>
      <c r="K94" s="11"/>
      <c r="L94" s="11"/>
      <c r="M94" s="2"/>
    </row>
    <row r="95" spans="1:13">
      <c r="A95">
        <v>88</v>
      </c>
      <c r="B95" s="2"/>
      <c r="C95" s="2"/>
      <c r="D95" s="2"/>
      <c r="E95" s="18"/>
      <c r="F95" s="18"/>
      <c r="G95" s="13"/>
      <c r="H95" s="20"/>
      <c r="I95" s="6"/>
      <c r="J95" s="15" t="e">
        <f t="shared" si="2"/>
        <v>#DIV/0!</v>
      </c>
      <c r="K95" s="11"/>
      <c r="L95" s="11"/>
      <c r="M95" s="2"/>
    </row>
    <row r="96" spans="1:13">
      <c r="A96">
        <v>89</v>
      </c>
      <c r="B96" s="2"/>
      <c r="C96" s="2"/>
      <c r="D96" s="2"/>
      <c r="E96" s="18"/>
      <c r="F96" s="18"/>
      <c r="G96" s="13"/>
      <c r="H96" s="20"/>
      <c r="I96" s="6"/>
      <c r="J96" s="7" t="e">
        <f t="shared" si="2"/>
        <v>#DIV/0!</v>
      </c>
      <c r="K96" s="11"/>
      <c r="L96" s="11"/>
      <c r="M96" s="2"/>
    </row>
    <row r="97" spans="1:13">
      <c r="A97">
        <v>90</v>
      </c>
      <c r="B97" s="2"/>
      <c r="C97" s="2"/>
      <c r="D97" s="2"/>
      <c r="E97" s="18"/>
      <c r="F97" s="18"/>
      <c r="G97" s="13"/>
      <c r="H97" s="20"/>
      <c r="I97" s="6"/>
      <c r="J97" s="15" t="e">
        <f t="shared" si="2"/>
        <v>#DIV/0!</v>
      </c>
      <c r="K97" s="11"/>
      <c r="L97" s="11"/>
      <c r="M97" s="2"/>
    </row>
    <row r="98" spans="1:13">
      <c r="A98">
        <v>91</v>
      </c>
      <c r="B98" s="2"/>
      <c r="C98" s="2"/>
      <c r="D98" s="2"/>
      <c r="E98" s="18"/>
      <c r="F98" s="18"/>
      <c r="G98" s="13"/>
      <c r="H98" s="20"/>
      <c r="I98" s="6"/>
      <c r="J98" s="15" t="e">
        <f t="shared" si="2"/>
        <v>#DIV/0!</v>
      </c>
      <c r="K98" s="11"/>
      <c r="L98" s="11"/>
      <c r="M98" s="2"/>
    </row>
    <row r="99" spans="1:13">
      <c r="A99">
        <v>92</v>
      </c>
      <c r="B99" s="2"/>
      <c r="C99" s="2"/>
      <c r="D99" s="2"/>
      <c r="E99" s="18"/>
      <c r="F99" s="18"/>
      <c r="G99" s="13"/>
      <c r="H99" s="20"/>
      <c r="I99" s="6"/>
      <c r="J99" s="7" t="e">
        <f t="shared" si="2"/>
        <v>#DIV/0!</v>
      </c>
      <c r="K99" s="11"/>
      <c r="L99" s="11"/>
      <c r="M99" s="2"/>
    </row>
    <row r="100" spans="1:13">
      <c r="A100">
        <v>93</v>
      </c>
      <c r="B100" s="2"/>
      <c r="C100" s="2"/>
      <c r="D100" s="2"/>
      <c r="E100" s="18"/>
      <c r="F100" s="18"/>
      <c r="G100" s="13"/>
      <c r="H100" s="20"/>
      <c r="I100" s="6"/>
      <c r="J100" s="7" t="e">
        <f t="shared" si="2"/>
        <v>#DIV/0!</v>
      </c>
      <c r="K100" s="11"/>
      <c r="L100" s="11"/>
      <c r="M100" s="2"/>
    </row>
    <row r="101" spans="1:13">
      <c r="A101">
        <v>94</v>
      </c>
      <c r="B101" s="2"/>
      <c r="C101" s="2"/>
      <c r="D101" s="2"/>
      <c r="E101" s="18"/>
      <c r="F101" s="18"/>
      <c r="G101" s="13"/>
      <c r="H101" s="20"/>
      <c r="I101" s="6"/>
      <c r="J101" s="7" t="e">
        <f t="shared" si="2"/>
        <v>#DIV/0!</v>
      </c>
      <c r="K101" s="11"/>
      <c r="L101" s="11"/>
      <c r="M101" s="2"/>
    </row>
    <row r="102" spans="1:13">
      <c r="A102">
        <v>95</v>
      </c>
      <c r="B102" s="2"/>
      <c r="C102" s="2"/>
      <c r="D102" s="2"/>
      <c r="E102" s="18"/>
      <c r="F102" s="18"/>
      <c r="G102" s="13"/>
      <c r="H102" s="20"/>
      <c r="I102" s="6"/>
      <c r="J102" s="7" t="e">
        <f t="shared" si="2"/>
        <v>#DIV/0!</v>
      </c>
      <c r="K102" s="11"/>
      <c r="L102" s="11"/>
      <c r="M102" s="2"/>
    </row>
    <row r="103" spans="1:13">
      <c r="A103" s="12">
        <v>96</v>
      </c>
      <c r="B103" s="2"/>
      <c r="C103" s="2"/>
      <c r="D103" s="2"/>
      <c r="E103" s="18"/>
      <c r="F103" s="18"/>
      <c r="G103" s="13"/>
      <c r="H103" s="20"/>
      <c r="I103" s="6"/>
      <c r="J103" s="15" t="e">
        <f t="shared" si="2"/>
        <v>#DIV/0!</v>
      </c>
      <c r="K103" s="11"/>
      <c r="L103" s="11"/>
      <c r="M103" s="2"/>
    </row>
    <row r="104" spans="1:13">
      <c r="A104" s="12">
        <v>97</v>
      </c>
      <c r="B104" s="2"/>
      <c r="C104" s="2"/>
      <c r="D104" s="2"/>
      <c r="E104" s="18"/>
      <c r="F104" s="18"/>
      <c r="G104" s="13"/>
      <c r="H104" s="20"/>
      <c r="I104" s="6"/>
      <c r="J104" s="15" t="e">
        <f t="shared" si="2"/>
        <v>#DIV/0!</v>
      </c>
      <c r="K104" s="11"/>
      <c r="L104" s="11"/>
      <c r="M104" s="2"/>
    </row>
    <row r="105" spans="1:13">
      <c r="A105">
        <v>98</v>
      </c>
      <c r="B105" s="2"/>
      <c r="C105" s="2"/>
      <c r="D105" s="2"/>
      <c r="E105" s="18"/>
      <c r="F105" s="18"/>
      <c r="G105" s="13"/>
      <c r="H105" s="20"/>
      <c r="I105" s="6"/>
      <c r="J105" s="7" t="e">
        <f t="shared" si="2"/>
        <v>#DIV/0!</v>
      </c>
      <c r="K105" s="11"/>
      <c r="L105" s="11"/>
      <c r="M105" s="2"/>
    </row>
    <row r="106" spans="1:13">
      <c r="A106">
        <v>99</v>
      </c>
      <c r="B106" s="2"/>
      <c r="C106" s="2"/>
      <c r="D106" s="2"/>
      <c r="E106" s="18"/>
      <c r="F106" s="18"/>
      <c r="G106" s="13"/>
      <c r="H106" s="20"/>
      <c r="I106" s="6"/>
      <c r="J106" s="15" t="e">
        <f t="shared" si="2"/>
        <v>#DIV/0!</v>
      </c>
      <c r="K106" s="11"/>
      <c r="L106" s="11"/>
      <c r="M106" s="2"/>
    </row>
    <row r="107" spans="1:13">
      <c r="A107">
        <v>100</v>
      </c>
      <c r="B107" s="2"/>
      <c r="C107" s="2"/>
      <c r="D107" s="2"/>
      <c r="E107" s="18"/>
      <c r="F107" s="18"/>
      <c r="G107" s="13"/>
      <c r="H107" s="20"/>
      <c r="I107" s="6"/>
      <c r="J107" s="15" t="e">
        <f t="shared" si="2"/>
        <v>#DIV/0!</v>
      </c>
      <c r="K107" s="11"/>
      <c r="L107" s="11"/>
      <c r="M107" s="2"/>
    </row>
    <row r="108" spans="1:13">
      <c r="A108">
        <v>101</v>
      </c>
      <c r="B108" s="2"/>
      <c r="C108" s="2"/>
      <c r="D108" s="2"/>
      <c r="E108" s="18"/>
      <c r="F108" s="18"/>
      <c r="G108" s="13"/>
      <c r="H108" s="20"/>
      <c r="I108" s="6"/>
      <c r="J108" s="7" t="e">
        <f t="shared" si="2"/>
        <v>#DIV/0!</v>
      </c>
      <c r="K108" s="11"/>
      <c r="L108" s="11"/>
      <c r="M108" s="2"/>
    </row>
    <row r="109" spans="1:13">
      <c r="A109">
        <v>102</v>
      </c>
      <c r="B109" s="2"/>
      <c r="C109" s="2"/>
      <c r="D109" s="2"/>
      <c r="E109" s="18"/>
      <c r="F109" s="18"/>
      <c r="G109" s="13"/>
      <c r="H109" s="20"/>
      <c r="I109" s="6"/>
      <c r="J109" s="7" t="e">
        <f t="shared" si="2"/>
        <v>#DIV/0!</v>
      </c>
      <c r="K109" s="11"/>
      <c r="L109" s="11"/>
      <c r="M109" s="2"/>
    </row>
    <row r="110" spans="1:13">
      <c r="A110">
        <v>103</v>
      </c>
      <c r="B110" s="2"/>
      <c r="C110" s="2"/>
      <c r="D110" s="2"/>
      <c r="E110" s="18"/>
      <c r="F110" s="18"/>
      <c r="G110" s="13"/>
      <c r="H110" s="20"/>
      <c r="I110" s="6"/>
      <c r="J110" s="7" t="e">
        <f t="shared" si="2"/>
        <v>#DIV/0!</v>
      </c>
      <c r="K110" s="11"/>
      <c r="L110" s="11"/>
      <c r="M110" s="2"/>
    </row>
    <row r="111" spans="1:13">
      <c r="A111">
        <v>104</v>
      </c>
      <c r="B111" s="2"/>
      <c r="C111" s="2"/>
      <c r="D111" s="2"/>
      <c r="E111" s="18"/>
      <c r="F111" s="18"/>
      <c r="G111" s="13"/>
      <c r="H111" s="20"/>
      <c r="I111" s="6"/>
      <c r="J111" s="7" t="e">
        <f t="shared" si="2"/>
        <v>#DIV/0!</v>
      </c>
      <c r="K111" s="11"/>
      <c r="L111" s="11"/>
      <c r="M111" s="2"/>
    </row>
    <row r="112" spans="1:13">
      <c r="A112">
        <v>105</v>
      </c>
      <c r="B112" s="2"/>
      <c r="C112" s="2"/>
      <c r="D112" s="2"/>
      <c r="E112" s="18"/>
      <c r="F112" s="18"/>
      <c r="G112" s="13"/>
      <c r="H112" s="20"/>
      <c r="I112" s="6"/>
      <c r="J112" s="15" t="e">
        <f t="shared" si="2"/>
        <v>#DIV/0!</v>
      </c>
      <c r="K112" s="11"/>
      <c r="L112" s="11"/>
      <c r="M112" s="2"/>
    </row>
    <row r="113" spans="1:13">
      <c r="A113" s="12">
        <v>106</v>
      </c>
      <c r="B113" s="2"/>
      <c r="C113" s="2"/>
      <c r="D113" s="2"/>
      <c r="E113" s="18"/>
      <c r="F113" s="18"/>
      <c r="G113" s="13"/>
      <c r="H113" s="20"/>
      <c r="I113" s="6"/>
      <c r="J113" s="15" t="e">
        <f t="shared" si="2"/>
        <v>#DIV/0!</v>
      </c>
      <c r="K113" s="11"/>
      <c r="L113" s="11"/>
      <c r="M113" s="2"/>
    </row>
    <row r="114" spans="1:13">
      <c r="A114" s="12">
        <v>107</v>
      </c>
      <c r="B114" s="2"/>
      <c r="C114" s="2"/>
      <c r="D114" s="2"/>
      <c r="E114" s="18"/>
      <c r="F114" s="18"/>
      <c r="G114" s="13"/>
      <c r="H114" s="20"/>
      <c r="I114" s="6"/>
      <c r="J114" s="7" t="e">
        <f t="shared" si="2"/>
        <v>#DIV/0!</v>
      </c>
      <c r="K114" s="11"/>
      <c r="L114" s="11"/>
      <c r="M114" s="2"/>
    </row>
    <row r="115" spans="1:13">
      <c r="A115">
        <v>108</v>
      </c>
      <c r="B115" s="2"/>
      <c r="C115" s="2"/>
      <c r="D115" s="2"/>
      <c r="E115" s="18"/>
      <c r="F115" s="18"/>
      <c r="G115" s="13"/>
      <c r="H115" s="20"/>
      <c r="I115" s="6"/>
      <c r="J115" s="15" t="e">
        <f t="shared" si="2"/>
        <v>#DIV/0!</v>
      </c>
      <c r="K115" s="11"/>
      <c r="L115" s="11"/>
      <c r="M115" s="2"/>
    </row>
    <row r="116" spans="1:13">
      <c r="A116">
        <v>109</v>
      </c>
      <c r="B116" s="2"/>
      <c r="C116" s="2"/>
      <c r="D116" s="2"/>
      <c r="E116" s="18"/>
      <c r="F116" s="18"/>
      <c r="G116" s="13"/>
      <c r="H116" s="20"/>
      <c r="I116" s="6"/>
      <c r="J116" s="15" t="e">
        <f t="shared" si="2"/>
        <v>#DIV/0!</v>
      </c>
      <c r="K116" s="11"/>
      <c r="L116" s="11"/>
      <c r="M116" s="2"/>
    </row>
    <row r="117" spans="1:13">
      <c r="A117">
        <v>110</v>
      </c>
      <c r="B117" s="2"/>
      <c r="C117" s="2"/>
      <c r="D117" s="2"/>
      <c r="E117" s="18"/>
      <c r="F117" s="18"/>
      <c r="G117" s="13"/>
      <c r="H117" s="20"/>
      <c r="I117" s="6"/>
      <c r="J117" s="7" t="e">
        <f t="shared" si="2"/>
        <v>#DIV/0!</v>
      </c>
      <c r="K117" s="11"/>
      <c r="L117" s="11"/>
      <c r="M117" s="2"/>
    </row>
    <row r="118" spans="1:13">
      <c r="A118">
        <v>111</v>
      </c>
      <c r="B118" s="2"/>
      <c r="C118" s="2"/>
      <c r="D118" s="2"/>
      <c r="E118" s="18"/>
      <c r="F118" s="18"/>
      <c r="G118" s="13"/>
      <c r="H118" s="20"/>
      <c r="I118" s="6"/>
      <c r="J118" s="7" t="e">
        <f t="shared" si="2"/>
        <v>#DIV/0!</v>
      </c>
      <c r="K118" s="11"/>
      <c r="L118" s="11"/>
      <c r="M118" s="2"/>
    </row>
    <row r="119" spans="1:13">
      <c r="A119">
        <v>112</v>
      </c>
      <c r="B119" s="2"/>
      <c r="C119" s="2"/>
      <c r="D119" s="2"/>
      <c r="E119" s="18"/>
      <c r="F119" s="18"/>
      <c r="G119" s="13"/>
      <c r="H119" s="20"/>
      <c r="I119" s="6"/>
      <c r="J119" s="7" t="e">
        <f t="shared" si="2"/>
        <v>#DIV/0!</v>
      </c>
      <c r="K119" s="11"/>
      <c r="L119" s="11"/>
      <c r="M119" s="2"/>
    </row>
    <row r="120" spans="1:13">
      <c r="A120">
        <v>113</v>
      </c>
      <c r="B120" s="2"/>
      <c r="C120" s="2"/>
      <c r="D120" s="2"/>
      <c r="E120" s="18"/>
      <c r="F120" s="18"/>
      <c r="G120" s="13"/>
      <c r="H120" s="20"/>
      <c r="I120" s="6"/>
      <c r="J120" s="7" t="e">
        <f t="shared" si="2"/>
        <v>#DIV/0!</v>
      </c>
      <c r="K120" s="11"/>
      <c r="L120" s="11"/>
      <c r="M120" s="2"/>
    </row>
    <row r="121" spans="1:13">
      <c r="A121">
        <v>114</v>
      </c>
      <c r="B121" s="2"/>
      <c r="C121" s="2"/>
      <c r="D121" s="2"/>
      <c r="E121" s="18"/>
      <c r="F121" s="18"/>
      <c r="G121" s="13"/>
      <c r="H121" s="20"/>
      <c r="I121" s="6"/>
      <c r="J121" s="15" t="e">
        <f t="shared" si="2"/>
        <v>#DIV/0!</v>
      </c>
      <c r="K121" s="11"/>
      <c r="L121" s="11"/>
      <c r="M121" s="2"/>
    </row>
    <row r="122" spans="1:13">
      <c r="A122">
        <v>115</v>
      </c>
      <c r="B122" s="2"/>
      <c r="C122" s="2"/>
      <c r="D122" s="2"/>
      <c r="E122" s="18"/>
      <c r="F122" s="18"/>
      <c r="G122" s="13"/>
      <c r="H122" s="20"/>
      <c r="I122" s="6"/>
      <c r="J122" s="15" t="e">
        <f t="shared" si="2"/>
        <v>#DIV/0!</v>
      </c>
      <c r="K122" s="11"/>
      <c r="L122" s="11"/>
      <c r="M122" s="2"/>
    </row>
    <row r="123" spans="1:13">
      <c r="A123" s="12">
        <v>116</v>
      </c>
      <c r="B123" s="2"/>
      <c r="C123" s="2"/>
      <c r="D123" s="2"/>
      <c r="E123" s="18"/>
      <c r="F123" s="18"/>
      <c r="G123" s="13"/>
      <c r="H123" s="20"/>
      <c r="I123" s="6"/>
      <c r="J123" s="7" t="e">
        <f t="shared" si="2"/>
        <v>#DIV/0!</v>
      </c>
      <c r="K123" s="11"/>
      <c r="L123" s="11"/>
      <c r="M123" s="2"/>
    </row>
    <row r="124" spans="1:13">
      <c r="A124" s="12">
        <v>117</v>
      </c>
      <c r="B124" s="2"/>
      <c r="C124" s="2"/>
      <c r="D124" s="2"/>
      <c r="E124" s="18"/>
      <c r="F124" s="18"/>
      <c r="G124" s="13"/>
      <c r="H124" s="20"/>
      <c r="I124" s="6"/>
      <c r="J124" s="15" t="e">
        <f t="shared" si="2"/>
        <v>#DIV/0!</v>
      </c>
      <c r="K124" s="11"/>
      <c r="L124" s="11"/>
      <c r="M124" s="2"/>
    </row>
    <row r="125" spans="1:13">
      <c r="A125">
        <v>118</v>
      </c>
      <c r="B125" s="2"/>
      <c r="C125" s="2"/>
      <c r="D125" s="2"/>
      <c r="E125" s="18"/>
      <c r="F125" s="18"/>
      <c r="G125" s="13"/>
      <c r="H125" s="20"/>
      <c r="I125" s="6"/>
      <c r="J125" s="15" t="e">
        <f t="shared" si="2"/>
        <v>#DIV/0!</v>
      </c>
      <c r="K125" s="11"/>
      <c r="L125" s="11"/>
      <c r="M125" s="2"/>
    </row>
    <row r="126" spans="1:13">
      <c r="A126">
        <v>119</v>
      </c>
      <c r="B126" s="2"/>
      <c r="C126" s="2"/>
      <c r="D126" s="2"/>
      <c r="E126" s="18"/>
      <c r="F126" s="18"/>
      <c r="G126" s="13"/>
      <c r="H126" s="20"/>
      <c r="I126" s="6"/>
      <c r="J126" s="7" t="e">
        <f t="shared" si="2"/>
        <v>#DIV/0!</v>
      </c>
      <c r="K126" s="11"/>
      <c r="L126" s="11"/>
      <c r="M126" s="2"/>
    </row>
    <row r="127" spans="1:13">
      <c r="A127">
        <v>120</v>
      </c>
      <c r="B127" s="2"/>
      <c r="C127" s="2"/>
      <c r="D127" s="2"/>
      <c r="E127" s="18"/>
      <c r="F127" s="18"/>
      <c r="G127" s="13"/>
      <c r="H127" s="20"/>
      <c r="I127" s="6"/>
      <c r="J127" s="7" t="e">
        <f t="shared" si="2"/>
        <v>#DIV/0!</v>
      </c>
      <c r="K127" s="11"/>
      <c r="L127" s="11"/>
      <c r="M127" s="2"/>
    </row>
    <row r="128" spans="1:13">
      <c r="A128">
        <v>121</v>
      </c>
      <c r="B128" s="2"/>
      <c r="C128" s="2"/>
      <c r="D128" s="2"/>
      <c r="E128" s="18"/>
      <c r="F128" s="18"/>
      <c r="G128" s="13"/>
      <c r="H128" s="20"/>
      <c r="I128" s="6"/>
      <c r="J128" s="7" t="e">
        <f t="shared" si="2"/>
        <v>#DIV/0!</v>
      </c>
      <c r="K128" s="11"/>
      <c r="L128" s="11"/>
      <c r="M128" s="2"/>
    </row>
    <row r="129" spans="1:13">
      <c r="A129">
        <v>122</v>
      </c>
      <c r="B129" s="2"/>
      <c r="C129" s="2"/>
      <c r="D129" s="2"/>
      <c r="E129" s="18"/>
      <c r="F129" s="18"/>
      <c r="G129" s="13"/>
      <c r="H129" s="20"/>
      <c r="I129" s="6"/>
      <c r="J129" s="7" t="e">
        <f t="shared" si="2"/>
        <v>#DIV/0!</v>
      </c>
      <c r="K129" s="11"/>
      <c r="L129" s="11"/>
      <c r="M129" s="2"/>
    </row>
    <row r="130" spans="1:13">
      <c r="A130">
        <v>123</v>
      </c>
      <c r="B130" s="2"/>
      <c r="C130" s="2"/>
      <c r="D130" s="2"/>
      <c r="E130" s="18"/>
      <c r="F130" s="18"/>
      <c r="G130" s="13"/>
      <c r="H130" s="20"/>
      <c r="I130" s="6"/>
      <c r="J130" s="15" t="e">
        <f t="shared" si="2"/>
        <v>#DIV/0!</v>
      </c>
      <c r="K130" s="11"/>
      <c r="L130" s="11"/>
      <c r="M130" s="2"/>
    </row>
    <row r="131" spans="1:13">
      <c r="A131">
        <v>124</v>
      </c>
      <c r="B131" s="2"/>
      <c r="C131" s="2"/>
      <c r="D131" s="2"/>
      <c r="E131" s="18"/>
      <c r="F131" s="18"/>
      <c r="G131" s="13"/>
      <c r="H131" s="20"/>
      <c r="I131" s="6"/>
      <c r="J131" s="15" t="e">
        <f t="shared" si="2"/>
        <v>#DIV/0!</v>
      </c>
      <c r="K131" s="11"/>
      <c r="L131" s="11"/>
      <c r="M131" s="2"/>
    </row>
    <row r="132" spans="1:13">
      <c r="A132">
        <v>125</v>
      </c>
      <c r="B132" s="2"/>
      <c r="C132" s="2"/>
      <c r="D132" s="2"/>
      <c r="E132" s="18"/>
      <c r="F132" s="18"/>
      <c r="G132" s="13"/>
      <c r="H132" s="20"/>
      <c r="I132" s="6"/>
      <c r="J132" s="7" t="e">
        <f t="shared" si="2"/>
        <v>#DIV/0!</v>
      </c>
      <c r="K132" s="11"/>
      <c r="L132" s="11"/>
      <c r="M132" s="2"/>
    </row>
    <row r="133" spans="1:13">
      <c r="A133" s="12">
        <v>126</v>
      </c>
      <c r="B133" s="2"/>
      <c r="C133" s="2"/>
      <c r="D133" s="2"/>
      <c r="E133" s="18"/>
      <c r="F133" s="18"/>
      <c r="G133" s="13"/>
      <c r="H133" s="20"/>
      <c r="I133" s="6"/>
      <c r="J133" s="15" t="e">
        <f t="shared" si="2"/>
        <v>#DIV/0!</v>
      </c>
      <c r="K133" s="11"/>
      <c r="L133" s="11"/>
      <c r="M133" s="2"/>
    </row>
    <row r="134" spans="1:13">
      <c r="A134" s="12">
        <v>127</v>
      </c>
      <c r="B134" s="2"/>
      <c r="C134" s="2"/>
      <c r="D134" s="2"/>
      <c r="E134" s="18"/>
      <c r="F134" s="18"/>
      <c r="G134" s="13"/>
      <c r="H134" s="20"/>
      <c r="I134" s="6"/>
      <c r="J134" s="15" t="e">
        <f t="shared" si="2"/>
        <v>#DIV/0!</v>
      </c>
      <c r="K134" s="11"/>
      <c r="L134" s="11"/>
      <c r="M134" s="2"/>
    </row>
    <row r="135" spans="1:13">
      <c r="A135">
        <v>128</v>
      </c>
      <c r="B135" s="2"/>
      <c r="C135" s="2"/>
      <c r="D135" s="2"/>
      <c r="E135" s="18"/>
      <c r="F135" s="18"/>
      <c r="G135" s="13"/>
      <c r="H135" s="20"/>
      <c r="I135" s="6"/>
      <c r="J135" s="7" t="e">
        <f t="shared" si="2"/>
        <v>#DIV/0!</v>
      </c>
      <c r="K135" s="11"/>
      <c r="L135" s="11"/>
      <c r="M135" s="2"/>
    </row>
    <row r="136" spans="1:13">
      <c r="A136">
        <v>129</v>
      </c>
      <c r="B136" s="2"/>
      <c r="C136" s="2"/>
      <c r="D136" s="2"/>
      <c r="E136" s="18"/>
      <c r="F136" s="18"/>
      <c r="G136" s="13"/>
      <c r="H136" s="20"/>
      <c r="I136" s="6"/>
      <c r="J136" s="7" t="e">
        <f t="shared" si="2"/>
        <v>#DIV/0!</v>
      </c>
      <c r="K136" s="11"/>
      <c r="L136" s="11"/>
      <c r="M136" s="2"/>
    </row>
    <row r="137" spans="1:13">
      <c r="A137">
        <v>130</v>
      </c>
      <c r="B137" s="2"/>
      <c r="C137" s="2"/>
      <c r="D137" s="2"/>
      <c r="E137" s="18"/>
      <c r="F137" s="18"/>
      <c r="G137" s="13"/>
      <c r="H137" s="20"/>
      <c r="I137" s="6"/>
      <c r="J137" s="7" t="e">
        <f t="shared" si="2"/>
        <v>#DIV/0!</v>
      </c>
      <c r="K137" s="11"/>
      <c r="L137" s="11"/>
      <c r="M137" s="2"/>
    </row>
    <row r="138" spans="1:13">
      <c r="A138">
        <v>131</v>
      </c>
      <c r="B138" s="2"/>
      <c r="C138" s="2"/>
      <c r="D138" s="2"/>
      <c r="E138" s="18"/>
      <c r="F138" s="18"/>
      <c r="G138" s="13"/>
      <c r="H138" s="20"/>
      <c r="I138" s="6"/>
      <c r="J138" s="7" t="e">
        <f t="shared" ref="J138:J201" si="3">H138/I138</f>
        <v>#DIV/0!</v>
      </c>
      <c r="K138" s="11"/>
      <c r="L138" s="11"/>
      <c r="M138" s="2"/>
    </row>
    <row r="139" spans="1:13">
      <c r="A139">
        <v>132</v>
      </c>
      <c r="B139" s="2"/>
      <c r="C139" s="2"/>
      <c r="D139" s="2"/>
      <c r="E139" s="18"/>
      <c r="F139" s="18"/>
      <c r="G139" s="13"/>
      <c r="H139" s="20"/>
      <c r="I139" s="6"/>
      <c r="J139" s="15" t="e">
        <f t="shared" si="3"/>
        <v>#DIV/0!</v>
      </c>
      <c r="K139" s="11"/>
      <c r="L139" s="11"/>
      <c r="M139" s="2"/>
    </row>
    <row r="140" spans="1:13">
      <c r="A140">
        <v>133</v>
      </c>
      <c r="B140" s="2"/>
      <c r="C140" s="2"/>
      <c r="D140" s="2"/>
      <c r="E140" s="18"/>
      <c r="F140" s="18"/>
      <c r="G140" s="13"/>
      <c r="H140" s="20"/>
      <c r="I140" s="6"/>
      <c r="J140" s="15" t="e">
        <f t="shared" si="3"/>
        <v>#DIV/0!</v>
      </c>
      <c r="K140" s="11"/>
      <c r="L140" s="11"/>
      <c r="M140" s="2"/>
    </row>
    <row r="141" spans="1:13">
      <c r="A141">
        <v>134</v>
      </c>
      <c r="B141" s="2"/>
      <c r="C141" s="2"/>
      <c r="D141" s="2"/>
      <c r="E141" s="18"/>
      <c r="F141" s="18"/>
      <c r="G141" s="13"/>
      <c r="H141" s="20"/>
      <c r="I141" s="6"/>
      <c r="J141" s="7" t="e">
        <f t="shared" si="3"/>
        <v>#DIV/0!</v>
      </c>
      <c r="K141" s="11"/>
      <c r="L141" s="11"/>
      <c r="M141" s="2"/>
    </row>
    <row r="142" spans="1:13">
      <c r="A142">
        <v>135</v>
      </c>
      <c r="B142" s="2"/>
      <c r="C142" s="2"/>
      <c r="D142" s="2"/>
      <c r="E142" s="18"/>
      <c r="F142" s="18"/>
      <c r="G142" s="13"/>
      <c r="H142" s="20"/>
      <c r="I142" s="6"/>
      <c r="J142" s="15" t="e">
        <f t="shared" si="3"/>
        <v>#DIV/0!</v>
      </c>
      <c r="K142" s="11"/>
      <c r="L142" s="11"/>
      <c r="M142" s="2"/>
    </row>
    <row r="143" spans="1:13">
      <c r="A143" s="12">
        <v>136</v>
      </c>
      <c r="B143" s="2"/>
      <c r="C143" s="2"/>
      <c r="D143" s="2"/>
      <c r="E143" s="18"/>
      <c r="F143" s="18"/>
      <c r="G143" s="13"/>
      <c r="H143" s="20"/>
      <c r="I143" s="6"/>
      <c r="J143" s="15" t="e">
        <f t="shared" si="3"/>
        <v>#DIV/0!</v>
      </c>
      <c r="K143" s="11"/>
      <c r="L143" s="11"/>
      <c r="M143" s="2"/>
    </row>
    <row r="144" spans="1:13">
      <c r="A144" s="12">
        <v>137</v>
      </c>
      <c r="B144" s="2"/>
      <c r="C144" s="2"/>
      <c r="D144" s="2"/>
      <c r="E144" s="18"/>
      <c r="F144" s="18"/>
      <c r="G144" s="13"/>
      <c r="H144" s="20"/>
      <c r="I144" s="6"/>
      <c r="J144" s="7" t="e">
        <f t="shared" si="3"/>
        <v>#DIV/0!</v>
      </c>
      <c r="K144" s="11"/>
      <c r="L144" s="11"/>
      <c r="M144" s="2"/>
    </row>
    <row r="145" spans="1:13">
      <c r="A145">
        <v>138</v>
      </c>
      <c r="B145" s="2"/>
      <c r="C145" s="2"/>
      <c r="D145" s="2"/>
      <c r="E145" s="18"/>
      <c r="F145" s="18"/>
      <c r="G145" s="13"/>
      <c r="H145" s="20"/>
      <c r="I145" s="6"/>
      <c r="J145" s="7" t="e">
        <f t="shared" si="3"/>
        <v>#DIV/0!</v>
      </c>
      <c r="K145" s="11"/>
      <c r="L145" s="11"/>
      <c r="M145" s="2"/>
    </row>
    <row r="146" spans="1:13">
      <c r="A146">
        <v>139</v>
      </c>
      <c r="B146" s="2"/>
      <c r="C146" s="2"/>
      <c r="D146" s="2"/>
      <c r="E146" s="18"/>
      <c r="F146" s="18"/>
      <c r="G146" s="13"/>
      <c r="H146" s="20"/>
      <c r="I146" s="6"/>
      <c r="J146" s="7" t="e">
        <f t="shared" si="3"/>
        <v>#DIV/0!</v>
      </c>
      <c r="K146" s="11"/>
      <c r="L146" s="11"/>
      <c r="M146" s="2"/>
    </row>
    <row r="147" spans="1:13">
      <c r="A147">
        <v>140</v>
      </c>
      <c r="B147" s="2"/>
      <c r="C147" s="2"/>
      <c r="D147" s="2"/>
      <c r="E147" s="18"/>
      <c r="F147" s="18"/>
      <c r="G147" s="13"/>
      <c r="H147" s="20"/>
      <c r="I147" s="6"/>
      <c r="J147" s="7" t="e">
        <f t="shared" si="3"/>
        <v>#DIV/0!</v>
      </c>
      <c r="K147" s="11"/>
      <c r="L147" s="11"/>
      <c r="M147" s="2"/>
    </row>
    <row r="148" spans="1:13">
      <c r="A148">
        <v>141</v>
      </c>
      <c r="B148" s="2"/>
      <c r="C148" s="2"/>
      <c r="D148" s="2"/>
      <c r="E148" s="18"/>
      <c r="F148" s="18"/>
      <c r="G148" s="13"/>
      <c r="H148" s="20"/>
      <c r="I148" s="6"/>
      <c r="J148" s="15" t="e">
        <f t="shared" si="3"/>
        <v>#DIV/0!</v>
      </c>
      <c r="K148" s="11"/>
      <c r="L148" s="11"/>
      <c r="M148" s="2"/>
    </row>
    <row r="149" spans="1:13">
      <c r="A149">
        <v>142</v>
      </c>
      <c r="B149" s="2"/>
      <c r="C149" s="2"/>
      <c r="D149" s="2"/>
      <c r="E149" s="18"/>
      <c r="F149" s="18"/>
      <c r="G149" s="13"/>
      <c r="H149" s="20"/>
      <c r="I149" s="6"/>
      <c r="J149" s="15" t="e">
        <f t="shared" si="3"/>
        <v>#DIV/0!</v>
      </c>
      <c r="K149" s="11"/>
      <c r="L149" s="11"/>
      <c r="M149" s="2"/>
    </row>
    <row r="150" spans="1:13">
      <c r="A150">
        <v>143</v>
      </c>
      <c r="B150" s="2"/>
      <c r="C150" s="2"/>
      <c r="D150" s="2"/>
      <c r="E150" s="18"/>
      <c r="F150" s="18"/>
      <c r="G150" s="13"/>
      <c r="H150" s="20"/>
      <c r="I150" s="6"/>
      <c r="J150" s="7" t="e">
        <f t="shared" si="3"/>
        <v>#DIV/0!</v>
      </c>
      <c r="K150" s="11"/>
      <c r="L150" s="11"/>
      <c r="M150" s="2"/>
    </row>
    <row r="151" spans="1:13">
      <c r="A151">
        <v>144</v>
      </c>
      <c r="B151" s="2"/>
      <c r="C151" s="2"/>
      <c r="D151" s="2"/>
      <c r="E151" s="18"/>
      <c r="F151" s="18"/>
      <c r="G151" s="13"/>
      <c r="H151" s="20"/>
      <c r="I151" s="6"/>
      <c r="J151" s="15" t="e">
        <f t="shared" si="3"/>
        <v>#DIV/0!</v>
      </c>
      <c r="K151" s="11"/>
      <c r="L151" s="11"/>
      <c r="M151" s="2"/>
    </row>
    <row r="152" spans="1:13">
      <c r="A152">
        <v>145</v>
      </c>
      <c r="B152" s="2"/>
      <c r="C152" s="2"/>
      <c r="D152" s="2"/>
      <c r="E152" s="18"/>
      <c r="F152" s="18"/>
      <c r="G152" s="13"/>
      <c r="H152" s="20"/>
      <c r="I152" s="6"/>
      <c r="J152" s="15" t="e">
        <f t="shared" si="3"/>
        <v>#DIV/0!</v>
      </c>
      <c r="K152" s="11"/>
      <c r="L152" s="11"/>
      <c r="M152" s="2"/>
    </row>
    <row r="153" spans="1:13">
      <c r="A153" s="12">
        <v>146</v>
      </c>
      <c r="B153" s="2"/>
      <c r="C153" s="2"/>
      <c r="D153" s="2"/>
      <c r="E153" s="18"/>
      <c r="F153" s="18"/>
      <c r="G153" s="13"/>
      <c r="H153" s="20"/>
      <c r="I153" s="6"/>
      <c r="J153" s="7" t="e">
        <f t="shared" si="3"/>
        <v>#DIV/0!</v>
      </c>
      <c r="K153" s="11"/>
      <c r="L153" s="11"/>
      <c r="M153" s="2"/>
    </row>
    <row r="154" spans="1:13">
      <c r="A154" s="12">
        <v>147</v>
      </c>
      <c r="B154" s="2"/>
      <c r="C154" s="2"/>
      <c r="D154" s="2"/>
      <c r="E154" s="18"/>
      <c r="F154" s="18"/>
      <c r="G154" s="13"/>
      <c r="H154" s="20"/>
      <c r="I154" s="6"/>
      <c r="J154" s="7" t="e">
        <f t="shared" si="3"/>
        <v>#DIV/0!</v>
      </c>
      <c r="K154" s="11"/>
      <c r="L154" s="11"/>
      <c r="M154" s="2"/>
    </row>
    <row r="155" spans="1:13">
      <c r="A155">
        <v>148</v>
      </c>
      <c r="B155" s="2"/>
      <c r="C155" s="2"/>
      <c r="D155" s="2"/>
      <c r="E155" s="18"/>
      <c r="F155" s="18"/>
      <c r="G155" s="13"/>
      <c r="H155" s="20"/>
      <c r="I155" s="6"/>
      <c r="J155" s="7" t="e">
        <f t="shared" si="3"/>
        <v>#DIV/0!</v>
      </c>
      <c r="K155" s="11"/>
      <c r="L155" s="11"/>
      <c r="M155" s="2"/>
    </row>
    <row r="156" spans="1:13">
      <c r="A156">
        <v>149</v>
      </c>
      <c r="B156" s="2"/>
      <c r="C156" s="2"/>
      <c r="D156" s="2"/>
      <c r="E156" s="18"/>
      <c r="F156" s="18"/>
      <c r="G156" s="13"/>
      <c r="H156" s="20"/>
      <c r="I156" s="6"/>
      <c r="J156" s="7" t="e">
        <f t="shared" si="3"/>
        <v>#DIV/0!</v>
      </c>
      <c r="K156" s="11"/>
      <c r="L156" s="11"/>
      <c r="M156" s="2"/>
    </row>
    <row r="157" spans="1:13">
      <c r="A157">
        <v>150</v>
      </c>
      <c r="B157" s="2"/>
      <c r="C157" s="2"/>
      <c r="D157" s="2"/>
      <c r="E157" s="18"/>
      <c r="F157" s="18"/>
      <c r="G157" s="13"/>
      <c r="H157" s="20"/>
      <c r="I157" s="6"/>
      <c r="J157" s="15" t="e">
        <f t="shared" si="3"/>
        <v>#DIV/0!</v>
      </c>
      <c r="K157" s="11"/>
      <c r="L157" s="11"/>
      <c r="M157" s="2"/>
    </row>
    <row r="158" spans="1:13">
      <c r="A158">
        <v>151</v>
      </c>
      <c r="B158" s="2"/>
      <c r="C158" s="2"/>
      <c r="D158" s="2"/>
      <c r="E158" s="18"/>
      <c r="F158" s="18"/>
      <c r="G158" s="13"/>
      <c r="H158" s="20"/>
      <c r="I158" s="6"/>
      <c r="J158" s="15" t="e">
        <f t="shared" si="3"/>
        <v>#DIV/0!</v>
      </c>
      <c r="K158" s="11"/>
      <c r="L158" s="11"/>
      <c r="M158" s="2"/>
    </row>
    <row r="159" spans="1:13">
      <c r="A159">
        <v>152</v>
      </c>
      <c r="B159" s="2"/>
      <c r="C159" s="2"/>
      <c r="D159" s="2"/>
      <c r="E159" s="18"/>
      <c r="F159" s="18"/>
      <c r="G159" s="13"/>
      <c r="H159" s="20"/>
      <c r="I159" s="6"/>
      <c r="J159" s="7" t="e">
        <f t="shared" si="3"/>
        <v>#DIV/0!</v>
      </c>
      <c r="K159" s="11"/>
      <c r="L159" s="11"/>
      <c r="M159" s="2"/>
    </row>
    <row r="160" spans="1:13">
      <c r="A160">
        <v>153</v>
      </c>
      <c r="B160" s="2"/>
      <c r="C160" s="2"/>
      <c r="D160" s="2"/>
      <c r="E160" s="18"/>
      <c r="F160" s="18"/>
      <c r="G160" s="13"/>
      <c r="H160" s="20"/>
      <c r="I160" s="6"/>
      <c r="J160" s="15" t="e">
        <f t="shared" si="3"/>
        <v>#DIV/0!</v>
      </c>
      <c r="K160" s="11"/>
      <c r="L160" s="11"/>
      <c r="M160" s="2"/>
    </row>
    <row r="161" spans="1:13">
      <c r="A161">
        <v>154</v>
      </c>
      <c r="B161" s="2"/>
      <c r="C161" s="2"/>
      <c r="D161" s="2"/>
      <c r="E161" s="18"/>
      <c r="F161" s="18"/>
      <c r="G161" s="13"/>
      <c r="H161" s="20"/>
      <c r="I161" s="6"/>
      <c r="J161" s="15" t="e">
        <f t="shared" si="3"/>
        <v>#DIV/0!</v>
      </c>
      <c r="K161" s="11"/>
      <c r="L161" s="11"/>
      <c r="M161" s="2"/>
    </row>
    <row r="162" spans="1:13">
      <c r="A162">
        <v>155</v>
      </c>
      <c r="B162" s="2"/>
      <c r="C162" s="2"/>
      <c r="D162" s="2"/>
      <c r="E162" s="18"/>
      <c r="F162" s="18"/>
      <c r="G162" s="13"/>
      <c r="H162" s="20"/>
      <c r="I162" s="6"/>
      <c r="J162" s="7" t="e">
        <f t="shared" si="3"/>
        <v>#DIV/0!</v>
      </c>
      <c r="K162" s="11"/>
      <c r="L162" s="11"/>
      <c r="M162" s="2"/>
    </row>
    <row r="163" spans="1:13">
      <c r="A163" s="12">
        <v>156</v>
      </c>
      <c r="B163" s="2"/>
      <c r="C163" s="2"/>
      <c r="D163" s="2"/>
      <c r="E163" s="18"/>
      <c r="F163" s="18"/>
      <c r="G163" s="13"/>
      <c r="H163" s="20"/>
      <c r="I163" s="6"/>
      <c r="J163" s="7" t="e">
        <f t="shared" si="3"/>
        <v>#DIV/0!</v>
      </c>
      <c r="K163" s="11"/>
      <c r="L163" s="11"/>
      <c r="M163" s="2"/>
    </row>
    <row r="164" spans="1:13">
      <c r="A164" s="12">
        <v>157</v>
      </c>
      <c r="B164" s="2"/>
      <c r="C164" s="2"/>
      <c r="D164" s="2"/>
      <c r="E164" s="18"/>
      <c r="F164" s="18"/>
      <c r="G164" s="13"/>
      <c r="H164" s="20"/>
      <c r="I164" s="6"/>
      <c r="J164" s="7" t="e">
        <f t="shared" si="3"/>
        <v>#DIV/0!</v>
      </c>
      <c r="K164" s="11"/>
      <c r="L164" s="11"/>
      <c r="M164" s="2"/>
    </row>
    <row r="165" spans="1:13">
      <c r="A165">
        <v>158</v>
      </c>
      <c r="B165" s="2"/>
      <c r="C165" s="2"/>
      <c r="D165" s="2"/>
      <c r="E165" s="18"/>
      <c r="F165" s="18"/>
      <c r="G165" s="13"/>
      <c r="H165" s="20"/>
      <c r="I165" s="6"/>
      <c r="J165" s="7" t="e">
        <f t="shared" si="3"/>
        <v>#DIV/0!</v>
      </c>
      <c r="K165" s="11"/>
      <c r="L165" s="11"/>
      <c r="M165" s="2"/>
    </row>
    <row r="166" spans="1:13">
      <c r="A166">
        <v>159</v>
      </c>
      <c r="B166" s="2"/>
      <c r="C166" s="2"/>
      <c r="D166" s="2"/>
      <c r="E166" s="18"/>
      <c r="F166" s="18"/>
      <c r="G166" s="13"/>
      <c r="H166" s="20"/>
      <c r="I166" s="6"/>
      <c r="J166" s="15" t="e">
        <f t="shared" si="3"/>
        <v>#DIV/0!</v>
      </c>
      <c r="K166" s="11"/>
      <c r="L166" s="11"/>
      <c r="M166" s="2"/>
    </row>
    <row r="167" spans="1:13">
      <c r="A167">
        <v>160</v>
      </c>
      <c r="B167" s="2"/>
      <c r="C167" s="2"/>
      <c r="D167" s="2"/>
      <c r="E167" s="18"/>
      <c r="F167" s="18"/>
      <c r="G167" s="13"/>
      <c r="H167" s="20"/>
      <c r="I167" s="6"/>
      <c r="J167" s="15" t="e">
        <f t="shared" si="3"/>
        <v>#DIV/0!</v>
      </c>
      <c r="K167" s="11"/>
      <c r="L167" s="11"/>
      <c r="M167" s="2"/>
    </row>
    <row r="168" spans="1:13">
      <c r="A168">
        <v>161</v>
      </c>
      <c r="B168" s="2"/>
      <c r="C168" s="2"/>
      <c r="D168" s="2"/>
      <c r="E168" s="18"/>
      <c r="F168" s="18"/>
      <c r="G168" s="13"/>
      <c r="H168" s="20"/>
      <c r="I168" s="6"/>
      <c r="J168" s="7" t="e">
        <f t="shared" si="3"/>
        <v>#DIV/0!</v>
      </c>
      <c r="K168" s="11"/>
      <c r="L168" s="11"/>
      <c r="M168" s="2"/>
    </row>
    <row r="169" spans="1:13">
      <c r="A169">
        <v>162</v>
      </c>
      <c r="B169" s="2"/>
      <c r="C169" s="2"/>
      <c r="D169" s="2"/>
      <c r="E169" s="18"/>
      <c r="F169" s="18"/>
      <c r="G169" s="13"/>
      <c r="H169" s="20"/>
      <c r="I169" s="6"/>
      <c r="J169" s="15" t="e">
        <f t="shared" si="3"/>
        <v>#DIV/0!</v>
      </c>
      <c r="K169" s="11"/>
      <c r="L169" s="11"/>
      <c r="M169" s="2"/>
    </row>
    <row r="170" spans="1:13">
      <c r="A170">
        <v>163</v>
      </c>
      <c r="B170" s="2"/>
      <c r="C170" s="2"/>
      <c r="D170" s="2"/>
      <c r="E170" s="18"/>
      <c r="F170" s="18"/>
      <c r="G170" s="13"/>
      <c r="H170" s="20"/>
      <c r="I170" s="6"/>
      <c r="J170" s="15" t="e">
        <f t="shared" si="3"/>
        <v>#DIV/0!</v>
      </c>
      <c r="K170" s="11"/>
      <c r="L170" s="11"/>
      <c r="M170" s="2"/>
    </row>
    <row r="171" spans="1:13">
      <c r="A171">
        <v>164</v>
      </c>
      <c r="B171" s="2"/>
      <c r="C171" s="2"/>
      <c r="D171" s="2"/>
      <c r="E171" s="18"/>
      <c r="F171" s="18"/>
      <c r="G171" s="13"/>
      <c r="H171" s="20"/>
      <c r="I171" s="6"/>
      <c r="J171" s="7" t="e">
        <f t="shared" si="3"/>
        <v>#DIV/0!</v>
      </c>
      <c r="K171" s="11"/>
      <c r="L171" s="11"/>
      <c r="M171" s="2"/>
    </row>
    <row r="172" spans="1:13">
      <c r="A172">
        <v>165</v>
      </c>
      <c r="B172" s="2"/>
      <c r="C172" s="2"/>
      <c r="D172" s="2"/>
      <c r="E172" s="18"/>
      <c r="F172" s="18"/>
      <c r="G172" s="13"/>
      <c r="H172" s="20"/>
      <c r="I172" s="6"/>
      <c r="J172" s="7" t="e">
        <f t="shared" si="3"/>
        <v>#DIV/0!</v>
      </c>
      <c r="K172" s="11"/>
      <c r="L172" s="11"/>
      <c r="M172" s="2"/>
    </row>
    <row r="173" spans="1:13">
      <c r="A173" s="12">
        <v>166</v>
      </c>
      <c r="B173" s="2"/>
      <c r="C173" s="2"/>
      <c r="D173" s="2"/>
      <c r="E173" s="18"/>
      <c r="F173" s="18"/>
      <c r="G173" s="13"/>
      <c r="H173" s="20"/>
      <c r="I173" s="6"/>
      <c r="J173" s="7" t="e">
        <f t="shared" si="3"/>
        <v>#DIV/0!</v>
      </c>
      <c r="K173" s="11"/>
      <c r="L173" s="11"/>
      <c r="M173" s="2"/>
    </row>
    <row r="174" spans="1:13">
      <c r="A174" s="12">
        <v>167</v>
      </c>
      <c r="B174" s="2"/>
      <c r="C174" s="2"/>
      <c r="D174" s="2"/>
      <c r="E174" s="18"/>
      <c r="F174" s="18"/>
      <c r="G174" s="13"/>
      <c r="H174" s="20"/>
      <c r="I174" s="6"/>
      <c r="J174" s="7" t="e">
        <f t="shared" si="3"/>
        <v>#DIV/0!</v>
      </c>
      <c r="K174" s="11"/>
      <c r="L174" s="11"/>
      <c r="M174" s="2"/>
    </row>
    <row r="175" spans="1:13">
      <c r="A175">
        <v>168</v>
      </c>
      <c r="B175" s="2"/>
      <c r="C175" s="2"/>
      <c r="D175" s="2"/>
      <c r="E175" s="18"/>
      <c r="F175" s="18"/>
      <c r="G175" s="13"/>
      <c r="H175" s="20"/>
      <c r="I175" s="6"/>
      <c r="J175" s="15" t="e">
        <f t="shared" si="3"/>
        <v>#DIV/0!</v>
      </c>
      <c r="K175" s="11"/>
      <c r="L175" s="11"/>
      <c r="M175" s="2"/>
    </row>
    <row r="176" spans="1:13">
      <c r="A176">
        <v>169</v>
      </c>
      <c r="B176" s="2"/>
      <c r="C176" s="2"/>
      <c r="D176" s="2"/>
      <c r="E176" s="18"/>
      <c r="F176" s="18"/>
      <c r="G176" s="13"/>
      <c r="H176" s="20"/>
      <c r="I176" s="6"/>
      <c r="J176" s="15" t="e">
        <f t="shared" si="3"/>
        <v>#DIV/0!</v>
      </c>
      <c r="K176" s="11"/>
      <c r="L176" s="11"/>
      <c r="M176" s="2"/>
    </row>
    <row r="177" spans="1:13">
      <c r="A177">
        <v>170</v>
      </c>
      <c r="B177" s="2"/>
      <c r="C177" s="2"/>
      <c r="D177" s="2"/>
      <c r="E177" s="18"/>
      <c r="F177" s="18"/>
      <c r="G177" s="13"/>
      <c r="H177" s="20"/>
      <c r="I177" s="6"/>
      <c r="J177" s="7" t="e">
        <f t="shared" si="3"/>
        <v>#DIV/0!</v>
      </c>
      <c r="K177" s="11"/>
      <c r="L177" s="11"/>
      <c r="M177" s="2"/>
    </row>
    <row r="178" spans="1:13">
      <c r="A178">
        <v>171</v>
      </c>
      <c r="B178" s="2"/>
      <c r="C178" s="2"/>
      <c r="D178" s="2"/>
      <c r="E178" s="18"/>
      <c r="F178" s="18"/>
      <c r="G178" s="13"/>
      <c r="H178" s="20"/>
      <c r="I178" s="6"/>
      <c r="J178" s="15" t="e">
        <f t="shared" si="3"/>
        <v>#DIV/0!</v>
      </c>
      <c r="K178" s="11"/>
      <c r="L178" s="11"/>
      <c r="M178" s="2"/>
    </row>
    <row r="179" spans="1:13">
      <c r="A179">
        <v>172</v>
      </c>
      <c r="B179" s="2"/>
      <c r="C179" s="2"/>
      <c r="D179" s="2"/>
      <c r="E179" s="18"/>
      <c r="F179" s="18"/>
      <c r="G179" s="13"/>
      <c r="H179" s="20"/>
      <c r="I179" s="6"/>
      <c r="J179" s="15" t="e">
        <f t="shared" si="3"/>
        <v>#DIV/0!</v>
      </c>
      <c r="K179" s="11"/>
      <c r="L179" s="11"/>
      <c r="M179" s="2"/>
    </row>
    <row r="180" spans="1:13">
      <c r="A180">
        <v>173</v>
      </c>
      <c r="B180" s="2"/>
      <c r="C180" s="2"/>
      <c r="D180" s="2"/>
      <c r="E180" s="18"/>
      <c r="F180" s="18"/>
      <c r="G180" s="13"/>
      <c r="H180" s="20"/>
      <c r="I180" s="6"/>
      <c r="J180" s="7" t="e">
        <f t="shared" si="3"/>
        <v>#DIV/0!</v>
      </c>
      <c r="K180" s="11"/>
      <c r="L180" s="11"/>
      <c r="M180" s="2"/>
    </row>
    <row r="181" spans="1:13">
      <c r="A181">
        <v>174</v>
      </c>
      <c r="B181" s="2"/>
      <c r="C181" s="2"/>
      <c r="D181" s="2"/>
      <c r="E181" s="18"/>
      <c r="F181" s="18"/>
      <c r="G181" s="13"/>
      <c r="H181" s="20"/>
      <c r="I181" s="6"/>
      <c r="J181" s="7" t="e">
        <f t="shared" si="3"/>
        <v>#DIV/0!</v>
      </c>
      <c r="K181" s="11"/>
      <c r="L181" s="11"/>
      <c r="M181" s="2"/>
    </row>
    <row r="182" spans="1:13">
      <c r="A182">
        <v>175</v>
      </c>
      <c r="B182" s="2"/>
      <c r="C182" s="2"/>
      <c r="D182" s="2"/>
      <c r="E182" s="18"/>
      <c r="F182" s="18"/>
      <c r="G182" s="13"/>
      <c r="H182" s="20"/>
      <c r="I182" s="6"/>
      <c r="J182" s="7" t="e">
        <f t="shared" si="3"/>
        <v>#DIV/0!</v>
      </c>
      <c r="K182" s="11"/>
      <c r="L182" s="11"/>
      <c r="M182" s="2"/>
    </row>
    <row r="183" spans="1:13">
      <c r="A183" s="12">
        <v>176</v>
      </c>
      <c r="B183" s="2"/>
      <c r="C183" s="2"/>
      <c r="D183" s="2"/>
      <c r="E183" s="18"/>
      <c r="F183" s="18"/>
      <c r="G183" s="13"/>
      <c r="H183" s="20"/>
      <c r="I183" s="6"/>
      <c r="J183" s="7" t="e">
        <f t="shared" si="3"/>
        <v>#DIV/0!</v>
      </c>
      <c r="K183" s="11"/>
      <c r="L183" s="11"/>
      <c r="M183" s="2"/>
    </row>
    <row r="184" spans="1:13">
      <c r="A184" s="12">
        <v>177</v>
      </c>
      <c r="B184" s="2"/>
      <c r="C184" s="2"/>
      <c r="D184" s="2"/>
      <c r="E184" s="18"/>
      <c r="F184" s="18"/>
      <c r="G184" s="13"/>
      <c r="H184" s="20"/>
      <c r="I184" s="6"/>
      <c r="J184" s="15" t="e">
        <f t="shared" si="3"/>
        <v>#DIV/0!</v>
      </c>
      <c r="K184" s="11"/>
      <c r="L184" s="11"/>
      <c r="M184" s="2"/>
    </row>
    <row r="185" spans="1:13">
      <c r="A185">
        <v>178</v>
      </c>
      <c r="B185" s="2"/>
      <c r="C185" s="2"/>
      <c r="D185" s="2"/>
      <c r="E185" s="18"/>
      <c r="F185" s="18"/>
      <c r="G185" s="13"/>
      <c r="H185" s="20"/>
      <c r="I185" s="6"/>
      <c r="J185" s="15" t="e">
        <f t="shared" si="3"/>
        <v>#DIV/0!</v>
      </c>
      <c r="K185" s="11"/>
      <c r="L185" s="11"/>
      <c r="M185" s="2"/>
    </row>
    <row r="186" spans="1:13">
      <c r="A186">
        <v>179</v>
      </c>
      <c r="B186" s="2"/>
      <c r="C186" s="2"/>
      <c r="D186" s="2"/>
      <c r="E186" s="18"/>
      <c r="F186" s="18"/>
      <c r="G186" s="13"/>
      <c r="H186" s="20"/>
      <c r="I186" s="6"/>
      <c r="J186" s="7" t="e">
        <f t="shared" si="3"/>
        <v>#DIV/0!</v>
      </c>
      <c r="K186" s="11"/>
      <c r="L186" s="11"/>
      <c r="M186" s="2"/>
    </row>
    <row r="187" spans="1:13">
      <c r="A187">
        <v>180</v>
      </c>
      <c r="B187" s="2"/>
      <c r="C187" s="2"/>
      <c r="D187" s="2"/>
      <c r="E187" s="18"/>
      <c r="F187" s="18"/>
      <c r="G187" s="13"/>
      <c r="H187" s="20"/>
      <c r="I187" s="6"/>
      <c r="J187" s="15" t="e">
        <f t="shared" si="3"/>
        <v>#DIV/0!</v>
      </c>
      <c r="K187" s="11"/>
      <c r="L187" s="11"/>
      <c r="M187" s="2"/>
    </row>
    <row r="188" spans="1:13">
      <c r="A188">
        <v>181</v>
      </c>
      <c r="B188" s="2"/>
      <c r="C188" s="2"/>
      <c r="D188" s="2"/>
      <c r="E188" s="18"/>
      <c r="F188" s="18"/>
      <c r="G188" s="13"/>
      <c r="H188" s="20"/>
      <c r="I188" s="6"/>
      <c r="J188" s="15" t="e">
        <f t="shared" si="3"/>
        <v>#DIV/0!</v>
      </c>
      <c r="K188" s="11"/>
      <c r="L188" s="11"/>
      <c r="M188" s="2"/>
    </row>
    <row r="189" spans="1:13">
      <c r="A189">
        <v>182</v>
      </c>
      <c r="B189" s="2"/>
      <c r="C189" s="2"/>
      <c r="D189" s="2"/>
      <c r="E189" s="18"/>
      <c r="F189" s="18"/>
      <c r="G189" s="13"/>
      <c r="H189" s="20"/>
      <c r="I189" s="6"/>
      <c r="J189" s="7" t="e">
        <f t="shared" si="3"/>
        <v>#DIV/0!</v>
      </c>
      <c r="K189" s="11"/>
      <c r="L189" s="11"/>
      <c r="M189" s="2"/>
    </row>
    <row r="190" spans="1:13">
      <c r="A190">
        <v>183</v>
      </c>
      <c r="B190" s="2"/>
      <c r="C190" s="2"/>
      <c r="D190" s="2"/>
      <c r="E190" s="18"/>
      <c r="F190" s="18"/>
      <c r="G190" s="13"/>
      <c r="H190" s="20"/>
      <c r="I190" s="6"/>
      <c r="J190" s="7" t="e">
        <f t="shared" si="3"/>
        <v>#DIV/0!</v>
      </c>
      <c r="K190" s="11"/>
      <c r="L190" s="11"/>
      <c r="M190" s="2"/>
    </row>
    <row r="191" spans="1:13">
      <c r="A191">
        <v>184</v>
      </c>
      <c r="B191" s="2"/>
      <c r="C191" s="2"/>
      <c r="D191" s="2"/>
      <c r="E191" s="18"/>
      <c r="F191" s="18"/>
      <c r="G191" s="13"/>
      <c r="H191" s="20"/>
      <c r="I191" s="6"/>
      <c r="J191" s="7" t="e">
        <f t="shared" si="3"/>
        <v>#DIV/0!</v>
      </c>
      <c r="K191" s="11"/>
      <c r="L191" s="11"/>
      <c r="M191" s="2"/>
    </row>
    <row r="192" spans="1:13">
      <c r="A192">
        <v>185</v>
      </c>
      <c r="B192" s="2"/>
      <c r="C192" s="2"/>
      <c r="D192" s="2"/>
      <c r="E192" s="18"/>
      <c r="F192" s="18"/>
      <c r="G192" s="13"/>
      <c r="H192" s="20"/>
      <c r="I192" s="6"/>
      <c r="J192" s="7" t="e">
        <f t="shared" si="3"/>
        <v>#DIV/0!</v>
      </c>
      <c r="K192" s="11"/>
      <c r="L192" s="11"/>
      <c r="M192" s="2"/>
    </row>
    <row r="193" spans="1:13">
      <c r="A193" s="12">
        <v>186</v>
      </c>
      <c r="B193" s="2"/>
      <c r="C193" s="2"/>
      <c r="D193" s="2"/>
      <c r="E193" s="18"/>
      <c r="F193" s="18"/>
      <c r="G193" s="13"/>
      <c r="H193" s="20"/>
      <c r="I193" s="6"/>
      <c r="J193" s="15" t="e">
        <f t="shared" si="3"/>
        <v>#DIV/0!</v>
      </c>
      <c r="K193" s="11"/>
      <c r="L193" s="11"/>
      <c r="M193" s="2"/>
    </row>
    <row r="194" spans="1:13">
      <c r="A194" s="12">
        <v>187</v>
      </c>
      <c r="B194" s="2"/>
      <c r="C194" s="2"/>
      <c r="D194" s="2"/>
      <c r="E194" s="18"/>
      <c r="F194" s="18"/>
      <c r="G194" s="13"/>
      <c r="H194" s="20"/>
      <c r="I194" s="6"/>
      <c r="J194" s="15" t="e">
        <f t="shared" si="3"/>
        <v>#DIV/0!</v>
      </c>
      <c r="K194" s="11"/>
      <c r="L194" s="11"/>
      <c r="M194" s="2"/>
    </row>
    <row r="195" spans="1:13">
      <c r="A195">
        <v>188</v>
      </c>
      <c r="B195" s="2"/>
      <c r="C195" s="2"/>
      <c r="D195" s="2"/>
      <c r="E195" s="18"/>
      <c r="F195" s="18"/>
      <c r="G195" s="13"/>
      <c r="H195" s="20"/>
      <c r="I195" s="6"/>
      <c r="J195" s="7" t="e">
        <f t="shared" si="3"/>
        <v>#DIV/0!</v>
      </c>
      <c r="K195" s="11"/>
      <c r="L195" s="11"/>
      <c r="M195" s="2"/>
    </row>
    <row r="196" spans="1:13">
      <c r="A196">
        <v>189</v>
      </c>
      <c r="B196" s="2"/>
      <c r="C196" s="2"/>
      <c r="D196" s="2"/>
      <c r="E196" s="18"/>
      <c r="F196" s="18"/>
      <c r="G196" s="13"/>
      <c r="H196" s="20"/>
      <c r="I196" s="6"/>
      <c r="J196" s="15" t="e">
        <f t="shared" si="3"/>
        <v>#DIV/0!</v>
      </c>
      <c r="K196" s="11"/>
      <c r="L196" s="11"/>
      <c r="M196" s="2"/>
    </row>
    <row r="197" spans="1:13">
      <c r="A197">
        <v>190</v>
      </c>
      <c r="B197" s="2"/>
      <c r="C197" s="2"/>
      <c r="D197" s="2"/>
      <c r="E197" s="18"/>
      <c r="F197" s="18"/>
      <c r="G197" s="13"/>
      <c r="H197" s="20"/>
      <c r="I197" s="6"/>
      <c r="J197" s="15" t="e">
        <f t="shared" si="3"/>
        <v>#DIV/0!</v>
      </c>
      <c r="K197" s="11"/>
      <c r="L197" s="11"/>
      <c r="M197" s="2"/>
    </row>
    <row r="198" spans="1:13">
      <c r="A198">
        <v>191</v>
      </c>
      <c r="B198" s="2"/>
      <c r="C198" s="2"/>
      <c r="D198" s="2"/>
      <c r="E198" s="18"/>
      <c r="F198" s="18"/>
      <c r="G198" s="13"/>
      <c r="H198" s="20"/>
      <c r="I198" s="6"/>
      <c r="J198" s="7" t="e">
        <f t="shared" si="3"/>
        <v>#DIV/0!</v>
      </c>
      <c r="K198" s="11"/>
      <c r="L198" s="11"/>
      <c r="M198" s="2"/>
    </row>
    <row r="199" spans="1:13">
      <c r="A199">
        <v>192</v>
      </c>
      <c r="B199" s="2"/>
      <c r="C199" s="2"/>
      <c r="D199" s="2"/>
      <c r="E199" s="18"/>
      <c r="F199" s="18"/>
      <c r="G199" s="13"/>
      <c r="H199" s="20"/>
      <c r="I199" s="6"/>
      <c r="J199" s="7" t="e">
        <f t="shared" si="3"/>
        <v>#DIV/0!</v>
      </c>
      <c r="K199" s="11"/>
      <c r="L199" s="11"/>
      <c r="M199" s="2"/>
    </row>
    <row r="200" spans="1:13">
      <c r="A200">
        <v>193</v>
      </c>
      <c r="B200" s="2"/>
      <c r="C200" s="2"/>
      <c r="D200" s="2"/>
      <c r="E200" s="18"/>
      <c r="F200" s="18"/>
      <c r="G200" s="13"/>
      <c r="H200" s="20"/>
      <c r="I200" s="6"/>
      <c r="J200" s="7" t="e">
        <f t="shared" si="3"/>
        <v>#DIV/0!</v>
      </c>
      <c r="K200" s="11"/>
      <c r="L200" s="11"/>
      <c r="M200" s="2"/>
    </row>
    <row r="201" spans="1:13">
      <c r="A201">
        <v>194</v>
      </c>
      <c r="B201" s="2"/>
      <c r="C201" s="2"/>
      <c r="D201" s="2"/>
      <c r="E201" s="18"/>
      <c r="F201" s="18"/>
      <c r="G201" s="13"/>
      <c r="H201" s="20"/>
      <c r="I201" s="6"/>
      <c r="J201" s="7" t="e">
        <f t="shared" si="3"/>
        <v>#DIV/0!</v>
      </c>
      <c r="K201" s="11"/>
      <c r="L201" s="11"/>
      <c r="M201" s="2"/>
    </row>
    <row r="202" spans="1:13">
      <c r="A202">
        <v>195</v>
      </c>
      <c r="B202" s="2"/>
      <c r="C202" s="2"/>
      <c r="D202" s="2"/>
      <c r="E202" s="18"/>
      <c r="F202" s="18"/>
      <c r="G202" s="13"/>
      <c r="H202" s="20"/>
      <c r="I202" s="6"/>
      <c r="J202" s="15" t="e">
        <f t="shared" ref="J202:J265" si="4">H202/I202</f>
        <v>#DIV/0!</v>
      </c>
      <c r="K202" s="11"/>
      <c r="L202" s="11"/>
      <c r="M202" s="2"/>
    </row>
    <row r="203" spans="1:13">
      <c r="A203" s="12">
        <v>196</v>
      </c>
      <c r="B203" s="2"/>
      <c r="C203" s="2"/>
      <c r="D203" s="2"/>
      <c r="E203" s="18"/>
      <c r="F203" s="18"/>
      <c r="G203" s="13"/>
      <c r="H203" s="20"/>
      <c r="I203" s="6"/>
      <c r="J203" s="15" t="e">
        <f t="shared" si="4"/>
        <v>#DIV/0!</v>
      </c>
      <c r="K203" s="11"/>
      <c r="L203" s="11"/>
      <c r="M203" s="2"/>
    </row>
    <row r="204" spans="1:13">
      <c r="A204" s="12">
        <v>197</v>
      </c>
      <c r="B204" s="2"/>
      <c r="C204" s="2"/>
      <c r="D204" s="2"/>
      <c r="E204" s="18"/>
      <c r="F204" s="18"/>
      <c r="G204" s="13"/>
      <c r="H204" s="20"/>
      <c r="I204" s="6"/>
      <c r="J204" s="7" t="e">
        <f t="shared" si="4"/>
        <v>#DIV/0!</v>
      </c>
      <c r="K204" s="11"/>
      <c r="L204" s="11"/>
      <c r="M204" s="2"/>
    </row>
    <row r="205" spans="1:13">
      <c r="A205">
        <v>198</v>
      </c>
      <c r="B205" s="2"/>
      <c r="C205" s="2"/>
      <c r="D205" s="2"/>
      <c r="E205" s="18"/>
      <c r="F205" s="18"/>
      <c r="G205" s="13"/>
      <c r="H205" s="20"/>
      <c r="I205" s="6"/>
      <c r="J205" s="15" t="e">
        <f t="shared" si="4"/>
        <v>#DIV/0!</v>
      </c>
      <c r="K205" s="11"/>
      <c r="L205" s="11"/>
      <c r="M205" s="2"/>
    </row>
    <row r="206" spans="1:13">
      <c r="A206">
        <v>199</v>
      </c>
      <c r="B206" s="2"/>
      <c r="C206" s="2"/>
      <c r="D206" s="2"/>
      <c r="E206" s="18"/>
      <c r="F206" s="18"/>
      <c r="G206" s="13"/>
      <c r="H206" s="20"/>
      <c r="I206" s="6"/>
      <c r="J206" s="15" t="e">
        <f t="shared" si="4"/>
        <v>#DIV/0!</v>
      </c>
      <c r="K206" s="11"/>
      <c r="L206" s="11"/>
      <c r="M206" s="2"/>
    </row>
    <row r="207" spans="1:13">
      <c r="A207">
        <v>200</v>
      </c>
      <c r="B207" s="2"/>
      <c r="C207" s="2"/>
      <c r="D207" s="2"/>
      <c r="E207" s="18"/>
      <c r="F207" s="18"/>
      <c r="G207" s="13"/>
      <c r="H207" s="20"/>
      <c r="I207" s="6"/>
      <c r="J207" s="7" t="e">
        <f t="shared" si="4"/>
        <v>#DIV/0!</v>
      </c>
      <c r="K207" s="11"/>
      <c r="L207" s="11"/>
      <c r="M207" s="2"/>
    </row>
    <row r="208" spans="1:13">
      <c r="A208">
        <v>201</v>
      </c>
      <c r="B208" s="2"/>
      <c r="C208" s="2"/>
      <c r="D208" s="2"/>
      <c r="E208" s="18"/>
      <c r="F208" s="18"/>
      <c r="G208" s="13"/>
      <c r="H208" s="20"/>
      <c r="I208" s="6"/>
      <c r="J208" s="7" t="e">
        <f t="shared" si="4"/>
        <v>#DIV/0!</v>
      </c>
      <c r="K208" s="11"/>
      <c r="L208" s="11"/>
      <c r="M208" s="2"/>
    </row>
    <row r="209" spans="1:13">
      <c r="A209">
        <v>202</v>
      </c>
      <c r="B209" s="2"/>
      <c r="C209" s="2"/>
      <c r="D209" s="2"/>
      <c r="E209" s="18"/>
      <c r="F209" s="18"/>
      <c r="G209" s="13"/>
      <c r="H209" s="20"/>
      <c r="I209" s="6"/>
      <c r="J209" s="7" t="e">
        <f t="shared" si="4"/>
        <v>#DIV/0!</v>
      </c>
      <c r="K209" s="11"/>
      <c r="L209" s="11"/>
      <c r="M209" s="2"/>
    </row>
    <row r="210" spans="1:13">
      <c r="A210">
        <v>203</v>
      </c>
      <c r="B210" s="2"/>
      <c r="C210" s="2"/>
      <c r="D210" s="2"/>
      <c r="E210" s="18"/>
      <c r="F210" s="18"/>
      <c r="G210" s="13"/>
      <c r="H210" s="20"/>
      <c r="I210" s="6"/>
      <c r="J210" s="7" t="e">
        <f t="shared" si="4"/>
        <v>#DIV/0!</v>
      </c>
      <c r="K210" s="11"/>
      <c r="L210" s="11"/>
      <c r="M210" s="2"/>
    </row>
    <row r="211" spans="1:13">
      <c r="A211">
        <v>204</v>
      </c>
      <c r="B211" s="2"/>
      <c r="C211" s="2"/>
      <c r="D211" s="2"/>
      <c r="E211" s="18"/>
      <c r="F211" s="18"/>
      <c r="G211" s="13"/>
      <c r="H211" s="20"/>
      <c r="I211" s="6"/>
      <c r="J211" s="15" t="e">
        <f t="shared" si="4"/>
        <v>#DIV/0!</v>
      </c>
      <c r="K211" s="11"/>
      <c r="L211" s="11"/>
      <c r="M211" s="2"/>
    </row>
    <row r="212" spans="1:13">
      <c r="A212">
        <v>205</v>
      </c>
      <c r="B212" s="2"/>
      <c r="C212" s="2"/>
      <c r="D212" s="2"/>
      <c r="E212" s="18"/>
      <c r="F212" s="18"/>
      <c r="G212" s="13"/>
      <c r="H212" s="20"/>
      <c r="I212" s="6"/>
      <c r="J212" s="15" t="e">
        <f t="shared" si="4"/>
        <v>#DIV/0!</v>
      </c>
      <c r="K212" s="11"/>
      <c r="L212" s="11"/>
      <c r="M212" s="2"/>
    </row>
    <row r="213" spans="1:13">
      <c r="A213" s="12">
        <v>206</v>
      </c>
      <c r="B213" s="2"/>
      <c r="C213" s="2"/>
      <c r="D213" s="2"/>
      <c r="E213" s="18"/>
      <c r="F213" s="18"/>
      <c r="G213" s="13"/>
      <c r="H213" s="20"/>
      <c r="I213" s="6"/>
      <c r="J213" s="7" t="e">
        <f t="shared" si="4"/>
        <v>#DIV/0!</v>
      </c>
      <c r="K213" s="11"/>
      <c r="L213" s="11"/>
      <c r="M213" s="2"/>
    </row>
    <row r="214" spans="1:13">
      <c r="A214" s="12">
        <v>207</v>
      </c>
      <c r="B214" s="2"/>
      <c r="C214" s="2"/>
      <c r="D214" s="2"/>
      <c r="E214" s="18"/>
      <c r="F214" s="18"/>
      <c r="G214" s="13"/>
      <c r="H214" s="20"/>
      <c r="I214" s="6"/>
      <c r="J214" s="15" t="e">
        <f t="shared" si="4"/>
        <v>#DIV/0!</v>
      </c>
      <c r="K214" s="11"/>
      <c r="L214" s="11"/>
      <c r="M214" s="2"/>
    </row>
    <row r="215" spans="1:13">
      <c r="A215">
        <v>208</v>
      </c>
      <c r="B215" s="2"/>
      <c r="C215" s="2"/>
      <c r="D215" s="2"/>
      <c r="E215" s="18"/>
      <c r="F215" s="18"/>
      <c r="G215" s="13"/>
      <c r="H215" s="20"/>
      <c r="I215" s="6"/>
      <c r="J215" s="15" t="e">
        <f t="shared" si="4"/>
        <v>#DIV/0!</v>
      </c>
      <c r="K215" s="11"/>
      <c r="L215" s="11"/>
      <c r="M215" s="2"/>
    </row>
    <row r="216" spans="1:13">
      <c r="A216">
        <v>209</v>
      </c>
      <c r="B216" s="2"/>
      <c r="C216" s="2"/>
      <c r="D216" s="2"/>
      <c r="E216" s="18"/>
      <c r="F216" s="18"/>
      <c r="G216" s="13"/>
      <c r="H216" s="20"/>
      <c r="I216" s="6"/>
      <c r="J216" s="7" t="e">
        <f t="shared" si="4"/>
        <v>#DIV/0!</v>
      </c>
      <c r="K216" s="11"/>
      <c r="L216" s="11"/>
      <c r="M216" s="2"/>
    </row>
    <row r="217" spans="1:13">
      <c r="A217">
        <v>210</v>
      </c>
      <c r="B217" s="2"/>
      <c r="C217" s="2"/>
      <c r="D217" s="2"/>
      <c r="E217" s="18"/>
      <c r="F217" s="18"/>
      <c r="G217" s="13"/>
      <c r="H217" s="20"/>
      <c r="I217" s="6"/>
      <c r="J217" s="7" t="e">
        <f t="shared" si="4"/>
        <v>#DIV/0!</v>
      </c>
      <c r="K217" s="11"/>
      <c r="L217" s="11"/>
      <c r="M217" s="2"/>
    </row>
    <row r="218" spans="1:13">
      <c r="A218">
        <v>211</v>
      </c>
      <c r="B218" s="2"/>
      <c r="C218" s="2"/>
      <c r="D218" s="2"/>
      <c r="E218" s="18"/>
      <c r="F218" s="18"/>
      <c r="G218" s="13"/>
      <c r="H218" s="20"/>
      <c r="I218" s="6"/>
      <c r="J218" s="7" t="e">
        <f t="shared" si="4"/>
        <v>#DIV/0!</v>
      </c>
      <c r="K218" s="11"/>
      <c r="L218" s="11"/>
      <c r="M218" s="2"/>
    </row>
    <row r="219" spans="1:13">
      <c r="A219">
        <v>212</v>
      </c>
      <c r="B219" s="2"/>
      <c r="C219" s="2"/>
      <c r="D219" s="2"/>
      <c r="E219" s="18"/>
      <c r="F219" s="18"/>
      <c r="G219" s="13"/>
      <c r="H219" s="20"/>
      <c r="I219" s="6"/>
      <c r="J219" s="7" t="e">
        <f t="shared" si="4"/>
        <v>#DIV/0!</v>
      </c>
      <c r="K219" s="11"/>
      <c r="L219" s="11"/>
      <c r="M219" s="2"/>
    </row>
    <row r="220" spans="1:13">
      <c r="A220">
        <v>213</v>
      </c>
      <c r="B220" s="2"/>
      <c r="C220" s="2"/>
      <c r="D220" s="2"/>
      <c r="E220" s="18"/>
      <c r="F220" s="18"/>
      <c r="G220" s="13"/>
      <c r="H220" s="20"/>
      <c r="I220" s="6"/>
      <c r="J220" s="15" t="e">
        <f t="shared" si="4"/>
        <v>#DIV/0!</v>
      </c>
      <c r="K220" s="11"/>
      <c r="L220" s="11"/>
      <c r="M220" s="2"/>
    </row>
    <row r="221" spans="1:13">
      <c r="A221">
        <v>214</v>
      </c>
      <c r="B221" s="2"/>
      <c r="C221" s="2"/>
      <c r="D221" s="2"/>
      <c r="E221" s="18"/>
      <c r="F221" s="18"/>
      <c r="G221" s="13"/>
      <c r="H221" s="20"/>
      <c r="I221" s="6"/>
      <c r="J221" s="15" t="e">
        <f t="shared" si="4"/>
        <v>#DIV/0!</v>
      </c>
      <c r="K221" s="11"/>
      <c r="L221" s="11"/>
      <c r="M221" s="2"/>
    </row>
    <row r="222" spans="1:13">
      <c r="A222">
        <v>215</v>
      </c>
      <c r="B222" s="2"/>
      <c r="C222" s="2"/>
      <c r="D222" s="2"/>
      <c r="E222" s="18"/>
      <c r="F222" s="18"/>
      <c r="G222" s="13"/>
      <c r="H222" s="20"/>
      <c r="I222" s="6"/>
      <c r="J222" s="7" t="e">
        <f t="shared" si="4"/>
        <v>#DIV/0!</v>
      </c>
      <c r="K222" s="11"/>
      <c r="L222" s="11"/>
      <c r="M222" s="2"/>
    </row>
    <row r="223" spans="1:13">
      <c r="A223" s="12">
        <v>216</v>
      </c>
      <c r="B223" s="2"/>
      <c r="C223" s="2"/>
      <c r="D223" s="2"/>
      <c r="E223" s="18"/>
      <c r="F223" s="18"/>
      <c r="G223" s="13"/>
      <c r="H223" s="20"/>
      <c r="I223" s="6"/>
      <c r="J223" s="15" t="e">
        <f t="shared" si="4"/>
        <v>#DIV/0!</v>
      </c>
      <c r="K223" s="11"/>
      <c r="L223" s="11"/>
      <c r="M223" s="2"/>
    </row>
    <row r="224" spans="1:13">
      <c r="A224" s="12">
        <v>217</v>
      </c>
      <c r="B224" s="2"/>
      <c r="C224" s="2"/>
      <c r="D224" s="2"/>
      <c r="E224" s="18"/>
      <c r="F224" s="18"/>
      <c r="G224" s="13"/>
      <c r="H224" s="20"/>
      <c r="I224" s="6"/>
      <c r="J224" s="15" t="e">
        <f t="shared" si="4"/>
        <v>#DIV/0!</v>
      </c>
      <c r="K224" s="11"/>
      <c r="L224" s="11"/>
      <c r="M224" s="2"/>
    </row>
    <row r="225" spans="1:13">
      <c r="A225">
        <v>218</v>
      </c>
      <c r="B225" s="2"/>
      <c r="C225" s="2"/>
      <c r="D225" s="2"/>
      <c r="E225" s="18"/>
      <c r="F225" s="18"/>
      <c r="G225" s="13"/>
      <c r="H225" s="20"/>
      <c r="I225" s="6"/>
      <c r="J225" s="7" t="e">
        <f t="shared" si="4"/>
        <v>#DIV/0!</v>
      </c>
      <c r="K225" s="11"/>
      <c r="L225" s="11"/>
      <c r="M225" s="2"/>
    </row>
    <row r="226" spans="1:13">
      <c r="A226">
        <v>219</v>
      </c>
      <c r="B226" s="2"/>
      <c r="C226" s="2"/>
      <c r="D226" s="2"/>
      <c r="E226" s="18"/>
      <c r="F226" s="18"/>
      <c r="G226" s="13"/>
      <c r="H226" s="20"/>
      <c r="I226" s="6"/>
      <c r="J226" s="7" t="e">
        <f t="shared" si="4"/>
        <v>#DIV/0!</v>
      </c>
      <c r="K226" s="11"/>
      <c r="L226" s="11"/>
      <c r="M226" s="2"/>
    </row>
    <row r="227" spans="1:13">
      <c r="A227">
        <v>220</v>
      </c>
      <c r="B227" s="2"/>
      <c r="C227" s="2"/>
      <c r="D227" s="2"/>
      <c r="E227" s="18"/>
      <c r="F227" s="18"/>
      <c r="G227" s="13"/>
      <c r="H227" s="20"/>
      <c r="I227" s="6"/>
      <c r="J227" s="7" t="e">
        <f t="shared" si="4"/>
        <v>#DIV/0!</v>
      </c>
      <c r="K227" s="11"/>
      <c r="L227" s="11"/>
      <c r="M227" s="2"/>
    </row>
    <row r="228" spans="1:13">
      <c r="A228">
        <v>221</v>
      </c>
      <c r="B228" s="2"/>
      <c r="C228" s="2"/>
      <c r="D228" s="2"/>
      <c r="E228" s="18"/>
      <c r="F228" s="18"/>
      <c r="G228" s="13"/>
      <c r="H228" s="20"/>
      <c r="I228" s="6"/>
      <c r="J228" s="7" t="e">
        <f t="shared" si="4"/>
        <v>#DIV/0!</v>
      </c>
      <c r="K228" s="11"/>
      <c r="L228" s="11"/>
      <c r="M228" s="2"/>
    </row>
    <row r="229" spans="1:13">
      <c r="A229">
        <v>222</v>
      </c>
      <c r="B229" s="2"/>
      <c r="C229" s="2"/>
      <c r="D229" s="2"/>
      <c r="E229" s="18"/>
      <c r="F229" s="18"/>
      <c r="G229" s="13"/>
      <c r="H229" s="20"/>
      <c r="I229" s="6"/>
      <c r="J229" s="15" t="e">
        <f t="shared" si="4"/>
        <v>#DIV/0!</v>
      </c>
      <c r="K229" s="11"/>
      <c r="L229" s="11"/>
      <c r="M229" s="2"/>
    </row>
    <row r="230" spans="1:13">
      <c r="A230">
        <v>223</v>
      </c>
      <c r="B230" s="2"/>
      <c r="C230" s="2"/>
      <c r="D230" s="2"/>
      <c r="E230" s="18"/>
      <c r="F230" s="18"/>
      <c r="G230" s="13"/>
      <c r="H230" s="20"/>
      <c r="I230" s="6"/>
      <c r="J230" s="15" t="e">
        <f t="shared" si="4"/>
        <v>#DIV/0!</v>
      </c>
      <c r="K230" s="11"/>
      <c r="L230" s="11"/>
      <c r="M230" s="2"/>
    </row>
    <row r="231" spans="1:13">
      <c r="A231">
        <v>224</v>
      </c>
      <c r="B231" s="2"/>
      <c r="C231" s="2"/>
      <c r="D231" s="2"/>
      <c r="E231" s="18"/>
      <c r="F231" s="18"/>
      <c r="G231" s="13"/>
      <c r="H231" s="20"/>
      <c r="I231" s="6"/>
      <c r="J231" s="7" t="e">
        <f t="shared" si="4"/>
        <v>#DIV/0!</v>
      </c>
      <c r="K231" s="11"/>
      <c r="L231" s="11"/>
      <c r="M231" s="2"/>
    </row>
    <row r="232" spans="1:13">
      <c r="A232">
        <v>225</v>
      </c>
      <c r="B232" s="2"/>
      <c r="C232" s="2"/>
      <c r="D232" s="2"/>
      <c r="E232" s="18"/>
      <c r="F232" s="18"/>
      <c r="G232" s="13"/>
      <c r="H232" s="20"/>
      <c r="I232" s="6"/>
      <c r="J232" s="15" t="e">
        <f t="shared" si="4"/>
        <v>#DIV/0!</v>
      </c>
      <c r="K232" s="11"/>
      <c r="L232" s="11"/>
      <c r="M232" s="2"/>
    </row>
    <row r="233" spans="1:13">
      <c r="A233" s="12">
        <v>226</v>
      </c>
      <c r="B233" s="2"/>
      <c r="C233" s="2"/>
      <c r="D233" s="2"/>
      <c r="E233" s="18"/>
      <c r="F233" s="18"/>
      <c r="G233" s="13"/>
      <c r="H233" s="20"/>
      <c r="I233" s="6"/>
      <c r="J233" s="15" t="e">
        <f t="shared" si="4"/>
        <v>#DIV/0!</v>
      </c>
      <c r="K233" s="11"/>
      <c r="L233" s="11"/>
      <c r="M233" s="2"/>
    </row>
    <row r="234" spans="1:13">
      <c r="A234" s="12">
        <v>227</v>
      </c>
      <c r="B234" s="2"/>
      <c r="C234" s="2"/>
      <c r="D234" s="2"/>
      <c r="E234" s="18"/>
      <c r="F234" s="18"/>
      <c r="G234" s="13"/>
      <c r="H234" s="20"/>
      <c r="I234" s="6"/>
      <c r="J234" s="7" t="e">
        <f t="shared" si="4"/>
        <v>#DIV/0!</v>
      </c>
      <c r="K234" s="11"/>
      <c r="L234" s="11"/>
      <c r="M234" s="2"/>
    </row>
    <row r="235" spans="1:13">
      <c r="A235">
        <v>228</v>
      </c>
      <c r="B235" s="2"/>
      <c r="C235" s="2"/>
      <c r="D235" s="2"/>
      <c r="E235" s="18"/>
      <c r="F235" s="18"/>
      <c r="G235" s="13"/>
      <c r="H235" s="20"/>
      <c r="I235" s="6"/>
      <c r="J235" s="7" t="e">
        <f t="shared" si="4"/>
        <v>#DIV/0!</v>
      </c>
      <c r="K235" s="11"/>
      <c r="L235" s="11"/>
      <c r="M235" s="2"/>
    </row>
    <row r="236" spans="1:13">
      <c r="A236">
        <v>229</v>
      </c>
      <c r="B236" s="2"/>
      <c r="C236" s="2"/>
      <c r="D236" s="2"/>
      <c r="E236" s="18"/>
      <c r="F236" s="18"/>
      <c r="G236" s="13"/>
      <c r="H236" s="20"/>
      <c r="I236" s="6"/>
      <c r="J236" s="7" t="e">
        <f t="shared" si="4"/>
        <v>#DIV/0!</v>
      </c>
      <c r="K236" s="11"/>
      <c r="L236" s="11"/>
      <c r="M236" s="2"/>
    </row>
    <row r="237" spans="1:13">
      <c r="A237">
        <v>230</v>
      </c>
      <c r="B237" s="2"/>
      <c r="C237" s="2"/>
      <c r="D237" s="2"/>
      <c r="E237" s="18"/>
      <c r="F237" s="18"/>
      <c r="G237" s="13"/>
      <c r="H237" s="20"/>
      <c r="I237" s="6"/>
      <c r="J237" s="7" t="e">
        <f t="shared" si="4"/>
        <v>#DIV/0!</v>
      </c>
      <c r="K237" s="11"/>
      <c r="L237" s="11"/>
      <c r="M237" s="2"/>
    </row>
    <row r="238" spans="1:13">
      <c r="A238">
        <v>231</v>
      </c>
      <c r="B238" s="2"/>
      <c r="C238" s="2"/>
      <c r="D238" s="2"/>
      <c r="E238" s="18"/>
      <c r="F238" s="18"/>
      <c r="G238" s="13"/>
      <c r="H238" s="20"/>
      <c r="I238" s="6"/>
      <c r="J238" s="15" t="e">
        <f t="shared" si="4"/>
        <v>#DIV/0!</v>
      </c>
      <c r="K238" s="11"/>
      <c r="L238" s="11"/>
      <c r="M238" s="2"/>
    </row>
    <row r="239" spans="1:13">
      <c r="A239">
        <v>232</v>
      </c>
      <c r="B239" s="2"/>
      <c r="C239" s="2"/>
      <c r="D239" s="2"/>
      <c r="E239" s="18"/>
      <c r="F239" s="18"/>
      <c r="G239" s="13"/>
      <c r="H239" s="20"/>
      <c r="I239" s="6"/>
      <c r="J239" s="15" t="e">
        <f t="shared" si="4"/>
        <v>#DIV/0!</v>
      </c>
      <c r="K239" s="11"/>
      <c r="L239" s="11"/>
      <c r="M239" s="2"/>
    </row>
    <row r="240" spans="1:13">
      <c r="A240">
        <v>233</v>
      </c>
      <c r="B240" s="2"/>
      <c r="C240" s="2"/>
      <c r="D240" s="2"/>
      <c r="E240" s="18"/>
      <c r="F240" s="18"/>
      <c r="G240" s="13"/>
      <c r="H240" s="20"/>
      <c r="I240" s="6"/>
      <c r="J240" s="7" t="e">
        <f t="shared" si="4"/>
        <v>#DIV/0!</v>
      </c>
      <c r="K240" s="11"/>
      <c r="L240" s="11"/>
      <c r="M240" s="2"/>
    </row>
    <row r="241" spans="1:13">
      <c r="A241">
        <v>234</v>
      </c>
      <c r="B241" s="2"/>
      <c r="C241" s="2"/>
      <c r="D241" s="2"/>
      <c r="E241" s="18"/>
      <c r="F241" s="18"/>
      <c r="G241" s="13"/>
      <c r="H241" s="20"/>
      <c r="I241" s="6"/>
      <c r="J241" s="15" t="e">
        <f t="shared" si="4"/>
        <v>#DIV/0!</v>
      </c>
      <c r="K241" s="11"/>
      <c r="L241" s="11"/>
      <c r="M241" s="2"/>
    </row>
    <row r="242" spans="1:13">
      <c r="A242">
        <v>235</v>
      </c>
      <c r="B242" s="2"/>
      <c r="C242" s="2"/>
      <c r="D242" s="2"/>
      <c r="E242" s="18"/>
      <c r="F242" s="18"/>
      <c r="G242" s="13"/>
      <c r="H242" s="20"/>
      <c r="I242" s="6"/>
      <c r="J242" s="15" t="e">
        <f t="shared" si="4"/>
        <v>#DIV/0!</v>
      </c>
      <c r="K242" s="11"/>
      <c r="L242" s="11"/>
      <c r="M242" s="2"/>
    </row>
    <row r="243" spans="1:13">
      <c r="A243" s="12">
        <v>236</v>
      </c>
      <c r="B243" s="2"/>
      <c r="C243" s="2"/>
      <c r="D243" s="2"/>
      <c r="E243" s="18"/>
      <c r="F243" s="18"/>
      <c r="G243" s="13"/>
      <c r="H243" s="20"/>
      <c r="I243" s="6"/>
      <c r="J243" s="7" t="e">
        <f t="shared" si="4"/>
        <v>#DIV/0!</v>
      </c>
      <c r="K243" s="11"/>
      <c r="L243" s="11"/>
      <c r="M243" s="2"/>
    </row>
    <row r="244" spans="1:13">
      <c r="A244" s="12">
        <v>237</v>
      </c>
      <c r="B244" s="2"/>
      <c r="C244" s="2"/>
      <c r="D244" s="2"/>
      <c r="E244" s="18"/>
      <c r="F244" s="18"/>
      <c r="G244" s="13"/>
      <c r="H244" s="20"/>
      <c r="I244" s="6"/>
      <c r="J244" s="7" t="e">
        <f t="shared" si="4"/>
        <v>#DIV/0!</v>
      </c>
      <c r="K244" s="11"/>
      <c r="L244" s="11"/>
      <c r="M244" s="2"/>
    </row>
    <row r="245" spans="1:13">
      <c r="A245">
        <v>238</v>
      </c>
      <c r="B245" s="2"/>
      <c r="C245" s="2"/>
      <c r="D245" s="2"/>
      <c r="E245" s="18"/>
      <c r="F245" s="18"/>
      <c r="G245" s="13"/>
      <c r="H245" s="20"/>
      <c r="I245" s="6"/>
      <c r="J245" s="7" t="e">
        <f t="shared" si="4"/>
        <v>#DIV/0!</v>
      </c>
      <c r="K245" s="11"/>
      <c r="L245" s="11"/>
      <c r="M245" s="2"/>
    </row>
    <row r="246" spans="1:13">
      <c r="A246">
        <v>239</v>
      </c>
      <c r="B246" s="2"/>
      <c r="C246" s="2"/>
      <c r="D246" s="2"/>
      <c r="E246" s="18"/>
      <c r="F246" s="18"/>
      <c r="G246" s="13"/>
      <c r="H246" s="20"/>
      <c r="I246" s="6"/>
      <c r="J246" s="7" t="e">
        <f t="shared" si="4"/>
        <v>#DIV/0!</v>
      </c>
      <c r="K246" s="11"/>
      <c r="L246" s="11"/>
      <c r="M246" s="2"/>
    </row>
    <row r="247" spans="1:13">
      <c r="A247">
        <v>240</v>
      </c>
      <c r="B247" s="2"/>
      <c r="C247" s="2"/>
      <c r="D247" s="2"/>
      <c r="E247" s="18"/>
      <c r="F247" s="18"/>
      <c r="G247" s="13"/>
      <c r="H247" s="20"/>
      <c r="I247" s="6"/>
      <c r="J247" s="15" t="e">
        <f t="shared" si="4"/>
        <v>#DIV/0!</v>
      </c>
      <c r="K247" s="11"/>
      <c r="L247" s="11"/>
      <c r="M247" s="2"/>
    </row>
    <row r="248" spans="1:13">
      <c r="A248">
        <v>241</v>
      </c>
      <c r="B248" s="2"/>
      <c r="C248" s="2"/>
      <c r="D248" s="2"/>
      <c r="E248" s="18"/>
      <c r="F248" s="18"/>
      <c r="G248" s="13"/>
      <c r="H248" s="20"/>
      <c r="I248" s="6"/>
      <c r="J248" s="15" t="e">
        <f t="shared" si="4"/>
        <v>#DIV/0!</v>
      </c>
      <c r="K248" s="11"/>
      <c r="L248" s="11"/>
      <c r="M248" s="2"/>
    </row>
    <row r="249" spans="1:13">
      <c r="A249">
        <v>242</v>
      </c>
      <c r="B249" s="2"/>
      <c r="C249" s="2"/>
      <c r="D249" s="2"/>
      <c r="E249" s="18"/>
      <c r="F249" s="18"/>
      <c r="G249" s="13"/>
      <c r="H249" s="20"/>
      <c r="I249" s="6"/>
      <c r="J249" s="7" t="e">
        <f t="shared" si="4"/>
        <v>#DIV/0!</v>
      </c>
      <c r="K249" s="11"/>
      <c r="L249" s="11"/>
      <c r="M249" s="2"/>
    </row>
    <row r="250" spans="1:13">
      <c r="A250">
        <v>243</v>
      </c>
      <c r="B250" s="2"/>
      <c r="C250" s="2"/>
      <c r="D250" s="2"/>
      <c r="E250" s="18"/>
      <c r="F250" s="18"/>
      <c r="G250" s="13"/>
      <c r="H250" s="20"/>
      <c r="I250" s="6"/>
      <c r="J250" s="15" t="e">
        <f t="shared" si="4"/>
        <v>#DIV/0!</v>
      </c>
      <c r="K250" s="11"/>
      <c r="L250" s="11"/>
      <c r="M250" s="2"/>
    </row>
    <row r="251" spans="1:13">
      <c r="A251">
        <v>244</v>
      </c>
      <c r="B251" s="2"/>
      <c r="C251" s="2"/>
      <c r="D251" s="2"/>
      <c r="E251" s="18"/>
      <c r="F251" s="18"/>
      <c r="G251" s="13"/>
      <c r="H251" s="20"/>
      <c r="I251" s="6"/>
      <c r="J251" s="15" t="e">
        <f t="shared" si="4"/>
        <v>#DIV/0!</v>
      </c>
      <c r="K251" s="11"/>
      <c r="L251" s="11"/>
      <c r="M251" s="2"/>
    </row>
    <row r="252" spans="1:13">
      <c r="A252">
        <v>245</v>
      </c>
      <c r="B252" s="2"/>
      <c r="C252" s="2"/>
      <c r="D252" s="2"/>
      <c r="E252" s="18"/>
      <c r="F252" s="18"/>
      <c r="G252" s="13"/>
      <c r="H252" s="20"/>
      <c r="I252" s="6"/>
      <c r="J252" s="7" t="e">
        <f t="shared" si="4"/>
        <v>#DIV/0!</v>
      </c>
      <c r="K252" s="11"/>
      <c r="L252" s="11"/>
      <c r="M252" s="2"/>
    </row>
    <row r="253" spans="1:13">
      <c r="A253" s="12">
        <v>246</v>
      </c>
      <c r="B253" s="2"/>
      <c r="C253" s="2"/>
      <c r="D253" s="2"/>
      <c r="E253" s="18"/>
      <c r="F253" s="18"/>
      <c r="G253" s="13"/>
      <c r="H253" s="20"/>
      <c r="I253" s="6"/>
      <c r="J253" s="7" t="e">
        <f t="shared" si="4"/>
        <v>#DIV/0!</v>
      </c>
      <c r="K253" s="11"/>
      <c r="L253" s="11"/>
      <c r="M253" s="2"/>
    </row>
    <row r="254" spans="1:13">
      <c r="A254" s="12">
        <v>247</v>
      </c>
      <c r="B254" s="2"/>
      <c r="C254" s="2"/>
      <c r="D254" s="2"/>
      <c r="E254" s="18"/>
      <c r="F254" s="18"/>
      <c r="G254" s="13"/>
      <c r="H254" s="20"/>
      <c r="I254" s="6"/>
      <c r="J254" s="7" t="e">
        <f t="shared" si="4"/>
        <v>#DIV/0!</v>
      </c>
      <c r="K254" s="11"/>
      <c r="L254" s="11"/>
      <c r="M254" s="2"/>
    </row>
    <row r="255" spans="1:13">
      <c r="A255">
        <v>248</v>
      </c>
      <c r="B255" s="2"/>
      <c r="C255" s="2"/>
      <c r="D255" s="2"/>
      <c r="E255" s="18"/>
      <c r="F255" s="18"/>
      <c r="G255" s="13"/>
      <c r="H255" s="20"/>
      <c r="I255" s="6"/>
      <c r="J255" s="7" t="e">
        <f t="shared" si="4"/>
        <v>#DIV/0!</v>
      </c>
      <c r="K255" s="11"/>
      <c r="L255" s="11"/>
      <c r="M255" s="2"/>
    </row>
    <row r="256" spans="1:13">
      <c r="A256">
        <v>249</v>
      </c>
      <c r="B256" s="2"/>
      <c r="C256" s="2"/>
      <c r="D256" s="2"/>
      <c r="E256" s="18"/>
      <c r="F256" s="18"/>
      <c r="G256" s="13"/>
      <c r="H256" s="20"/>
      <c r="I256" s="6"/>
      <c r="J256" s="15" t="e">
        <f t="shared" si="4"/>
        <v>#DIV/0!</v>
      </c>
      <c r="K256" s="11"/>
      <c r="L256" s="11"/>
      <c r="M256" s="2"/>
    </row>
    <row r="257" spans="1:13">
      <c r="A257">
        <v>250</v>
      </c>
      <c r="B257" s="2"/>
      <c r="C257" s="2"/>
      <c r="D257" s="2"/>
      <c r="E257" s="18"/>
      <c r="F257" s="18"/>
      <c r="G257" s="13"/>
      <c r="H257" s="20"/>
      <c r="I257" s="6"/>
      <c r="J257" s="15" t="e">
        <f t="shared" si="4"/>
        <v>#DIV/0!</v>
      </c>
      <c r="K257" s="11"/>
      <c r="L257" s="11"/>
      <c r="M257" s="2"/>
    </row>
    <row r="258" spans="1:13">
      <c r="A258">
        <v>251</v>
      </c>
      <c r="B258" s="2"/>
      <c r="C258" s="2"/>
      <c r="D258" s="2"/>
      <c r="E258" s="18"/>
      <c r="F258" s="18"/>
      <c r="G258" s="13"/>
      <c r="H258" s="20"/>
      <c r="I258" s="6"/>
      <c r="J258" s="7" t="e">
        <f t="shared" si="4"/>
        <v>#DIV/0!</v>
      </c>
      <c r="K258" s="11"/>
      <c r="L258" s="11"/>
      <c r="M258" s="2"/>
    </row>
    <row r="259" spans="1:13">
      <c r="A259">
        <v>252</v>
      </c>
      <c r="B259" s="2"/>
      <c r="C259" s="2"/>
      <c r="D259" s="2"/>
      <c r="E259" s="18"/>
      <c r="F259" s="18"/>
      <c r="G259" s="13"/>
      <c r="H259" s="20"/>
      <c r="I259" s="6"/>
      <c r="J259" s="15" t="e">
        <f t="shared" si="4"/>
        <v>#DIV/0!</v>
      </c>
      <c r="K259" s="11"/>
      <c r="L259" s="11"/>
      <c r="M259" s="2"/>
    </row>
    <row r="260" spans="1:13">
      <c r="A260">
        <v>253</v>
      </c>
      <c r="B260" s="2"/>
      <c r="C260" s="2"/>
      <c r="D260" s="2"/>
      <c r="E260" s="18"/>
      <c r="F260" s="18"/>
      <c r="G260" s="13"/>
      <c r="H260" s="20"/>
      <c r="I260" s="6"/>
      <c r="J260" s="15" t="e">
        <f t="shared" si="4"/>
        <v>#DIV/0!</v>
      </c>
      <c r="K260" s="11"/>
      <c r="L260" s="11"/>
      <c r="M260" s="2"/>
    </row>
    <row r="261" spans="1:13">
      <c r="A261">
        <v>254</v>
      </c>
      <c r="B261" s="2"/>
      <c r="C261" s="2"/>
      <c r="D261" s="2"/>
      <c r="E261" s="18"/>
      <c r="F261" s="18"/>
      <c r="G261" s="13"/>
      <c r="H261" s="20"/>
      <c r="I261" s="6"/>
      <c r="J261" s="7" t="e">
        <f t="shared" si="4"/>
        <v>#DIV/0!</v>
      </c>
      <c r="K261" s="11"/>
      <c r="L261" s="11"/>
      <c r="M261" s="2"/>
    </row>
    <row r="262" spans="1:13">
      <c r="A262">
        <v>255</v>
      </c>
      <c r="B262" s="2"/>
      <c r="C262" s="2"/>
      <c r="D262" s="2"/>
      <c r="E262" s="18"/>
      <c r="F262" s="18"/>
      <c r="G262" s="13"/>
      <c r="H262" s="20"/>
      <c r="I262" s="6"/>
      <c r="J262" s="7" t="e">
        <f t="shared" si="4"/>
        <v>#DIV/0!</v>
      </c>
      <c r="K262" s="11"/>
      <c r="L262" s="11"/>
      <c r="M262" s="2"/>
    </row>
    <row r="263" spans="1:13">
      <c r="A263" s="12">
        <v>256</v>
      </c>
      <c r="B263" s="2"/>
      <c r="C263" s="2"/>
      <c r="D263" s="2"/>
      <c r="E263" s="18"/>
      <c r="F263" s="18"/>
      <c r="G263" s="13"/>
      <c r="H263" s="20"/>
      <c r="I263" s="6"/>
      <c r="J263" s="7" t="e">
        <f t="shared" si="4"/>
        <v>#DIV/0!</v>
      </c>
      <c r="K263" s="11"/>
      <c r="L263" s="11"/>
      <c r="M263" s="2"/>
    </row>
    <row r="264" spans="1:13">
      <c r="A264" s="12">
        <v>257</v>
      </c>
      <c r="B264" s="2"/>
      <c r="C264" s="2"/>
      <c r="D264" s="2"/>
      <c r="E264" s="18"/>
      <c r="F264" s="18"/>
      <c r="G264" s="13"/>
      <c r="H264" s="20"/>
      <c r="I264" s="6"/>
      <c r="J264" s="7" t="e">
        <f t="shared" si="4"/>
        <v>#DIV/0!</v>
      </c>
      <c r="K264" s="11"/>
      <c r="L264" s="11"/>
      <c r="M264" s="2"/>
    </row>
    <row r="265" spans="1:13">
      <c r="A265">
        <v>258</v>
      </c>
      <c r="B265" s="2"/>
      <c r="C265" s="2"/>
      <c r="D265" s="2"/>
      <c r="E265" s="18"/>
      <c r="F265" s="18"/>
      <c r="G265" s="13"/>
      <c r="H265" s="20"/>
      <c r="I265" s="6"/>
      <c r="J265" s="15" t="e">
        <f t="shared" si="4"/>
        <v>#DIV/0!</v>
      </c>
      <c r="K265" s="11"/>
      <c r="L265" s="11"/>
      <c r="M265" s="2"/>
    </row>
    <row r="266" spans="1:13">
      <c r="A266">
        <v>259</v>
      </c>
      <c r="B266" s="2"/>
      <c r="C266" s="2"/>
      <c r="D266" s="2"/>
      <c r="E266" s="18"/>
      <c r="F266" s="18"/>
      <c r="G266" s="13"/>
      <c r="H266" s="20"/>
      <c r="I266" s="6"/>
      <c r="J266" s="15" t="e">
        <f t="shared" ref="J266:J329" si="5">H266/I266</f>
        <v>#DIV/0!</v>
      </c>
      <c r="K266" s="11"/>
      <c r="L266" s="11"/>
      <c r="M266" s="2"/>
    </row>
    <row r="267" spans="1:13">
      <c r="A267">
        <v>260</v>
      </c>
      <c r="B267" s="2"/>
      <c r="C267" s="2"/>
      <c r="D267" s="2"/>
      <c r="E267" s="18"/>
      <c r="F267" s="18"/>
      <c r="G267" s="13"/>
      <c r="H267" s="20"/>
      <c r="I267" s="6"/>
      <c r="J267" s="7" t="e">
        <f t="shared" si="5"/>
        <v>#DIV/0!</v>
      </c>
      <c r="K267" s="11"/>
      <c r="L267" s="11"/>
      <c r="M267" s="2"/>
    </row>
    <row r="268" spans="1:13">
      <c r="A268">
        <v>261</v>
      </c>
      <c r="B268" s="2"/>
      <c r="C268" s="2"/>
      <c r="D268" s="2"/>
      <c r="E268" s="18"/>
      <c r="F268" s="18"/>
      <c r="G268" s="13"/>
      <c r="H268" s="20"/>
      <c r="I268" s="6"/>
      <c r="J268" s="15" t="e">
        <f t="shared" si="5"/>
        <v>#DIV/0!</v>
      </c>
      <c r="K268" s="11"/>
      <c r="L268" s="11"/>
      <c r="M268" s="2"/>
    </row>
    <row r="269" spans="1:13">
      <c r="A269">
        <v>262</v>
      </c>
      <c r="B269" s="2"/>
      <c r="C269" s="2"/>
      <c r="D269" s="2"/>
      <c r="E269" s="18"/>
      <c r="F269" s="18"/>
      <c r="G269" s="13"/>
      <c r="H269" s="20"/>
      <c r="I269" s="6"/>
      <c r="J269" s="15" t="e">
        <f t="shared" si="5"/>
        <v>#DIV/0!</v>
      </c>
      <c r="K269" s="11"/>
      <c r="L269" s="11"/>
      <c r="M269" s="2"/>
    </row>
    <row r="270" spans="1:13">
      <c r="A270">
        <v>263</v>
      </c>
      <c r="B270" s="2"/>
      <c r="C270" s="2"/>
      <c r="D270" s="2"/>
      <c r="E270" s="18"/>
      <c r="F270" s="18"/>
      <c r="G270" s="13"/>
      <c r="H270" s="20"/>
      <c r="I270" s="6"/>
      <c r="J270" s="7" t="e">
        <f t="shared" si="5"/>
        <v>#DIV/0!</v>
      </c>
      <c r="K270" s="11"/>
      <c r="L270" s="11"/>
      <c r="M270" s="2"/>
    </row>
    <row r="271" spans="1:13">
      <c r="A271">
        <v>264</v>
      </c>
      <c r="B271" s="2"/>
      <c r="C271" s="2"/>
      <c r="D271" s="2"/>
      <c r="E271" s="18"/>
      <c r="F271" s="18"/>
      <c r="G271" s="13"/>
      <c r="H271" s="20"/>
      <c r="I271" s="6"/>
      <c r="J271" s="7" t="e">
        <f t="shared" si="5"/>
        <v>#DIV/0!</v>
      </c>
      <c r="K271" s="11"/>
      <c r="L271" s="11"/>
      <c r="M271" s="2"/>
    </row>
    <row r="272" spans="1:13">
      <c r="A272">
        <v>265</v>
      </c>
      <c r="B272" s="2"/>
      <c r="C272" s="2"/>
      <c r="D272" s="2"/>
      <c r="E272" s="18"/>
      <c r="F272" s="18"/>
      <c r="G272" s="13"/>
      <c r="H272" s="20"/>
      <c r="I272" s="6"/>
      <c r="J272" s="7" t="e">
        <f t="shared" si="5"/>
        <v>#DIV/0!</v>
      </c>
      <c r="K272" s="11"/>
      <c r="L272" s="11"/>
      <c r="M272" s="2"/>
    </row>
    <row r="273" spans="1:13">
      <c r="A273" s="12">
        <v>266</v>
      </c>
      <c r="B273" s="2"/>
      <c r="C273" s="2"/>
      <c r="D273" s="2"/>
      <c r="E273" s="18"/>
      <c r="F273" s="18"/>
      <c r="G273" s="13"/>
      <c r="H273" s="20"/>
      <c r="I273" s="6"/>
      <c r="J273" s="7" t="e">
        <f t="shared" si="5"/>
        <v>#DIV/0!</v>
      </c>
      <c r="K273" s="11"/>
      <c r="L273" s="11"/>
      <c r="M273" s="2"/>
    </row>
    <row r="274" spans="1:13">
      <c r="A274" s="12">
        <v>267</v>
      </c>
      <c r="B274" s="2"/>
      <c r="C274" s="2"/>
      <c r="D274" s="2"/>
      <c r="E274" s="18"/>
      <c r="F274" s="18"/>
      <c r="G274" s="13"/>
      <c r="H274" s="20"/>
      <c r="I274" s="6"/>
      <c r="J274" s="15" t="e">
        <f t="shared" si="5"/>
        <v>#DIV/0!</v>
      </c>
      <c r="K274" s="11"/>
      <c r="L274" s="11"/>
      <c r="M274" s="2"/>
    </row>
    <row r="275" spans="1:13">
      <c r="A275">
        <v>268</v>
      </c>
      <c r="B275" s="2"/>
      <c r="C275" s="2"/>
      <c r="D275" s="2"/>
      <c r="E275" s="18"/>
      <c r="F275" s="18"/>
      <c r="G275" s="13"/>
      <c r="H275" s="20"/>
      <c r="I275" s="6"/>
      <c r="J275" s="15" t="e">
        <f t="shared" si="5"/>
        <v>#DIV/0!</v>
      </c>
      <c r="K275" s="11"/>
      <c r="L275" s="11"/>
      <c r="M275" s="2"/>
    </row>
    <row r="276" spans="1:13">
      <c r="A276">
        <v>269</v>
      </c>
      <c r="B276" s="2"/>
      <c r="C276" s="2"/>
      <c r="D276" s="2"/>
      <c r="E276" s="18"/>
      <c r="F276" s="18"/>
      <c r="G276" s="13"/>
      <c r="H276" s="20"/>
      <c r="I276" s="6"/>
      <c r="J276" s="7" t="e">
        <f t="shared" si="5"/>
        <v>#DIV/0!</v>
      </c>
      <c r="K276" s="11"/>
      <c r="L276" s="11"/>
      <c r="M276" s="2"/>
    </row>
    <row r="277" spans="1:13">
      <c r="A277">
        <v>270</v>
      </c>
      <c r="B277" s="2"/>
      <c r="C277" s="2"/>
      <c r="D277" s="2"/>
      <c r="E277" s="18"/>
      <c r="F277" s="18"/>
      <c r="G277" s="13"/>
      <c r="H277" s="20"/>
      <c r="I277" s="6"/>
      <c r="J277" s="15" t="e">
        <f t="shared" si="5"/>
        <v>#DIV/0!</v>
      </c>
      <c r="K277" s="11"/>
      <c r="L277" s="11"/>
      <c r="M277" s="2"/>
    </row>
    <row r="278" spans="1:13">
      <c r="A278">
        <v>271</v>
      </c>
      <c r="B278" s="2"/>
      <c r="C278" s="2"/>
      <c r="D278" s="2"/>
      <c r="E278" s="18"/>
      <c r="F278" s="18"/>
      <c r="G278" s="13"/>
      <c r="H278" s="20"/>
      <c r="I278" s="6"/>
      <c r="J278" s="15" t="e">
        <f t="shared" si="5"/>
        <v>#DIV/0!</v>
      </c>
      <c r="K278" s="11"/>
      <c r="L278" s="11"/>
      <c r="M278" s="2"/>
    </row>
    <row r="279" spans="1:13">
      <c r="A279">
        <v>272</v>
      </c>
      <c r="B279" s="2"/>
      <c r="C279" s="2"/>
      <c r="D279" s="2"/>
      <c r="E279" s="18"/>
      <c r="F279" s="18"/>
      <c r="G279" s="13"/>
      <c r="H279" s="20"/>
      <c r="I279" s="6"/>
      <c r="J279" s="7" t="e">
        <f t="shared" si="5"/>
        <v>#DIV/0!</v>
      </c>
      <c r="K279" s="11"/>
      <c r="L279" s="11"/>
      <c r="M279" s="2"/>
    </row>
    <row r="280" spans="1:13">
      <c r="A280">
        <v>273</v>
      </c>
      <c r="B280" s="2"/>
      <c r="C280" s="2"/>
      <c r="D280" s="2"/>
      <c r="E280" s="18"/>
      <c r="F280" s="18"/>
      <c r="G280" s="13"/>
      <c r="H280" s="20"/>
      <c r="I280" s="6"/>
      <c r="J280" s="7" t="e">
        <f t="shared" si="5"/>
        <v>#DIV/0!</v>
      </c>
      <c r="K280" s="11"/>
      <c r="L280" s="11"/>
      <c r="M280" s="2"/>
    </row>
    <row r="281" spans="1:13">
      <c r="A281">
        <v>274</v>
      </c>
      <c r="B281" s="2"/>
      <c r="C281" s="2"/>
      <c r="D281" s="2"/>
      <c r="E281" s="18"/>
      <c r="F281" s="18"/>
      <c r="G281" s="13"/>
      <c r="H281" s="20"/>
      <c r="I281" s="6"/>
      <c r="J281" s="7" t="e">
        <f t="shared" si="5"/>
        <v>#DIV/0!</v>
      </c>
      <c r="K281" s="11"/>
      <c r="L281" s="11"/>
      <c r="M281" s="2"/>
    </row>
    <row r="282" spans="1:13">
      <c r="A282">
        <v>275</v>
      </c>
      <c r="B282" s="2"/>
      <c r="C282" s="2"/>
      <c r="D282" s="2"/>
      <c r="E282" s="18"/>
      <c r="F282" s="18"/>
      <c r="G282" s="13"/>
      <c r="H282" s="20"/>
      <c r="I282" s="6"/>
      <c r="J282" s="7" t="e">
        <f t="shared" si="5"/>
        <v>#DIV/0!</v>
      </c>
      <c r="K282" s="11"/>
      <c r="L282" s="11"/>
      <c r="M282" s="2"/>
    </row>
    <row r="283" spans="1:13">
      <c r="A283" s="12">
        <v>276</v>
      </c>
      <c r="B283" s="2"/>
      <c r="C283" s="2"/>
      <c r="D283" s="2"/>
      <c r="E283" s="18"/>
      <c r="F283" s="18"/>
      <c r="G283" s="13"/>
      <c r="H283" s="20"/>
      <c r="I283" s="6"/>
      <c r="J283" s="15" t="e">
        <f t="shared" si="5"/>
        <v>#DIV/0!</v>
      </c>
      <c r="K283" s="11"/>
      <c r="L283" s="11"/>
      <c r="M283" s="2"/>
    </row>
    <row r="284" spans="1:13">
      <c r="A284" s="12">
        <v>277</v>
      </c>
      <c r="B284" s="2"/>
      <c r="C284" s="2"/>
      <c r="D284" s="2"/>
      <c r="E284" s="18"/>
      <c r="F284" s="18"/>
      <c r="G284" s="13"/>
      <c r="H284" s="20"/>
      <c r="I284" s="6"/>
      <c r="J284" s="15" t="e">
        <f t="shared" si="5"/>
        <v>#DIV/0!</v>
      </c>
      <c r="K284" s="11"/>
      <c r="L284" s="11"/>
      <c r="M284" s="2"/>
    </row>
    <row r="285" spans="1:13">
      <c r="A285">
        <v>278</v>
      </c>
      <c r="B285" s="2"/>
      <c r="C285" s="2"/>
      <c r="D285" s="2"/>
      <c r="E285" s="18"/>
      <c r="F285" s="18"/>
      <c r="G285" s="13"/>
      <c r="H285" s="20"/>
      <c r="I285" s="6"/>
      <c r="J285" s="7" t="e">
        <f t="shared" si="5"/>
        <v>#DIV/0!</v>
      </c>
      <c r="K285" s="11"/>
      <c r="L285" s="11"/>
      <c r="M285" s="2"/>
    </row>
    <row r="286" spans="1:13">
      <c r="A286">
        <v>279</v>
      </c>
      <c r="B286" s="2"/>
      <c r="C286" s="2"/>
      <c r="D286" s="2"/>
      <c r="E286" s="18"/>
      <c r="F286" s="18"/>
      <c r="G286" s="13"/>
      <c r="H286" s="20"/>
      <c r="I286" s="6"/>
      <c r="J286" s="15" t="e">
        <f t="shared" si="5"/>
        <v>#DIV/0!</v>
      </c>
      <c r="K286" s="11"/>
      <c r="L286" s="11"/>
      <c r="M286" s="2"/>
    </row>
    <row r="287" spans="1:13">
      <c r="A287">
        <v>280</v>
      </c>
      <c r="B287" s="2"/>
      <c r="C287" s="2"/>
      <c r="D287" s="2"/>
      <c r="E287" s="18"/>
      <c r="F287" s="18"/>
      <c r="G287" s="13"/>
      <c r="H287" s="20"/>
      <c r="I287" s="6"/>
      <c r="J287" s="15" t="e">
        <f t="shared" si="5"/>
        <v>#DIV/0!</v>
      </c>
      <c r="K287" s="11"/>
      <c r="L287" s="11"/>
      <c r="M287" s="2"/>
    </row>
    <row r="288" spans="1:13">
      <c r="A288">
        <v>281</v>
      </c>
      <c r="B288" s="2"/>
      <c r="C288" s="2"/>
      <c r="D288" s="2"/>
      <c r="E288" s="18"/>
      <c r="F288" s="18"/>
      <c r="G288" s="13"/>
      <c r="H288" s="20"/>
      <c r="I288" s="6"/>
      <c r="J288" s="7" t="e">
        <f t="shared" si="5"/>
        <v>#DIV/0!</v>
      </c>
      <c r="K288" s="11"/>
      <c r="L288" s="11"/>
      <c r="M288" s="2"/>
    </row>
    <row r="289" spans="1:13">
      <c r="A289">
        <v>282</v>
      </c>
      <c r="B289" s="2"/>
      <c r="C289" s="2"/>
      <c r="D289" s="2"/>
      <c r="E289" s="18"/>
      <c r="F289" s="18"/>
      <c r="G289" s="13"/>
      <c r="H289" s="20"/>
      <c r="I289" s="6"/>
      <c r="J289" s="7" t="e">
        <f t="shared" si="5"/>
        <v>#DIV/0!</v>
      </c>
      <c r="K289" s="11"/>
      <c r="L289" s="11"/>
      <c r="M289" s="2"/>
    </row>
    <row r="290" spans="1:13">
      <c r="A290">
        <v>283</v>
      </c>
      <c r="B290" s="2"/>
      <c r="C290" s="2"/>
      <c r="D290" s="2"/>
      <c r="E290" s="18"/>
      <c r="F290" s="18"/>
      <c r="G290" s="13"/>
      <c r="H290" s="20"/>
      <c r="I290" s="6"/>
      <c r="J290" s="7" t="e">
        <f t="shared" si="5"/>
        <v>#DIV/0!</v>
      </c>
      <c r="K290" s="11"/>
      <c r="L290" s="11"/>
      <c r="M290" s="2"/>
    </row>
    <row r="291" spans="1:13">
      <c r="A291">
        <v>284</v>
      </c>
      <c r="B291" s="2"/>
      <c r="C291" s="2"/>
      <c r="D291" s="2"/>
      <c r="E291" s="18"/>
      <c r="F291" s="18"/>
      <c r="G291" s="13"/>
      <c r="H291" s="20"/>
      <c r="I291" s="6"/>
      <c r="J291" s="7" t="e">
        <f t="shared" si="5"/>
        <v>#DIV/0!</v>
      </c>
      <c r="K291" s="11"/>
      <c r="L291" s="11"/>
      <c r="M291" s="2"/>
    </row>
    <row r="292" spans="1:13">
      <c r="A292">
        <v>285</v>
      </c>
      <c r="B292" s="2"/>
      <c r="C292" s="2"/>
      <c r="D292" s="2"/>
      <c r="E292" s="18"/>
      <c r="F292" s="18"/>
      <c r="G292" s="13"/>
      <c r="H292" s="20"/>
      <c r="I292" s="6"/>
      <c r="J292" s="15" t="e">
        <f t="shared" si="5"/>
        <v>#DIV/0!</v>
      </c>
      <c r="K292" s="11"/>
      <c r="L292" s="11"/>
      <c r="M292" s="2"/>
    </row>
    <row r="293" spans="1:13">
      <c r="A293" s="12">
        <v>286</v>
      </c>
      <c r="B293" s="2"/>
      <c r="C293" s="2"/>
      <c r="D293" s="2"/>
      <c r="E293" s="18"/>
      <c r="F293" s="18"/>
      <c r="G293" s="13"/>
      <c r="H293" s="20"/>
      <c r="I293" s="6"/>
      <c r="J293" s="15" t="e">
        <f t="shared" si="5"/>
        <v>#DIV/0!</v>
      </c>
      <c r="K293" s="11"/>
      <c r="L293" s="11"/>
      <c r="M293" s="2"/>
    </row>
    <row r="294" spans="1:13">
      <c r="A294" s="12">
        <v>287</v>
      </c>
      <c r="B294" s="2"/>
      <c r="C294" s="2"/>
      <c r="D294" s="2"/>
      <c r="E294" s="18"/>
      <c r="F294" s="18"/>
      <c r="G294" s="13"/>
      <c r="H294" s="20"/>
      <c r="I294" s="6"/>
      <c r="J294" s="7" t="e">
        <f t="shared" si="5"/>
        <v>#DIV/0!</v>
      </c>
      <c r="K294" s="11"/>
      <c r="L294" s="11"/>
      <c r="M294" s="2"/>
    </row>
    <row r="295" spans="1:13">
      <c r="A295">
        <v>288</v>
      </c>
      <c r="B295" s="2"/>
      <c r="C295" s="2"/>
      <c r="D295" s="2"/>
      <c r="E295" s="18"/>
      <c r="F295" s="18"/>
      <c r="G295" s="13"/>
      <c r="H295" s="20"/>
      <c r="I295" s="6"/>
      <c r="J295" s="15" t="e">
        <f t="shared" si="5"/>
        <v>#DIV/0!</v>
      </c>
      <c r="K295" s="11"/>
      <c r="L295" s="11"/>
      <c r="M295" s="2"/>
    </row>
    <row r="296" spans="1:13">
      <c r="A296">
        <v>289</v>
      </c>
      <c r="B296" s="2"/>
      <c r="C296" s="2"/>
      <c r="D296" s="2"/>
      <c r="E296" s="18"/>
      <c r="F296" s="18"/>
      <c r="G296" s="13"/>
      <c r="H296" s="20"/>
      <c r="I296" s="6"/>
      <c r="J296" s="15" t="e">
        <f t="shared" si="5"/>
        <v>#DIV/0!</v>
      </c>
      <c r="K296" s="11"/>
      <c r="L296" s="11"/>
      <c r="M296" s="2"/>
    </row>
    <row r="297" spans="1:13">
      <c r="A297">
        <v>290</v>
      </c>
      <c r="B297" s="2"/>
      <c r="C297" s="2"/>
      <c r="D297" s="2"/>
      <c r="E297" s="18"/>
      <c r="F297" s="18"/>
      <c r="G297" s="13"/>
      <c r="H297" s="20"/>
      <c r="I297" s="6"/>
      <c r="J297" s="7" t="e">
        <f t="shared" si="5"/>
        <v>#DIV/0!</v>
      </c>
      <c r="K297" s="11"/>
      <c r="L297" s="11"/>
      <c r="M297" s="2"/>
    </row>
    <row r="298" spans="1:13">
      <c r="A298">
        <v>291</v>
      </c>
      <c r="B298" s="2"/>
      <c r="C298" s="2"/>
      <c r="D298" s="2"/>
      <c r="E298" s="18"/>
      <c r="F298" s="18"/>
      <c r="G298" s="13"/>
      <c r="H298" s="20"/>
      <c r="I298" s="6"/>
      <c r="J298" s="7" t="e">
        <f t="shared" si="5"/>
        <v>#DIV/0!</v>
      </c>
      <c r="K298" s="11"/>
      <c r="L298" s="11"/>
      <c r="M298" s="2"/>
    </row>
    <row r="299" spans="1:13">
      <c r="A299">
        <v>292</v>
      </c>
      <c r="B299" s="2"/>
      <c r="C299" s="2"/>
      <c r="D299" s="2"/>
      <c r="E299" s="18"/>
      <c r="F299" s="18"/>
      <c r="G299" s="13"/>
      <c r="H299" s="20"/>
      <c r="I299" s="6"/>
      <c r="J299" s="7" t="e">
        <f t="shared" si="5"/>
        <v>#DIV/0!</v>
      </c>
      <c r="K299" s="11"/>
      <c r="L299" s="11"/>
      <c r="M299" s="2"/>
    </row>
    <row r="300" spans="1:13">
      <c r="A300">
        <v>293</v>
      </c>
      <c r="B300" s="2"/>
      <c r="C300" s="2"/>
      <c r="D300" s="2"/>
      <c r="E300" s="18"/>
      <c r="F300" s="18"/>
      <c r="G300" s="13"/>
      <c r="H300" s="20"/>
      <c r="I300" s="6"/>
      <c r="J300" s="7" t="e">
        <f t="shared" si="5"/>
        <v>#DIV/0!</v>
      </c>
      <c r="K300" s="11"/>
      <c r="L300" s="11"/>
      <c r="M300" s="2"/>
    </row>
    <row r="301" spans="1:13">
      <c r="A301">
        <v>294</v>
      </c>
      <c r="B301" s="2"/>
      <c r="C301" s="2"/>
      <c r="D301" s="2"/>
      <c r="E301" s="18"/>
      <c r="F301" s="18"/>
      <c r="G301" s="13"/>
      <c r="H301" s="20"/>
      <c r="I301" s="6"/>
      <c r="J301" s="15" t="e">
        <f t="shared" si="5"/>
        <v>#DIV/0!</v>
      </c>
      <c r="K301" s="11"/>
      <c r="L301" s="11"/>
      <c r="M301" s="2"/>
    </row>
    <row r="302" spans="1:13">
      <c r="A302">
        <v>295</v>
      </c>
      <c r="B302" s="2"/>
      <c r="C302" s="2"/>
      <c r="D302" s="2"/>
      <c r="E302" s="18"/>
      <c r="F302" s="18"/>
      <c r="G302" s="13"/>
      <c r="H302" s="20"/>
      <c r="I302" s="6"/>
      <c r="J302" s="15" t="e">
        <f t="shared" si="5"/>
        <v>#DIV/0!</v>
      </c>
      <c r="K302" s="11"/>
      <c r="L302" s="11"/>
      <c r="M302" s="2"/>
    </row>
    <row r="303" spans="1:13">
      <c r="A303" s="12">
        <v>296</v>
      </c>
      <c r="B303" s="2"/>
      <c r="C303" s="2"/>
      <c r="D303" s="2"/>
      <c r="E303" s="18"/>
      <c r="F303" s="18"/>
      <c r="G303" s="13"/>
      <c r="H303" s="20"/>
      <c r="I303" s="6"/>
      <c r="J303" s="7" t="e">
        <f t="shared" si="5"/>
        <v>#DIV/0!</v>
      </c>
      <c r="K303" s="11"/>
      <c r="L303" s="11"/>
      <c r="M303" s="2"/>
    </row>
    <row r="304" spans="1:13">
      <c r="A304" s="12">
        <v>297</v>
      </c>
      <c r="B304" s="2"/>
      <c r="C304" s="2"/>
      <c r="D304" s="2"/>
      <c r="E304" s="18"/>
      <c r="F304" s="18"/>
      <c r="G304" s="13"/>
      <c r="H304" s="20"/>
      <c r="I304" s="6"/>
      <c r="J304" s="15" t="e">
        <f t="shared" si="5"/>
        <v>#DIV/0!</v>
      </c>
      <c r="K304" s="11"/>
      <c r="L304" s="11"/>
      <c r="M304" s="2"/>
    </row>
    <row r="305" spans="1:13">
      <c r="A305">
        <v>298</v>
      </c>
      <c r="B305" s="2"/>
      <c r="C305" s="2"/>
      <c r="D305" s="2"/>
      <c r="E305" s="18"/>
      <c r="F305" s="18"/>
      <c r="G305" s="13"/>
      <c r="H305" s="20"/>
      <c r="I305" s="6"/>
      <c r="J305" s="15" t="e">
        <f t="shared" si="5"/>
        <v>#DIV/0!</v>
      </c>
      <c r="K305" s="11"/>
      <c r="L305" s="11"/>
      <c r="M305" s="2"/>
    </row>
    <row r="306" spans="1:13">
      <c r="A306">
        <v>299</v>
      </c>
      <c r="B306" s="2"/>
      <c r="C306" s="2"/>
      <c r="D306" s="2"/>
      <c r="E306" s="18"/>
      <c r="F306" s="18"/>
      <c r="G306" s="13"/>
      <c r="H306" s="20"/>
      <c r="I306" s="6"/>
      <c r="J306" s="7" t="e">
        <f t="shared" si="5"/>
        <v>#DIV/0!</v>
      </c>
      <c r="K306" s="11"/>
      <c r="L306" s="11"/>
      <c r="M306" s="2"/>
    </row>
    <row r="307" spans="1:13">
      <c r="A307">
        <v>300</v>
      </c>
      <c r="B307" s="2"/>
      <c r="C307" s="2"/>
      <c r="D307" s="2"/>
      <c r="E307" s="18"/>
      <c r="F307" s="18"/>
      <c r="G307" s="13"/>
      <c r="H307" s="20"/>
      <c r="I307" s="6"/>
      <c r="J307" s="7" t="e">
        <f t="shared" si="5"/>
        <v>#DIV/0!</v>
      </c>
      <c r="K307" s="11"/>
      <c r="L307" s="11"/>
      <c r="M307" s="2"/>
    </row>
    <row r="308" spans="1:13">
      <c r="A308">
        <v>301</v>
      </c>
      <c r="B308" s="2"/>
      <c r="C308" s="2"/>
      <c r="D308" s="2"/>
      <c r="E308" s="18"/>
      <c r="F308" s="18"/>
      <c r="G308" s="13"/>
      <c r="H308" s="20"/>
      <c r="I308" s="6"/>
      <c r="J308" s="7" t="e">
        <f t="shared" si="5"/>
        <v>#DIV/0!</v>
      </c>
      <c r="K308" s="11"/>
      <c r="L308" s="11"/>
      <c r="M308" s="2"/>
    </row>
    <row r="309" spans="1:13">
      <c r="A309">
        <v>302</v>
      </c>
      <c r="B309" s="2"/>
      <c r="C309" s="2"/>
      <c r="D309" s="2"/>
      <c r="E309" s="18"/>
      <c r="F309" s="18"/>
      <c r="G309" s="13"/>
      <c r="H309" s="20"/>
      <c r="I309" s="6"/>
      <c r="J309" s="7" t="e">
        <f t="shared" si="5"/>
        <v>#DIV/0!</v>
      </c>
      <c r="K309" s="11"/>
      <c r="L309" s="11"/>
      <c r="M309" s="2"/>
    </row>
    <row r="310" spans="1:13">
      <c r="A310">
        <v>303</v>
      </c>
      <c r="B310" s="2"/>
      <c r="C310" s="2"/>
      <c r="D310" s="2"/>
      <c r="E310" s="18"/>
      <c r="F310" s="18"/>
      <c r="G310" s="13"/>
      <c r="H310" s="20"/>
      <c r="I310" s="6"/>
      <c r="J310" s="15" t="e">
        <f t="shared" si="5"/>
        <v>#DIV/0!</v>
      </c>
      <c r="K310" s="11"/>
      <c r="L310" s="11"/>
      <c r="M310" s="2"/>
    </row>
    <row r="311" spans="1:13">
      <c r="A311">
        <v>304</v>
      </c>
      <c r="B311" s="2"/>
      <c r="C311" s="2"/>
      <c r="D311" s="2"/>
      <c r="E311" s="18"/>
      <c r="F311" s="18"/>
      <c r="G311" s="13"/>
      <c r="H311" s="20"/>
      <c r="I311" s="6"/>
      <c r="J311" s="15" t="e">
        <f t="shared" si="5"/>
        <v>#DIV/0!</v>
      </c>
      <c r="K311" s="11"/>
      <c r="L311" s="11"/>
      <c r="M311" s="2"/>
    </row>
    <row r="312" spans="1:13">
      <c r="A312">
        <v>305</v>
      </c>
      <c r="B312" s="2"/>
      <c r="C312" s="2"/>
      <c r="D312" s="2"/>
      <c r="E312" s="18"/>
      <c r="F312" s="18"/>
      <c r="G312" s="13"/>
      <c r="H312" s="20"/>
      <c r="I312" s="6"/>
      <c r="J312" s="7" t="e">
        <f t="shared" si="5"/>
        <v>#DIV/0!</v>
      </c>
      <c r="K312" s="11"/>
      <c r="L312" s="11"/>
      <c r="M312" s="2"/>
    </row>
    <row r="313" spans="1:13">
      <c r="A313" s="12">
        <v>306</v>
      </c>
      <c r="B313" s="2"/>
      <c r="C313" s="2"/>
      <c r="D313" s="2"/>
      <c r="E313" s="18"/>
      <c r="F313" s="18"/>
      <c r="G313" s="13"/>
      <c r="H313" s="20"/>
      <c r="I313" s="6"/>
      <c r="J313" s="15" t="e">
        <f t="shared" si="5"/>
        <v>#DIV/0!</v>
      </c>
      <c r="K313" s="11"/>
      <c r="L313" s="11"/>
      <c r="M313" s="2"/>
    </row>
    <row r="314" spans="1:13">
      <c r="A314" s="12">
        <v>307</v>
      </c>
      <c r="B314" s="2"/>
      <c r="C314" s="2"/>
      <c r="D314" s="2"/>
      <c r="E314" s="18"/>
      <c r="F314" s="18"/>
      <c r="G314" s="13"/>
      <c r="H314" s="20"/>
      <c r="I314" s="6"/>
      <c r="J314" s="15" t="e">
        <f t="shared" si="5"/>
        <v>#DIV/0!</v>
      </c>
      <c r="K314" s="11"/>
      <c r="L314" s="11"/>
      <c r="M314" s="2"/>
    </row>
    <row r="315" spans="1:13">
      <c r="A315">
        <v>308</v>
      </c>
      <c r="B315" s="2"/>
      <c r="C315" s="2"/>
      <c r="D315" s="2"/>
      <c r="E315" s="18"/>
      <c r="F315" s="18"/>
      <c r="G315" s="13"/>
      <c r="H315" s="20"/>
      <c r="I315" s="6"/>
      <c r="J315" s="7" t="e">
        <f t="shared" si="5"/>
        <v>#DIV/0!</v>
      </c>
      <c r="K315" s="11"/>
      <c r="L315" s="11"/>
      <c r="M315" s="2"/>
    </row>
    <row r="316" spans="1:13">
      <c r="A316">
        <v>309</v>
      </c>
      <c r="B316" s="2"/>
      <c r="C316" s="2"/>
      <c r="D316" s="2"/>
      <c r="E316" s="18"/>
      <c r="F316" s="18"/>
      <c r="G316" s="13"/>
      <c r="H316" s="20"/>
      <c r="I316" s="6"/>
      <c r="J316" s="7" t="e">
        <f t="shared" si="5"/>
        <v>#DIV/0!</v>
      </c>
      <c r="K316" s="11"/>
      <c r="L316" s="11"/>
      <c r="M316" s="2"/>
    </row>
    <row r="317" spans="1:13">
      <c r="A317">
        <v>310</v>
      </c>
      <c r="B317" s="2"/>
      <c r="C317" s="2"/>
      <c r="D317" s="2"/>
      <c r="E317" s="18"/>
      <c r="F317" s="18"/>
      <c r="G317" s="13"/>
      <c r="H317" s="20"/>
      <c r="I317" s="6"/>
      <c r="J317" s="7" t="e">
        <f t="shared" si="5"/>
        <v>#DIV/0!</v>
      </c>
      <c r="K317" s="11"/>
      <c r="L317" s="11"/>
      <c r="M317" s="2"/>
    </row>
    <row r="318" spans="1:13">
      <c r="A318">
        <v>311</v>
      </c>
      <c r="B318" s="2"/>
      <c r="C318" s="2"/>
      <c r="D318" s="2"/>
      <c r="E318" s="18"/>
      <c r="F318" s="18"/>
      <c r="G318" s="13"/>
      <c r="H318" s="20"/>
      <c r="I318" s="6"/>
      <c r="J318" s="7" t="e">
        <f t="shared" si="5"/>
        <v>#DIV/0!</v>
      </c>
      <c r="K318" s="11"/>
      <c r="L318" s="11"/>
      <c r="M318" s="2"/>
    </row>
    <row r="319" spans="1:13">
      <c r="A319">
        <v>312</v>
      </c>
      <c r="B319" s="2"/>
      <c r="C319" s="2"/>
      <c r="D319" s="2"/>
      <c r="E319" s="18"/>
      <c r="F319" s="18"/>
      <c r="G319" s="13"/>
      <c r="H319" s="20"/>
      <c r="I319" s="6"/>
      <c r="J319" s="15" t="e">
        <f t="shared" si="5"/>
        <v>#DIV/0!</v>
      </c>
      <c r="K319" s="11"/>
      <c r="L319" s="11"/>
      <c r="M319" s="2"/>
    </row>
    <row r="320" spans="1:13">
      <c r="A320">
        <v>313</v>
      </c>
      <c r="B320" s="2"/>
      <c r="C320" s="2"/>
      <c r="D320" s="2"/>
      <c r="E320" s="18"/>
      <c r="F320" s="18"/>
      <c r="G320" s="13"/>
      <c r="H320" s="20"/>
      <c r="I320" s="6"/>
      <c r="J320" s="15" t="e">
        <f t="shared" si="5"/>
        <v>#DIV/0!</v>
      </c>
      <c r="K320" s="11"/>
      <c r="L320" s="11"/>
      <c r="M320" s="2"/>
    </row>
    <row r="321" spans="1:13">
      <c r="A321">
        <v>314</v>
      </c>
      <c r="B321" s="2"/>
      <c r="C321" s="2"/>
      <c r="D321" s="2"/>
      <c r="E321" s="18"/>
      <c r="F321" s="18"/>
      <c r="G321" s="13"/>
      <c r="H321" s="20"/>
      <c r="I321" s="6"/>
      <c r="J321" s="7" t="e">
        <f t="shared" si="5"/>
        <v>#DIV/0!</v>
      </c>
      <c r="K321" s="11"/>
      <c r="L321" s="11"/>
      <c r="M321" s="2"/>
    </row>
    <row r="322" spans="1:13">
      <c r="A322">
        <v>315</v>
      </c>
      <c r="B322" s="2"/>
      <c r="C322" s="2"/>
      <c r="D322" s="2"/>
      <c r="E322" s="18"/>
      <c r="F322" s="18"/>
      <c r="G322" s="13"/>
      <c r="H322" s="20"/>
      <c r="I322" s="6"/>
      <c r="J322" s="15" t="e">
        <f t="shared" si="5"/>
        <v>#DIV/0!</v>
      </c>
      <c r="K322" s="11"/>
      <c r="L322" s="11"/>
      <c r="M322" s="2"/>
    </row>
    <row r="323" spans="1:13">
      <c r="A323" s="12">
        <v>316</v>
      </c>
      <c r="B323" s="2"/>
      <c r="C323" s="2"/>
      <c r="D323" s="2"/>
      <c r="E323" s="18"/>
      <c r="F323" s="18"/>
      <c r="G323" s="13"/>
      <c r="H323" s="20"/>
      <c r="I323" s="6"/>
      <c r="J323" s="15" t="e">
        <f t="shared" si="5"/>
        <v>#DIV/0!</v>
      </c>
      <c r="K323" s="11"/>
      <c r="L323" s="11"/>
      <c r="M323" s="2"/>
    </row>
    <row r="324" spans="1:13">
      <c r="A324" s="12">
        <v>317</v>
      </c>
      <c r="B324" s="2"/>
      <c r="C324" s="2"/>
      <c r="D324" s="2"/>
      <c r="E324" s="18"/>
      <c r="F324" s="18"/>
      <c r="G324" s="13"/>
      <c r="H324" s="20"/>
      <c r="I324" s="6"/>
      <c r="J324" s="7" t="e">
        <f t="shared" si="5"/>
        <v>#DIV/0!</v>
      </c>
      <c r="K324" s="11"/>
      <c r="L324" s="11"/>
      <c r="M324" s="2"/>
    </row>
    <row r="325" spans="1:13">
      <c r="A325">
        <v>318</v>
      </c>
      <c r="B325" s="2"/>
      <c r="C325" s="2"/>
      <c r="D325" s="2"/>
      <c r="E325" s="18"/>
      <c r="F325" s="18"/>
      <c r="G325" s="13"/>
      <c r="H325" s="20"/>
      <c r="I325" s="6"/>
      <c r="J325" s="7" t="e">
        <f t="shared" si="5"/>
        <v>#DIV/0!</v>
      </c>
      <c r="K325" s="11"/>
      <c r="L325" s="11"/>
      <c r="M325" s="2"/>
    </row>
    <row r="326" spans="1:13">
      <c r="A326">
        <v>319</v>
      </c>
      <c r="B326" s="2"/>
      <c r="C326" s="2"/>
      <c r="D326" s="2"/>
      <c r="E326" s="18"/>
      <c r="F326" s="18"/>
      <c r="G326" s="13"/>
      <c r="H326" s="20"/>
      <c r="I326" s="6"/>
      <c r="J326" s="7" t="e">
        <f t="shared" si="5"/>
        <v>#DIV/0!</v>
      </c>
      <c r="K326" s="11"/>
      <c r="L326" s="11"/>
      <c r="M326" s="2"/>
    </row>
    <row r="327" spans="1:13">
      <c r="A327">
        <v>320</v>
      </c>
      <c r="B327" s="2"/>
      <c r="C327" s="2"/>
      <c r="D327" s="2"/>
      <c r="E327" s="18"/>
      <c r="F327" s="18"/>
      <c r="G327" s="13"/>
      <c r="H327" s="20"/>
      <c r="I327" s="6"/>
      <c r="J327" s="7" t="e">
        <f t="shared" si="5"/>
        <v>#DIV/0!</v>
      </c>
      <c r="K327" s="11"/>
      <c r="L327" s="11"/>
      <c r="M327" s="2"/>
    </row>
    <row r="328" spans="1:13">
      <c r="A328">
        <v>321</v>
      </c>
      <c r="B328" s="2"/>
      <c r="C328" s="2"/>
      <c r="D328" s="2"/>
      <c r="E328" s="18"/>
      <c r="F328" s="18"/>
      <c r="G328" s="13"/>
      <c r="H328" s="20"/>
      <c r="I328" s="6"/>
      <c r="J328" s="15" t="e">
        <f t="shared" si="5"/>
        <v>#DIV/0!</v>
      </c>
      <c r="K328" s="11"/>
      <c r="L328" s="11"/>
      <c r="M328" s="2"/>
    </row>
    <row r="329" spans="1:13">
      <c r="A329">
        <v>322</v>
      </c>
      <c r="B329" s="2"/>
      <c r="C329" s="2"/>
      <c r="D329" s="2"/>
      <c r="E329" s="18"/>
      <c r="F329" s="18"/>
      <c r="G329" s="13"/>
      <c r="H329" s="20"/>
      <c r="I329" s="6"/>
      <c r="J329" s="15" t="e">
        <f t="shared" si="5"/>
        <v>#DIV/0!</v>
      </c>
      <c r="K329" s="11"/>
      <c r="L329" s="11"/>
      <c r="M329" s="2"/>
    </row>
    <row r="330" spans="1:13">
      <c r="A330">
        <v>323</v>
      </c>
      <c r="B330" s="2"/>
      <c r="C330" s="2"/>
      <c r="D330" s="2"/>
      <c r="E330" s="18"/>
      <c r="F330" s="18"/>
      <c r="G330" s="13"/>
      <c r="H330" s="20"/>
      <c r="I330" s="6"/>
      <c r="J330" s="7" t="e">
        <f t="shared" ref="J330:J357" si="6">H330/I330</f>
        <v>#DIV/0!</v>
      </c>
      <c r="K330" s="11"/>
      <c r="L330" s="11"/>
      <c r="M330" s="2"/>
    </row>
    <row r="331" spans="1:13">
      <c r="A331">
        <v>324</v>
      </c>
      <c r="B331" s="2"/>
      <c r="C331" s="2"/>
      <c r="D331" s="2"/>
      <c r="E331" s="18"/>
      <c r="F331" s="18"/>
      <c r="G331" s="13"/>
      <c r="H331" s="20"/>
      <c r="I331" s="6"/>
      <c r="J331" s="15" t="e">
        <f t="shared" si="6"/>
        <v>#DIV/0!</v>
      </c>
      <c r="K331" s="11"/>
      <c r="L331" s="11"/>
      <c r="M331" s="2"/>
    </row>
    <row r="332" spans="1:13">
      <c r="A332">
        <v>325</v>
      </c>
      <c r="B332" s="2"/>
      <c r="C332" s="2"/>
      <c r="D332" s="2"/>
      <c r="E332" s="18"/>
      <c r="F332" s="18"/>
      <c r="G332" s="13"/>
      <c r="H332" s="20"/>
      <c r="I332" s="6"/>
      <c r="J332" s="15" t="e">
        <f t="shared" si="6"/>
        <v>#DIV/0!</v>
      </c>
      <c r="K332" s="11"/>
      <c r="L332" s="11"/>
      <c r="M332" s="2"/>
    </row>
    <row r="333" spans="1:13">
      <c r="A333" s="12">
        <v>326</v>
      </c>
      <c r="B333" s="2"/>
      <c r="C333" s="2"/>
      <c r="D333" s="2"/>
      <c r="E333" s="18"/>
      <c r="F333" s="18"/>
      <c r="G333" s="13"/>
      <c r="H333" s="20"/>
      <c r="I333" s="6"/>
      <c r="J333" s="7" t="e">
        <f t="shared" si="6"/>
        <v>#DIV/0!</v>
      </c>
      <c r="K333" s="11"/>
      <c r="L333" s="11"/>
      <c r="M333" s="2"/>
    </row>
    <row r="334" spans="1:13">
      <c r="A334" s="12">
        <v>327</v>
      </c>
      <c r="B334" s="2"/>
      <c r="C334" s="2"/>
      <c r="D334" s="2"/>
      <c r="E334" s="18"/>
      <c r="F334" s="18"/>
      <c r="G334" s="13"/>
      <c r="H334" s="20"/>
      <c r="I334" s="6"/>
      <c r="J334" s="7" t="e">
        <f t="shared" si="6"/>
        <v>#DIV/0!</v>
      </c>
      <c r="K334" s="11"/>
      <c r="L334" s="11"/>
      <c r="M334" s="2"/>
    </row>
    <row r="335" spans="1:13">
      <c r="A335">
        <v>328</v>
      </c>
      <c r="B335" s="2"/>
      <c r="C335" s="2"/>
      <c r="D335" s="2"/>
      <c r="E335" s="18"/>
      <c r="F335" s="18"/>
      <c r="G335" s="13"/>
      <c r="H335" s="20"/>
      <c r="I335" s="6"/>
      <c r="J335" s="7" t="e">
        <f t="shared" si="6"/>
        <v>#DIV/0!</v>
      </c>
      <c r="K335" s="11"/>
      <c r="L335" s="11"/>
      <c r="M335" s="2"/>
    </row>
    <row r="336" spans="1:13">
      <c r="A336">
        <v>329</v>
      </c>
      <c r="B336" s="2"/>
      <c r="C336" s="2"/>
      <c r="D336" s="2"/>
      <c r="E336" s="18"/>
      <c r="F336" s="18"/>
      <c r="G336" s="13"/>
      <c r="H336" s="20"/>
      <c r="I336" s="6"/>
      <c r="J336" s="7" t="e">
        <f t="shared" si="6"/>
        <v>#DIV/0!</v>
      </c>
      <c r="K336" s="11"/>
      <c r="L336" s="11"/>
      <c r="M336" s="2"/>
    </row>
    <row r="337" spans="1:13">
      <c r="A337">
        <v>330</v>
      </c>
      <c r="B337" s="2"/>
      <c r="C337" s="2"/>
      <c r="D337" s="2"/>
      <c r="E337" s="18"/>
      <c r="F337" s="18"/>
      <c r="G337" s="13"/>
      <c r="H337" s="20"/>
      <c r="I337" s="6"/>
      <c r="J337" s="15" t="e">
        <f t="shared" si="6"/>
        <v>#DIV/0!</v>
      </c>
      <c r="K337" s="11"/>
      <c r="L337" s="11"/>
      <c r="M337" s="2"/>
    </row>
    <row r="338" spans="1:13">
      <c r="A338">
        <v>331</v>
      </c>
      <c r="B338" s="2"/>
      <c r="C338" s="2"/>
      <c r="D338" s="2"/>
      <c r="E338" s="18"/>
      <c r="F338" s="18"/>
      <c r="G338" s="13"/>
      <c r="H338" s="20"/>
      <c r="I338" s="6"/>
      <c r="J338" s="15" t="e">
        <f t="shared" si="6"/>
        <v>#DIV/0!</v>
      </c>
      <c r="K338" s="11"/>
      <c r="L338" s="11"/>
      <c r="M338" s="2"/>
    </row>
    <row r="339" spans="1:13">
      <c r="A339">
        <v>332</v>
      </c>
      <c r="B339" s="2"/>
      <c r="C339" s="2"/>
      <c r="D339" s="2"/>
      <c r="E339" s="18"/>
      <c r="F339" s="18"/>
      <c r="G339" s="13"/>
      <c r="H339" s="20"/>
      <c r="I339" s="6"/>
      <c r="J339" s="7" t="e">
        <f t="shared" si="6"/>
        <v>#DIV/0!</v>
      </c>
      <c r="K339" s="11"/>
      <c r="L339" s="11"/>
      <c r="M339" s="2"/>
    </row>
    <row r="340" spans="1:13">
      <c r="A340">
        <v>333</v>
      </c>
      <c r="B340" s="2"/>
      <c r="C340" s="2"/>
      <c r="D340" s="2"/>
      <c r="E340" s="18"/>
      <c r="F340" s="18"/>
      <c r="G340" s="13"/>
      <c r="H340" s="20"/>
      <c r="I340" s="6"/>
      <c r="J340" s="15" t="e">
        <f t="shared" si="6"/>
        <v>#DIV/0!</v>
      </c>
      <c r="K340" s="11"/>
      <c r="L340" s="11"/>
      <c r="M340" s="2"/>
    </row>
    <row r="341" spans="1:13">
      <c r="A341">
        <v>334</v>
      </c>
      <c r="B341" s="2"/>
      <c r="C341" s="2"/>
      <c r="D341" s="2"/>
      <c r="E341" s="18"/>
      <c r="F341" s="18"/>
      <c r="G341" s="13"/>
      <c r="H341" s="20"/>
      <c r="I341" s="6"/>
      <c r="J341" s="15" t="e">
        <f t="shared" si="6"/>
        <v>#DIV/0!</v>
      </c>
      <c r="K341" s="11"/>
      <c r="L341" s="11"/>
      <c r="M341" s="2"/>
    </row>
    <row r="342" spans="1:13">
      <c r="A342">
        <v>335</v>
      </c>
      <c r="B342" s="2"/>
      <c r="C342" s="2"/>
      <c r="D342" s="2"/>
      <c r="E342" s="18"/>
      <c r="F342" s="18"/>
      <c r="G342" s="13"/>
      <c r="H342" s="20"/>
      <c r="I342" s="6"/>
      <c r="J342" s="7" t="e">
        <f t="shared" si="6"/>
        <v>#DIV/0!</v>
      </c>
      <c r="K342" s="11"/>
      <c r="L342" s="11"/>
      <c r="M342" s="2"/>
    </row>
    <row r="343" spans="1:13">
      <c r="A343" s="12">
        <v>336</v>
      </c>
      <c r="B343" s="2"/>
      <c r="C343" s="2"/>
      <c r="D343" s="2"/>
      <c r="E343" s="18"/>
      <c r="F343" s="18"/>
      <c r="G343" s="13"/>
      <c r="H343" s="20"/>
      <c r="I343" s="6"/>
      <c r="J343" s="7" t="e">
        <f t="shared" si="6"/>
        <v>#DIV/0!</v>
      </c>
      <c r="K343" s="11"/>
      <c r="L343" s="11"/>
      <c r="M343" s="2"/>
    </row>
    <row r="344" spans="1:13">
      <c r="A344" s="12">
        <v>337</v>
      </c>
      <c r="B344" s="2"/>
      <c r="C344" s="2"/>
      <c r="D344" s="2"/>
      <c r="E344" s="18"/>
      <c r="F344" s="18"/>
      <c r="G344" s="13"/>
      <c r="H344" s="20"/>
      <c r="I344" s="6"/>
      <c r="J344" s="7" t="e">
        <f t="shared" si="6"/>
        <v>#DIV/0!</v>
      </c>
      <c r="K344" s="11"/>
      <c r="L344" s="11"/>
      <c r="M344" s="2"/>
    </row>
    <row r="345" spans="1:13">
      <c r="A345">
        <v>338</v>
      </c>
      <c r="B345" s="2"/>
      <c r="C345" s="2"/>
      <c r="D345" s="2"/>
      <c r="E345" s="18"/>
      <c r="F345" s="18"/>
      <c r="G345" s="13"/>
      <c r="H345" s="20"/>
      <c r="I345" s="6"/>
      <c r="J345" s="7" t="e">
        <f t="shared" si="6"/>
        <v>#DIV/0!</v>
      </c>
      <c r="K345" s="11"/>
      <c r="L345" s="11"/>
      <c r="M345" s="2"/>
    </row>
    <row r="346" spans="1:13">
      <c r="A346">
        <v>339</v>
      </c>
      <c r="B346" s="2"/>
      <c r="C346" s="2"/>
      <c r="D346" s="2"/>
      <c r="E346" s="18"/>
      <c r="F346" s="18"/>
      <c r="G346" s="13"/>
      <c r="H346" s="20"/>
      <c r="I346" s="6"/>
      <c r="J346" s="15" t="e">
        <f t="shared" si="6"/>
        <v>#DIV/0!</v>
      </c>
      <c r="K346" s="11"/>
      <c r="L346" s="11"/>
      <c r="M346" s="2"/>
    </row>
    <row r="347" spans="1:13">
      <c r="A347">
        <v>340</v>
      </c>
      <c r="B347" s="2"/>
      <c r="C347" s="2"/>
      <c r="D347" s="2"/>
      <c r="E347" s="18"/>
      <c r="F347" s="18"/>
      <c r="G347" s="13"/>
      <c r="H347" s="20"/>
      <c r="I347" s="6"/>
      <c r="J347" s="15" t="e">
        <f t="shared" si="6"/>
        <v>#DIV/0!</v>
      </c>
      <c r="K347" s="11"/>
      <c r="L347" s="11"/>
      <c r="M347" s="2"/>
    </row>
    <row r="348" spans="1:13">
      <c r="A348">
        <v>341</v>
      </c>
      <c r="B348" s="2"/>
      <c r="C348" s="2"/>
      <c r="D348" s="2"/>
      <c r="E348" s="18"/>
      <c r="F348" s="18"/>
      <c r="G348" s="13"/>
      <c r="H348" s="20"/>
      <c r="I348" s="6"/>
      <c r="J348" s="7" t="e">
        <f t="shared" si="6"/>
        <v>#DIV/0!</v>
      </c>
      <c r="K348" s="11"/>
      <c r="L348" s="11"/>
      <c r="M348" s="2"/>
    </row>
    <row r="349" spans="1:13">
      <c r="A349">
        <v>342</v>
      </c>
      <c r="B349" s="2"/>
      <c r="C349" s="2"/>
      <c r="D349" s="2"/>
      <c r="E349" s="18"/>
      <c r="F349" s="18"/>
      <c r="G349" s="13"/>
      <c r="H349" s="20"/>
      <c r="I349" s="6"/>
      <c r="J349" s="15" t="e">
        <f t="shared" si="6"/>
        <v>#DIV/0!</v>
      </c>
      <c r="K349" s="11"/>
      <c r="L349" s="11"/>
      <c r="M349" s="2"/>
    </row>
    <row r="350" spans="1:13">
      <c r="A350">
        <v>343</v>
      </c>
      <c r="B350" s="2"/>
      <c r="C350" s="2"/>
      <c r="D350" s="2"/>
      <c r="E350" s="18"/>
      <c r="F350" s="18"/>
      <c r="G350" s="13"/>
      <c r="H350" s="20"/>
      <c r="I350" s="6"/>
      <c r="J350" s="15" t="e">
        <f t="shared" si="6"/>
        <v>#DIV/0!</v>
      </c>
      <c r="K350" s="11"/>
      <c r="L350" s="11"/>
      <c r="M350" s="2"/>
    </row>
    <row r="351" spans="1:13">
      <c r="A351">
        <v>344</v>
      </c>
      <c r="B351" s="2"/>
      <c r="C351" s="2"/>
      <c r="D351" s="2"/>
      <c r="E351" s="18"/>
      <c r="F351" s="18"/>
      <c r="G351" s="13"/>
      <c r="H351" s="20"/>
      <c r="I351" s="6"/>
      <c r="J351" s="7" t="e">
        <f t="shared" si="6"/>
        <v>#DIV/0!</v>
      </c>
      <c r="K351" s="11"/>
      <c r="L351" s="11"/>
      <c r="M351" s="2"/>
    </row>
    <row r="352" spans="1:13">
      <c r="A352">
        <v>345</v>
      </c>
      <c r="B352" s="2"/>
      <c r="C352" s="2"/>
      <c r="D352" s="2"/>
      <c r="E352" s="18"/>
      <c r="F352" s="18"/>
      <c r="G352" s="13"/>
      <c r="H352" s="20"/>
      <c r="I352" s="6"/>
      <c r="J352" s="7" t="e">
        <f t="shared" si="6"/>
        <v>#DIV/0!</v>
      </c>
      <c r="K352" s="11"/>
      <c r="L352" s="11"/>
      <c r="M352" s="2"/>
    </row>
    <row r="353" spans="1:13">
      <c r="A353" s="12">
        <v>346</v>
      </c>
      <c r="B353" s="2"/>
      <c r="C353" s="2"/>
      <c r="D353" s="2"/>
      <c r="E353" s="18"/>
      <c r="F353" s="18"/>
      <c r="G353" s="13"/>
      <c r="H353" s="20"/>
      <c r="I353" s="6"/>
      <c r="J353" s="7" t="e">
        <f t="shared" si="6"/>
        <v>#DIV/0!</v>
      </c>
      <c r="K353" s="11"/>
      <c r="L353" s="11"/>
      <c r="M353" s="2"/>
    </row>
    <row r="354" spans="1:13">
      <c r="A354" s="12">
        <v>347</v>
      </c>
      <c r="B354" s="2"/>
      <c r="C354" s="2"/>
      <c r="D354" s="2"/>
      <c r="E354" s="18"/>
      <c r="F354" s="18"/>
      <c r="G354" s="13"/>
      <c r="H354" s="20"/>
      <c r="I354" s="6"/>
      <c r="J354" s="7" t="e">
        <f t="shared" si="6"/>
        <v>#DIV/0!</v>
      </c>
      <c r="K354" s="11"/>
      <c r="L354" s="11"/>
      <c r="M354" s="2"/>
    </row>
    <row r="355" spans="1:13">
      <c r="A355">
        <v>348</v>
      </c>
      <c r="B355" s="2"/>
      <c r="C355" s="2"/>
      <c r="D355" s="2"/>
      <c r="E355" s="18"/>
      <c r="F355" s="18"/>
      <c r="G355" s="13"/>
      <c r="H355" s="20"/>
      <c r="I355" s="6"/>
      <c r="J355" s="15" t="e">
        <f t="shared" si="6"/>
        <v>#DIV/0!</v>
      </c>
      <c r="K355" s="11"/>
      <c r="L355" s="11"/>
      <c r="M355" s="2"/>
    </row>
    <row r="356" spans="1:13">
      <c r="A356">
        <v>349</v>
      </c>
      <c r="B356" s="2"/>
      <c r="C356" s="2"/>
      <c r="D356" s="2"/>
      <c r="E356" s="18"/>
      <c r="F356" s="18"/>
      <c r="G356" s="13"/>
      <c r="H356" s="20"/>
      <c r="I356" s="6"/>
      <c r="J356" s="15" t="e">
        <f t="shared" si="6"/>
        <v>#DIV/0!</v>
      </c>
      <c r="K356" s="11"/>
      <c r="L356" s="11"/>
      <c r="M356" s="2"/>
    </row>
    <row r="357" spans="1:13">
      <c r="A357">
        <v>350</v>
      </c>
      <c r="B357" s="2"/>
      <c r="C357" s="2"/>
      <c r="D357" s="2"/>
      <c r="E357" s="18"/>
      <c r="F357" s="18"/>
      <c r="G357" s="13"/>
      <c r="H357" s="20"/>
      <c r="I357" s="6"/>
      <c r="J357" s="7" t="e">
        <f t="shared" si="6"/>
        <v>#DIV/0!</v>
      </c>
      <c r="K357" s="11"/>
      <c r="L357" s="11"/>
      <c r="M357" s="2"/>
    </row>
    <row r="358" spans="1:13">
      <c r="B358" s="21"/>
      <c r="H358" s="4"/>
      <c r="I358" s="4"/>
      <c r="J358" s="5"/>
    </row>
    <row r="359" spans="1:13">
      <c r="B359" s="21"/>
      <c r="H359" s="4"/>
      <c r="I359" s="4"/>
      <c r="J359" s="5"/>
    </row>
  </sheetData>
  <mergeCells count="3">
    <mergeCell ref="E2:G2"/>
    <mergeCell ref="E3:G3"/>
    <mergeCell ref="E4:G4"/>
  </mergeCells>
  <phoneticPr fontId="2"/>
  <dataValidations count="2">
    <dataValidation imeMode="on" allowBlank="1" showInputMessage="1" showErrorMessage="1" sqref="B54:B63"/>
    <dataValidation type="list" allowBlank="1" showInputMessage="1" showErrorMessage="1" sqref="E10:E357 E8">
      <formula1>"10電力,PPS"</formula1>
    </dataValidation>
  </dataValidations>
  <pageMargins left="0.78700000000000003" right="0.78700000000000003" top="0.59" bottom="0.55000000000000004" header="0.51200000000000001" footer="0.51200000000000001"/>
  <pageSetup paperSize="9" scale="85"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zoomScale="70" zoomScaleNormal="70" workbookViewId="0">
      <selection activeCell="AD5" sqref="AD5:AM5"/>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21" customWidth="1"/>
    <col min="8" max="8" width="13" customWidth="1"/>
    <col min="9" max="9" width="15.125" bestFit="1" customWidth="1"/>
    <col min="11" max="12" width="9" style="1"/>
    <col min="13" max="13" width="11.375" customWidth="1"/>
    <col min="14" max="14" width="11.875" customWidth="1"/>
    <col min="15" max="15" width="11.125" customWidth="1"/>
  </cols>
  <sheetData>
    <row r="1" spans="1:15">
      <c r="A1" t="s">
        <v>5</v>
      </c>
      <c r="B1" s="27" t="e">
        <f>#REF!</f>
        <v>#REF!</v>
      </c>
      <c r="I1" t="s">
        <v>6</v>
      </c>
    </row>
    <row r="2" spans="1:15" s="12" customFormat="1" ht="51" customHeight="1">
      <c r="B2" s="38"/>
      <c r="E2" s="538" t="s">
        <v>36</v>
      </c>
      <c r="F2" s="538"/>
      <c r="G2" s="539"/>
      <c r="H2" s="9">
        <f>SUMIF(E8:E357,"PPS",H8:H357)</f>
        <v>22138</v>
      </c>
      <c r="I2" s="54"/>
      <c r="J2" s="1"/>
      <c r="K2" s="39"/>
      <c r="L2" s="39"/>
      <c r="O2"/>
    </row>
    <row r="3" spans="1:15" s="12" customFormat="1" ht="41.25" customHeight="1">
      <c r="B3" s="21"/>
      <c r="E3" s="540" t="s">
        <v>32</v>
      </c>
      <c r="F3" s="540"/>
      <c r="G3" s="541"/>
      <c r="H3" s="9">
        <f>O7</f>
        <v>0</v>
      </c>
      <c r="I3" s="54"/>
      <c r="J3" s="21"/>
      <c r="K3" s="39"/>
      <c r="L3" s="39"/>
      <c r="O3"/>
    </row>
    <row r="4" spans="1:15" s="12" customFormat="1" ht="60" customHeight="1">
      <c r="B4" s="21"/>
      <c r="E4" s="542" t="s">
        <v>115</v>
      </c>
      <c r="F4" s="542"/>
      <c r="G4" s="542"/>
      <c r="H4" s="60">
        <f>H3/I7</f>
        <v>0</v>
      </c>
      <c r="I4" s="53"/>
      <c r="J4" s="21"/>
      <c r="K4" s="39"/>
      <c r="L4" s="39"/>
    </row>
    <row r="5" spans="1:15" s="21" customFormat="1" ht="12.75" customHeight="1">
      <c r="B5" s="40"/>
      <c r="E5" s="58"/>
      <c r="F5" s="58"/>
      <c r="G5" s="58"/>
      <c r="H5" s="57"/>
      <c r="I5" s="57"/>
      <c r="J5" s="40"/>
      <c r="K5" s="51"/>
      <c r="L5" s="51"/>
    </row>
    <row r="6" spans="1:15" ht="67.5">
      <c r="A6" s="22" t="s">
        <v>23</v>
      </c>
      <c r="B6" s="2" t="s">
        <v>0</v>
      </c>
      <c r="C6" s="2" t="s">
        <v>1</v>
      </c>
      <c r="D6" s="2" t="s">
        <v>2</v>
      </c>
      <c r="E6" s="11" t="s">
        <v>24</v>
      </c>
      <c r="F6" s="2" t="s">
        <v>10</v>
      </c>
      <c r="G6" s="13" t="s">
        <v>13</v>
      </c>
      <c r="H6" s="11" t="s">
        <v>27</v>
      </c>
      <c r="I6" s="11" t="s">
        <v>14</v>
      </c>
      <c r="J6" s="11" t="s">
        <v>28</v>
      </c>
      <c r="K6" s="11" t="s">
        <v>7</v>
      </c>
      <c r="L6" s="11" t="s">
        <v>8</v>
      </c>
      <c r="M6" s="11" t="s">
        <v>12</v>
      </c>
      <c r="N6" s="11" t="s">
        <v>11</v>
      </c>
      <c r="O6" s="11" t="s">
        <v>37</v>
      </c>
    </row>
    <row r="7" spans="1:15" s="32" customFormat="1" ht="14.25" thickBot="1">
      <c r="B7" s="33" t="s">
        <v>4</v>
      </c>
      <c r="C7" s="33"/>
      <c r="D7" s="33"/>
      <c r="E7" s="33"/>
      <c r="F7" s="33"/>
      <c r="G7" s="33"/>
      <c r="H7" s="34">
        <f>SUM(H8:H357)</f>
        <v>1345318</v>
      </c>
      <c r="I7" s="34">
        <f>SUM(I8:I357)</f>
        <v>1323180</v>
      </c>
      <c r="J7" s="35">
        <f>H7/I7</f>
        <v>1.0167309058480327</v>
      </c>
      <c r="K7" s="36"/>
      <c r="L7" s="36"/>
      <c r="M7" s="33"/>
      <c r="N7" s="33"/>
      <c r="O7" s="66">
        <f>SUM(O8:O357)</f>
        <v>0</v>
      </c>
    </row>
    <row r="8" spans="1:15" ht="68.25" thickTop="1">
      <c r="A8">
        <v>1</v>
      </c>
      <c r="B8" s="42" t="s">
        <v>282</v>
      </c>
      <c r="C8" s="42" t="s">
        <v>283</v>
      </c>
      <c r="D8" s="13" t="s">
        <v>284</v>
      </c>
      <c r="E8" s="18" t="s">
        <v>45</v>
      </c>
      <c r="F8" s="23" t="s">
        <v>285</v>
      </c>
      <c r="G8" s="61">
        <v>2</v>
      </c>
      <c r="H8" s="62" t="s">
        <v>286</v>
      </c>
      <c r="I8" s="62" t="s">
        <v>286</v>
      </c>
      <c r="J8" s="30" t="e">
        <f t="shared" ref="J8:J19" si="0">H8/I8</f>
        <v>#VALUE!</v>
      </c>
      <c r="K8" s="31">
        <v>700</v>
      </c>
      <c r="L8" s="157">
        <v>8400</v>
      </c>
      <c r="M8" s="31" t="s">
        <v>287</v>
      </c>
      <c r="N8" s="31" t="s">
        <v>287</v>
      </c>
      <c r="O8" s="2" t="str">
        <f>IF(ISBLANK(I8),"",H8)</f>
        <v>-</v>
      </c>
    </row>
    <row r="9" spans="1:15" ht="81">
      <c r="A9">
        <v>2</v>
      </c>
      <c r="B9" s="42" t="s">
        <v>288</v>
      </c>
      <c r="C9" s="158" t="s">
        <v>289</v>
      </c>
      <c r="D9" s="41" t="s">
        <v>290</v>
      </c>
      <c r="E9" s="18" t="s">
        <v>44</v>
      </c>
      <c r="F9" s="23" t="s">
        <v>291</v>
      </c>
      <c r="G9" s="61">
        <v>1</v>
      </c>
      <c r="H9" s="62" t="s">
        <v>286</v>
      </c>
      <c r="I9" s="62" t="s">
        <v>286</v>
      </c>
      <c r="J9" s="30" t="e">
        <f t="shared" si="0"/>
        <v>#VALUE!</v>
      </c>
      <c r="K9" s="31">
        <v>234</v>
      </c>
      <c r="L9" s="31" t="s">
        <v>286</v>
      </c>
      <c r="M9" s="31" t="s">
        <v>292</v>
      </c>
      <c r="N9" s="31" t="s">
        <v>292</v>
      </c>
      <c r="O9" s="2" t="str">
        <f>IF(ISBLANK(I9),"",H9)</f>
        <v>-</v>
      </c>
    </row>
    <row r="10" spans="1:15" ht="81">
      <c r="A10">
        <v>3</v>
      </c>
      <c r="B10" s="124" t="s">
        <v>293</v>
      </c>
      <c r="C10" s="158" t="s">
        <v>289</v>
      </c>
      <c r="D10" s="41" t="s">
        <v>294</v>
      </c>
      <c r="E10" s="18" t="s">
        <v>44</v>
      </c>
      <c r="F10" s="23" t="s">
        <v>291</v>
      </c>
      <c r="G10" s="61">
        <v>1</v>
      </c>
      <c r="H10" s="62" t="s">
        <v>286</v>
      </c>
      <c r="I10" s="62" t="s">
        <v>286</v>
      </c>
      <c r="J10" s="30" t="e">
        <f t="shared" si="0"/>
        <v>#VALUE!</v>
      </c>
      <c r="K10" s="31">
        <v>83</v>
      </c>
      <c r="L10" s="31" t="s">
        <v>286</v>
      </c>
      <c r="M10" s="31" t="s">
        <v>292</v>
      </c>
      <c r="N10" s="31" t="s">
        <v>292</v>
      </c>
      <c r="O10" s="2" t="str">
        <f>IF(ISBLANK(I10),"",H10)</f>
        <v>-</v>
      </c>
    </row>
    <row r="11" spans="1:15" ht="81">
      <c r="A11">
        <v>4</v>
      </c>
      <c r="B11" s="159" t="s">
        <v>295</v>
      </c>
      <c r="C11" s="158" t="s">
        <v>289</v>
      </c>
      <c r="D11" s="41" t="s">
        <v>294</v>
      </c>
      <c r="E11" s="18" t="s">
        <v>44</v>
      </c>
      <c r="F11" s="23" t="s">
        <v>296</v>
      </c>
      <c r="G11" s="61">
        <v>1</v>
      </c>
      <c r="H11" s="62" t="s">
        <v>286</v>
      </c>
      <c r="I11" s="62" t="s">
        <v>286</v>
      </c>
      <c r="J11" s="30" t="e">
        <f t="shared" si="0"/>
        <v>#VALUE!</v>
      </c>
      <c r="K11" s="31">
        <v>99</v>
      </c>
      <c r="L11" s="31" t="s">
        <v>286</v>
      </c>
      <c r="M11" s="31" t="s">
        <v>292</v>
      </c>
      <c r="N11" s="31" t="s">
        <v>292</v>
      </c>
      <c r="O11" s="2" t="str">
        <f t="shared" ref="O11:O20" si="1">IF(ISBLANK(I11),"",H11)</f>
        <v>-</v>
      </c>
    </row>
    <row r="12" spans="1:15" ht="240.75" thickBot="1">
      <c r="A12">
        <v>5</v>
      </c>
      <c r="B12" s="160"/>
      <c r="C12" s="160" t="s">
        <v>297</v>
      </c>
      <c r="D12" s="161" t="s">
        <v>294</v>
      </c>
      <c r="E12" s="160" t="s">
        <v>298</v>
      </c>
      <c r="F12" s="161" t="s">
        <v>291</v>
      </c>
      <c r="G12" s="161">
        <v>1</v>
      </c>
      <c r="H12" s="162" t="s">
        <v>286</v>
      </c>
      <c r="I12" s="162" t="s">
        <v>286</v>
      </c>
      <c r="J12" s="163" t="e">
        <f t="shared" si="0"/>
        <v>#VALUE!</v>
      </c>
      <c r="K12" s="160">
        <v>700</v>
      </c>
      <c r="L12" s="160" t="s">
        <v>286</v>
      </c>
      <c r="M12" s="164" t="s">
        <v>299</v>
      </c>
      <c r="N12" s="160" t="s">
        <v>300</v>
      </c>
      <c r="O12" s="2" t="str">
        <f t="shared" si="1"/>
        <v>-</v>
      </c>
    </row>
    <row r="13" spans="1:15" ht="54.75" thickTop="1">
      <c r="A13" s="12">
        <v>6</v>
      </c>
      <c r="B13" s="42" t="s">
        <v>301</v>
      </c>
      <c r="C13" s="42" t="s">
        <v>302</v>
      </c>
      <c r="D13" s="41" t="s">
        <v>303</v>
      </c>
      <c r="E13" s="18" t="s">
        <v>44</v>
      </c>
      <c r="F13" s="23" t="s">
        <v>304</v>
      </c>
      <c r="G13" s="61" t="s">
        <v>286</v>
      </c>
      <c r="H13" s="62" t="s">
        <v>286</v>
      </c>
      <c r="I13" s="63" t="s">
        <v>286</v>
      </c>
      <c r="J13" s="30" t="e">
        <f t="shared" si="0"/>
        <v>#VALUE!</v>
      </c>
      <c r="K13" s="31">
        <v>1054</v>
      </c>
      <c r="L13" s="31" t="s">
        <v>286</v>
      </c>
      <c r="M13" s="28" t="s">
        <v>305</v>
      </c>
      <c r="N13" s="28" t="s">
        <v>305</v>
      </c>
      <c r="O13" s="2" t="str">
        <f t="shared" si="1"/>
        <v>-</v>
      </c>
    </row>
    <row r="14" spans="1:15" ht="54">
      <c r="A14" s="12">
        <v>7</v>
      </c>
      <c r="B14" s="11" t="s">
        <v>306</v>
      </c>
      <c r="C14" s="42" t="s">
        <v>302</v>
      </c>
      <c r="D14" s="41" t="s">
        <v>303</v>
      </c>
      <c r="E14" s="18" t="s">
        <v>44</v>
      </c>
      <c r="F14" s="23" t="s">
        <v>304</v>
      </c>
      <c r="G14" s="61" t="s">
        <v>286</v>
      </c>
      <c r="H14" s="62" t="s">
        <v>286</v>
      </c>
      <c r="I14" s="63" t="s">
        <v>286</v>
      </c>
      <c r="J14" s="7" t="e">
        <f t="shared" si="0"/>
        <v>#VALUE!</v>
      </c>
      <c r="K14" s="11">
        <v>368</v>
      </c>
      <c r="L14" s="31" t="s">
        <v>286</v>
      </c>
      <c r="M14" s="28" t="s">
        <v>305</v>
      </c>
      <c r="N14" s="28" t="s">
        <v>305</v>
      </c>
      <c r="O14" s="2" t="str">
        <f t="shared" si="1"/>
        <v>-</v>
      </c>
    </row>
    <row r="15" spans="1:15" ht="54">
      <c r="A15">
        <v>8</v>
      </c>
      <c r="B15" s="42" t="s">
        <v>307</v>
      </c>
      <c r="C15" s="42" t="s">
        <v>302</v>
      </c>
      <c r="D15" s="41" t="s">
        <v>284</v>
      </c>
      <c r="E15" s="18" t="s">
        <v>45</v>
      </c>
      <c r="F15" s="23" t="s">
        <v>304</v>
      </c>
      <c r="G15" s="61" t="s">
        <v>308</v>
      </c>
      <c r="H15" s="165" t="s">
        <v>308</v>
      </c>
      <c r="I15" s="63" t="s">
        <v>308</v>
      </c>
      <c r="J15" s="7" t="e">
        <f t="shared" si="0"/>
        <v>#VALUE!</v>
      </c>
      <c r="K15" s="31">
        <v>38</v>
      </c>
      <c r="L15" s="31" t="s">
        <v>286</v>
      </c>
      <c r="M15" s="28" t="s">
        <v>305</v>
      </c>
      <c r="N15" s="28" t="s">
        <v>305</v>
      </c>
      <c r="O15" s="2" t="str">
        <f t="shared" si="1"/>
        <v>-</v>
      </c>
    </row>
    <row r="16" spans="1:15" ht="54">
      <c r="A16">
        <v>9</v>
      </c>
      <c r="B16" s="166" t="s">
        <v>309</v>
      </c>
      <c r="C16" s="61" t="s">
        <v>302</v>
      </c>
      <c r="D16" s="13" t="s">
        <v>310</v>
      </c>
      <c r="E16" s="18" t="s">
        <v>45</v>
      </c>
      <c r="F16" s="47" t="s">
        <v>304</v>
      </c>
      <c r="G16" s="13" t="s">
        <v>308</v>
      </c>
      <c r="H16" s="167" t="s">
        <v>308</v>
      </c>
      <c r="I16" s="6" t="s">
        <v>308</v>
      </c>
      <c r="J16" s="7" t="e">
        <f t="shared" si="0"/>
        <v>#VALUE!</v>
      </c>
      <c r="K16" s="11">
        <v>39</v>
      </c>
      <c r="L16" s="11" t="s">
        <v>286</v>
      </c>
      <c r="M16" s="2" t="s">
        <v>305</v>
      </c>
      <c r="N16" s="2" t="s">
        <v>305</v>
      </c>
      <c r="O16" s="2" t="str">
        <f t="shared" si="1"/>
        <v>-</v>
      </c>
    </row>
    <row r="17" spans="1:15" ht="54">
      <c r="A17">
        <v>10</v>
      </c>
      <c r="B17" s="43" t="s">
        <v>311</v>
      </c>
      <c r="C17" s="42" t="s">
        <v>302</v>
      </c>
      <c r="D17" s="13" t="s">
        <v>310</v>
      </c>
      <c r="E17" s="18" t="s">
        <v>45</v>
      </c>
      <c r="F17" s="2" t="s">
        <v>304</v>
      </c>
      <c r="G17" s="13" t="s">
        <v>308</v>
      </c>
      <c r="H17" s="168" t="s">
        <v>308</v>
      </c>
      <c r="I17" s="6" t="s">
        <v>308</v>
      </c>
      <c r="J17" s="7" t="e">
        <f t="shared" si="0"/>
        <v>#VALUE!</v>
      </c>
      <c r="K17" s="11">
        <v>20</v>
      </c>
      <c r="L17" s="11" t="s">
        <v>286</v>
      </c>
      <c r="M17" s="2" t="s">
        <v>305</v>
      </c>
      <c r="N17" s="2" t="s">
        <v>305</v>
      </c>
      <c r="O17" s="2" t="str">
        <f t="shared" si="1"/>
        <v>-</v>
      </c>
    </row>
    <row r="18" spans="1:15" ht="54">
      <c r="A18" s="12">
        <v>11</v>
      </c>
      <c r="B18" s="17" t="s">
        <v>312</v>
      </c>
      <c r="C18" s="11" t="s">
        <v>302</v>
      </c>
      <c r="D18" s="2" t="s">
        <v>310</v>
      </c>
      <c r="E18" s="18" t="s">
        <v>45</v>
      </c>
      <c r="F18" s="23" t="s">
        <v>304</v>
      </c>
      <c r="G18" s="13" t="s">
        <v>308</v>
      </c>
      <c r="H18" s="169" t="s">
        <v>308</v>
      </c>
      <c r="I18" s="6" t="s">
        <v>308</v>
      </c>
      <c r="J18" s="15" t="e">
        <f t="shared" si="0"/>
        <v>#VALUE!</v>
      </c>
      <c r="K18" s="11">
        <v>50</v>
      </c>
      <c r="L18" s="11" t="s">
        <v>286</v>
      </c>
      <c r="M18" s="2" t="s">
        <v>305</v>
      </c>
      <c r="N18" s="2" t="s">
        <v>305</v>
      </c>
      <c r="O18" s="2" t="str">
        <f t="shared" si="1"/>
        <v>-</v>
      </c>
    </row>
    <row r="19" spans="1:15" ht="54">
      <c r="A19" s="12">
        <v>12</v>
      </c>
      <c r="B19" s="11" t="s">
        <v>313</v>
      </c>
      <c r="C19" s="11" t="s">
        <v>302</v>
      </c>
      <c r="D19" s="2" t="s">
        <v>310</v>
      </c>
      <c r="E19" s="18" t="s">
        <v>45</v>
      </c>
      <c r="F19" s="23" t="s">
        <v>304</v>
      </c>
      <c r="G19" s="13" t="s">
        <v>308</v>
      </c>
      <c r="H19" s="169" t="s">
        <v>308</v>
      </c>
      <c r="I19" s="6" t="s">
        <v>308</v>
      </c>
      <c r="J19" s="15" t="e">
        <f t="shared" si="0"/>
        <v>#VALUE!</v>
      </c>
      <c r="K19" s="11">
        <v>81</v>
      </c>
      <c r="L19" s="11" t="s">
        <v>286</v>
      </c>
      <c r="M19" s="2" t="s">
        <v>305</v>
      </c>
      <c r="N19" s="2" t="s">
        <v>305</v>
      </c>
      <c r="O19" s="2" t="str">
        <f t="shared" si="1"/>
        <v>-</v>
      </c>
    </row>
    <row r="20" spans="1:15" ht="54">
      <c r="A20">
        <v>13</v>
      </c>
      <c r="B20" s="42" t="s">
        <v>314</v>
      </c>
      <c r="C20" s="11" t="s">
        <v>315</v>
      </c>
      <c r="D20" s="41" t="s">
        <v>316</v>
      </c>
      <c r="E20" s="18" t="s">
        <v>45</v>
      </c>
      <c r="F20" s="23" t="s">
        <v>304</v>
      </c>
      <c r="G20" s="61" t="s">
        <v>286</v>
      </c>
      <c r="H20" s="62" t="s">
        <v>286</v>
      </c>
      <c r="I20" s="62" t="s">
        <v>286</v>
      </c>
      <c r="J20" s="30" t="e">
        <f>H20/I20</f>
        <v>#VALUE!</v>
      </c>
      <c r="K20" s="31">
        <v>84</v>
      </c>
      <c r="L20" s="31" t="s">
        <v>317</v>
      </c>
      <c r="M20" s="28" t="s">
        <v>318</v>
      </c>
      <c r="N20" s="17" t="s">
        <v>319</v>
      </c>
      <c r="O20" s="2" t="str">
        <f t="shared" si="1"/>
        <v>-</v>
      </c>
    </row>
    <row r="21" spans="1:15">
      <c r="A21">
        <v>14</v>
      </c>
      <c r="B21" s="42" t="s">
        <v>320</v>
      </c>
      <c r="C21" s="41" t="s">
        <v>262</v>
      </c>
      <c r="D21" s="170" t="s">
        <v>321</v>
      </c>
      <c r="E21" s="18" t="s">
        <v>44</v>
      </c>
      <c r="F21" s="23" t="s">
        <v>304</v>
      </c>
      <c r="G21" s="61">
        <v>1</v>
      </c>
      <c r="H21" s="62" t="s">
        <v>286</v>
      </c>
      <c r="I21" s="63" t="s">
        <v>286</v>
      </c>
      <c r="J21" s="30" t="e">
        <f>H21/I21</f>
        <v>#VALUE!</v>
      </c>
      <c r="K21" s="31">
        <v>169</v>
      </c>
      <c r="L21" s="31" t="s">
        <v>286</v>
      </c>
      <c r="M21" s="28" t="s">
        <v>286</v>
      </c>
      <c r="N21" s="28" t="s">
        <v>286</v>
      </c>
      <c r="O21" s="2"/>
    </row>
    <row r="22" spans="1:15">
      <c r="A22">
        <v>15</v>
      </c>
      <c r="B22" s="112" t="s">
        <v>322</v>
      </c>
      <c r="C22" s="41" t="s">
        <v>262</v>
      </c>
      <c r="D22" s="170" t="s">
        <v>321</v>
      </c>
      <c r="E22" s="18" t="s">
        <v>44</v>
      </c>
      <c r="F22" s="23" t="s">
        <v>304</v>
      </c>
      <c r="G22" s="61">
        <v>1</v>
      </c>
      <c r="H22" s="62" t="s">
        <v>286</v>
      </c>
      <c r="I22" s="63" t="s">
        <v>286</v>
      </c>
      <c r="J22" s="30" t="e">
        <f>H22/I22</f>
        <v>#VALUE!</v>
      </c>
      <c r="K22" s="31">
        <v>165</v>
      </c>
      <c r="L22" s="31" t="s">
        <v>286</v>
      </c>
      <c r="M22" s="28" t="s">
        <v>286</v>
      </c>
      <c r="N22" s="28" t="s">
        <v>286</v>
      </c>
      <c r="O22" s="2"/>
    </row>
    <row r="23" spans="1:15" ht="27">
      <c r="A23" s="12">
        <v>16</v>
      </c>
      <c r="B23" s="42" t="s">
        <v>323</v>
      </c>
      <c r="C23" s="42" t="s">
        <v>324</v>
      </c>
      <c r="D23" s="170" t="s">
        <v>321</v>
      </c>
      <c r="E23" s="18" t="s">
        <v>44</v>
      </c>
      <c r="F23" s="23" t="s">
        <v>304</v>
      </c>
      <c r="G23" s="61">
        <v>1</v>
      </c>
      <c r="H23" s="62" t="s">
        <v>286</v>
      </c>
      <c r="I23" s="63" t="s">
        <v>286</v>
      </c>
      <c r="J23" s="30" t="e">
        <f>H23/I23</f>
        <v>#VALUE!</v>
      </c>
      <c r="K23" s="31">
        <v>227</v>
      </c>
      <c r="L23" s="31" t="s">
        <v>286</v>
      </c>
      <c r="M23" s="31" t="s">
        <v>325</v>
      </c>
      <c r="N23" s="28" t="s">
        <v>286</v>
      </c>
      <c r="O23" s="2"/>
    </row>
    <row r="24" spans="1:15" ht="27">
      <c r="A24" s="12">
        <v>17</v>
      </c>
      <c r="B24" s="42" t="s">
        <v>326</v>
      </c>
      <c r="C24" s="42" t="s">
        <v>166</v>
      </c>
      <c r="D24" s="2" t="s">
        <v>284</v>
      </c>
      <c r="E24" s="18" t="s">
        <v>45</v>
      </c>
      <c r="F24" s="171" t="s">
        <v>327</v>
      </c>
      <c r="G24" s="172"/>
      <c r="H24" s="173" t="s">
        <v>286</v>
      </c>
      <c r="I24" s="63" t="s">
        <v>286</v>
      </c>
      <c r="J24" s="30" t="e">
        <f>H24/I24</f>
        <v>#VALUE!</v>
      </c>
      <c r="K24" s="31" t="s">
        <v>286</v>
      </c>
      <c r="L24" s="174" t="s">
        <v>286</v>
      </c>
      <c r="M24" s="175" t="s">
        <v>286</v>
      </c>
      <c r="N24" s="174" t="s">
        <v>328</v>
      </c>
      <c r="O24" s="2"/>
    </row>
    <row r="25" spans="1:15" ht="27">
      <c r="A25">
        <v>18</v>
      </c>
      <c r="B25" s="11" t="s">
        <v>329</v>
      </c>
      <c r="C25" s="42" t="s">
        <v>166</v>
      </c>
      <c r="D25" s="2" t="s">
        <v>310</v>
      </c>
      <c r="E25" s="18" t="s">
        <v>45</v>
      </c>
      <c r="F25" s="171" t="s">
        <v>327</v>
      </c>
      <c r="G25" s="44"/>
      <c r="H25" s="176" t="s">
        <v>286</v>
      </c>
      <c r="I25" s="6" t="s">
        <v>286</v>
      </c>
      <c r="J25" s="7" t="e">
        <f t="shared" ref="J25:J40" si="2">H25/I25</f>
        <v>#VALUE!</v>
      </c>
      <c r="K25" s="11" t="s">
        <v>286</v>
      </c>
      <c r="L25" s="43" t="s">
        <v>286</v>
      </c>
      <c r="M25" s="44" t="s">
        <v>286</v>
      </c>
      <c r="N25" s="174" t="s">
        <v>328</v>
      </c>
      <c r="O25" s="2"/>
    </row>
    <row r="26" spans="1:15" ht="27">
      <c r="A26">
        <v>19</v>
      </c>
      <c r="B26" s="17" t="s">
        <v>330</v>
      </c>
      <c r="C26" s="42" t="s">
        <v>166</v>
      </c>
      <c r="D26" s="2" t="s">
        <v>310</v>
      </c>
      <c r="E26" s="18" t="s">
        <v>45</v>
      </c>
      <c r="F26" s="171" t="s">
        <v>327</v>
      </c>
      <c r="G26" s="44"/>
      <c r="H26" s="177" t="s">
        <v>286</v>
      </c>
      <c r="I26" s="6" t="s">
        <v>286</v>
      </c>
      <c r="J26" s="7" t="e">
        <f t="shared" si="2"/>
        <v>#VALUE!</v>
      </c>
      <c r="K26" s="11" t="s">
        <v>286</v>
      </c>
      <c r="L26" s="43" t="s">
        <v>286</v>
      </c>
      <c r="M26" s="44" t="s">
        <v>286</v>
      </c>
      <c r="N26" s="174" t="s">
        <v>328</v>
      </c>
      <c r="O26" s="2"/>
    </row>
    <row r="27" spans="1:15" ht="40.5">
      <c r="A27">
        <v>20</v>
      </c>
      <c r="B27" s="43" t="s">
        <v>331</v>
      </c>
      <c r="C27" s="11" t="s">
        <v>332</v>
      </c>
      <c r="D27" s="2" t="s">
        <v>310</v>
      </c>
      <c r="E27" s="18" t="s">
        <v>45</v>
      </c>
      <c r="F27" s="2" t="s">
        <v>304</v>
      </c>
      <c r="G27" s="13" t="s">
        <v>308</v>
      </c>
      <c r="H27" s="25" t="s">
        <v>308</v>
      </c>
      <c r="I27" s="14" t="s">
        <v>308</v>
      </c>
      <c r="J27" s="15" t="e">
        <f t="shared" si="2"/>
        <v>#VALUE!</v>
      </c>
      <c r="K27" s="17">
        <v>338</v>
      </c>
      <c r="L27" s="17" t="s">
        <v>286</v>
      </c>
      <c r="M27" s="2" t="s">
        <v>305</v>
      </c>
      <c r="N27" s="2" t="s">
        <v>305</v>
      </c>
      <c r="O27" s="2"/>
    </row>
    <row r="28" spans="1:15" ht="40.5">
      <c r="A28" s="12">
        <v>21</v>
      </c>
      <c r="B28" s="43" t="s">
        <v>333</v>
      </c>
      <c r="C28" s="11" t="s">
        <v>332</v>
      </c>
      <c r="D28" s="13" t="s">
        <v>310</v>
      </c>
      <c r="E28" s="18" t="s">
        <v>45</v>
      </c>
      <c r="F28" s="2" t="s">
        <v>304</v>
      </c>
      <c r="G28" s="13" t="s">
        <v>308</v>
      </c>
      <c r="H28" s="3" t="s">
        <v>308</v>
      </c>
      <c r="I28" s="16" t="s">
        <v>308</v>
      </c>
      <c r="J28" s="15" t="e">
        <f t="shared" si="2"/>
        <v>#VALUE!</v>
      </c>
      <c r="K28" s="17">
        <v>139</v>
      </c>
      <c r="L28" s="17" t="s">
        <v>286</v>
      </c>
      <c r="M28" s="2" t="s">
        <v>305</v>
      </c>
      <c r="N28" s="2" t="s">
        <v>305</v>
      </c>
      <c r="O28" s="2"/>
    </row>
    <row r="29" spans="1:15" ht="40.5">
      <c r="A29" s="12">
        <v>22</v>
      </c>
      <c r="B29" s="43" t="s">
        <v>334</v>
      </c>
      <c r="C29" s="11" t="s">
        <v>332</v>
      </c>
      <c r="D29" s="2" t="s">
        <v>310</v>
      </c>
      <c r="E29" s="18" t="s">
        <v>45</v>
      </c>
      <c r="F29" s="2" t="s">
        <v>304</v>
      </c>
      <c r="G29" s="13" t="s">
        <v>308</v>
      </c>
      <c r="H29" s="25" t="s">
        <v>308</v>
      </c>
      <c r="I29" s="6" t="s">
        <v>308</v>
      </c>
      <c r="J29" s="7" t="e">
        <f t="shared" si="2"/>
        <v>#VALUE!</v>
      </c>
      <c r="K29" s="17">
        <v>81</v>
      </c>
      <c r="L29" s="17" t="s">
        <v>286</v>
      </c>
      <c r="M29" s="2" t="s">
        <v>305</v>
      </c>
      <c r="N29" s="2" t="s">
        <v>305</v>
      </c>
      <c r="O29" s="2"/>
    </row>
    <row r="30" spans="1:15">
      <c r="A30">
        <v>23</v>
      </c>
      <c r="B30" s="42" t="s">
        <v>335</v>
      </c>
      <c r="C30" s="42" t="s">
        <v>336</v>
      </c>
      <c r="D30" s="13" t="s">
        <v>337</v>
      </c>
      <c r="E30" s="18"/>
      <c r="F30" s="2" t="s">
        <v>304</v>
      </c>
      <c r="G30" s="13" t="s">
        <v>308</v>
      </c>
      <c r="H30" s="25" t="s">
        <v>308</v>
      </c>
      <c r="I30" s="6" t="s">
        <v>308</v>
      </c>
      <c r="J30" s="30" t="e">
        <f t="shared" si="2"/>
        <v>#VALUE!</v>
      </c>
      <c r="K30" s="31">
        <v>1000</v>
      </c>
      <c r="L30" s="31" t="s">
        <v>286</v>
      </c>
      <c r="M30" s="2" t="s">
        <v>305</v>
      </c>
      <c r="N30" s="2" t="s">
        <v>305</v>
      </c>
      <c r="O30" s="2"/>
    </row>
    <row r="31" spans="1:15" ht="67.5">
      <c r="A31">
        <v>24</v>
      </c>
      <c r="B31" s="42" t="s">
        <v>338</v>
      </c>
      <c r="C31" s="11" t="s">
        <v>169</v>
      </c>
      <c r="D31" s="178" t="s">
        <v>339</v>
      </c>
      <c r="E31" s="179" t="s">
        <v>45</v>
      </c>
      <c r="F31" s="23" t="s">
        <v>304</v>
      </c>
      <c r="G31" s="180">
        <v>1</v>
      </c>
      <c r="H31" s="62">
        <v>18972</v>
      </c>
      <c r="I31" s="63" t="s">
        <v>286</v>
      </c>
      <c r="J31" s="30" t="e">
        <f t="shared" si="2"/>
        <v>#VALUE!</v>
      </c>
      <c r="K31" s="156">
        <v>650</v>
      </c>
      <c r="L31" s="156">
        <v>642400</v>
      </c>
      <c r="M31" s="156" t="s">
        <v>340</v>
      </c>
      <c r="N31" s="156" t="s">
        <v>341</v>
      </c>
      <c r="O31" s="2"/>
    </row>
    <row r="32" spans="1:15" ht="67.5">
      <c r="A32">
        <v>25</v>
      </c>
      <c r="B32" s="43" t="s">
        <v>342</v>
      </c>
      <c r="C32" s="11" t="s">
        <v>343</v>
      </c>
      <c r="D32" s="2" t="s">
        <v>310</v>
      </c>
      <c r="E32" s="18" t="s">
        <v>45</v>
      </c>
      <c r="F32" s="2" t="s">
        <v>304</v>
      </c>
      <c r="G32" s="13" t="s">
        <v>308</v>
      </c>
      <c r="H32" s="25" t="s">
        <v>308</v>
      </c>
      <c r="I32" s="6" t="s">
        <v>308</v>
      </c>
      <c r="J32" s="15" t="e">
        <f t="shared" si="2"/>
        <v>#VALUE!</v>
      </c>
      <c r="K32" s="17">
        <v>2300</v>
      </c>
      <c r="L32" s="17" t="s">
        <v>286</v>
      </c>
      <c r="M32" s="17" t="s">
        <v>340</v>
      </c>
      <c r="N32" s="17" t="s">
        <v>341</v>
      </c>
      <c r="O32" s="2"/>
    </row>
    <row r="33" spans="1:15">
      <c r="A33" s="12">
        <v>26</v>
      </c>
      <c r="B33" s="181" t="s">
        <v>344</v>
      </c>
      <c r="C33" s="11" t="s">
        <v>345</v>
      </c>
      <c r="D33" s="170" t="s">
        <v>321</v>
      </c>
      <c r="E33" s="23" t="s">
        <v>44</v>
      </c>
      <c r="F33" s="23" t="s">
        <v>304</v>
      </c>
      <c r="G33" s="61">
        <v>1</v>
      </c>
      <c r="H33" s="25" t="s">
        <v>308</v>
      </c>
      <c r="I33" s="6" t="s">
        <v>308</v>
      </c>
      <c r="J33" s="30" t="e">
        <f t="shared" si="2"/>
        <v>#VALUE!</v>
      </c>
      <c r="K33" s="31">
        <v>271</v>
      </c>
      <c r="L33" s="31" t="s">
        <v>286</v>
      </c>
      <c r="M33" s="28" t="s">
        <v>286</v>
      </c>
      <c r="N33" s="28" t="s">
        <v>286</v>
      </c>
      <c r="O33" s="2"/>
    </row>
    <row r="34" spans="1:15">
      <c r="A34" s="12">
        <v>27</v>
      </c>
      <c r="B34" s="11" t="s">
        <v>346</v>
      </c>
      <c r="C34" s="11" t="s">
        <v>345</v>
      </c>
      <c r="D34" s="170" t="s">
        <v>321</v>
      </c>
      <c r="E34" s="23" t="s">
        <v>44</v>
      </c>
      <c r="F34" s="23" t="s">
        <v>304</v>
      </c>
      <c r="G34" s="61">
        <v>1</v>
      </c>
      <c r="H34" s="25" t="s">
        <v>308</v>
      </c>
      <c r="I34" s="6" t="s">
        <v>308</v>
      </c>
      <c r="J34" s="30" t="e">
        <f t="shared" si="2"/>
        <v>#VALUE!</v>
      </c>
      <c r="K34" s="31">
        <v>80</v>
      </c>
      <c r="L34" s="31" t="s">
        <v>286</v>
      </c>
      <c r="M34" s="28" t="s">
        <v>286</v>
      </c>
      <c r="N34" s="28" t="s">
        <v>286</v>
      </c>
      <c r="O34" s="2"/>
    </row>
    <row r="35" spans="1:15" ht="40.5">
      <c r="A35">
        <v>28</v>
      </c>
      <c r="B35" s="182" t="s">
        <v>347</v>
      </c>
      <c r="C35" s="183" t="s">
        <v>348</v>
      </c>
      <c r="D35" s="170" t="s">
        <v>321</v>
      </c>
      <c r="E35" s="18" t="s">
        <v>44</v>
      </c>
      <c r="F35" s="23" t="s">
        <v>304</v>
      </c>
      <c r="G35" s="61">
        <v>1</v>
      </c>
      <c r="H35" s="25" t="s">
        <v>308</v>
      </c>
      <c r="I35" s="6" t="s">
        <v>308</v>
      </c>
      <c r="J35" s="30" t="e">
        <f t="shared" si="2"/>
        <v>#VALUE!</v>
      </c>
      <c r="K35" s="11">
        <v>54</v>
      </c>
      <c r="L35" s="31" t="s">
        <v>286</v>
      </c>
      <c r="M35" s="11" t="s">
        <v>349</v>
      </c>
      <c r="N35" s="11" t="s">
        <v>350</v>
      </c>
      <c r="O35" s="2"/>
    </row>
    <row r="36" spans="1:15" ht="40.5">
      <c r="A36">
        <v>29</v>
      </c>
      <c r="B36" s="182" t="s">
        <v>351</v>
      </c>
      <c r="C36" s="183" t="s">
        <v>348</v>
      </c>
      <c r="D36" s="170" t="s">
        <v>321</v>
      </c>
      <c r="E36" s="18" t="s">
        <v>44</v>
      </c>
      <c r="F36" s="23" t="s">
        <v>304</v>
      </c>
      <c r="G36" s="13">
        <v>1</v>
      </c>
      <c r="H36" s="25" t="s">
        <v>308</v>
      </c>
      <c r="I36" s="6" t="s">
        <v>308</v>
      </c>
      <c r="J36" s="7" t="e">
        <f t="shared" si="2"/>
        <v>#VALUE!</v>
      </c>
      <c r="K36" s="11">
        <v>108</v>
      </c>
      <c r="L36" s="11" t="s">
        <v>286</v>
      </c>
      <c r="M36" s="11" t="s">
        <v>349</v>
      </c>
      <c r="N36" s="11" t="s">
        <v>350</v>
      </c>
      <c r="O36" s="2"/>
    </row>
    <row r="37" spans="1:15" ht="40.5">
      <c r="A37">
        <v>30</v>
      </c>
      <c r="B37" s="182" t="s">
        <v>352</v>
      </c>
      <c r="C37" s="183" t="s">
        <v>348</v>
      </c>
      <c r="D37" s="170" t="s">
        <v>321</v>
      </c>
      <c r="E37" s="18" t="s">
        <v>44</v>
      </c>
      <c r="F37" s="23" t="s">
        <v>304</v>
      </c>
      <c r="G37" s="13">
        <v>1</v>
      </c>
      <c r="H37" s="25" t="s">
        <v>308</v>
      </c>
      <c r="I37" s="6" t="s">
        <v>308</v>
      </c>
      <c r="J37" s="7" t="e">
        <f t="shared" si="2"/>
        <v>#VALUE!</v>
      </c>
      <c r="K37" s="11">
        <v>54</v>
      </c>
      <c r="L37" s="11" t="s">
        <v>286</v>
      </c>
      <c r="M37" s="11" t="s">
        <v>349</v>
      </c>
      <c r="N37" s="11" t="s">
        <v>350</v>
      </c>
      <c r="O37" s="2"/>
    </row>
    <row r="38" spans="1:15" ht="40.5">
      <c r="A38" s="12">
        <v>31</v>
      </c>
      <c r="B38" s="182" t="s">
        <v>353</v>
      </c>
      <c r="C38" s="183" t="s">
        <v>348</v>
      </c>
      <c r="D38" s="170" t="s">
        <v>321</v>
      </c>
      <c r="E38" s="18" t="s">
        <v>44</v>
      </c>
      <c r="F38" s="23" t="s">
        <v>304</v>
      </c>
      <c r="G38" s="13">
        <v>1</v>
      </c>
      <c r="H38" s="25" t="s">
        <v>308</v>
      </c>
      <c r="I38" s="6" t="s">
        <v>308</v>
      </c>
      <c r="J38" s="7" t="e">
        <f t="shared" si="2"/>
        <v>#VALUE!</v>
      </c>
      <c r="K38" s="11">
        <v>118</v>
      </c>
      <c r="L38" s="11" t="s">
        <v>286</v>
      </c>
      <c r="M38" s="11" t="s">
        <v>349</v>
      </c>
      <c r="N38" s="11" t="s">
        <v>350</v>
      </c>
      <c r="O38" s="2"/>
    </row>
    <row r="39" spans="1:15" ht="40.5">
      <c r="A39" s="12">
        <v>32</v>
      </c>
      <c r="B39" s="182" t="s">
        <v>354</v>
      </c>
      <c r="C39" s="183" t="s">
        <v>348</v>
      </c>
      <c r="D39" s="170" t="s">
        <v>321</v>
      </c>
      <c r="E39" s="18" t="s">
        <v>44</v>
      </c>
      <c r="F39" s="23" t="s">
        <v>304</v>
      </c>
      <c r="G39" s="13">
        <v>1</v>
      </c>
      <c r="H39" s="25" t="s">
        <v>308</v>
      </c>
      <c r="I39" s="6" t="s">
        <v>308</v>
      </c>
      <c r="J39" s="7" t="e">
        <f t="shared" si="2"/>
        <v>#VALUE!</v>
      </c>
      <c r="K39" s="11">
        <v>84</v>
      </c>
      <c r="L39" s="11" t="s">
        <v>286</v>
      </c>
      <c r="M39" s="11" t="s">
        <v>349</v>
      </c>
      <c r="N39" s="11" t="s">
        <v>350</v>
      </c>
      <c r="O39" s="2"/>
    </row>
    <row r="40" spans="1:15" ht="54">
      <c r="A40">
        <v>33</v>
      </c>
      <c r="B40" s="42" t="s">
        <v>355</v>
      </c>
      <c r="C40" s="42" t="s">
        <v>356</v>
      </c>
      <c r="D40" s="41" t="s">
        <v>294</v>
      </c>
      <c r="E40" s="18" t="s">
        <v>44</v>
      </c>
      <c r="F40" s="23" t="s">
        <v>357</v>
      </c>
      <c r="G40" s="61">
        <v>1</v>
      </c>
      <c r="H40" s="62" t="s">
        <v>358</v>
      </c>
      <c r="I40" s="62" t="s">
        <v>358</v>
      </c>
      <c r="J40" s="30" t="e">
        <f t="shared" si="2"/>
        <v>#VALUE!</v>
      </c>
      <c r="K40" s="155">
        <v>2500</v>
      </c>
      <c r="L40" s="155">
        <v>9835500</v>
      </c>
      <c r="M40" s="11" t="s">
        <v>359</v>
      </c>
      <c r="N40" s="11" t="s">
        <v>360</v>
      </c>
      <c r="O40" s="2"/>
    </row>
    <row r="41" spans="1:15">
      <c r="A41">
        <v>34</v>
      </c>
      <c r="B41" s="42" t="s">
        <v>361</v>
      </c>
      <c r="C41" s="547" t="s">
        <v>362</v>
      </c>
      <c r="D41" s="41" t="s">
        <v>294</v>
      </c>
      <c r="E41" s="18" t="s">
        <v>44</v>
      </c>
      <c r="F41" s="23" t="s">
        <v>304</v>
      </c>
      <c r="G41" s="61">
        <v>1</v>
      </c>
      <c r="H41" s="62">
        <v>14740</v>
      </c>
      <c r="I41" s="63">
        <f>H41</f>
        <v>14740</v>
      </c>
      <c r="J41" s="30">
        <f>H41/I41</f>
        <v>1</v>
      </c>
      <c r="K41" s="31">
        <v>340</v>
      </c>
      <c r="L41" s="184">
        <f>AP41</f>
        <v>0</v>
      </c>
      <c r="M41" s="549" t="s">
        <v>363</v>
      </c>
      <c r="N41" s="550"/>
      <c r="O41" s="2"/>
    </row>
    <row r="42" spans="1:15">
      <c r="A42">
        <v>35</v>
      </c>
      <c r="B42" s="42" t="s">
        <v>364</v>
      </c>
      <c r="C42" s="547"/>
      <c r="D42" s="41" t="s">
        <v>294</v>
      </c>
      <c r="E42" s="18" t="s">
        <v>44</v>
      </c>
      <c r="F42" s="23" t="s">
        <v>304</v>
      </c>
      <c r="G42" s="3">
        <v>1</v>
      </c>
      <c r="H42" s="185" t="s">
        <v>365</v>
      </c>
      <c r="I42" s="127" t="s">
        <v>286</v>
      </c>
      <c r="J42" s="11"/>
      <c r="K42" s="11">
        <v>278</v>
      </c>
      <c r="L42" s="31" t="s">
        <v>286</v>
      </c>
      <c r="M42" s="551" t="s">
        <v>366</v>
      </c>
      <c r="N42" s="552"/>
      <c r="O42" s="2"/>
    </row>
    <row r="43" spans="1:15">
      <c r="A43" s="12">
        <v>36</v>
      </c>
      <c r="B43" s="11" t="s">
        <v>367</v>
      </c>
      <c r="C43" s="547"/>
      <c r="D43" s="41" t="s">
        <v>294</v>
      </c>
      <c r="E43" s="18" t="s">
        <v>44</v>
      </c>
      <c r="F43" s="23" t="s">
        <v>304</v>
      </c>
      <c r="G43" s="61">
        <v>1</v>
      </c>
      <c r="H43" s="186" t="s">
        <v>365</v>
      </c>
      <c r="I43" s="63" t="s">
        <v>286</v>
      </c>
      <c r="J43" s="30"/>
      <c r="K43" s="156">
        <v>442</v>
      </c>
      <c r="L43" s="156" t="s">
        <v>286</v>
      </c>
      <c r="M43" s="553" t="s">
        <v>368</v>
      </c>
      <c r="N43" s="554"/>
      <c r="O43" s="2"/>
    </row>
    <row r="44" spans="1:15" ht="27">
      <c r="A44" s="12">
        <v>37</v>
      </c>
      <c r="B44" s="124" t="s">
        <v>369</v>
      </c>
      <c r="C44" s="548"/>
      <c r="D44" s="41" t="s">
        <v>294</v>
      </c>
      <c r="E44" s="18" t="s">
        <v>44</v>
      </c>
      <c r="F44" s="23" t="s">
        <v>304</v>
      </c>
      <c r="G44" s="61">
        <v>1</v>
      </c>
      <c r="H44" s="62">
        <v>1308440</v>
      </c>
      <c r="I44" s="63">
        <v>1308440</v>
      </c>
      <c r="J44" s="30">
        <f t="shared" ref="J44:J51" si="3">H44/I44</f>
        <v>1</v>
      </c>
      <c r="K44" s="31">
        <v>29</v>
      </c>
      <c r="L44" s="31">
        <v>54180</v>
      </c>
      <c r="M44" s="551" t="s">
        <v>370</v>
      </c>
      <c r="N44" s="552"/>
      <c r="O44" s="2"/>
    </row>
    <row r="45" spans="1:15" ht="27">
      <c r="A45">
        <v>38</v>
      </c>
      <c r="B45" s="124" t="s">
        <v>371</v>
      </c>
      <c r="C45" s="42" t="s">
        <v>372</v>
      </c>
      <c r="D45" s="41" t="s">
        <v>294</v>
      </c>
      <c r="E45" s="119" t="s">
        <v>44</v>
      </c>
      <c r="F45" s="23" t="s">
        <v>304</v>
      </c>
      <c r="G45" s="61">
        <v>1</v>
      </c>
      <c r="H45" s="62" t="s">
        <v>286</v>
      </c>
      <c r="I45" s="63" t="s">
        <v>286</v>
      </c>
      <c r="J45" s="30" t="e">
        <f t="shared" si="3"/>
        <v>#VALUE!</v>
      </c>
      <c r="K45" s="31" t="s">
        <v>286</v>
      </c>
      <c r="L45" s="31" t="s">
        <v>286</v>
      </c>
      <c r="M45" s="2" t="s">
        <v>373</v>
      </c>
      <c r="N45" s="2"/>
      <c r="O45" s="2"/>
    </row>
    <row r="46" spans="1:15" ht="27">
      <c r="A46">
        <v>39</v>
      </c>
      <c r="B46" s="124" t="s">
        <v>374</v>
      </c>
      <c r="C46" s="42" t="s">
        <v>372</v>
      </c>
      <c r="D46" s="41" t="s">
        <v>130</v>
      </c>
      <c r="E46" s="119" t="s">
        <v>45</v>
      </c>
      <c r="F46" s="23" t="s">
        <v>304</v>
      </c>
      <c r="G46" s="13">
        <v>1</v>
      </c>
      <c r="H46" s="62" t="s">
        <v>286</v>
      </c>
      <c r="I46" s="63" t="s">
        <v>286</v>
      </c>
      <c r="J46" s="7" t="e">
        <f t="shared" si="3"/>
        <v>#VALUE!</v>
      </c>
      <c r="K46" s="11" t="s">
        <v>286</v>
      </c>
      <c r="L46" s="11" t="s">
        <v>286</v>
      </c>
      <c r="M46" s="2" t="s">
        <v>373</v>
      </c>
      <c r="N46" s="2"/>
      <c r="O46" s="2"/>
    </row>
    <row r="47" spans="1:15" ht="27">
      <c r="A47">
        <v>40</v>
      </c>
      <c r="B47" s="17" t="s">
        <v>375</v>
      </c>
      <c r="C47" s="11" t="s">
        <v>372</v>
      </c>
      <c r="D47" s="41" t="s">
        <v>294</v>
      </c>
      <c r="E47" s="18" t="s">
        <v>44</v>
      </c>
      <c r="F47" s="23" t="s">
        <v>304</v>
      </c>
      <c r="G47" s="13">
        <v>1</v>
      </c>
      <c r="H47" s="62" t="s">
        <v>286</v>
      </c>
      <c r="I47" s="63" t="s">
        <v>286</v>
      </c>
      <c r="J47" s="7" t="e">
        <f t="shared" si="3"/>
        <v>#VALUE!</v>
      </c>
      <c r="K47" s="11" t="s">
        <v>286</v>
      </c>
      <c r="L47" s="11" t="s">
        <v>286</v>
      </c>
      <c r="M47" s="11" t="s">
        <v>373</v>
      </c>
      <c r="N47" s="11" t="s">
        <v>376</v>
      </c>
      <c r="O47" s="2"/>
    </row>
    <row r="48" spans="1:15" ht="40.5">
      <c r="A48" s="12">
        <v>41</v>
      </c>
      <c r="B48" s="61" t="s">
        <v>377</v>
      </c>
      <c r="C48" s="61" t="s">
        <v>378</v>
      </c>
      <c r="D48" s="41" t="s">
        <v>290</v>
      </c>
      <c r="E48" s="18" t="s">
        <v>44</v>
      </c>
      <c r="F48" s="23" t="s">
        <v>379</v>
      </c>
      <c r="G48" s="61">
        <v>1</v>
      </c>
      <c r="H48" s="62" t="s">
        <v>286</v>
      </c>
      <c r="I48" s="63" t="s">
        <v>286</v>
      </c>
      <c r="J48" s="30" t="e">
        <f t="shared" si="3"/>
        <v>#VALUE!</v>
      </c>
      <c r="K48" s="31">
        <v>113</v>
      </c>
      <c r="L48" s="31" t="s">
        <v>286</v>
      </c>
      <c r="M48" s="28" t="s">
        <v>286</v>
      </c>
      <c r="N48" s="28" t="s">
        <v>286</v>
      </c>
      <c r="O48" s="2"/>
    </row>
    <row r="49" spans="1:15">
      <c r="A49" s="12">
        <v>42</v>
      </c>
      <c r="B49" s="42" t="s">
        <v>380</v>
      </c>
      <c r="C49" s="41"/>
      <c r="D49" s="41" t="s">
        <v>290</v>
      </c>
      <c r="E49" s="18" t="s">
        <v>44</v>
      </c>
      <c r="F49" s="23" t="s">
        <v>304</v>
      </c>
      <c r="G49" s="61">
        <v>1</v>
      </c>
      <c r="H49" s="62" t="s">
        <v>381</v>
      </c>
      <c r="I49" s="63" t="s">
        <v>381</v>
      </c>
      <c r="J49" s="30" t="e">
        <f t="shared" si="3"/>
        <v>#VALUE!</v>
      </c>
      <c r="K49" s="31">
        <v>96</v>
      </c>
      <c r="L49" s="11" t="s">
        <v>381</v>
      </c>
      <c r="M49" s="2" t="s">
        <v>381</v>
      </c>
      <c r="N49" s="2" t="s">
        <v>381</v>
      </c>
      <c r="O49" s="2"/>
    </row>
    <row r="50" spans="1:15">
      <c r="A50">
        <v>43</v>
      </c>
      <c r="B50" s="42" t="s">
        <v>382</v>
      </c>
      <c r="C50" s="41" t="s">
        <v>383</v>
      </c>
      <c r="D50" s="41" t="s">
        <v>384</v>
      </c>
      <c r="E50" s="18" t="s">
        <v>44</v>
      </c>
      <c r="F50" s="23" t="s">
        <v>304</v>
      </c>
      <c r="G50" s="61">
        <v>1</v>
      </c>
      <c r="H50" s="62" t="s">
        <v>381</v>
      </c>
      <c r="I50" s="63" t="s">
        <v>381</v>
      </c>
      <c r="J50" s="30" t="e">
        <f t="shared" si="3"/>
        <v>#VALUE!</v>
      </c>
      <c r="K50" s="31">
        <v>65</v>
      </c>
      <c r="L50" s="31" t="s">
        <v>381</v>
      </c>
      <c r="M50" s="28" t="s">
        <v>381</v>
      </c>
      <c r="N50" s="28" t="s">
        <v>381</v>
      </c>
      <c r="O50" s="2"/>
    </row>
    <row r="51" spans="1:15">
      <c r="A51">
        <v>44</v>
      </c>
      <c r="B51" s="42" t="s">
        <v>385</v>
      </c>
      <c r="C51" s="41" t="s">
        <v>383</v>
      </c>
      <c r="D51" s="41" t="s">
        <v>384</v>
      </c>
      <c r="E51" s="18" t="s">
        <v>44</v>
      </c>
      <c r="F51" s="23" t="s">
        <v>304</v>
      </c>
      <c r="G51" s="13">
        <v>1</v>
      </c>
      <c r="H51" s="62" t="s">
        <v>381</v>
      </c>
      <c r="I51" s="63" t="s">
        <v>381</v>
      </c>
      <c r="J51" s="7" t="e">
        <f t="shared" si="3"/>
        <v>#VALUE!</v>
      </c>
      <c r="K51" s="11">
        <v>36</v>
      </c>
      <c r="L51" s="11" t="s">
        <v>381</v>
      </c>
      <c r="M51" s="2" t="s">
        <v>381</v>
      </c>
      <c r="N51" s="2" t="s">
        <v>381</v>
      </c>
      <c r="O51" s="2"/>
    </row>
    <row r="52" spans="1:15" ht="27">
      <c r="A52">
        <v>45</v>
      </c>
      <c r="B52" s="112" t="s">
        <v>386</v>
      </c>
      <c r="C52" s="41" t="s">
        <v>279</v>
      </c>
      <c r="D52" s="113" t="s">
        <v>387</v>
      </c>
      <c r="E52" s="113" t="s">
        <v>45</v>
      </c>
      <c r="F52" s="42" t="s">
        <v>327</v>
      </c>
      <c r="G52" s="61">
        <v>2</v>
      </c>
      <c r="H52" s="62">
        <v>3166</v>
      </c>
      <c r="I52" s="63" t="s">
        <v>381</v>
      </c>
      <c r="J52" s="30" t="e">
        <f>H52/I52</f>
        <v>#VALUE!</v>
      </c>
      <c r="K52" s="120">
        <v>60</v>
      </c>
      <c r="L52" s="120">
        <v>146678</v>
      </c>
      <c r="M52" s="28" t="s">
        <v>381</v>
      </c>
      <c r="N52" s="28" t="s">
        <v>381</v>
      </c>
      <c r="O52" s="2"/>
    </row>
    <row r="53" spans="1:15">
      <c r="A53" s="12">
        <v>46</v>
      </c>
      <c r="B53" s="2"/>
      <c r="C53" s="2"/>
      <c r="D53" s="2"/>
      <c r="E53" s="18"/>
      <c r="F53" s="18"/>
      <c r="G53" s="13"/>
      <c r="H53" s="20"/>
      <c r="I53" s="6"/>
      <c r="J53" s="15" t="e">
        <f t="shared" ref="J53:J253" si="4">H53/I53</f>
        <v>#DIV/0!</v>
      </c>
      <c r="K53" s="11"/>
      <c r="L53" s="11"/>
      <c r="M53" s="2"/>
      <c r="N53" s="2"/>
      <c r="O53" s="2"/>
    </row>
    <row r="54" spans="1:15">
      <c r="A54" s="12">
        <v>47</v>
      </c>
      <c r="B54" s="2"/>
      <c r="C54" s="2"/>
      <c r="D54" s="2"/>
      <c r="E54" s="18"/>
      <c r="F54" s="18"/>
      <c r="G54" s="13"/>
      <c r="H54" s="20"/>
      <c r="I54" s="6"/>
      <c r="J54" s="7" t="e">
        <f t="shared" si="4"/>
        <v>#DIV/0!</v>
      </c>
      <c r="K54" s="11"/>
      <c r="L54" s="11"/>
      <c r="M54" s="2"/>
      <c r="N54" s="2"/>
      <c r="O54" s="2"/>
    </row>
    <row r="55" spans="1:15">
      <c r="A55">
        <v>48</v>
      </c>
      <c r="B55" s="2"/>
      <c r="C55" s="2"/>
      <c r="D55" s="2"/>
      <c r="E55" s="18"/>
      <c r="F55" s="18"/>
      <c r="G55" s="13"/>
      <c r="H55" s="20"/>
      <c r="I55" s="6"/>
      <c r="J55" s="15" t="e">
        <f t="shared" si="4"/>
        <v>#DIV/0!</v>
      </c>
      <c r="K55" s="11"/>
      <c r="L55" s="11"/>
      <c r="M55" s="2"/>
      <c r="N55" s="2"/>
      <c r="O55" s="2"/>
    </row>
    <row r="56" spans="1:15">
      <c r="A56">
        <v>49</v>
      </c>
      <c r="B56" s="2"/>
      <c r="C56" s="2"/>
      <c r="D56" s="2"/>
      <c r="E56" s="18"/>
      <c r="F56" s="18"/>
      <c r="G56" s="13"/>
      <c r="H56" s="20"/>
      <c r="I56" s="6"/>
      <c r="J56" s="15" t="e">
        <f t="shared" si="4"/>
        <v>#DIV/0!</v>
      </c>
      <c r="K56" s="11"/>
      <c r="L56" s="11"/>
      <c r="M56" s="2"/>
      <c r="N56" s="2"/>
      <c r="O56" s="2"/>
    </row>
    <row r="57" spans="1:15">
      <c r="A57">
        <v>50</v>
      </c>
      <c r="B57" s="2"/>
      <c r="C57" s="2"/>
      <c r="D57" s="2"/>
      <c r="E57" s="18"/>
      <c r="F57" s="18"/>
      <c r="G57" s="13"/>
      <c r="H57" s="20"/>
      <c r="I57" s="6"/>
      <c r="J57" s="7" t="e">
        <f t="shared" si="4"/>
        <v>#DIV/0!</v>
      </c>
      <c r="K57" s="11"/>
      <c r="L57" s="11"/>
      <c r="M57" s="2"/>
      <c r="N57" s="2"/>
      <c r="O57" s="2"/>
    </row>
    <row r="58" spans="1:15">
      <c r="A58" s="12">
        <v>51</v>
      </c>
      <c r="B58" s="2"/>
      <c r="C58" s="2"/>
      <c r="D58" s="2"/>
      <c r="E58" s="18"/>
      <c r="F58" s="18"/>
      <c r="G58" s="13"/>
      <c r="H58" s="20"/>
      <c r="I58" s="6"/>
      <c r="J58" s="15" t="e">
        <f t="shared" si="4"/>
        <v>#DIV/0!</v>
      </c>
      <c r="K58" s="11"/>
      <c r="L58" s="11"/>
      <c r="M58" s="2"/>
      <c r="N58" s="2"/>
      <c r="O58" s="2"/>
    </row>
    <row r="59" spans="1:15">
      <c r="A59" s="12">
        <v>52</v>
      </c>
      <c r="B59" s="2"/>
      <c r="C59" s="2"/>
      <c r="D59" s="2"/>
      <c r="E59" s="18"/>
      <c r="F59" s="18"/>
      <c r="G59" s="13"/>
      <c r="H59" s="20"/>
      <c r="I59" s="6"/>
      <c r="J59" s="15" t="e">
        <f t="shared" si="4"/>
        <v>#DIV/0!</v>
      </c>
      <c r="K59" s="11"/>
      <c r="L59" s="11"/>
      <c r="M59" s="2"/>
      <c r="N59" s="2"/>
      <c r="O59" s="2"/>
    </row>
    <row r="60" spans="1:15">
      <c r="A60">
        <v>53</v>
      </c>
      <c r="B60" s="2"/>
      <c r="C60" s="2"/>
      <c r="D60" s="2"/>
      <c r="E60" s="18"/>
      <c r="F60" s="18"/>
      <c r="G60" s="13"/>
      <c r="H60" s="20"/>
      <c r="I60" s="6"/>
      <c r="J60" s="7" t="e">
        <f t="shared" si="4"/>
        <v>#DIV/0!</v>
      </c>
      <c r="K60" s="11"/>
      <c r="L60" s="11"/>
      <c r="M60" s="2"/>
      <c r="N60" s="2"/>
      <c r="O60" s="2"/>
    </row>
    <row r="61" spans="1:15">
      <c r="A61">
        <v>54</v>
      </c>
      <c r="B61" s="2"/>
      <c r="C61" s="2"/>
      <c r="D61" s="2"/>
      <c r="E61" s="18"/>
      <c r="F61" s="18"/>
      <c r="G61" s="13"/>
      <c r="H61" s="20"/>
      <c r="I61" s="6"/>
      <c r="J61" s="15" t="e">
        <f t="shared" si="4"/>
        <v>#DIV/0!</v>
      </c>
      <c r="K61" s="11"/>
      <c r="L61" s="11"/>
      <c r="M61" s="2"/>
      <c r="N61" s="2"/>
      <c r="O61" s="2"/>
    </row>
    <row r="62" spans="1:15">
      <c r="A62">
        <v>55</v>
      </c>
      <c r="B62" s="2"/>
      <c r="C62" s="2"/>
      <c r="D62" s="2"/>
      <c r="E62" s="18"/>
      <c r="F62" s="18"/>
      <c r="G62" s="13"/>
      <c r="H62" s="20"/>
      <c r="I62" s="6"/>
      <c r="J62" s="15" t="e">
        <f t="shared" si="4"/>
        <v>#DIV/0!</v>
      </c>
      <c r="K62" s="11"/>
      <c r="L62" s="11"/>
      <c r="M62" s="2"/>
      <c r="N62" s="2"/>
      <c r="O62" s="2"/>
    </row>
    <row r="63" spans="1:15">
      <c r="A63" s="12">
        <v>56</v>
      </c>
      <c r="B63" s="2"/>
      <c r="C63" s="2"/>
      <c r="D63" s="2"/>
      <c r="E63" s="18"/>
      <c r="F63" s="18"/>
      <c r="G63" s="13"/>
      <c r="H63" s="20"/>
      <c r="I63" s="6"/>
      <c r="J63" s="7" t="e">
        <f t="shared" si="4"/>
        <v>#DIV/0!</v>
      </c>
      <c r="K63" s="11"/>
      <c r="L63" s="11"/>
      <c r="M63" s="2"/>
      <c r="N63" s="2"/>
      <c r="O63" s="2"/>
    </row>
    <row r="64" spans="1:15">
      <c r="A64" s="12">
        <v>57</v>
      </c>
      <c r="B64" s="2"/>
      <c r="C64" s="2"/>
      <c r="D64" s="2"/>
      <c r="E64" s="18"/>
      <c r="F64" s="18"/>
      <c r="G64" s="13"/>
      <c r="H64" s="20"/>
      <c r="I64" s="6"/>
      <c r="J64" s="15" t="e">
        <f t="shared" si="4"/>
        <v>#DIV/0!</v>
      </c>
      <c r="K64" s="11"/>
      <c r="L64" s="11"/>
      <c r="M64" s="2"/>
      <c r="N64" s="2"/>
      <c r="O64" s="2"/>
    </row>
    <row r="65" spans="1:15">
      <c r="A65">
        <v>58</v>
      </c>
      <c r="B65" s="2"/>
      <c r="C65" s="2"/>
      <c r="D65" s="2"/>
      <c r="E65" s="18"/>
      <c r="F65" s="18"/>
      <c r="G65" s="13"/>
      <c r="H65" s="20"/>
      <c r="I65" s="6"/>
      <c r="J65" s="15" t="e">
        <f t="shared" si="4"/>
        <v>#DIV/0!</v>
      </c>
      <c r="K65" s="11"/>
      <c r="L65" s="11"/>
      <c r="M65" s="2"/>
      <c r="N65" s="2"/>
      <c r="O65" s="2"/>
    </row>
    <row r="66" spans="1:15">
      <c r="A66">
        <v>59</v>
      </c>
      <c r="B66" s="2"/>
      <c r="C66" s="2"/>
      <c r="D66" s="2"/>
      <c r="E66" s="18"/>
      <c r="F66" s="18"/>
      <c r="G66" s="13"/>
      <c r="H66" s="20"/>
      <c r="I66" s="6"/>
      <c r="J66" s="7" t="e">
        <f t="shared" si="4"/>
        <v>#DIV/0!</v>
      </c>
      <c r="K66" s="11"/>
      <c r="L66" s="11"/>
      <c r="M66" s="2"/>
      <c r="N66" s="2"/>
      <c r="O66" s="2"/>
    </row>
    <row r="67" spans="1:15">
      <c r="A67">
        <v>60</v>
      </c>
      <c r="B67" s="2"/>
      <c r="C67" s="2"/>
      <c r="D67" s="2"/>
      <c r="E67" s="18"/>
      <c r="F67" s="18"/>
      <c r="G67" s="13"/>
      <c r="H67" s="20"/>
      <c r="I67" s="6"/>
      <c r="J67" s="15" t="e">
        <f t="shared" si="4"/>
        <v>#DIV/0!</v>
      </c>
      <c r="K67" s="11"/>
      <c r="L67" s="11"/>
      <c r="M67" s="2"/>
      <c r="N67" s="2"/>
      <c r="O67" s="2"/>
    </row>
    <row r="68" spans="1:15">
      <c r="A68" s="12">
        <v>61</v>
      </c>
      <c r="B68" s="2"/>
      <c r="C68" s="2"/>
      <c r="D68" s="2"/>
      <c r="E68" s="18"/>
      <c r="F68" s="18"/>
      <c r="G68" s="13"/>
      <c r="H68" s="20"/>
      <c r="I68" s="6"/>
      <c r="J68" s="15" t="e">
        <f t="shared" si="4"/>
        <v>#DIV/0!</v>
      </c>
      <c r="K68" s="11"/>
      <c r="L68" s="11"/>
      <c r="M68" s="2"/>
      <c r="N68" s="2"/>
      <c r="O68" s="2"/>
    </row>
    <row r="69" spans="1:15">
      <c r="A69" s="12">
        <v>62</v>
      </c>
      <c r="B69" s="2"/>
      <c r="C69" s="2"/>
      <c r="D69" s="2"/>
      <c r="E69" s="18"/>
      <c r="F69" s="18"/>
      <c r="G69" s="13"/>
      <c r="H69" s="20"/>
      <c r="I69" s="6"/>
      <c r="J69" s="7" t="e">
        <f t="shared" si="4"/>
        <v>#DIV/0!</v>
      </c>
      <c r="K69" s="11"/>
      <c r="L69" s="11"/>
      <c r="M69" s="2"/>
      <c r="N69" s="2"/>
      <c r="O69" s="2"/>
    </row>
    <row r="70" spans="1:15">
      <c r="A70">
        <v>63</v>
      </c>
      <c r="B70" s="2"/>
      <c r="C70" s="2"/>
      <c r="D70" s="2"/>
      <c r="E70" s="18"/>
      <c r="F70" s="18"/>
      <c r="G70" s="13"/>
      <c r="H70" s="20"/>
      <c r="I70" s="6"/>
      <c r="J70" s="15" t="e">
        <f t="shared" si="4"/>
        <v>#DIV/0!</v>
      </c>
      <c r="K70" s="11"/>
      <c r="L70" s="11"/>
      <c r="M70" s="2"/>
      <c r="N70" s="2"/>
      <c r="O70" s="2"/>
    </row>
    <row r="71" spans="1:15">
      <c r="A71">
        <v>64</v>
      </c>
      <c r="B71" s="2"/>
      <c r="C71" s="2"/>
      <c r="D71" s="2"/>
      <c r="E71" s="18"/>
      <c r="F71" s="18"/>
      <c r="G71" s="13"/>
      <c r="H71" s="20"/>
      <c r="I71" s="6"/>
      <c r="J71" s="15" t="e">
        <f t="shared" si="4"/>
        <v>#DIV/0!</v>
      </c>
      <c r="K71" s="11"/>
      <c r="L71" s="11"/>
      <c r="M71" s="2"/>
      <c r="N71" s="2"/>
      <c r="O71" s="2"/>
    </row>
    <row r="72" spans="1:15">
      <c r="A72">
        <v>65</v>
      </c>
      <c r="B72" s="2"/>
      <c r="C72" s="2"/>
      <c r="D72" s="2"/>
      <c r="E72" s="18"/>
      <c r="F72" s="18"/>
      <c r="G72" s="13"/>
      <c r="H72" s="20"/>
      <c r="I72" s="6"/>
      <c r="J72" s="7" t="e">
        <f t="shared" si="4"/>
        <v>#DIV/0!</v>
      </c>
      <c r="K72" s="11"/>
      <c r="L72" s="11"/>
      <c r="M72" s="2"/>
      <c r="N72" s="2"/>
      <c r="O72" s="2"/>
    </row>
    <row r="73" spans="1:15">
      <c r="A73" s="12">
        <v>66</v>
      </c>
      <c r="B73" s="2"/>
      <c r="C73" s="2"/>
      <c r="D73" s="2"/>
      <c r="E73" s="18"/>
      <c r="F73" s="18"/>
      <c r="G73" s="13"/>
      <c r="H73" s="20"/>
      <c r="I73" s="6"/>
      <c r="J73" s="15" t="e">
        <f t="shared" si="4"/>
        <v>#DIV/0!</v>
      </c>
      <c r="K73" s="11"/>
      <c r="L73" s="11"/>
      <c r="M73" s="2"/>
      <c r="N73" s="2"/>
      <c r="O73" s="2"/>
    </row>
    <row r="74" spans="1:15">
      <c r="A74" s="12">
        <v>67</v>
      </c>
      <c r="B74" s="2"/>
      <c r="C74" s="2"/>
      <c r="D74" s="2"/>
      <c r="E74" s="18"/>
      <c r="F74" s="18"/>
      <c r="G74" s="13"/>
      <c r="H74" s="20"/>
      <c r="I74" s="6"/>
      <c r="J74" s="15" t="e">
        <f t="shared" si="4"/>
        <v>#DIV/0!</v>
      </c>
      <c r="K74" s="11"/>
      <c r="L74" s="11"/>
      <c r="M74" s="2"/>
      <c r="N74" s="2"/>
      <c r="O74" s="2"/>
    </row>
    <row r="75" spans="1:15">
      <c r="A75">
        <v>68</v>
      </c>
      <c r="B75" s="2"/>
      <c r="C75" s="2"/>
      <c r="D75" s="2"/>
      <c r="E75" s="18"/>
      <c r="F75" s="18"/>
      <c r="G75" s="13"/>
      <c r="H75" s="20"/>
      <c r="I75" s="6"/>
      <c r="J75" s="7" t="e">
        <f t="shared" si="4"/>
        <v>#DIV/0!</v>
      </c>
      <c r="K75" s="11"/>
      <c r="L75" s="11"/>
      <c r="M75" s="2"/>
      <c r="N75" s="2"/>
      <c r="O75" s="2"/>
    </row>
    <row r="76" spans="1:15">
      <c r="A76">
        <v>69</v>
      </c>
      <c r="B76" s="2"/>
      <c r="C76" s="2"/>
      <c r="D76" s="2"/>
      <c r="E76" s="18"/>
      <c r="F76" s="18"/>
      <c r="G76" s="13"/>
      <c r="H76" s="20"/>
      <c r="I76" s="6"/>
      <c r="J76" s="15" t="e">
        <f t="shared" si="4"/>
        <v>#DIV/0!</v>
      </c>
      <c r="K76" s="11"/>
      <c r="L76" s="11"/>
      <c r="M76" s="2"/>
      <c r="N76" s="2"/>
      <c r="O76" s="2"/>
    </row>
    <row r="77" spans="1:15">
      <c r="A77">
        <v>70</v>
      </c>
      <c r="B77" s="2"/>
      <c r="C77" s="2"/>
      <c r="D77" s="2"/>
      <c r="E77" s="18"/>
      <c r="F77" s="18"/>
      <c r="G77" s="13"/>
      <c r="H77" s="20"/>
      <c r="I77" s="6"/>
      <c r="J77" s="15" t="e">
        <f t="shared" si="4"/>
        <v>#DIV/0!</v>
      </c>
      <c r="K77" s="11"/>
      <c r="L77" s="11"/>
      <c r="M77" s="2"/>
      <c r="N77" s="2"/>
      <c r="O77" s="2"/>
    </row>
    <row r="78" spans="1:15">
      <c r="A78" s="12">
        <v>71</v>
      </c>
      <c r="B78" s="2"/>
      <c r="C78" s="2"/>
      <c r="D78" s="2"/>
      <c r="E78" s="18"/>
      <c r="F78" s="18"/>
      <c r="G78" s="13"/>
      <c r="H78" s="20"/>
      <c r="I78" s="6"/>
      <c r="J78" s="7" t="e">
        <f t="shared" si="4"/>
        <v>#DIV/0!</v>
      </c>
      <c r="K78" s="11"/>
      <c r="L78" s="11"/>
      <c r="M78" s="2"/>
      <c r="N78" s="2"/>
      <c r="O78" s="2"/>
    </row>
    <row r="79" spans="1:15">
      <c r="A79" s="12">
        <v>72</v>
      </c>
      <c r="B79" s="2"/>
      <c r="C79" s="2"/>
      <c r="D79" s="2"/>
      <c r="E79" s="18"/>
      <c r="F79" s="18"/>
      <c r="G79" s="13"/>
      <c r="H79" s="20"/>
      <c r="I79" s="6"/>
      <c r="J79" s="15" t="e">
        <f t="shared" si="4"/>
        <v>#DIV/0!</v>
      </c>
      <c r="K79" s="11"/>
      <c r="L79" s="11"/>
      <c r="M79" s="2"/>
      <c r="N79" s="2"/>
      <c r="O79" s="2"/>
    </row>
    <row r="80" spans="1:15">
      <c r="A80">
        <v>73</v>
      </c>
      <c r="B80" s="2"/>
      <c r="C80" s="2"/>
      <c r="D80" s="2"/>
      <c r="E80" s="18"/>
      <c r="F80" s="18"/>
      <c r="G80" s="13"/>
      <c r="H80" s="20"/>
      <c r="I80" s="6"/>
      <c r="J80" s="15" t="e">
        <f t="shared" si="4"/>
        <v>#DIV/0!</v>
      </c>
      <c r="K80" s="11"/>
      <c r="L80" s="11"/>
      <c r="M80" s="2"/>
      <c r="N80" s="2"/>
      <c r="O80" s="2"/>
    </row>
    <row r="81" spans="1:15">
      <c r="A81">
        <v>74</v>
      </c>
      <c r="B81" s="2"/>
      <c r="C81" s="2"/>
      <c r="D81" s="2"/>
      <c r="E81" s="18"/>
      <c r="F81" s="18"/>
      <c r="G81" s="13"/>
      <c r="H81" s="20"/>
      <c r="I81" s="6"/>
      <c r="J81" s="7" t="e">
        <f t="shared" si="4"/>
        <v>#DIV/0!</v>
      </c>
      <c r="K81" s="11"/>
      <c r="L81" s="11"/>
      <c r="M81" s="2"/>
      <c r="N81" s="2"/>
      <c r="O81" s="2"/>
    </row>
    <row r="82" spans="1:15">
      <c r="A82">
        <v>75</v>
      </c>
      <c r="B82" s="2"/>
      <c r="C82" s="2"/>
      <c r="D82" s="2"/>
      <c r="E82" s="18"/>
      <c r="F82" s="18"/>
      <c r="G82" s="13"/>
      <c r="H82" s="20"/>
      <c r="I82" s="6"/>
      <c r="J82" s="15" t="e">
        <f t="shared" si="4"/>
        <v>#DIV/0!</v>
      </c>
      <c r="K82" s="11"/>
      <c r="L82" s="11"/>
      <c r="M82" s="2"/>
      <c r="N82" s="2"/>
      <c r="O82" s="2"/>
    </row>
    <row r="83" spans="1:15">
      <c r="A83" s="12">
        <v>76</v>
      </c>
      <c r="B83" s="2"/>
      <c r="C83" s="2"/>
      <c r="D83" s="2"/>
      <c r="E83" s="18"/>
      <c r="F83" s="18"/>
      <c r="G83" s="13"/>
      <c r="H83" s="20"/>
      <c r="I83" s="6"/>
      <c r="J83" s="15" t="e">
        <f t="shared" si="4"/>
        <v>#DIV/0!</v>
      </c>
      <c r="K83" s="11"/>
      <c r="L83" s="11"/>
      <c r="M83" s="2"/>
      <c r="N83" s="2"/>
      <c r="O83" s="2"/>
    </row>
    <row r="84" spans="1:15">
      <c r="A84" s="12">
        <v>77</v>
      </c>
      <c r="B84" s="2"/>
      <c r="C84" s="2"/>
      <c r="D84" s="2"/>
      <c r="E84" s="18"/>
      <c r="F84" s="18"/>
      <c r="G84" s="13"/>
      <c r="H84" s="20"/>
      <c r="I84" s="6"/>
      <c r="J84" s="7" t="e">
        <f t="shared" si="4"/>
        <v>#DIV/0!</v>
      </c>
      <c r="K84" s="11"/>
      <c r="L84" s="11"/>
      <c r="M84" s="2"/>
      <c r="N84" s="2"/>
      <c r="O84" s="2"/>
    </row>
    <row r="85" spans="1:15">
      <c r="A85">
        <v>78</v>
      </c>
      <c r="B85" s="2"/>
      <c r="C85" s="2"/>
      <c r="D85" s="2"/>
      <c r="E85" s="18"/>
      <c r="F85" s="18"/>
      <c r="G85" s="13"/>
      <c r="H85" s="20"/>
      <c r="I85" s="6"/>
      <c r="J85" s="15" t="e">
        <f t="shared" si="4"/>
        <v>#DIV/0!</v>
      </c>
      <c r="K85" s="11"/>
      <c r="L85" s="11"/>
      <c r="M85" s="2"/>
      <c r="N85" s="2"/>
      <c r="O85" s="2"/>
    </row>
    <row r="86" spans="1:15">
      <c r="A86">
        <v>79</v>
      </c>
      <c r="B86" s="2"/>
      <c r="C86" s="2"/>
      <c r="D86" s="2"/>
      <c r="E86" s="18"/>
      <c r="F86" s="18"/>
      <c r="G86" s="13"/>
      <c r="H86" s="20"/>
      <c r="I86" s="6"/>
      <c r="J86" s="15" t="e">
        <f t="shared" si="4"/>
        <v>#DIV/0!</v>
      </c>
      <c r="K86" s="11"/>
      <c r="L86" s="11"/>
      <c r="M86" s="2"/>
      <c r="N86" s="2"/>
      <c r="O86" s="2"/>
    </row>
    <row r="87" spans="1:15">
      <c r="A87">
        <v>80</v>
      </c>
      <c r="B87" s="2"/>
      <c r="C87" s="2"/>
      <c r="D87" s="2"/>
      <c r="E87" s="18"/>
      <c r="F87" s="18"/>
      <c r="G87" s="13"/>
      <c r="H87" s="20"/>
      <c r="I87" s="6"/>
      <c r="J87" s="7" t="e">
        <f t="shared" si="4"/>
        <v>#DIV/0!</v>
      </c>
      <c r="K87" s="11"/>
      <c r="L87" s="11"/>
      <c r="M87" s="2"/>
      <c r="N87" s="2"/>
      <c r="O87" s="2"/>
    </row>
    <row r="88" spans="1:15">
      <c r="A88" s="12">
        <v>81</v>
      </c>
      <c r="B88" s="2"/>
      <c r="C88" s="2"/>
      <c r="D88" s="2"/>
      <c r="E88" s="18"/>
      <c r="F88" s="18"/>
      <c r="G88" s="13"/>
      <c r="H88" s="20"/>
      <c r="I88" s="6"/>
      <c r="J88" s="15" t="e">
        <f t="shared" si="4"/>
        <v>#DIV/0!</v>
      </c>
      <c r="K88" s="11"/>
      <c r="L88" s="11"/>
      <c r="M88" s="2"/>
      <c r="N88" s="2"/>
      <c r="O88" s="2"/>
    </row>
    <row r="89" spans="1:15">
      <c r="A89" s="12">
        <v>82</v>
      </c>
      <c r="B89" s="2"/>
      <c r="C89" s="2"/>
      <c r="D89" s="2"/>
      <c r="E89" s="18"/>
      <c r="F89" s="18"/>
      <c r="G89" s="13"/>
      <c r="H89" s="20"/>
      <c r="I89" s="6"/>
      <c r="J89" s="15" t="e">
        <f t="shared" si="4"/>
        <v>#DIV/0!</v>
      </c>
      <c r="K89" s="11"/>
      <c r="L89" s="11"/>
      <c r="M89" s="2"/>
      <c r="N89" s="2"/>
      <c r="O89" s="2"/>
    </row>
    <row r="90" spans="1:15">
      <c r="A90">
        <v>83</v>
      </c>
      <c r="B90" s="2"/>
      <c r="C90" s="2"/>
      <c r="D90" s="2"/>
      <c r="E90" s="18"/>
      <c r="F90" s="18"/>
      <c r="G90" s="13"/>
      <c r="H90" s="20"/>
      <c r="I90" s="6"/>
      <c r="J90" s="7" t="e">
        <f t="shared" si="4"/>
        <v>#DIV/0!</v>
      </c>
      <c r="K90" s="11"/>
      <c r="L90" s="11"/>
      <c r="M90" s="2"/>
      <c r="N90" s="2"/>
      <c r="O90" s="2"/>
    </row>
    <row r="91" spans="1:15">
      <c r="A91">
        <v>84</v>
      </c>
      <c r="B91" s="2"/>
      <c r="C91" s="2"/>
      <c r="D91" s="2"/>
      <c r="E91" s="18"/>
      <c r="F91" s="18"/>
      <c r="G91" s="13"/>
      <c r="H91" s="20"/>
      <c r="I91" s="6"/>
      <c r="J91" s="15" t="e">
        <f t="shared" si="4"/>
        <v>#DIV/0!</v>
      </c>
      <c r="K91" s="11"/>
      <c r="L91" s="11"/>
      <c r="M91" s="2"/>
      <c r="N91" s="2"/>
      <c r="O91" s="2"/>
    </row>
    <row r="92" spans="1:15">
      <c r="A92">
        <v>85</v>
      </c>
      <c r="B92" s="2"/>
      <c r="C92" s="2"/>
      <c r="D92" s="2"/>
      <c r="E92" s="18"/>
      <c r="F92" s="18"/>
      <c r="G92" s="13"/>
      <c r="H92" s="20"/>
      <c r="I92" s="6"/>
      <c r="J92" s="15" t="e">
        <f t="shared" si="4"/>
        <v>#DIV/0!</v>
      </c>
      <c r="K92" s="11"/>
      <c r="L92" s="11"/>
      <c r="M92" s="2"/>
      <c r="N92" s="2"/>
      <c r="O92" s="2"/>
    </row>
    <row r="93" spans="1:15">
      <c r="A93" s="12">
        <v>86</v>
      </c>
      <c r="B93" s="2"/>
      <c r="C93" s="2"/>
      <c r="D93" s="2"/>
      <c r="E93" s="18"/>
      <c r="F93" s="18"/>
      <c r="G93" s="13"/>
      <c r="H93" s="20"/>
      <c r="I93" s="6"/>
      <c r="J93" s="7" t="e">
        <f t="shared" si="4"/>
        <v>#DIV/0!</v>
      </c>
      <c r="K93" s="11"/>
      <c r="L93" s="11"/>
      <c r="M93" s="2"/>
      <c r="N93" s="2"/>
      <c r="O93" s="2"/>
    </row>
    <row r="94" spans="1:15">
      <c r="A94" s="12">
        <v>87</v>
      </c>
      <c r="B94" s="2"/>
      <c r="C94" s="2"/>
      <c r="D94" s="2"/>
      <c r="E94" s="18"/>
      <c r="F94" s="18"/>
      <c r="G94" s="13"/>
      <c r="H94" s="20"/>
      <c r="I94" s="6"/>
      <c r="J94" s="15" t="e">
        <f t="shared" si="4"/>
        <v>#DIV/0!</v>
      </c>
      <c r="K94" s="11"/>
      <c r="L94" s="11"/>
      <c r="M94" s="2"/>
      <c r="N94" s="2"/>
      <c r="O94" s="2"/>
    </row>
    <row r="95" spans="1:15">
      <c r="A95">
        <v>88</v>
      </c>
      <c r="B95" s="2"/>
      <c r="C95" s="2"/>
      <c r="D95" s="2"/>
      <c r="E95" s="18"/>
      <c r="F95" s="18"/>
      <c r="G95" s="13"/>
      <c r="H95" s="20"/>
      <c r="I95" s="6"/>
      <c r="J95" s="15" t="e">
        <f t="shared" si="4"/>
        <v>#DIV/0!</v>
      </c>
      <c r="K95" s="11"/>
      <c r="L95" s="11"/>
      <c r="M95" s="2"/>
      <c r="N95" s="2"/>
      <c r="O95" s="2"/>
    </row>
    <row r="96" spans="1:15">
      <c r="A96">
        <v>89</v>
      </c>
      <c r="B96" s="2"/>
      <c r="C96" s="2"/>
      <c r="D96" s="2"/>
      <c r="E96" s="18"/>
      <c r="F96" s="18"/>
      <c r="G96" s="13"/>
      <c r="H96" s="20"/>
      <c r="I96" s="6"/>
      <c r="J96" s="7" t="e">
        <f t="shared" si="4"/>
        <v>#DIV/0!</v>
      </c>
      <c r="K96" s="11"/>
      <c r="L96" s="11"/>
      <c r="M96" s="2"/>
      <c r="N96" s="2"/>
      <c r="O96" s="2"/>
    </row>
    <row r="97" spans="1:15">
      <c r="A97">
        <v>90</v>
      </c>
      <c r="B97" s="2"/>
      <c r="C97" s="2"/>
      <c r="D97" s="2"/>
      <c r="E97" s="18"/>
      <c r="F97" s="18"/>
      <c r="G97" s="13"/>
      <c r="H97" s="20"/>
      <c r="I97" s="6"/>
      <c r="J97" s="15" t="e">
        <f t="shared" si="4"/>
        <v>#DIV/0!</v>
      </c>
      <c r="K97" s="11"/>
      <c r="L97" s="11"/>
      <c r="M97" s="2"/>
      <c r="N97" s="2"/>
      <c r="O97" s="2"/>
    </row>
    <row r="98" spans="1:15">
      <c r="A98" s="12">
        <v>91</v>
      </c>
      <c r="B98" s="2"/>
      <c r="C98" s="2"/>
      <c r="D98" s="2"/>
      <c r="E98" s="18"/>
      <c r="F98" s="18"/>
      <c r="G98" s="13"/>
      <c r="H98" s="20"/>
      <c r="I98" s="6"/>
      <c r="J98" s="15" t="e">
        <f t="shared" si="4"/>
        <v>#DIV/0!</v>
      </c>
      <c r="K98" s="11"/>
      <c r="L98" s="11"/>
      <c r="M98" s="2"/>
      <c r="N98" s="2"/>
      <c r="O98" s="2"/>
    </row>
    <row r="99" spans="1:15">
      <c r="A99" s="12">
        <v>92</v>
      </c>
      <c r="B99" s="2"/>
      <c r="C99" s="2"/>
      <c r="D99" s="2"/>
      <c r="E99" s="18"/>
      <c r="F99" s="18"/>
      <c r="G99" s="13"/>
      <c r="H99" s="20"/>
      <c r="I99" s="6"/>
      <c r="J99" s="7" t="e">
        <f t="shared" si="4"/>
        <v>#DIV/0!</v>
      </c>
      <c r="K99" s="11"/>
      <c r="L99" s="11"/>
      <c r="M99" s="2"/>
      <c r="N99" s="2"/>
      <c r="O99" s="2"/>
    </row>
    <row r="100" spans="1:15">
      <c r="A100">
        <v>93</v>
      </c>
      <c r="B100" s="2"/>
      <c r="C100" s="2"/>
      <c r="D100" s="2"/>
      <c r="E100" s="18"/>
      <c r="F100" s="18"/>
      <c r="G100" s="13"/>
      <c r="H100" s="20"/>
      <c r="I100" s="6"/>
      <c r="J100" s="15" t="e">
        <f t="shared" si="4"/>
        <v>#DIV/0!</v>
      </c>
      <c r="K100" s="11"/>
      <c r="L100" s="11"/>
      <c r="M100" s="2"/>
      <c r="N100" s="2"/>
      <c r="O100" s="2"/>
    </row>
    <row r="101" spans="1:15">
      <c r="A101">
        <v>94</v>
      </c>
      <c r="B101" s="2"/>
      <c r="C101" s="2"/>
      <c r="D101" s="2"/>
      <c r="E101" s="18"/>
      <c r="F101" s="18"/>
      <c r="G101" s="13"/>
      <c r="H101" s="20"/>
      <c r="I101" s="6"/>
      <c r="J101" s="15" t="e">
        <f t="shared" si="4"/>
        <v>#DIV/0!</v>
      </c>
      <c r="K101" s="11"/>
      <c r="L101" s="11"/>
      <c r="M101" s="2"/>
      <c r="N101" s="2"/>
      <c r="O101" s="2"/>
    </row>
    <row r="102" spans="1:15">
      <c r="A102">
        <v>95</v>
      </c>
      <c r="B102" s="2"/>
      <c r="C102" s="2"/>
      <c r="D102" s="2"/>
      <c r="E102" s="18"/>
      <c r="F102" s="18"/>
      <c r="G102" s="13"/>
      <c r="H102" s="20"/>
      <c r="I102" s="6"/>
      <c r="J102" s="7" t="e">
        <f t="shared" si="4"/>
        <v>#DIV/0!</v>
      </c>
      <c r="K102" s="11"/>
      <c r="L102" s="11"/>
      <c r="M102" s="2"/>
      <c r="N102" s="2"/>
      <c r="O102" s="2"/>
    </row>
    <row r="103" spans="1:15">
      <c r="A103" s="12">
        <v>96</v>
      </c>
      <c r="B103" s="2"/>
      <c r="C103" s="2"/>
      <c r="D103" s="2"/>
      <c r="E103" s="18"/>
      <c r="F103" s="18"/>
      <c r="G103" s="13"/>
      <c r="H103" s="20"/>
      <c r="I103" s="6"/>
      <c r="J103" s="15" t="e">
        <f t="shared" si="4"/>
        <v>#DIV/0!</v>
      </c>
      <c r="K103" s="11"/>
      <c r="L103" s="11"/>
      <c r="M103" s="2"/>
      <c r="N103" s="2"/>
      <c r="O103" s="2"/>
    </row>
    <row r="104" spans="1:15">
      <c r="A104" s="12">
        <v>97</v>
      </c>
      <c r="B104" s="2"/>
      <c r="C104" s="2"/>
      <c r="D104" s="2"/>
      <c r="E104" s="18"/>
      <c r="F104" s="18"/>
      <c r="G104" s="13"/>
      <c r="H104" s="20"/>
      <c r="I104" s="6"/>
      <c r="J104" s="15" t="e">
        <f t="shared" si="4"/>
        <v>#DIV/0!</v>
      </c>
      <c r="K104" s="11"/>
      <c r="L104" s="11"/>
      <c r="M104" s="2"/>
      <c r="N104" s="2"/>
      <c r="O104" s="2"/>
    </row>
    <row r="105" spans="1:15">
      <c r="A105">
        <v>98</v>
      </c>
      <c r="B105" s="2"/>
      <c r="C105" s="2"/>
      <c r="D105" s="2"/>
      <c r="E105" s="18"/>
      <c r="F105" s="18"/>
      <c r="G105" s="13"/>
      <c r="H105" s="20"/>
      <c r="I105" s="6"/>
      <c r="J105" s="7" t="e">
        <f t="shared" si="4"/>
        <v>#DIV/0!</v>
      </c>
      <c r="K105" s="11"/>
      <c r="L105" s="11"/>
      <c r="M105" s="2"/>
      <c r="N105" s="2"/>
      <c r="O105" s="2"/>
    </row>
    <row r="106" spans="1:15">
      <c r="A106">
        <v>99</v>
      </c>
      <c r="B106" s="2"/>
      <c r="C106" s="2"/>
      <c r="D106" s="2"/>
      <c r="E106" s="18"/>
      <c r="F106" s="18"/>
      <c r="G106" s="13"/>
      <c r="H106" s="20"/>
      <c r="I106" s="6"/>
      <c r="J106" s="15" t="e">
        <f t="shared" si="4"/>
        <v>#DIV/0!</v>
      </c>
      <c r="K106" s="11"/>
      <c r="L106" s="11"/>
      <c r="M106" s="2"/>
      <c r="N106" s="2"/>
      <c r="O106" s="2"/>
    </row>
    <row r="107" spans="1:15">
      <c r="A107">
        <v>100</v>
      </c>
      <c r="B107" s="2"/>
      <c r="C107" s="2"/>
      <c r="D107" s="2"/>
      <c r="E107" s="18"/>
      <c r="F107" s="18"/>
      <c r="G107" s="13"/>
      <c r="H107" s="20"/>
      <c r="I107" s="6"/>
      <c r="J107" s="15" t="e">
        <f t="shared" si="4"/>
        <v>#DIV/0!</v>
      </c>
      <c r="K107" s="11"/>
      <c r="L107" s="11"/>
      <c r="M107" s="2"/>
      <c r="N107" s="2"/>
      <c r="O107" s="2"/>
    </row>
    <row r="108" spans="1:15">
      <c r="A108" s="12">
        <v>101</v>
      </c>
      <c r="B108" s="2"/>
      <c r="C108" s="2"/>
      <c r="D108" s="2"/>
      <c r="E108" s="18"/>
      <c r="F108" s="18"/>
      <c r="G108" s="13"/>
      <c r="H108" s="20"/>
      <c r="I108" s="6"/>
      <c r="J108" s="7" t="e">
        <f t="shared" si="4"/>
        <v>#DIV/0!</v>
      </c>
      <c r="K108" s="11"/>
      <c r="L108" s="11"/>
      <c r="M108" s="2"/>
      <c r="N108" s="2"/>
      <c r="O108" s="2"/>
    </row>
    <row r="109" spans="1:15">
      <c r="A109" s="12">
        <v>102</v>
      </c>
      <c r="B109" s="2"/>
      <c r="C109" s="2"/>
      <c r="D109" s="2"/>
      <c r="E109" s="18"/>
      <c r="F109" s="18"/>
      <c r="G109" s="13"/>
      <c r="H109" s="20"/>
      <c r="I109" s="6"/>
      <c r="J109" s="15" t="e">
        <f t="shared" si="4"/>
        <v>#DIV/0!</v>
      </c>
      <c r="K109" s="11"/>
      <c r="L109" s="11"/>
      <c r="M109" s="2"/>
      <c r="N109" s="2"/>
      <c r="O109" s="2"/>
    </row>
    <row r="110" spans="1:15">
      <c r="A110">
        <v>103</v>
      </c>
      <c r="B110" s="2"/>
      <c r="C110" s="2"/>
      <c r="D110" s="2"/>
      <c r="E110" s="18"/>
      <c r="F110" s="18"/>
      <c r="G110" s="13"/>
      <c r="H110" s="20"/>
      <c r="I110" s="6"/>
      <c r="J110" s="15" t="e">
        <f t="shared" si="4"/>
        <v>#DIV/0!</v>
      </c>
      <c r="K110" s="11"/>
      <c r="L110" s="11"/>
      <c r="M110" s="2"/>
      <c r="N110" s="2"/>
      <c r="O110" s="2"/>
    </row>
    <row r="111" spans="1:15">
      <c r="A111">
        <v>104</v>
      </c>
      <c r="B111" s="2"/>
      <c r="C111" s="2"/>
      <c r="D111" s="2"/>
      <c r="E111" s="18"/>
      <c r="F111" s="18"/>
      <c r="G111" s="13"/>
      <c r="H111" s="20"/>
      <c r="I111" s="6"/>
      <c r="J111" s="7" t="e">
        <f t="shared" si="4"/>
        <v>#DIV/0!</v>
      </c>
      <c r="K111" s="11"/>
      <c r="L111" s="11"/>
      <c r="M111" s="2"/>
      <c r="N111" s="2"/>
      <c r="O111" s="2"/>
    </row>
    <row r="112" spans="1:15">
      <c r="A112">
        <v>105</v>
      </c>
      <c r="B112" s="2"/>
      <c r="C112" s="2"/>
      <c r="D112" s="2"/>
      <c r="E112" s="18"/>
      <c r="F112" s="18"/>
      <c r="G112" s="13"/>
      <c r="H112" s="20"/>
      <c r="I112" s="6"/>
      <c r="J112" s="15" t="e">
        <f t="shared" si="4"/>
        <v>#DIV/0!</v>
      </c>
      <c r="K112" s="11"/>
      <c r="L112" s="11"/>
      <c r="M112" s="2"/>
      <c r="N112" s="2"/>
      <c r="O112" s="2"/>
    </row>
    <row r="113" spans="1:15">
      <c r="A113" s="12">
        <v>106</v>
      </c>
      <c r="B113" s="2"/>
      <c r="C113" s="2"/>
      <c r="D113" s="2"/>
      <c r="E113" s="18"/>
      <c r="F113" s="18"/>
      <c r="G113" s="13"/>
      <c r="H113" s="20"/>
      <c r="I113" s="6"/>
      <c r="J113" s="15" t="e">
        <f t="shared" si="4"/>
        <v>#DIV/0!</v>
      </c>
      <c r="K113" s="11"/>
      <c r="L113" s="11"/>
      <c r="M113" s="2"/>
      <c r="N113" s="2"/>
      <c r="O113" s="2"/>
    </row>
    <row r="114" spans="1:15">
      <c r="A114" s="12">
        <v>107</v>
      </c>
      <c r="B114" s="2"/>
      <c r="C114" s="2"/>
      <c r="D114" s="2"/>
      <c r="E114" s="18"/>
      <c r="F114" s="18"/>
      <c r="G114" s="13"/>
      <c r="H114" s="20"/>
      <c r="I114" s="6"/>
      <c r="J114" s="7" t="e">
        <f t="shared" si="4"/>
        <v>#DIV/0!</v>
      </c>
      <c r="K114" s="11"/>
      <c r="L114" s="11"/>
      <c r="M114" s="2"/>
      <c r="N114" s="2"/>
      <c r="O114" s="2"/>
    </row>
    <row r="115" spans="1:15">
      <c r="A115">
        <v>108</v>
      </c>
      <c r="B115" s="2"/>
      <c r="C115" s="2"/>
      <c r="D115" s="2"/>
      <c r="E115" s="18"/>
      <c r="F115" s="18"/>
      <c r="G115" s="13"/>
      <c r="H115" s="20"/>
      <c r="I115" s="6"/>
      <c r="J115" s="15" t="e">
        <f t="shared" si="4"/>
        <v>#DIV/0!</v>
      </c>
      <c r="K115" s="11"/>
      <c r="L115" s="11"/>
      <c r="M115" s="2"/>
      <c r="N115" s="2"/>
      <c r="O115" s="2"/>
    </row>
    <row r="116" spans="1:15">
      <c r="A116">
        <v>109</v>
      </c>
      <c r="B116" s="2"/>
      <c r="C116" s="2"/>
      <c r="D116" s="2"/>
      <c r="E116" s="18"/>
      <c r="F116" s="18"/>
      <c r="G116" s="13"/>
      <c r="H116" s="20"/>
      <c r="I116" s="6"/>
      <c r="J116" s="15" t="e">
        <f t="shared" si="4"/>
        <v>#DIV/0!</v>
      </c>
      <c r="K116" s="11"/>
      <c r="L116" s="11"/>
      <c r="M116" s="2"/>
      <c r="N116" s="2"/>
      <c r="O116" s="2"/>
    </row>
    <row r="117" spans="1:15">
      <c r="A117">
        <v>110</v>
      </c>
      <c r="B117" s="2"/>
      <c r="C117" s="2"/>
      <c r="D117" s="2"/>
      <c r="E117" s="18"/>
      <c r="F117" s="18"/>
      <c r="G117" s="13"/>
      <c r="H117" s="20"/>
      <c r="I117" s="6"/>
      <c r="J117" s="7" t="e">
        <f t="shared" si="4"/>
        <v>#DIV/0!</v>
      </c>
      <c r="K117" s="11"/>
      <c r="L117" s="11"/>
      <c r="M117" s="2"/>
      <c r="N117" s="2"/>
      <c r="O117" s="2"/>
    </row>
    <row r="118" spans="1:15">
      <c r="A118" s="12">
        <v>111</v>
      </c>
      <c r="B118" s="2"/>
      <c r="C118" s="2"/>
      <c r="D118" s="2"/>
      <c r="E118" s="18"/>
      <c r="F118" s="18"/>
      <c r="G118" s="13"/>
      <c r="H118" s="20"/>
      <c r="I118" s="6"/>
      <c r="J118" s="15" t="e">
        <f t="shared" si="4"/>
        <v>#DIV/0!</v>
      </c>
      <c r="K118" s="11"/>
      <c r="L118" s="11"/>
      <c r="M118" s="2"/>
      <c r="N118" s="2"/>
      <c r="O118" s="2"/>
    </row>
    <row r="119" spans="1:15">
      <c r="A119" s="12">
        <v>112</v>
      </c>
      <c r="B119" s="2"/>
      <c r="C119" s="2"/>
      <c r="D119" s="2"/>
      <c r="E119" s="18"/>
      <c r="F119" s="18"/>
      <c r="G119" s="13"/>
      <c r="H119" s="20"/>
      <c r="I119" s="6"/>
      <c r="J119" s="15" t="e">
        <f t="shared" si="4"/>
        <v>#DIV/0!</v>
      </c>
      <c r="K119" s="11"/>
      <c r="L119" s="11"/>
      <c r="M119" s="2"/>
      <c r="N119" s="2"/>
      <c r="O119" s="2"/>
    </row>
    <row r="120" spans="1:15">
      <c r="A120">
        <v>113</v>
      </c>
      <c r="B120" s="2"/>
      <c r="C120" s="2"/>
      <c r="D120" s="2"/>
      <c r="E120" s="18"/>
      <c r="F120" s="18"/>
      <c r="G120" s="13"/>
      <c r="H120" s="20"/>
      <c r="I120" s="6"/>
      <c r="J120" s="7" t="e">
        <f t="shared" si="4"/>
        <v>#DIV/0!</v>
      </c>
      <c r="K120" s="11"/>
      <c r="L120" s="11"/>
      <c r="M120" s="2"/>
      <c r="N120" s="2"/>
      <c r="O120" s="2"/>
    </row>
    <row r="121" spans="1:15">
      <c r="A121">
        <v>114</v>
      </c>
      <c r="B121" s="2"/>
      <c r="C121" s="2"/>
      <c r="D121" s="2"/>
      <c r="E121" s="18"/>
      <c r="F121" s="18"/>
      <c r="G121" s="13"/>
      <c r="H121" s="20"/>
      <c r="I121" s="6"/>
      <c r="J121" s="15" t="e">
        <f t="shared" si="4"/>
        <v>#DIV/0!</v>
      </c>
      <c r="K121" s="11"/>
      <c r="L121" s="11"/>
      <c r="M121" s="2"/>
      <c r="N121" s="2"/>
      <c r="O121" s="2"/>
    </row>
    <row r="122" spans="1:15">
      <c r="A122">
        <v>115</v>
      </c>
      <c r="B122" s="2"/>
      <c r="C122" s="2"/>
      <c r="D122" s="2"/>
      <c r="E122" s="18"/>
      <c r="F122" s="18"/>
      <c r="G122" s="13"/>
      <c r="H122" s="20"/>
      <c r="I122" s="6"/>
      <c r="J122" s="15" t="e">
        <f t="shared" si="4"/>
        <v>#DIV/0!</v>
      </c>
      <c r="K122" s="11"/>
      <c r="L122" s="11"/>
      <c r="M122" s="2"/>
      <c r="N122" s="2"/>
      <c r="O122" s="2"/>
    </row>
    <row r="123" spans="1:15">
      <c r="A123" s="12">
        <v>116</v>
      </c>
      <c r="B123" s="2"/>
      <c r="C123" s="2"/>
      <c r="D123" s="2"/>
      <c r="E123" s="18"/>
      <c r="F123" s="18"/>
      <c r="G123" s="13"/>
      <c r="H123" s="20"/>
      <c r="I123" s="6"/>
      <c r="J123" s="7" t="e">
        <f t="shared" si="4"/>
        <v>#DIV/0!</v>
      </c>
      <c r="K123" s="11"/>
      <c r="L123" s="11"/>
      <c r="M123" s="2"/>
      <c r="N123" s="2"/>
      <c r="O123" s="2"/>
    </row>
    <row r="124" spans="1:15">
      <c r="A124" s="12">
        <v>117</v>
      </c>
      <c r="B124" s="2"/>
      <c r="C124" s="2"/>
      <c r="D124" s="2"/>
      <c r="E124" s="18"/>
      <c r="F124" s="18"/>
      <c r="G124" s="13"/>
      <c r="H124" s="20"/>
      <c r="I124" s="6"/>
      <c r="J124" s="15" t="e">
        <f t="shared" si="4"/>
        <v>#DIV/0!</v>
      </c>
      <c r="K124" s="11"/>
      <c r="L124" s="11"/>
      <c r="M124" s="2"/>
      <c r="N124" s="2"/>
      <c r="O124" s="2"/>
    </row>
    <row r="125" spans="1:15">
      <c r="A125">
        <v>118</v>
      </c>
      <c r="B125" s="2"/>
      <c r="C125" s="2"/>
      <c r="D125" s="2"/>
      <c r="E125" s="18"/>
      <c r="F125" s="18"/>
      <c r="G125" s="13"/>
      <c r="H125" s="20"/>
      <c r="I125" s="6"/>
      <c r="J125" s="15" t="e">
        <f t="shared" si="4"/>
        <v>#DIV/0!</v>
      </c>
      <c r="K125" s="11"/>
      <c r="L125" s="11"/>
      <c r="M125" s="2"/>
      <c r="N125" s="2"/>
      <c r="O125" s="2"/>
    </row>
    <row r="126" spans="1:15">
      <c r="A126">
        <v>119</v>
      </c>
      <c r="B126" s="2"/>
      <c r="C126" s="2"/>
      <c r="D126" s="2"/>
      <c r="E126" s="18"/>
      <c r="F126" s="18"/>
      <c r="G126" s="13"/>
      <c r="H126" s="20"/>
      <c r="I126" s="6"/>
      <c r="J126" s="7" t="e">
        <f t="shared" si="4"/>
        <v>#DIV/0!</v>
      </c>
      <c r="K126" s="11"/>
      <c r="L126" s="11"/>
      <c r="M126" s="2"/>
      <c r="N126" s="2"/>
      <c r="O126" s="2"/>
    </row>
    <row r="127" spans="1:15">
      <c r="A127">
        <v>120</v>
      </c>
      <c r="B127" s="2"/>
      <c r="C127" s="2"/>
      <c r="D127" s="2"/>
      <c r="E127" s="18"/>
      <c r="F127" s="18"/>
      <c r="G127" s="13"/>
      <c r="H127" s="20"/>
      <c r="I127" s="6"/>
      <c r="J127" s="15" t="e">
        <f t="shared" si="4"/>
        <v>#DIV/0!</v>
      </c>
      <c r="K127" s="11"/>
      <c r="L127" s="11"/>
      <c r="M127" s="2"/>
      <c r="N127" s="2"/>
      <c r="O127" s="2"/>
    </row>
    <row r="128" spans="1:15">
      <c r="A128" s="12">
        <v>121</v>
      </c>
      <c r="B128" s="2"/>
      <c r="C128" s="2"/>
      <c r="D128" s="2"/>
      <c r="E128" s="18"/>
      <c r="F128" s="18"/>
      <c r="G128" s="13"/>
      <c r="H128" s="20"/>
      <c r="I128" s="6"/>
      <c r="J128" s="15" t="e">
        <f t="shared" si="4"/>
        <v>#DIV/0!</v>
      </c>
      <c r="K128" s="11"/>
      <c r="L128" s="11"/>
      <c r="M128" s="2"/>
      <c r="N128" s="2"/>
      <c r="O128" s="2"/>
    </row>
    <row r="129" spans="1:15">
      <c r="A129" s="12">
        <v>122</v>
      </c>
      <c r="B129" s="2"/>
      <c r="C129" s="2"/>
      <c r="D129" s="2"/>
      <c r="E129" s="18"/>
      <c r="F129" s="18"/>
      <c r="G129" s="13"/>
      <c r="H129" s="20"/>
      <c r="I129" s="6"/>
      <c r="J129" s="7" t="e">
        <f t="shared" si="4"/>
        <v>#DIV/0!</v>
      </c>
      <c r="K129" s="11"/>
      <c r="L129" s="11"/>
      <c r="M129" s="2"/>
      <c r="N129" s="2"/>
      <c r="O129" s="2"/>
    </row>
    <row r="130" spans="1:15">
      <c r="A130">
        <v>123</v>
      </c>
      <c r="B130" s="2"/>
      <c r="C130" s="2"/>
      <c r="D130" s="2"/>
      <c r="E130" s="18"/>
      <c r="F130" s="18"/>
      <c r="G130" s="13"/>
      <c r="H130" s="20"/>
      <c r="I130" s="6"/>
      <c r="J130" s="15" t="e">
        <f t="shared" si="4"/>
        <v>#DIV/0!</v>
      </c>
      <c r="K130" s="11"/>
      <c r="L130" s="11"/>
      <c r="M130" s="2"/>
      <c r="N130" s="2"/>
      <c r="O130" s="2"/>
    </row>
    <row r="131" spans="1:15">
      <c r="A131">
        <v>124</v>
      </c>
      <c r="B131" s="2"/>
      <c r="C131" s="2"/>
      <c r="D131" s="2"/>
      <c r="E131" s="18"/>
      <c r="F131" s="18"/>
      <c r="G131" s="13"/>
      <c r="H131" s="20"/>
      <c r="I131" s="6"/>
      <c r="J131" s="15" t="e">
        <f t="shared" si="4"/>
        <v>#DIV/0!</v>
      </c>
      <c r="K131" s="11"/>
      <c r="L131" s="11"/>
      <c r="M131" s="2"/>
      <c r="N131" s="2"/>
      <c r="O131" s="2"/>
    </row>
    <row r="132" spans="1:15">
      <c r="A132">
        <v>125</v>
      </c>
      <c r="B132" s="2"/>
      <c r="C132" s="2"/>
      <c r="D132" s="2"/>
      <c r="E132" s="18"/>
      <c r="F132" s="18"/>
      <c r="G132" s="13"/>
      <c r="H132" s="20"/>
      <c r="I132" s="6"/>
      <c r="J132" s="7" t="e">
        <f t="shared" si="4"/>
        <v>#DIV/0!</v>
      </c>
      <c r="K132" s="11"/>
      <c r="L132" s="11"/>
      <c r="M132" s="2"/>
      <c r="N132" s="2"/>
      <c r="O132" s="2"/>
    </row>
    <row r="133" spans="1:15">
      <c r="A133" s="12">
        <v>126</v>
      </c>
      <c r="B133" s="2"/>
      <c r="C133" s="2"/>
      <c r="D133" s="2"/>
      <c r="E133" s="18"/>
      <c r="F133" s="18"/>
      <c r="G133" s="13"/>
      <c r="H133" s="20"/>
      <c r="I133" s="6"/>
      <c r="J133" s="15" t="e">
        <f t="shared" si="4"/>
        <v>#DIV/0!</v>
      </c>
      <c r="K133" s="11"/>
      <c r="L133" s="11"/>
      <c r="M133" s="2"/>
      <c r="N133" s="2"/>
      <c r="O133" s="2"/>
    </row>
    <row r="134" spans="1:15">
      <c r="A134" s="12">
        <v>127</v>
      </c>
      <c r="B134" s="2"/>
      <c r="C134" s="2"/>
      <c r="D134" s="2"/>
      <c r="E134" s="18"/>
      <c r="F134" s="18"/>
      <c r="G134" s="13"/>
      <c r="H134" s="20"/>
      <c r="I134" s="6"/>
      <c r="J134" s="15" t="e">
        <f t="shared" si="4"/>
        <v>#DIV/0!</v>
      </c>
      <c r="K134" s="11"/>
      <c r="L134" s="11"/>
      <c r="M134" s="2"/>
      <c r="N134" s="2"/>
      <c r="O134" s="2"/>
    </row>
    <row r="135" spans="1:15">
      <c r="A135">
        <v>128</v>
      </c>
      <c r="B135" s="2"/>
      <c r="C135" s="2"/>
      <c r="D135" s="2"/>
      <c r="E135" s="18"/>
      <c r="F135" s="18"/>
      <c r="G135" s="13"/>
      <c r="H135" s="20"/>
      <c r="I135" s="6"/>
      <c r="J135" s="7" t="e">
        <f t="shared" si="4"/>
        <v>#DIV/0!</v>
      </c>
      <c r="K135" s="11"/>
      <c r="L135" s="11"/>
      <c r="M135" s="2"/>
      <c r="N135" s="2"/>
      <c r="O135" s="2"/>
    </row>
    <row r="136" spans="1:15">
      <c r="A136">
        <v>129</v>
      </c>
      <c r="B136" s="2"/>
      <c r="C136" s="2"/>
      <c r="D136" s="2"/>
      <c r="E136" s="18"/>
      <c r="F136" s="18"/>
      <c r="G136" s="13"/>
      <c r="H136" s="20"/>
      <c r="I136" s="6"/>
      <c r="J136" s="15" t="e">
        <f t="shared" si="4"/>
        <v>#DIV/0!</v>
      </c>
      <c r="K136" s="11"/>
      <c r="L136" s="11"/>
      <c r="M136" s="2"/>
      <c r="N136" s="2"/>
      <c r="O136" s="2"/>
    </row>
    <row r="137" spans="1:15">
      <c r="A137">
        <v>130</v>
      </c>
      <c r="B137" s="2"/>
      <c r="C137" s="2"/>
      <c r="D137" s="2"/>
      <c r="E137" s="18"/>
      <c r="F137" s="18"/>
      <c r="G137" s="13"/>
      <c r="H137" s="20"/>
      <c r="I137" s="6"/>
      <c r="J137" s="15" t="e">
        <f t="shared" si="4"/>
        <v>#DIV/0!</v>
      </c>
      <c r="K137" s="11"/>
      <c r="L137" s="11"/>
      <c r="M137" s="2"/>
      <c r="N137" s="2"/>
      <c r="O137" s="2"/>
    </row>
    <row r="138" spans="1:15">
      <c r="A138" s="12">
        <v>131</v>
      </c>
      <c r="B138" s="2"/>
      <c r="C138" s="2"/>
      <c r="D138" s="2"/>
      <c r="E138" s="18"/>
      <c r="F138" s="18"/>
      <c r="G138" s="13"/>
      <c r="H138" s="20"/>
      <c r="I138" s="6"/>
      <c r="J138" s="7" t="e">
        <f t="shared" si="4"/>
        <v>#DIV/0!</v>
      </c>
      <c r="K138" s="11"/>
      <c r="L138" s="11"/>
      <c r="M138" s="2"/>
      <c r="N138" s="2"/>
      <c r="O138" s="2"/>
    </row>
    <row r="139" spans="1:15">
      <c r="A139" s="12">
        <v>132</v>
      </c>
      <c r="B139" s="2"/>
      <c r="C139" s="2"/>
      <c r="D139" s="2"/>
      <c r="E139" s="18"/>
      <c r="F139" s="18"/>
      <c r="G139" s="13"/>
      <c r="H139" s="20"/>
      <c r="I139" s="6"/>
      <c r="J139" s="15" t="e">
        <f t="shared" si="4"/>
        <v>#DIV/0!</v>
      </c>
      <c r="K139" s="11"/>
      <c r="L139" s="11"/>
      <c r="M139" s="2"/>
      <c r="N139" s="2"/>
      <c r="O139" s="2"/>
    </row>
    <row r="140" spans="1:15">
      <c r="A140">
        <v>133</v>
      </c>
      <c r="B140" s="2"/>
      <c r="C140" s="2"/>
      <c r="D140" s="2"/>
      <c r="E140" s="18"/>
      <c r="F140" s="18"/>
      <c r="G140" s="13"/>
      <c r="H140" s="20"/>
      <c r="I140" s="6"/>
      <c r="J140" s="15" t="e">
        <f t="shared" si="4"/>
        <v>#DIV/0!</v>
      </c>
      <c r="K140" s="11"/>
      <c r="L140" s="11"/>
      <c r="M140" s="2"/>
      <c r="N140" s="2"/>
      <c r="O140" s="2"/>
    </row>
    <row r="141" spans="1:15">
      <c r="A141">
        <v>134</v>
      </c>
      <c r="B141" s="2"/>
      <c r="C141" s="2"/>
      <c r="D141" s="2"/>
      <c r="E141" s="18"/>
      <c r="F141" s="18"/>
      <c r="G141" s="13"/>
      <c r="H141" s="20"/>
      <c r="I141" s="6"/>
      <c r="J141" s="7" t="e">
        <f t="shared" si="4"/>
        <v>#DIV/0!</v>
      </c>
      <c r="K141" s="11"/>
      <c r="L141" s="11"/>
      <c r="M141" s="2"/>
      <c r="N141" s="2"/>
      <c r="O141" s="2"/>
    </row>
    <row r="142" spans="1:15">
      <c r="A142">
        <v>135</v>
      </c>
      <c r="B142" s="2"/>
      <c r="C142" s="2"/>
      <c r="D142" s="2"/>
      <c r="E142" s="18"/>
      <c r="F142" s="18"/>
      <c r="G142" s="13"/>
      <c r="H142" s="20"/>
      <c r="I142" s="6"/>
      <c r="J142" s="15" t="e">
        <f t="shared" si="4"/>
        <v>#DIV/0!</v>
      </c>
      <c r="K142" s="11"/>
      <c r="L142" s="11"/>
      <c r="M142" s="2"/>
      <c r="N142" s="2"/>
      <c r="O142" s="2"/>
    </row>
    <row r="143" spans="1:15">
      <c r="A143" s="12">
        <v>136</v>
      </c>
      <c r="B143" s="2"/>
      <c r="C143" s="2"/>
      <c r="D143" s="2"/>
      <c r="E143" s="18"/>
      <c r="F143" s="18"/>
      <c r="G143" s="13"/>
      <c r="H143" s="20"/>
      <c r="I143" s="6"/>
      <c r="J143" s="15" t="e">
        <f t="shared" si="4"/>
        <v>#DIV/0!</v>
      </c>
      <c r="K143" s="11"/>
      <c r="L143" s="11"/>
      <c r="M143" s="2"/>
      <c r="N143" s="2"/>
      <c r="O143" s="2"/>
    </row>
    <row r="144" spans="1:15">
      <c r="A144" s="12">
        <v>137</v>
      </c>
      <c r="B144" s="2"/>
      <c r="C144" s="2"/>
      <c r="D144" s="2"/>
      <c r="E144" s="18"/>
      <c r="F144" s="18"/>
      <c r="G144" s="13"/>
      <c r="H144" s="20"/>
      <c r="I144" s="6"/>
      <c r="J144" s="7" t="e">
        <f t="shared" si="4"/>
        <v>#DIV/0!</v>
      </c>
      <c r="K144" s="11"/>
      <c r="L144" s="11"/>
      <c r="M144" s="2"/>
      <c r="N144" s="2"/>
      <c r="O144" s="2"/>
    </row>
    <row r="145" spans="1:15">
      <c r="A145">
        <v>138</v>
      </c>
      <c r="B145" s="2"/>
      <c r="C145" s="2"/>
      <c r="D145" s="2"/>
      <c r="E145" s="18"/>
      <c r="F145" s="18"/>
      <c r="G145" s="13"/>
      <c r="H145" s="20"/>
      <c r="I145" s="6"/>
      <c r="J145" s="15" t="e">
        <f t="shared" si="4"/>
        <v>#DIV/0!</v>
      </c>
      <c r="K145" s="11"/>
      <c r="L145" s="11"/>
      <c r="M145" s="2"/>
      <c r="N145" s="2"/>
      <c r="O145" s="2"/>
    </row>
    <row r="146" spans="1:15">
      <c r="A146">
        <v>139</v>
      </c>
      <c r="B146" s="2"/>
      <c r="C146" s="2"/>
      <c r="D146" s="2"/>
      <c r="E146" s="18"/>
      <c r="F146" s="18"/>
      <c r="G146" s="13"/>
      <c r="H146" s="20"/>
      <c r="I146" s="6"/>
      <c r="J146" s="15" t="e">
        <f t="shared" si="4"/>
        <v>#DIV/0!</v>
      </c>
      <c r="K146" s="11"/>
      <c r="L146" s="11"/>
      <c r="M146" s="2"/>
      <c r="N146" s="2"/>
      <c r="O146" s="2"/>
    </row>
    <row r="147" spans="1:15">
      <c r="A147">
        <v>140</v>
      </c>
      <c r="B147" s="2"/>
      <c r="C147" s="2"/>
      <c r="D147" s="2"/>
      <c r="E147" s="18"/>
      <c r="F147" s="18"/>
      <c r="G147" s="13"/>
      <c r="H147" s="20"/>
      <c r="I147" s="6"/>
      <c r="J147" s="7" t="e">
        <f t="shared" si="4"/>
        <v>#DIV/0!</v>
      </c>
      <c r="K147" s="11"/>
      <c r="L147" s="11"/>
      <c r="M147" s="2"/>
      <c r="N147" s="2"/>
      <c r="O147" s="2"/>
    </row>
    <row r="148" spans="1:15">
      <c r="A148" s="12">
        <v>141</v>
      </c>
      <c r="B148" s="2"/>
      <c r="C148" s="2"/>
      <c r="D148" s="2"/>
      <c r="E148" s="18"/>
      <c r="F148" s="18"/>
      <c r="G148" s="13"/>
      <c r="H148" s="20"/>
      <c r="I148" s="6"/>
      <c r="J148" s="15" t="e">
        <f t="shared" si="4"/>
        <v>#DIV/0!</v>
      </c>
      <c r="K148" s="11"/>
      <c r="L148" s="11"/>
      <c r="M148" s="2"/>
      <c r="N148" s="2"/>
      <c r="O148" s="2"/>
    </row>
    <row r="149" spans="1:15">
      <c r="A149" s="12">
        <v>142</v>
      </c>
      <c r="B149" s="2"/>
      <c r="C149" s="2"/>
      <c r="D149" s="2"/>
      <c r="E149" s="18"/>
      <c r="F149" s="18"/>
      <c r="G149" s="13"/>
      <c r="H149" s="20"/>
      <c r="I149" s="6"/>
      <c r="J149" s="15" t="e">
        <f t="shared" si="4"/>
        <v>#DIV/0!</v>
      </c>
      <c r="K149" s="11"/>
      <c r="L149" s="11"/>
      <c r="M149" s="2"/>
      <c r="N149" s="2"/>
      <c r="O149" s="2"/>
    </row>
    <row r="150" spans="1:15">
      <c r="A150">
        <v>143</v>
      </c>
      <c r="B150" s="2"/>
      <c r="C150" s="2"/>
      <c r="D150" s="2"/>
      <c r="E150" s="18"/>
      <c r="F150" s="18"/>
      <c r="G150" s="13"/>
      <c r="H150" s="20"/>
      <c r="I150" s="6"/>
      <c r="J150" s="7" t="e">
        <f t="shared" si="4"/>
        <v>#DIV/0!</v>
      </c>
      <c r="K150" s="11"/>
      <c r="L150" s="11"/>
      <c r="M150" s="2"/>
      <c r="N150" s="2"/>
      <c r="O150" s="2"/>
    </row>
    <row r="151" spans="1:15">
      <c r="A151">
        <v>144</v>
      </c>
      <c r="B151" s="2"/>
      <c r="C151" s="2"/>
      <c r="D151" s="2"/>
      <c r="E151" s="18"/>
      <c r="F151" s="18"/>
      <c r="G151" s="13"/>
      <c r="H151" s="20"/>
      <c r="I151" s="6"/>
      <c r="J151" s="15" t="e">
        <f t="shared" si="4"/>
        <v>#DIV/0!</v>
      </c>
      <c r="K151" s="11"/>
      <c r="L151" s="11"/>
      <c r="M151" s="2"/>
      <c r="N151" s="2"/>
      <c r="O151" s="2"/>
    </row>
    <row r="152" spans="1:15">
      <c r="A152">
        <v>145</v>
      </c>
      <c r="B152" s="2"/>
      <c r="C152" s="2"/>
      <c r="D152" s="2"/>
      <c r="E152" s="18"/>
      <c r="F152" s="18"/>
      <c r="G152" s="13"/>
      <c r="H152" s="20"/>
      <c r="I152" s="6"/>
      <c r="J152" s="15" t="e">
        <f t="shared" si="4"/>
        <v>#DIV/0!</v>
      </c>
      <c r="K152" s="11"/>
      <c r="L152" s="11"/>
      <c r="M152" s="2"/>
      <c r="N152" s="2"/>
      <c r="O152" s="2"/>
    </row>
    <row r="153" spans="1:15">
      <c r="A153" s="12">
        <v>146</v>
      </c>
      <c r="B153" s="2"/>
      <c r="C153" s="2"/>
      <c r="D153" s="2"/>
      <c r="E153" s="18"/>
      <c r="F153" s="18"/>
      <c r="G153" s="13"/>
      <c r="H153" s="20"/>
      <c r="I153" s="6"/>
      <c r="J153" s="7" t="e">
        <f t="shared" si="4"/>
        <v>#DIV/0!</v>
      </c>
      <c r="K153" s="11"/>
      <c r="L153" s="11"/>
      <c r="M153" s="2"/>
      <c r="N153" s="2"/>
      <c r="O153" s="2"/>
    </row>
    <row r="154" spans="1:15">
      <c r="A154" s="12">
        <v>147</v>
      </c>
      <c r="B154" s="2"/>
      <c r="C154" s="2"/>
      <c r="D154" s="2"/>
      <c r="E154" s="18"/>
      <c r="F154" s="18"/>
      <c r="G154" s="13"/>
      <c r="H154" s="20"/>
      <c r="I154" s="6"/>
      <c r="J154" s="15" t="e">
        <f t="shared" si="4"/>
        <v>#DIV/0!</v>
      </c>
      <c r="K154" s="11"/>
      <c r="L154" s="11"/>
      <c r="M154" s="2"/>
      <c r="N154" s="2"/>
      <c r="O154" s="2"/>
    </row>
    <row r="155" spans="1:15">
      <c r="A155">
        <v>148</v>
      </c>
      <c r="B155" s="2"/>
      <c r="C155" s="2"/>
      <c r="D155" s="2"/>
      <c r="E155" s="18"/>
      <c r="F155" s="18"/>
      <c r="G155" s="13"/>
      <c r="H155" s="20"/>
      <c r="I155" s="6"/>
      <c r="J155" s="15" t="e">
        <f t="shared" si="4"/>
        <v>#DIV/0!</v>
      </c>
      <c r="K155" s="11"/>
      <c r="L155" s="11"/>
      <c r="M155" s="2"/>
      <c r="N155" s="2"/>
      <c r="O155" s="2"/>
    </row>
    <row r="156" spans="1:15">
      <c r="A156">
        <v>149</v>
      </c>
      <c r="B156" s="2"/>
      <c r="C156" s="2"/>
      <c r="D156" s="2"/>
      <c r="E156" s="18"/>
      <c r="F156" s="18"/>
      <c r="G156" s="13"/>
      <c r="H156" s="20"/>
      <c r="I156" s="6"/>
      <c r="J156" s="7" t="e">
        <f t="shared" si="4"/>
        <v>#DIV/0!</v>
      </c>
      <c r="K156" s="11"/>
      <c r="L156" s="11"/>
      <c r="M156" s="2"/>
      <c r="N156" s="2"/>
      <c r="O156" s="2"/>
    </row>
    <row r="157" spans="1:15">
      <c r="A157">
        <v>150</v>
      </c>
      <c r="B157" s="2"/>
      <c r="C157" s="2"/>
      <c r="D157" s="2"/>
      <c r="E157" s="18"/>
      <c r="F157" s="18"/>
      <c r="G157" s="13"/>
      <c r="H157" s="20"/>
      <c r="I157" s="6"/>
      <c r="J157" s="15" t="e">
        <f t="shared" si="4"/>
        <v>#DIV/0!</v>
      </c>
      <c r="K157" s="11"/>
      <c r="L157" s="11"/>
      <c r="M157" s="2"/>
      <c r="N157" s="2"/>
      <c r="O157" s="2"/>
    </row>
    <row r="158" spans="1:15">
      <c r="A158" s="12">
        <v>151</v>
      </c>
      <c r="B158" s="2"/>
      <c r="C158" s="2"/>
      <c r="D158" s="2"/>
      <c r="E158" s="18"/>
      <c r="F158" s="18"/>
      <c r="G158" s="13"/>
      <c r="H158" s="20"/>
      <c r="I158" s="6"/>
      <c r="J158" s="15" t="e">
        <f t="shared" si="4"/>
        <v>#DIV/0!</v>
      </c>
      <c r="K158" s="11"/>
      <c r="L158" s="11"/>
      <c r="M158" s="2"/>
      <c r="N158" s="2"/>
      <c r="O158" s="2"/>
    </row>
    <row r="159" spans="1:15">
      <c r="A159" s="12">
        <v>152</v>
      </c>
      <c r="B159" s="2"/>
      <c r="C159" s="2"/>
      <c r="D159" s="2"/>
      <c r="E159" s="18"/>
      <c r="F159" s="18"/>
      <c r="G159" s="13"/>
      <c r="H159" s="20"/>
      <c r="I159" s="6"/>
      <c r="J159" s="7" t="e">
        <f t="shared" si="4"/>
        <v>#DIV/0!</v>
      </c>
      <c r="K159" s="11"/>
      <c r="L159" s="11"/>
      <c r="M159" s="2"/>
      <c r="N159" s="2"/>
      <c r="O159" s="2"/>
    </row>
    <row r="160" spans="1:15">
      <c r="A160">
        <v>153</v>
      </c>
      <c r="B160" s="2"/>
      <c r="C160" s="2"/>
      <c r="D160" s="2"/>
      <c r="E160" s="18"/>
      <c r="F160" s="18"/>
      <c r="G160" s="13"/>
      <c r="H160" s="20"/>
      <c r="I160" s="6"/>
      <c r="J160" s="15" t="e">
        <f t="shared" si="4"/>
        <v>#DIV/0!</v>
      </c>
      <c r="K160" s="11"/>
      <c r="L160" s="11"/>
      <c r="M160" s="2"/>
      <c r="N160" s="2"/>
      <c r="O160" s="2"/>
    </row>
    <row r="161" spans="1:15">
      <c r="A161">
        <v>154</v>
      </c>
      <c r="B161" s="2"/>
      <c r="C161" s="2"/>
      <c r="D161" s="2"/>
      <c r="E161" s="18"/>
      <c r="F161" s="18"/>
      <c r="G161" s="13"/>
      <c r="H161" s="20"/>
      <c r="I161" s="6"/>
      <c r="J161" s="15" t="e">
        <f t="shared" si="4"/>
        <v>#DIV/0!</v>
      </c>
      <c r="K161" s="11"/>
      <c r="L161" s="11"/>
      <c r="M161" s="2"/>
      <c r="N161" s="2"/>
      <c r="O161" s="2"/>
    </row>
    <row r="162" spans="1:15">
      <c r="A162">
        <v>155</v>
      </c>
      <c r="B162" s="2"/>
      <c r="C162" s="2"/>
      <c r="D162" s="2"/>
      <c r="E162" s="18"/>
      <c r="F162" s="18"/>
      <c r="G162" s="13"/>
      <c r="H162" s="20"/>
      <c r="I162" s="6"/>
      <c r="J162" s="7" t="e">
        <f t="shared" si="4"/>
        <v>#DIV/0!</v>
      </c>
      <c r="K162" s="11"/>
      <c r="L162" s="11"/>
      <c r="M162" s="2"/>
      <c r="N162" s="2"/>
      <c r="O162" s="2"/>
    </row>
    <row r="163" spans="1:15">
      <c r="A163" s="12">
        <v>156</v>
      </c>
      <c r="B163" s="2"/>
      <c r="C163" s="2"/>
      <c r="D163" s="2"/>
      <c r="E163" s="18"/>
      <c r="F163" s="18"/>
      <c r="G163" s="13"/>
      <c r="H163" s="20"/>
      <c r="I163" s="6"/>
      <c r="J163" s="15" t="e">
        <f t="shared" si="4"/>
        <v>#DIV/0!</v>
      </c>
      <c r="K163" s="11"/>
      <c r="L163" s="11"/>
      <c r="M163" s="2"/>
      <c r="N163" s="2"/>
      <c r="O163" s="2"/>
    </row>
    <row r="164" spans="1:15">
      <c r="A164" s="12">
        <v>157</v>
      </c>
      <c r="B164" s="2"/>
      <c r="C164" s="2"/>
      <c r="D164" s="2"/>
      <c r="E164" s="18"/>
      <c r="F164" s="18"/>
      <c r="G164" s="13"/>
      <c r="H164" s="20"/>
      <c r="I164" s="6"/>
      <c r="J164" s="15" t="e">
        <f t="shared" si="4"/>
        <v>#DIV/0!</v>
      </c>
      <c r="K164" s="11"/>
      <c r="L164" s="11"/>
      <c r="M164" s="2"/>
      <c r="N164" s="2"/>
      <c r="O164" s="2"/>
    </row>
    <row r="165" spans="1:15">
      <c r="A165">
        <v>158</v>
      </c>
      <c r="B165" s="2"/>
      <c r="C165" s="2"/>
      <c r="D165" s="2"/>
      <c r="E165" s="18"/>
      <c r="F165" s="18"/>
      <c r="G165" s="13"/>
      <c r="H165" s="20"/>
      <c r="I165" s="6"/>
      <c r="J165" s="7" t="e">
        <f t="shared" si="4"/>
        <v>#DIV/0!</v>
      </c>
      <c r="K165" s="11"/>
      <c r="L165" s="11"/>
      <c r="M165" s="2"/>
      <c r="N165" s="2"/>
      <c r="O165" s="2"/>
    </row>
    <row r="166" spans="1:15">
      <c r="A166">
        <v>159</v>
      </c>
      <c r="B166" s="2"/>
      <c r="C166" s="2"/>
      <c r="D166" s="2"/>
      <c r="E166" s="18"/>
      <c r="F166" s="18"/>
      <c r="G166" s="13"/>
      <c r="H166" s="20"/>
      <c r="I166" s="6"/>
      <c r="J166" s="15" t="e">
        <f t="shared" si="4"/>
        <v>#DIV/0!</v>
      </c>
      <c r="K166" s="11"/>
      <c r="L166" s="11"/>
      <c r="M166" s="2"/>
      <c r="N166" s="2"/>
      <c r="O166" s="2"/>
    </row>
    <row r="167" spans="1:15">
      <c r="A167">
        <v>160</v>
      </c>
      <c r="B167" s="2"/>
      <c r="C167" s="2"/>
      <c r="D167" s="2"/>
      <c r="E167" s="18"/>
      <c r="F167" s="18"/>
      <c r="G167" s="13"/>
      <c r="H167" s="20"/>
      <c r="I167" s="6"/>
      <c r="J167" s="15" t="e">
        <f t="shared" si="4"/>
        <v>#DIV/0!</v>
      </c>
      <c r="K167" s="11"/>
      <c r="L167" s="11"/>
      <c r="M167" s="2"/>
      <c r="N167" s="2"/>
      <c r="O167" s="2"/>
    </row>
    <row r="168" spans="1:15">
      <c r="A168" s="12">
        <v>161</v>
      </c>
      <c r="B168" s="2"/>
      <c r="C168" s="2"/>
      <c r="D168" s="2"/>
      <c r="E168" s="18"/>
      <c r="F168" s="18"/>
      <c r="G168" s="13"/>
      <c r="H168" s="20"/>
      <c r="I168" s="6"/>
      <c r="J168" s="7" t="e">
        <f t="shared" si="4"/>
        <v>#DIV/0!</v>
      </c>
      <c r="K168" s="11"/>
      <c r="L168" s="11"/>
      <c r="M168" s="2"/>
      <c r="N168" s="2"/>
      <c r="O168" s="2"/>
    </row>
    <row r="169" spans="1:15">
      <c r="A169" s="12">
        <v>162</v>
      </c>
      <c r="B169" s="2"/>
      <c r="C169" s="2"/>
      <c r="D169" s="2"/>
      <c r="E169" s="18"/>
      <c r="F169" s="18"/>
      <c r="G169" s="13"/>
      <c r="H169" s="20"/>
      <c r="I169" s="6"/>
      <c r="J169" s="15" t="e">
        <f t="shared" si="4"/>
        <v>#DIV/0!</v>
      </c>
      <c r="K169" s="11"/>
      <c r="L169" s="11"/>
      <c r="M169" s="2"/>
      <c r="N169" s="2"/>
      <c r="O169" s="2"/>
    </row>
    <row r="170" spans="1:15">
      <c r="A170">
        <v>163</v>
      </c>
      <c r="B170" s="2"/>
      <c r="C170" s="2"/>
      <c r="D170" s="2"/>
      <c r="E170" s="18"/>
      <c r="F170" s="18"/>
      <c r="G170" s="13"/>
      <c r="H170" s="20"/>
      <c r="I170" s="6"/>
      <c r="J170" s="15" t="e">
        <f t="shared" si="4"/>
        <v>#DIV/0!</v>
      </c>
      <c r="K170" s="11"/>
      <c r="L170" s="11"/>
      <c r="M170" s="2"/>
      <c r="N170" s="2"/>
      <c r="O170" s="2"/>
    </row>
    <row r="171" spans="1:15">
      <c r="A171">
        <v>164</v>
      </c>
      <c r="B171" s="2"/>
      <c r="C171" s="2"/>
      <c r="D171" s="2"/>
      <c r="E171" s="18"/>
      <c r="F171" s="18"/>
      <c r="G171" s="13"/>
      <c r="H171" s="20"/>
      <c r="I171" s="6"/>
      <c r="J171" s="7" t="e">
        <f t="shared" si="4"/>
        <v>#DIV/0!</v>
      </c>
      <c r="K171" s="11"/>
      <c r="L171" s="11"/>
      <c r="M171" s="2"/>
      <c r="N171" s="2"/>
      <c r="O171" s="2"/>
    </row>
    <row r="172" spans="1:15">
      <c r="A172">
        <v>165</v>
      </c>
      <c r="B172" s="2"/>
      <c r="C172" s="2"/>
      <c r="D172" s="2"/>
      <c r="E172" s="18"/>
      <c r="F172" s="18"/>
      <c r="G172" s="13"/>
      <c r="H172" s="20"/>
      <c r="I172" s="6"/>
      <c r="J172" s="15" t="e">
        <f t="shared" si="4"/>
        <v>#DIV/0!</v>
      </c>
      <c r="K172" s="11"/>
      <c r="L172" s="11"/>
      <c r="M172" s="2"/>
      <c r="N172" s="2"/>
      <c r="O172" s="2"/>
    </row>
    <row r="173" spans="1:15">
      <c r="A173" s="12">
        <v>166</v>
      </c>
      <c r="B173" s="2"/>
      <c r="C173" s="2"/>
      <c r="D173" s="2"/>
      <c r="E173" s="18"/>
      <c r="F173" s="18"/>
      <c r="G173" s="13"/>
      <c r="H173" s="20"/>
      <c r="I173" s="6"/>
      <c r="J173" s="15" t="e">
        <f t="shared" si="4"/>
        <v>#DIV/0!</v>
      </c>
      <c r="K173" s="11"/>
      <c r="L173" s="11"/>
      <c r="M173" s="2"/>
      <c r="N173" s="2"/>
      <c r="O173" s="2"/>
    </row>
    <row r="174" spans="1:15">
      <c r="A174" s="12">
        <v>167</v>
      </c>
      <c r="B174" s="2"/>
      <c r="C174" s="2"/>
      <c r="D174" s="2"/>
      <c r="E174" s="18"/>
      <c r="F174" s="18"/>
      <c r="G174" s="13"/>
      <c r="H174" s="20"/>
      <c r="I174" s="6"/>
      <c r="J174" s="7" t="e">
        <f t="shared" si="4"/>
        <v>#DIV/0!</v>
      </c>
      <c r="K174" s="11"/>
      <c r="L174" s="11"/>
      <c r="M174" s="2"/>
      <c r="N174" s="2"/>
      <c r="O174" s="2"/>
    </row>
    <row r="175" spans="1:15">
      <c r="A175">
        <v>168</v>
      </c>
      <c r="B175" s="2"/>
      <c r="C175" s="2"/>
      <c r="D175" s="2"/>
      <c r="E175" s="18"/>
      <c r="F175" s="18"/>
      <c r="G175" s="13"/>
      <c r="H175" s="20"/>
      <c r="I175" s="6"/>
      <c r="J175" s="15" t="e">
        <f t="shared" si="4"/>
        <v>#DIV/0!</v>
      </c>
      <c r="K175" s="11"/>
      <c r="L175" s="11"/>
      <c r="M175" s="2"/>
      <c r="N175" s="2"/>
      <c r="O175" s="2"/>
    </row>
    <row r="176" spans="1:15">
      <c r="A176">
        <v>169</v>
      </c>
      <c r="B176" s="2"/>
      <c r="C176" s="2"/>
      <c r="D176" s="2"/>
      <c r="E176" s="18"/>
      <c r="F176" s="18"/>
      <c r="G176" s="13"/>
      <c r="H176" s="20"/>
      <c r="I176" s="6"/>
      <c r="J176" s="15" t="e">
        <f t="shared" si="4"/>
        <v>#DIV/0!</v>
      </c>
      <c r="K176" s="11"/>
      <c r="L176" s="11"/>
      <c r="M176" s="2"/>
      <c r="N176" s="2"/>
      <c r="O176" s="2"/>
    </row>
    <row r="177" spans="1:15">
      <c r="A177">
        <v>170</v>
      </c>
      <c r="B177" s="2"/>
      <c r="C177" s="2"/>
      <c r="D177" s="2"/>
      <c r="E177" s="18"/>
      <c r="F177" s="18"/>
      <c r="G177" s="13"/>
      <c r="H177" s="20"/>
      <c r="I177" s="6"/>
      <c r="J177" s="7" t="e">
        <f t="shared" si="4"/>
        <v>#DIV/0!</v>
      </c>
      <c r="K177" s="11"/>
      <c r="L177" s="11"/>
      <c r="M177" s="2"/>
      <c r="N177" s="2"/>
      <c r="O177" s="2"/>
    </row>
    <row r="178" spans="1:15">
      <c r="A178" s="12">
        <v>171</v>
      </c>
      <c r="B178" s="2"/>
      <c r="C178" s="2"/>
      <c r="D178" s="2"/>
      <c r="E178" s="18"/>
      <c r="F178" s="18"/>
      <c r="G178" s="13"/>
      <c r="H178" s="20"/>
      <c r="I178" s="6"/>
      <c r="J178" s="15" t="e">
        <f t="shared" si="4"/>
        <v>#DIV/0!</v>
      </c>
      <c r="K178" s="11"/>
      <c r="L178" s="11"/>
      <c r="M178" s="2"/>
      <c r="N178" s="2"/>
      <c r="O178" s="2"/>
    </row>
    <row r="179" spans="1:15">
      <c r="A179" s="12">
        <v>172</v>
      </c>
      <c r="B179" s="2"/>
      <c r="C179" s="2"/>
      <c r="D179" s="2"/>
      <c r="E179" s="18"/>
      <c r="F179" s="18"/>
      <c r="G179" s="13"/>
      <c r="H179" s="20"/>
      <c r="I179" s="6"/>
      <c r="J179" s="15" t="e">
        <f t="shared" si="4"/>
        <v>#DIV/0!</v>
      </c>
      <c r="K179" s="11"/>
      <c r="L179" s="11"/>
      <c r="M179" s="2"/>
      <c r="N179" s="2"/>
      <c r="O179" s="2"/>
    </row>
    <row r="180" spans="1:15">
      <c r="A180">
        <v>173</v>
      </c>
      <c r="B180" s="2"/>
      <c r="C180" s="2"/>
      <c r="D180" s="2"/>
      <c r="E180" s="18"/>
      <c r="F180" s="18"/>
      <c r="G180" s="13"/>
      <c r="H180" s="20"/>
      <c r="I180" s="6"/>
      <c r="J180" s="7" t="e">
        <f t="shared" si="4"/>
        <v>#DIV/0!</v>
      </c>
      <c r="K180" s="11"/>
      <c r="L180" s="11"/>
      <c r="M180" s="2"/>
      <c r="N180" s="2"/>
      <c r="O180" s="2"/>
    </row>
    <row r="181" spans="1:15">
      <c r="A181">
        <v>174</v>
      </c>
      <c r="B181" s="2"/>
      <c r="C181" s="2"/>
      <c r="D181" s="2"/>
      <c r="E181" s="18"/>
      <c r="F181" s="18"/>
      <c r="G181" s="13"/>
      <c r="H181" s="20"/>
      <c r="I181" s="6"/>
      <c r="J181" s="15" t="e">
        <f t="shared" si="4"/>
        <v>#DIV/0!</v>
      </c>
      <c r="K181" s="11"/>
      <c r="L181" s="11"/>
      <c r="M181" s="2"/>
      <c r="N181" s="2"/>
      <c r="O181" s="2"/>
    </row>
    <row r="182" spans="1:15">
      <c r="A182">
        <v>175</v>
      </c>
      <c r="B182" s="2"/>
      <c r="C182" s="2"/>
      <c r="D182" s="2"/>
      <c r="E182" s="18"/>
      <c r="F182" s="18"/>
      <c r="G182" s="13"/>
      <c r="H182" s="20"/>
      <c r="I182" s="6"/>
      <c r="J182" s="15" t="e">
        <f t="shared" si="4"/>
        <v>#DIV/0!</v>
      </c>
      <c r="K182" s="11"/>
      <c r="L182" s="11"/>
      <c r="M182" s="2"/>
      <c r="N182" s="2"/>
      <c r="O182" s="2"/>
    </row>
    <row r="183" spans="1:15">
      <c r="A183" s="12">
        <v>176</v>
      </c>
      <c r="B183" s="2"/>
      <c r="C183" s="2"/>
      <c r="D183" s="2"/>
      <c r="E183" s="18"/>
      <c r="F183" s="18"/>
      <c r="G183" s="13"/>
      <c r="H183" s="20"/>
      <c r="I183" s="6"/>
      <c r="J183" s="7" t="e">
        <f t="shared" si="4"/>
        <v>#DIV/0!</v>
      </c>
      <c r="K183" s="11"/>
      <c r="L183" s="11"/>
      <c r="M183" s="2"/>
      <c r="N183" s="2"/>
      <c r="O183" s="2"/>
    </row>
    <row r="184" spans="1:15">
      <c r="A184" s="12">
        <v>177</v>
      </c>
      <c r="B184" s="2"/>
      <c r="C184" s="2"/>
      <c r="D184" s="2"/>
      <c r="E184" s="18"/>
      <c r="F184" s="18"/>
      <c r="G184" s="13"/>
      <c r="H184" s="20"/>
      <c r="I184" s="6"/>
      <c r="J184" s="15" t="e">
        <f t="shared" si="4"/>
        <v>#DIV/0!</v>
      </c>
      <c r="K184" s="11"/>
      <c r="L184" s="11"/>
      <c r="M184" s="2"/>
      <c r="N184" s="2"/>
      <c r="O184" s="2"/>
    </row>
    <row r="185" spans="1:15">
      <c r="A185">
        <v>178</v>
      </c>
      <c r="B185" s="2"/>
      <c r="C185" s="2"/>
      <c r="D185" s="2"/>
      <c r="E185" s="18"/>
      <c r="F185" s="18"/>
      <c r="G185" s="13"/>
      <c r="H185" s="20"/>
      <c r="I185" s="6"/>
      <c r="J185" s="15" t="e">
        <f t="shared" si="4"/>
        <v>#DIV/0!</v>
      </c>
      <c r="K185" s="11"/>
      <c r="L185" s="11"/>
      <c r="M185" s="2"/>
      <c r="N185" s="2"/>
      <c r="O185" s="2"/>
    </row>
    <row r="186" spans="1:15">
      <c r="A186">
        <v>179</v>
      </c>
      <c r="B186" s="2"/>
      <c r="C186" s="2"/>
      <c r="D186" s="2"/>
      <c r="E186" s="18"/>
      <c r="F186" s="18"/>
      <c r="G186" s="13"/>
      <c r="H186" s="20"/>
      <c r="I186" s="6"/>
      <c r="J186" s="7" t="e">
        <f t="shared" si="4"/>
        <v>#DIV/0!</v>
      </c>
      <c r="K186" s="11"/>
      <c r="L186" s="11"/>
      <c r="M186" s="2"/>
      <c r="N186" s="2"/>
      <c r="O186" s="2"/>
    </row>
    <row r="187" spans="1:15">
      <c r="A187">
        <v>180</v>
      </c>
      <c r="B187" s="2"/>
      <c r="C187" s="2"/>
      <c r="D187" s="2"/>
      <c r="E187" s="18"/>
      <c r="F187" s="18"/>
      <c r="G187" s="13"/>
      <c r="H187" s="20"/>
      <c r="I187" s="6"/>
      <c r="J187" s="15" t="e">
        <f t="shared" si="4"/>
        <v>#DIV/0!</v>
      </c>
      <c r="K187" s="11"/>
      <c r="L187" s="11"/>
      <c r="M187" s="2"/>
      <c r="N187" s="2"/>
      <c r="O187" s="2"/>
    </row>
    <row r="188" spans="1:15">
      <c r="A188" s="12">
        <v>181</v>
      </c>
      <c r="B188" s="2"/>
      <c r="C188" s="2"/>
      <c r="D188" s="2"/>
      <c r="E188" s="18"/>
      <c r="F188" s="18"/>
      <c r="G188" s="13"/>
      <c r="H188" s="20"/>
      <c r="I188" s="6"/>
      <c r="J188" s="15" t="e">
        <f t="shared" si="4"/>
        <v>#DIV/0!</v>
      </c>
      <c r="K188" s="11"/>
      <c r="L188" s="11"/>
      <c r="M188" s="2"/>
      <c r="N188" s="2"/>
      <c r="O188" s="2"/>
    </row>
    <row r="189" spans="1:15">
      <c r="A189" s="12">
        <v>182</v>
      </c>
      <c r="B189" s="2"/>
      <c r="C189" s="2"/>
      <c r="D189" s="2"/>
      <c r="E189" s="18"/>
      <c r="F189" s="18"/>
      <c r="G189" s="13"/>
      <c r="H189" s="20"/>
      <c r="I189" s="6"/>
      <c r="J189" s="7" t="e">
        <f t="shared" si="4"/>
        <v>#DIV/0!</v>
      </c>
      <c r="K189" s="11"/>
      <c r="L189" s="11"/>
      <c r="M189" s="2"/>
      <c r="N189" s="2"/>
      <c r="O189" s="2"/>
    </row>
    <row r="190" spans="1:15">
      <c r="A190">
        <v>183</v>
      </c>
      <c r="B190" s="2"/>
      <c r="C190" s="2"/>
      <c r="D190" s="2"/>
      <c r="E190" s="18"/>
      <c r="F190" s="18"/>
      <c r="G190" s="13"/>
      <c r="H190" s="20"/>
      <c r="I190" s="6"/>
      <c r="J190" s="15" t="e">
        <f t="shared" si="4"/>
        <v>#DIV/0!</v>
      </c>
      <c r="K190" s="11"/>
      <c r="L190" s="11"/>
      <c r="M190" s="2"/>
      <c r="N190" s="2"/>
      <c r="O190" s="2"/>
    </row>
    <row r="191" spans="1:15">
      <c r="A191">
        <v>184</v>
      </c>
      <c r="B191" s="2"/>
      <c r="C191" s="2"/>
      <c r="D191" s="2"/>
      <c r="E191" s="18"/>
      <c r="F191" s="18"/>
      <c r="G191" s="13"/>
      <c r="H191" s="20"/>
      <c r="I191" s="6"/>
      <c r="J191" s="15" t="e">
        <f t="shared" si="4"/>
        <v>#DIV/0!</v>
      </c>
      <c r="K191" s="11"/>
      <c r="L191" s="11"/>
      <c r="M191" s="2"/>
      <c r="N191" s="2"/>
      <c r="O191" s="2"/>
    </row>
    <row r="192" spans="1:15">
      <c r="A192">
        <v>185</v>
      </c>
      <c r="B192" s="2"/>
      <c r="C192" s="2"/>
      <c r="D192" s="2"/>
      <c r="E192" s="18"/>
      <c r="F192" s="18"/>
      <c r="G192" s="13"/>
      <c r="H192" s="20"/>
      <c r="I192" s="6"/>
      <c r="J192" s="7" t="e">
        <f t="shared" si="4"/>
        <v>#DIV/0!</v>
      </c>
      <c r="K192" s="11"/>
      <c r="L192" s="11"/>
      <c r="M192" s="2"/>
      <c r="N192" s="2"/>
      <c r="O192" s="2"/>
    </row>
    <row r="193" spans="1:15">
      <c r="A193" s="12">
        <v>186</v>
      </c>
      <c r="B193" s="2"/>
      <c r="C193" s="2"/>
      <c r="D193" s="2"/>
      <c r="E193" s="18"/>
      <c r="F193" s="18"/>
      <c r="G193" s="13"/>
      <c r="H193" s="20"/>
      <c r="I193" s="6"/>
      <c r="J193" s="15" t="e">
        <f t="shared" si="4"/>
        <v>#DIV/0!</v>
      </c>
      <c r="K193" s="11"/>
      <c r="L193" s="11"/>
      <c r="M193" s="2"/>
      <c r="N193" s="2"/>
      <c r="O193" s="2"/>
    </row>
    <row r="194" spans="1:15">
      <c r="A194" s="12">
        <v>187</v>
      </c>
      <c r="B194" s="2"/>
      <c r="C194" s="2"/>
      <c r="D194" s="2"/>
      <c r="E194" s="18"/>
      <c r="F194" s="18"/>
      <c r="G194" s="13"/>
      <c r="H194" s="20"/>
      <c r="I194" s="6"/>
      <c r="J194" s="15" t="e">
        <f t="shared" si="4"/>
        <v>#DIV/0!</v>
      </c>
      <c r="K194" s="11"/>
      <c r="L194" s="11"/>
      <c r="M194" s="2"/>
      <c r="N194" s="2"/>
      <c r="O194" s="2"/>
    </row>
    <row r="195" spans="1:15">
      <c r="A195">
        <v>188</v>
      </c>
      <c r="B195" s="2"/>
      <c r="C195" s="2"/>
      <c r="D195" s="2"/>
      <c r="E195" s="18"/>
      <c r="F195" s="18"/>
      <c r="G195" s="13"/>
      <c r="H195" s="20"/>
      <c r="I195" s="6"/>
      <c r="J195" s="7" t="e">
        <f t="shared" si="4"/>
        <v>#DIV/0!</v>
      </c>
      <c r="K195" s="11"/>
      <c r="L195" s="11"/>
      <c r="M195" s="2"/>
      <c r="N195" s="2"/>
      <c r="O195" s="2"/>
    </row>
    <row r="196" spans="1:15">
      <c r="A196">
        <v>189</v>
      </c>
      <c r="B196" s="2"/>
      <c r="C196" s="2"/>
      <c r="D196" s="2"/>
      <c r="E196" s="18"/>
      <c r="F196" s="18"/>
      <c r="G196" s="13"/>
      <c r="H196" s="20"/>
      <c r="I196" s="6"/>
      <c r="J196" s="15" t="e">
        <f t="shared" si="4"/>
        <v>#DIV/0!</v>
      </c>
      <c r="K196" s="11"/>
      <c r="L196" s="11"/>
      <c r="M196" s="2"/>
      <c r="N196" s="2"/>
      <c r="O196" s="2"/>
    </row>
    <row r="197" spans="1:15">
      <c r="A197">
        <v>190</v>
      </c>
      <c r="B197" s="2"/>
      <c r="C197" s="2"/>
      <c r="D197" s="2"/>
      <c r="E197" s="18"/>
      <c r="F197" s="18"/>
      <c r="G197" s="13"/>
      <c r="H197" s="20"/>
      <c r="I197" s="6"/>
      <c r="J197" s="15" t="e">
        <f t="shared" si="4"/>
        <v>#DIV/0!</v>
      </c>
      <c r="K197" s="11"/>
      <c r="L197" s="11"/>
      <c r="M197" s="2"/>
      <c r="N197" s="2"/>
      <c r="O197" s="2"/>
    </row>
    <row r="198" spans="1:15">
      <c r="A198" s="12">
        <v>191</v>
      </c>
      <c r="B198" s="2"/>
      <c r="C198" s="2"/>
      <c r="D198" s="2"/>
      <c r="E198" s="18"/>
      <c r="F198" s="18"/>
      <c r="G198" s="13"/>
      <c r="H198" s="20"/>
      <c r="I198" s="6"/>
      <c r="J198" s="7" t="e">
        <f t="shared" si="4"/>
        <v>#DIV/0!</v>
      </c>
      <c r="K198" s="11"/>
      <c r="L198" s="11"/>
      <c r="M198" s="2"/>
      <c r="N198" s="2"/>
      <c r="O198" s="2"/>
    </row>
    <row r="199" spans="1:15">
      <c r="A199" s="12">
        <v>192</v>
      </c>
      <c r="B199" s="2"/>
      <c r="C199" s="2"/>
      <c r="D199" s="2"/>
      <c r="E199" s="18"/>
      <c r="F199" s="18"/>
      <c r="G199" s="13"/>
      <c r="H199" s="20"/>
      <c r="I199" s="6"/>
      <c r="J199" s="15" t="e">
        <f t="shared" si="4"/>
        <v>#DIV/0!</v>
      </c>
      <c r="K199" s="11"/>
      <c r="L199" s="11"/>
      <c r="M199" s="2"/>
      <c r="N199" s="2"/>
      <c r="O199" s="2"/>
    </row>
    <row r="200" spans="1:15">
      <c r="A200">
        <v>193</v>
      </c>
      <c r="B200" s="2"/>
      <c r="C200" s="2"/>
      <c r="D200" s="2"/>
      <c r="E200" s="18"/>
      <c r="F200" s="18"/>
      <c r="G200" s="13"/>
      <c r="H200" s="20"/>
      <c r="I200" s="6"/>
      <c r="J200" s="15" t="e">
        <f t="shared" si="4"/>
        <v>#DIV/0!</v>
      </c>
      <c r="K200" s="11"/>
      <c r="L200" s="11"/>
      <c r="M200" s="2"/>
      <c r="N200" s="2"/>
      <c r="O200" s="2"/>
    </row>
    <row r="201" spans="1:15">
      <c r="A201">
        <v>194</v>
      </c>
      <c r="B201" s="2"/>
      <c r="C201" s="2"/>
      <c r="D201" s="2"/>
      <c r="E201" s="18"/>
      <c r="F201" s="18"/>
      <c r="G201" s="13"/>
      <c r="H201" s="20"/>
      <c r="I201" s="6"/>
      <c r="J201" s="7" t="e">
        <f t="shared" si="4"/>
        <v>#DIV/0!</v>
      </c>
      <c r="K201" s="11"/>
      <c r="L201" s="11"/>
      <c r="M201" s="2"/>
      <c r="N201" s="2"/>
      <c r="O201" s="2"/>
    </row>
    <row r="202" spans="1:15">
      <c r="A202">
        <v>195</v>
      </c>
      <c r="B202" s="2"/>
      <c r="C202" s="2"/>
      <c r="D202" s="2"/>
      <c r="E202" s="18"/>
      <c r="F202" s="18"/>
      <c r="G202" s="13"/>
      <c r="H202" s="20"/>
      <c r="I202" s="6"/>
      <c r="J202" s="15" t="e">
        <f t="shared" si="4"/>
        <v>#DIV/0!</v>
      </c>
      <c r="K202" s="11"/>
      <c r="L202" s="11"/>
      <c r="M202" s="2"/>
      <c r="N202" s="2"/>
      <c r="O202" s="2"/>
    </row>
    <row r="203" spans="1:15">
      <c r="A203" s="12">
        <v>196</v>
      </c>
      <c r="B203" s="2"/>
      <c r="C203" s="2"/>
      <c r="D203" s="2"/>
      <c r="E203" s="18"/>
      <c r="F203" s="18"/>
      <c r="G203" s="13"/>
      <c r="H203" s="20"/>
      <c r="I203" s="6"/>
      <c r="J203" s="15" t="e">
        <f t="shared" si="4"/>
        <v>#DIV/0!</v>
      </c>
      <c r="K203" s="11"/>
      <c r="L203" s="11"/>
      <c r="M203" s="2"/>
      <c r="N203" s="2"/>
      <c r="O203" s="2"/>
    </row>
    <row r="204" spans="1:15">
      <c r="A204" s="12">
        <v>197</v>
      </c>
      <c r="B204" s="2"/>
      <c r="C204" s="2"/>
      <c r="D204" s="2"/>
      <c r="E204" s="18"/>
      <c r="F204" s="18"/>
      <c r="G204" s="13"/>
      <c r="H204" s="20"/>
      <c r="I204" s="6"/>
      <c r="J204" s="7" t="e">
        <f t="shared" si="4"/>
        <v>#DIV/0!</v>
      </c>
      <c r="K204" s="11"/>
      <c r="L204" s="11"/>
      <c r="M204" s="2"/>
      <c r="N204" s="2"/>
      <c r="O204" s="2"/>
    </row>
    <row r="205" spans="1:15">
      <c r="A205">
        <v>198</v>
      </c>
      <c r="B205" s="2"/>
      <c r="C205" s="2"/>
      <c r="D205" s="2"/>
      <c r="E205" s="18"/>
      <c r="F205" s="18"/>
      <c r="G205" s="13"/>
      <c r="H205" s="20"/>
      <c r="I205" s="6"/>
      <c r="J205" s="15" t="e">
        <f t="shared" si="4"/>
        <v>#DIV/0!</v>
      </c>
      <c r="K205" s="11"/>
      <c r="L205" s="11"/>
      <c r="M205" s="2"/>
      <c r="N205" s="2"/>
      <c r="O205" s="2"/>
    </row>
    <row r="206" spans="1:15">
      <c r="A206">
        <v>199</v>
      </c>
      <c r="B206" s="2"/>
      <c r="C206" s="2"/>
      <c r="D206" s="2"/>
      <c r="E206" s="18"/>
      <c r="F206" s="18"/>
      <c r="G206" s="13"/>
      <c r="H206" s="20"/>
      <c r="I206" s="6"/>
      <c r="J206" s="15" t="e">
        <f t="shared" si="4"/>
        <v>#DIV/0!</v>
      </c>
      <c r="K206" s="11"/>
      <c r="L206" s="11"/>
      <c r="M206" s="2"/>
      <c r="N206" s="2"/>
      <c r="O206" s="2"/>
    </row>
    <row r="207" spans="1:15">
      <c r="A207">
        <v>200</v>
      </c>
      <c r="B207" s="2"/>
      <c r="C207" s="2"/>
      <c r="D207" s="2"/>
      <c r="E207" s="18"/>
      <c r="F207" s="18"/>
      <c r="G207" s="13"/>
      <c r="H207" s="20"/>
      <c r="I207" s="6"/>
      <c r="J207" s="7" t="e">
        <f t="shared" si="4"/>
        <v>#DIV/0!</v>
      </c>
      <c r="K207" s="11"/>
      <c r="L207" s="11"/>
      <c r="M207" s="2"/>
      <c r="N207" s="2"/>
      <c r="O207" s="2"/>
    </row>
    <row r="208" spans="1:15">
      <c r="A208" s="12">
        <v>201</v>
      </c>
      <c r="B208" s="2"/>
      <c r="C208" s="2"/>
      <c r="D208" s="2"/>
      <c r="E208" s="18"/>
      <c r="F208" s="18"/>
      <c r="G208" s="13"/>
      <c r="H208" s="20"/>
      <c r="I208" s="6"/>
      <c r="J208" s="15" t="e">
        <f t="shared" si="4"/>
        <v>#DIV/0!</v>
      </c>
      <c r="K208" s="11"/>
      <c r="L208" s="11"/>
      <c r="M208" s="2"/>
      <c r="N208" s="2"/>
      <c r="O208" s="2"/>
    </row>
    <row r="209" spans="1:15">
      <c r="A209" s="12">
        <v>202</v>
      </c>
      <c r="B209" s="2"/>
      <c r="C209" s="2"/>
      <c r="D209" s="2"/>
      <c r="E209" s="18"/>
      <c r="F209" s="18"/>
      <c r="G209" s="13"/>
      <c r="H209" s="20"/>
      <c r="I209" s="6"/>
      <c r="J209" s="15" t="e">
        <f t="shared" si="4"/>
        <v>#DIV/0!</v>
      </c>
      <c r="K209" s="11"/>
      <c r="L209" s="11"/>
      <c r="M209" s="2"/>
      <c r="N209" s="2"/>
      <c r="O209" s="2"/>
    </row>
    <row r="210" spans="1:15">
      <c r="A210">
        <v>203</v>
      </c>
      <c r="B210" s="2"/>
      <c r="C210" s="2"/>
      <c r="D210" s="2"/>
      <c r="E210" s="18"/>
      <c r="F210" s="18"/>
      <c r="G210" s="13"/>
      <c r="H210" s="20"/>
      <c r="I210" s="6"/>
      <c r="J210" s="7" t="e">
        <f t="shared" si="4"/>
        <v>#DIV/0!</v>
      </c>
      <c r="K210" s="11"/>
      <c r="L210" s="11"/>
      <c r="M210" s="2"/>
      <c r="N210" s="2"/>
      <c r="O210" s="2"/>
    </row>
    <row r="211" spans="1:15">
      <c r="A211">
        <v>204</v>
      </c>
      <c r="B211" s="2"/>
      <c r="C211" s="2"/>
      <c r="D211" s="2"/>
      <c r="E211" s="18"/>
      <c r="F211" s="18"/>
      <c r="G211" s="13"/>
      <c r="H211" s="20"/>
      <c r="I211" s="6"/>
      <c r="J211" s="15" t="e">
        <f t="shared" si="4"/>
        <v>#DIV/0!</v>
      </c>
      <c r="K211" s="11"/>
      <c r="L211" s="11"/>
      <c r="M211" s="2"/>
      <c r="N211" s="2"/>
      <c r="O211" s="2"/>
    </row>
    <row r="212" spans="1:15">
      <c r="A212">
        <v>205</v>
      </c>
      <c r="B212" s="2"/>
      <c r="C212" s="2"/>
      <c r="D212" s="2"/>
      <c r="E212" s="18"/>
      <c r="F212" s="18"/>
      <c r="G212" s="13"/>
      <c r="H212" s="20"/>
      <c r="I212" s="6"/>
      <c r="J212" s="15" t="e">
        <f t="shared" si="4"/>
        <v>#DIV/0!</v>
      </c>
      <c r="K212" s="11"/>
      <c r="L212" s="11"/>
      <c r="M212" s="2"/>
      <c r="N212" s="2"/>
      <c r="O212" s="2"/>
    </row>
    <row r="213" spans="1:15">
      <c r="A213" s="12">
        <v>206</v>
      </c>
      <c r="B213" s="2"/>
      <c r="C213" s="2"/>
      <c r="D213" s="2"/>
      <c r="E213" s="18"/>
      <c r="F213" s="18"/>
      <c r="G213" s="13"/>
      <c r="H213" s="20"/>
      <c r="I213" s="6"/>
      <c r="J213" s="7" t="e">
        <f t="shared" si="4"/>
        <v>#DIV/0!</v>
      </c>
      <c r="K213" s="11"/>
      <c r="L213" s="11"/>
      <c r="M213" s="2"/>
      <c r="N213" s="2"/>
      <c r="O213" s="2"/>
    </row>
    <row r="214" spans="1:15">
      <c r="A214" s="12">
        <v>207</v>
      </c>
      <c r="B214" s="2"/>
      <c r="C214" s="2"/>
      <c r="D214" s="2"/>
      <c r="E214" s="18"/>
      <c r="F214" s="18"/>
      <c r="G214" s="13"/>
      <c r="H214" s="20"/>
      <c r="I214" s="6"/>
      <c r="J214" s="15" t="e">
        <f t="shared" si="4"/>
        <v>#DIV/0!</v>
      </c>
      <c r="K214" s="11"/>
      <c r="L214" s="11"/>
      <c r="M214" s="2"/>
      <c r="N214" s="2"/>
      <c r="O214" s="2"/>
    </row>
    <row r="215" spans="1:15">
      <c r="A215">
        <v>208</v>
      </c>
      <c r="B215" s="2"/>
      <c r="C215" s="2"/>
      <c r="D215" s="2"/>
      <c r="E215" s="18"/>
      <c r="F215" s="18"/>
      <c r="G215" s="13"/>
      <c r="H215" s="20"/>
      <c r="I215" s="6"/>
      <c r="J215" s="15" t="e">
        <f t="shared" si="4"/>
        <v>#DIV/0!</v>
      </c>
      <c r="K215" s="11"/>
      <c r="L215" s="11"/>
      <c r="M215" s="2"/>
      <c r="N215" s="2"/>
      <c r="O215" s="2"/>
    </row>
    <row r="216" spans="1:15">
      <c r="A216">
        <v>209</v>
      </c>
      <c r="B216" s="2"/>
      <c r="C216" s="2"/>
      <c r="D216" s="2"/>
      <c r="E216" s="18"/>
      <c r="F216" s="18"/>
      <c r="G216" s="13"/>
      <c r="H216" s="20"/>
      <c r="I216" s="6"/>
      <c r="J216" s="7" t="e">
        <f t="shared" si="4"/>
        <v>#DIV/0!</v>
      </c>
      <c r="K216" s="11"/>
      <c r="L216" s="11"/>
      <c r="M216" s="2"/>
      <c r="N216" s="2"/>
      <c r="O216" s="2"/>
    </row>
    <row r="217" spans="1:15">
      <c r="A217">
        <v>210</v>
      </c>
      <c r="B217" s="2"/>
      <c r="C217" s="2"/>
      <c r="D217" s="2"/>
      <c r="E217" s="18"/>
      <c r="F217" s="18"/>
      <c r="G217" s="13"/>
      <c r="H217" s="20"/>
      <c r="I217" s="6"/>
      <c r="J217" s="15" t="e">
        <f t="shared" si="4"/>
        <v>#DIV/0!</v>
      </c>
      <c r="K217" s="11"/>
      <c r="L217" s="11"/>
      <c r="M217" s="2"/>
      <c r="N217" s="2"/>
      <c r="O217" s="2"/>
    </row>
    <row r="218" spans="1:15">
      <c r="A218" s="12">
        <v>211</v>
      </c>
      <c r="B218" s="2"/>
      <c r="C218" s="2"/>
      <c r="D218" s="2"/>
      <c r="E218" s="18"/>
      <c r="F218" s="18"/>
      <c r="G218" s="13"/>
      <c r="H218" s="20"/>
      <c r="I218" s="6"/>
      <c r="J218" s="15" t="e">
        <f t="shared" si="4"/>
        <v>#DIV/0!</v>
      </c>
      <c r="K218" s="11"/>
      <c r="L218" s="11"/>
      <c r="M218" s="2"/>
      <c r="N218" s="2"/>
      <c r="O218" s="2"/>
    </row>
    <row r="219" spans="1:15">
      <c r="A219" s="12">
        <v>212</v>
      </c>
      <c r="B219" s="2"/>
      <c r="C219" s="2"/>
      <c r="D219" s="2"/>
      <c r="E219" s="18"/>
      <c r="F219" s="18"/>
      <c r="G219" s="13"/>
      <c r="H219" s="20"/>
      <c r="I219" s="6"/>
      <c r="J219" s="7" t="e">
        <f t="shared" si="4"/>
        <v>#DIV/0!</v>
      </c>
      <c r="K219" s="11"/>
      <c r="L219" s="11"/>
      <c r="M219" s="2"/>
      <c r="N219" s="2"/>
      <c r="O219" s="2"/>
    </row>
    <row r="220" spans="1:15">
      <c r="A220">
        <v>213</v>
      </c>
      <c r="B220" s="2"/>
      <c r="C220" s="2"/>
      <c r="D220" s="2"/>
      <c r="E220" s="18"/>
      <c r="F220" s="18"/>
      <c r="G220" s="13"/>
      <c r="H220" s="20"/>
      <c r="I220" s="6"/>
      <c r="J220" s="15" t="e">
        <f t="shared" si="4"/>
        <v>#DIV/0!</v>
      </c>
      <c r="K220" s="11"/>
      <c r="L220" s="11"/>
      <c r="M220" s="2"/>
      <c r="N220" s="2"/>
      <c r="O220" s="2"/>
    </row>
    <row r="221" spans="1:15">
      <c r="A221">
        <v>214</v>
      </c>
      <c r="B221" s="2"/>
      <c r="C221" s="2"/>
      <c r="D221" s="2"/>
      <c r="E221" s="18"/>
      <c r="F221" s="18"/>
      <c r="G221" s="13"/>
      <c r="H221" s="20"/>
      <c r="I221" s="6"/>
      <c r="J221" s="15" t="e">
        <f t="shared" si="4"/>
        <v>#DIV/0!</v>
      </c>
      <c r="K221" s="11"/>
      <c r="L221" s="11"/>
      <c r="M221" s="2"/>
      <c r="N221" s="2"/>
      <c r="O221" s="2"/>
    </row>
    <row r="222" spans="1:15">
      <c r="A222">
        <v>215</v>
      </c>
      <c r="B222" s="2"/>
      <c r="C222" s="2"/>
      <c r="D222" s="2"/>
      <c r="E222" s="18"/>
      <c r="F222" s="18"/>
      <c r="G222" s="13"/>
      <c r="H222" s="20"/>
      <c r="I222" s="6"/>
      <c r="J222" s="7" t="e">
        <f t="shared" si="4"/>
        <v>#DIV/0!</v>
      </c>
      <c r="K222" s="11"/>
      <c r="L222" s="11"/>
      <c r="M222" s="2"/>
      <c r="N222" s="2"/>
      <c r="O222" s="2"/>
    </row>
    <row r="223" spans="1:15">
      <c r="A223" s="12">
        <v>216</v>
      </c>
      <c r="B223" s="2"/>
      <c r="C223" s="2"/>
      <c r="D223" s="2"/>
      <c r="E223" s="18"/>
      <c r="F223" s="18"/>
      <c r="G223" s="13"/>
      <c r="H223" s="20"/>
      <c r="I223" s="6"/>
      <c r="J223" s="15" t="e">
        <f t="shared" si="4"/>
        <v>#DIV/0!</v>
      </c>
      <c r="K223" s="11"/>
      <c r="L223" s="11"/>
      <c r="M223" s="2"/>
      <c r="N223" s="2"/>
      <c r="O223" s="2"/>
    </row>
    <row r="224" spans="1:15">
      <c r="A224" s="12">
        <v>217</v>
      </c>
      <c r="B224" s="2"/>
      <c r="C224" s="2"/>
      <c r="D224" s="2"/>
      <c r="E224" s="18"/>
      <c r="F224" s="18"/>
      <c r="G224" s="13"/>
      <c r="H224" s="20"/>
      <c r="I224" s="6"/>
      <c r="J224" s="15" t="e">
        <f t="shared" si="4"/>
        <v>#DIV/0!</v>
      </c>
      <c r="K224" s="11"/>
      <c r="L224" s="11"/>
      <c r="M224" s="2"/>
      <c r="N224" s="2"/>
      <c r="O224" s="2"/>
    </row>
    <row r="225" spans="1:15">
      <c r="A225">
        <v>218</v>
      </c>
      <c r="B225" s="2"/>
      <c r="C225" s="2"/>
      <c r="D225" s="2"/>
      <c r="E225" s="18"/>
      <c r="F225" s="18"/>
      <c r="G225" s="13"/>
      <c r="H225" s="20"/>
      <c r="I225" s="6"/>
      <c r="J225" s="7" t="e">
        <f t="shared" si="4"/>
        <v>#DIV/0!</v>
      </c>
      <c r="K225" s="11"/>
      <c r="L225" s="11"/>
      <c r="M225" s="2"/>
      <c r="N225" s="2"/>
      <c r="O225" s="2"/>
    </row>
    <row r="226" spans="1:15">
      <c r="A226">
        <v>219</v>
      </c>
      <c r="B226" s="2"/>
      <c r="C226" s="2"/>
      <c r="D226" s="2"/>
      <c r="E226" s="18"/>
      <c r="F226" s="18"/>
      <c r="G226" s="13"/>
      <c r="H226" s="20"/>
      <c r="I226" s="6"/>
      <c r="J226" s="15" t="e">
        <f t="shared" si="4"/>
        <v>#DIV/0!</v>
      </c>
      <c r="K226" s="11"/>
      <c r="L226" s="11"/>
      <c r="M226" s="2"/>
      <c r="N226" s="2"/>
      <c r="O226" s="2"/>
    </row>
    <row r="227" spans="1:15">
      <c r="A227">
        <v>220</v>
      </c>
      <c r="B227" s="2"/>
      <c r="C227" s="2"/>
      <c r="D227" s="2"/>
      <c r="E227" s="18"/>
      <c r="F227" s="18"/>
      <c r="G227" s="13"/>
      <c r="H227" s="20"/>
      <c r="I227" s="6"/>
      <c r="J227" s="15" t="e">
        <f t="shared" si="4"/>
        <v>#DIV/0!</v>
      </c>
      <c r="K227" s="11"/>
      <c r="L227" s="11"/>
      <c r="M227" s="2"/>
      <c r="N227" s="2"/>
      <c r="O227" s="2"/>
    </row>
    <row r="228" spans="1:15">
      <c r="A228" s="12">
        <v>221</v>
      </c>
      <c r="B228" s="2"/>
      <c r="C228" s="2"/>
      <c r="D228" s="2"/>
      <c r="E228" s="18"/>
      <c r="F228" s="18"/>
      <c r="G228" s="13"/>
      <c r="H228" s="20"/>
      <c r="I228" s="6"/>
      <c r="J228" s="7" t="e">
        <f t="shared" si="4"/>
        <v>#DIV/0!</v>
      </c>
      <c r="K228" s="11"/>
      <c r="L228" s="11"/>
      <c r="M228" s="2"/>
      <c r="N228" s="2"/>
      <c r="O228" s="2"/>
    </row>
    <row r="229" spans="1:15">
      <c r="A229" s="12">
        <v>222</v>
      </c>
      <c r="B229" s="2"/>
      <c r="C229" s="2"/>
      <c r="D229" s="2"/>
      <c r="E229" s="18"/>
      <c r="F229" s="18"/>
      <c r="G229" s="13"/>
      <c r="H229" s="20"/>
      <c r="I229" s="6"/>
      <c r="J229" s="15" t="e">
        <f t="shared" si="4"/>
        <v>#DIV/0!</v>
      </c>
      <c r="K229" s="11"/>
      <c r="L229" s="11"/>
      <c r="M229" s="2"/>
      <c r="N229" s="2"/>
      <c r="O229" s="2"/>
    </row>
    <row r="230" spans="1:15">
      <c r="A230">
        <v>223</v>
      </c>
      <c r="B230" s="2"/>
      <c r="C230" s="2"/>
      <c r="D230" s="2"/>
      <c r="E230" s="18"/>
      <c r="F230" s="18"/>
      <c r="G230" s="13"/>
      <c r="H230" s="20"/>
      <c r="I230" s="6"/>
      <c r="J230" s="15" t="e">
        <f t="shared" si="4"/>
        <v>#DIV/0!</v>
      </c>
      <c r="K230" s="11"/>
      <c r="L230" s="11"/>
      <c r="M230" s="2"/>
      <c r="N230" s="2"/>
      <c r="O230" s="2"/>
    </row>
    <row r="231" spans="1:15">
      <c r="A231">
        <v>224</v>
      </c>
      <c r="B231" s="2"/>
      <c r="C231" s="2"/>
      <c r="D231" s="2"/>
      <c r="E231" s="18"/>
      <c r="F231" s="18"/>
      <c r="G231" s="13"/>
      <c r="H231" s="20"/>
      <c r="I231" s="6"/>
      <c r="J231" s="7" t="e">
        <f t="shared" si="4"/>
        <v>#DIV/0!</v>
      </c>
      <c r="K231" s="11"/>
      <c r="L231" s="11"/>
      <c r="M231" s="2"/>
      <c r="N231" s="2"/>
      <c r="O231" s="2"/>
    </row>
    <row r="232" spans="1:15">
      <c r="A232">
        <v>225</v>
      </c>
      <c r="B232" s="2"/>
      <c r="C232" s="2"/>
      <c r="D232" s="2"/>
      <c r="E232" s="18"/>
      <c r="F232" s="18"/>
      <c r="G232" s="13"/>
      <c r="H232" s="20"/>
      <c r="I232" s="6"/>
      <c r="J232" s="15" t="e">
        <f t="shared" si="4"/>
        <v>#DIV/0!</v>
      </c>
      <c r="K232" s="11"/>
      <c r="L232" s="11"/>
      <c r="M232" s="2"/>
      <c r="N232" s="2"/>
      <c r="O232" s="2"/>
    </row>
    <row r="233" spans="1:15">
      <c r="A233" s="12">
        <v>226</v>
      </c>
      <c r="B233" s="2"/>
      <c r="C233" s="2"/>
      <c r="D233" s="2"/>
      <c r="E233" s="18"/>
      <c r="F233" s="18"/>
      <c r="G233" s="13"/>
      <c r="H233" s="20"/>
      <c r="I233" s="6"/>
      <c r="J233" s="15" t="e">
        <f t="shared" si="4"/>
        <v>#DIV/0!</v>
      </c>
      <c r="K233" s="11"/>
      <c r="L233" s="11"/>
      <c r="M233" s="2"/>
      <c r="N233" s="2"/>
      <c r="O233" s="2"/>
    </row>
    <row r="234" spans="1:15">
      <c r="A234" s="12">
        <v>227</v>
      </c>
      <c r="B234" s="2"/>
      <c r="C234" s="2"/>
      <c r="D234" s="2"/>
      <c r="E234" s="18"/>
      <c r="F234" s="18"/>
      <c r="G234" s="13"/>
      <c r="H234" s="20"/>
      <c r="I234" s="6"/>
      <c r="J234" s="7" t="e">
        <f t="shared" si="4"/>
        <v>#DIV/0!</v>
      </c>
      <c r="K234" s="11"/>
      <c r="L234" s="11"/>
      <c r="M234" s="2"/>
      <c r="N234" s="2"/>
      <c r="O234" s="2"/>
    </row>
    <row r="235" spans="1:15">
      <c r="A235">
        <v>228</v>
      </c>
      <c r="B235" s="2"/>
      <c r="C235" s="2"/>
      <c r="D235" s="2"/>
      <c r="E235" s="18"/>
      <c r="F235" s="18"/>
      <c r="G235" s="13"/>
      <c r="H235" s="20"/>
      <c r="I235" s="6"/>
      <c r="J235" s="15" t="e">
        <f t="shared" si="4"/>
        <v>#DIV/0!</v>
      </c>
      <c r="K235" s="11"/>
      <c r="L235" s="11"/>
      <c r="M235" s="2"/>
      <c r="N235" s="2"/>
      <c r="O235" s="2"/>
    </row>
    <row r="236" spans="1:15">
      <c r="A236">
        <v>229</v>
      </c>
      <c r="B236" s="2"/>
      <c r="C236" s="2"/>
      <c r="D236" s="2"/>
      <c r="E236" s="18"/>
      <c r="F236" s="18"/>
      <c r="G236" s="13"/>
      <c r="H236" s="20"/>
      <c r="I236" s="6"/>
      <c r="J236" s="15" t="e">
        <f t="shared" si="4"/>
        <v>#DIV/0!</v>
      </c>
      <c r="K236" s="11"/>
      <c r="L236" s="11"/>
      <c r="M236" s="2"/>
      <c r="N236" s="2"/>
      <c r="O236" s="2"/>
    </row>
    <row r="237" spans="1:15">
      <c r="A237">
        <v>230</v>
      </c>
      <c r="B237" s="2"/>
      <c r="C237" s="2"/>
      <c r="D237" s="2"/>
      <c r="E237" s="18"/>
      <c r="F237" s="18"/>
      <c r="G237" s="13"/>
      <c r="H237" s="20"/>
      <c r="I237" s="6"/>
      <c r="J237" s="7" t="e">
        <f t="shared" si="4"/>
        <v>#DIV/0!</v>
      </c>
      <c r="K237" s="11"/>
      <c r="L237" s="11"/>
      <c r="M237" s="2"/>
      <c r="N237" s="2"/>
      <c r="O237" s="2"/>
    </row>
    <row r="238" spans="1:15">
      <c r="A238" s="12">
        <v>231</v>
      </c>
      <c r="B238" s="2"/>
      <c r="C238" s="2"/>
      <c r="D238" s="2"/>
      <c r="E238" s="18"/>
      <c r="F238" s="18"/>
      <c r="G238" s="13"/>
      <c r="H238" s="20"/>
      <c r="I238" s="6"/>
      <c r="J238" s="15" t="e">
        <f t="shared" si="4"/>
        <v>#DIV/0!</v>
      </c>
      <c r="K238" s="11"/>
      <c r="L238" s="11"/>
      <c r="M238" s="2"/>
      <c r="N238" s="2"/>
      <c r="O238" s="2"/>
    </row>
    <row r="239" spans="1:15">
      <c r="A239" s="12">
        <v>232</v>
      </c>
      <c r="B239" s="2"/>
      <c r="C239" s="2"/>
      <c r="D239" s="2"/>
      <c r="E239" s="18"/>
      <c r="F239" s="18"/>
      <c r="G239" s="13"/>
      <c r="H239" s="20"/>
      <c r="I239" s="6"/>
      <c r="J239" s="15" t="e">
        <f t="shared" si="4"/>
        <v>#DIV/0!</v>
      </c>
      <c r="K239" s="11"/>
      <c r="L239" s="11"/>
      <c r="M239" s="2"/>
      <c r="N239" s="2"/>
      <c r="O239" s="2"/>
    </row>
    <row r="240" spans="1:15">
      <c r="A240">
        <v>233</v>
      </c>
      <c r="B240" s="2"/>
      <c r="C240" s="2"/>
      <c r="D240" s="2"/>
      <c r="E240" s="18"/>
      <c r="F240" s="18"/>
      <c r="G240" s="13"/>
      <c r="H240" s="20"/>
      <c r="I240" s="6"/>
      <c r="J240" s="7" t="e">
        <f t="shared" si="4"/>
        <v>#DIV/0!</v>
      </c>
      <c r="K240" s="11"/>
      <c r="L240" s="11"/>
      <c r="M240" s="2"/>
      <c r="N240" s="2"/>
      <c r="O240" s="2"/>
    </row>
    <row r="241" spans="1:15">
      <c r="A241">
        <v>234</v>
      </c>
      <c r="B241" s="2"/>
      <c r="C241" s="2"/>
      <c r="D241" s="2"/>
      <c r="E241" s="18"/>
      <c r="F241" s="18"/>
      <c r="G241" s="13"/>
      <c r="H241" s="20"/>
      <c r="I241" s="6"/>
      <c r="J241" s="15" t="e">
        <f t="shared" si="4"/>
        <v>#DIV/0!</v>
      </c>
      <c r="K241" s="11"/>
      <c r="L241" s="11"/>
      <c r="M241" s="2"/>
      <c r="N241" s="2"/>
      <c r="O241" s="2"/>
    </row>
    <row r="242" spans="1:15">
      <c r="A242">
        <v>235</v>
      </c>
      <c r="B242" s="2"/>
      <c r="C242" s="2"/>
      <c r="D242" s="2"/>
      <c r="E242" s="18"/>
      <c r="F242" s="18"/>
      <c r="G242" s="13"/>
      <c r="H242" s="20"/>
      <c r="I242" s="6"/>
      <c r="J242" s="15" t="e">
        <f t="shared" si="4"/>
        <v>#DIV/0!</v>
      </c>
      <c r="K242" s="11"/>
      <c r="L242" s="11"/>
      <c r="M242" s="2"/>
      <c r="N242" s="2"/>
      <c r="O242" s="2"/>
    </row>
    <row r="243" spans="1:15">
      <c r="A243" s="12">
        <v>236</v>
      </c>
      <c r="B243" s="2"/>
      <c r="C243" s="2"/>
      <c r="D243" s="2"/>
      <c r="E243" s="18"/>
      <c r="F243" s="18"/>
      <c r="G243" s="13"/>
      <c r="H243" s="20"/>
      <c r="I243" s="6"/>
      <c r="J243" s="7" t="e">
        <f t="shared" si="4"/>
        <v>#DIV/0!</v>
      </c>
      <c r="K243" s="11"/>
      <c r="L243" s="11"/>
      <c r="M243" s="2"/>
      <c r="N243" s="2"/>
      <c r="O243" s="2"/>
    </row>
    <row r="244" spans="1:15">
      <c r="A244" s="12">
        <v>237</v>
      </c>
      <c r="B244" s="2"/>
      <c r="C244" s="2"/>
      <c r="D244" s="2"/>
      <c r="E244" s="18"/>
      <c r="F244" s="18"/>
      <c r="G244" s="13"/>
      <c r="H244" s="20"/>
      <c r="I244" s="6"/>
      <c r="J244" s="15" t="e">
        <f t="shared" si="4"/>
        <v>#DIV/0!</v>
      </c>
      <c r="K244" s="11"/>
      <c r="L244" s="11"/>
      <c r="M244" s="2"/>
      <c r="N244" s="2"/>
      <c r="O244" s="2"/>
    </row>
    <row r="245" spans="1:15">
      <c r="A245">
        <v>238</v>
      </c>
      <c r="B245" s="2"/>
      <c r="C245" s="2"/>
      <c r="D245" s="2"/>
      <c r="E245" s="18"/>
      <c r="F245" s="18"/>
      <c r="G245" s="13"/>
      <c r="H245" s="20"/>
      <c r="I245" s="6"/>
      <c r="J245" s="15" t="e">
        <f t="shared" si="4"/>
        <v>#DIV/0!</v>
      </c>
      <c r="K245" s="11"/>
      <c r="L245" s="11"/>
      <c r="M245" s="2"/>
      <c r="N245" s="2"/>
      <c r="O245" s="2"/>
    </row>
    <row r="246" spans="1:15">
      <c r="A246">
        <v>239</v>
      </c>
      <c r="B246" s="2"/>
      <c r="C246" s="2"/>
      <c r="D246" s="2"/>
      <c r="E246" s="18"/>
      <c r="F246" s="18"/>
      <c r="G246" s="13"/>
      <c r="H246" s="20"/>
      <c r="I246" s="6"/>
      <c r="J246" s="7" t="e">
        <f t="shared" si="4"/>
        <v>#DIV/0!</v>
      </c>
      <c r="K246" s="11"/>
      <c r="L246" s="11"/>
      <c r="M246" s="2"/>
      <c r="N246" s="2"/>
      <c r="O246" s="2"/>
    </row>
    <row r="247" spans="1:15">
      <c r="A247">
        <v>240</v>
      </c>
      <c r="B247" s="2"/>
      <c r="C247" s="2"/>
      <c r="D247" s="2"/>
      <c r="E247" s="18"/>
      <c r="F247" s="18"/>
      <c r="G247" s="13"/>
      <c r="H247" s="20"/>
      <c r="I247" s="6"/>
      <c r="J247" s="15" t="e">
        <f t="shared" si="4"/>
        <v>#DIV/0!</v>
      </c>
      <c r="K247" s="11"/>
      <c r="L247" s="11"/>
      <c r="M247" s="2"/>
      <c r="N247" s="2"/>
      <c r="O247" s="2"/>
    </row>
    <row r="248" spans="1:15">
      <c r="A248" s="12">
        <v>241</v>
      </c>
      <c r="B248" s="2"/>
      <c r="C248" s="2"/>
      <c r="D248" s="2"/>
      <c r="E248" s="18"/>
      <c r="F248" s="18"/>
      <c r="G248" s="13"/>
      <c r="H248" s="20"/>
      <c r="I248" s="6"/>
      <c r="J248" s="15" t="e">
        <f t="shared" si="4"/>
        <v>#DIV/0!</v>
      </c>
      <c r="K248" s="11"/>
      <c r="L248" s="11"/>
      <c r="M248" s="2"/>
      <c r="N248" s="2"/>
      <c r="O248" s="2"/>
    </row>
    <row r="249" spans="1:15">
      <c r="A249" s="12">
        <v>242</v>
      </c>
      <c r="B249" s="2"/>
      <c r="C249" s="2"/>
      <c r="D249" s="2"/>
      <c r="E249" s="18"/>
      <c r="F249" s="18"/>
      <c r="G249" s="13"/>
      <c r="H249" s="20"/>
      <c r="I249" s="6"/>
      <c r="J249" s="7" t="e">
        <f t="shared" si="4"/>
        <v>#DIV/0!</v>
      </c>
      <c r="K249" s="11"/>
      <c r="L249" s="11"/>
      <c r="M249" s="2"/>
      <c r="N249" s="2"/>
      <c r="O249" s="2"/>
    </row>
    <row r="250" spans="1:15">
      <c r="A250">
        <v>243</v>
      </c>
      <c r="B250" s="2"/>
      <c r="C250" s="2"/>
      <c r="D250" s="2"/>
      <c r="E250" s="18"/>
      <c r="F250" s="18"/>
      <c r="G250" s="13"/>
      <c r="H250" s="20"/>
      <c r="I250" s="6"/>
      <c r="J250" s="15" t="e">
        <f t="shared" si="4"/>
        <v>#DIV/0!</v>
      </c>
      <c r="K250" s="11"/>
      <c r="L250" s="11"/>
      <c r="M250" s="2"/>
      <c r="N250" s="2"/>
      <c r="O250" s="2"/>
    </row>
    <row r="251" spans="1:15">
      <c r="A251">
        <v>244</v>
      </c>
      <c r="B251" s="2"/>
      <c r="C251" s="2"/>
      <c r="D251" s="2"/>
      <c r="E251" s="18"/>
      <c r="F251" s="18"/>
      <c r="G251" s="13"/>
      <c r="H251" s="20"/>
      <c r="I251" s="6"/>
      <c r="J251" s="15" t="e">
        <f t="shared" si="4"/>
        <v>#DIV/0!</v>
      </c>
      <c r="K251" s="11"/>
      <c r="L251" s="11"/>
      <c r="M251" s="2"/>
      <c r="N251" s="2"/>
      <c r="O251" s="2"/>
    </row>
    <row r="252" spans="1:15">
      <c r="A252">
        <v>245</v>
      </c>
      <c r="B252" s="2"/>
      <c r="C252" s="2"/>
      <c r="D252" s="2"/>
      <c r="E252" s="18"/>
      <c r="F252" s="18"/>
      <c r="G252" s="13"/>
      <c r="H252" s="20"/>
      <c r="I252" s="6"/>
      <c r="J252" s="7" t="e">
        <f t="shared" si="4"/>
        <v>#DIV/0!</v>
      </c>
      <c r="K252" s="11"/>
      <c r="L252" s="11"/>
      <c r="M252" s="2"/>
      <c r="N252" s="2"/>
      <c r="O252" s="2"/>
    </row>
    <row r="253" spans="1:15">
      <c r="A253" s="12">
        <v>246</v>
      </c>
      <c r="B253" s="2"/>
      <c r="C253" s="2"/>
      <c r="D253" s="2"/>
      <c r="E253" s="18"/>
      <c r="F253" s="18"/>
      <c r="G253" s="13"/>
      <c r="H253" s="20"/>
      <c r="I253" s="6"/>
      <c r="J253" s="15" t="e">
        <f t="shared" si="4"/>
        <v>#DIV/0!</v>
      </c>
      <c r="K253" s="11"/>
      <c r="L253" s="11"/>
      <c r="M253" s="2"/>
      <c r="N253" s="2"/>
      <c r="O253" s="2"/>
    </row>
    <row r="254" spans="1:15">
      <c r="A254" s="12">
        <v>247</v>
      </c>
      <c r="B254" s="2"/>
      <c r="C254" s="2"/>
      <c r="D254" s="2"/>
      <c r="E254" s="18"/>
      <c r="F254" s="18"/>
      <c r="G254" s="13"/>
      <c r="H254" s="20"/>
      <c r="I254" s="6"/>
      <c r="J254" s="15" t="e">
        <f t="shared" ref="J254:J317" si="5">H254/I254</f>
        <v>#DIV/0!</v>
      </c>
      <c r="K254" s="11"/>
      <c r="L254" s="11"/>
      <c r="M254" s="2"/>
      <c r="N254" s="2"/>
      <c r="O254" s="2"/>
    </row>
    <row r="255" spans="1:15">
      <c r="A255">
        <v>248</v>
      </c>
      <c r="B255" s="2"/>
      <c r="C255" s="2"/>
      <c r="D255" s="2"/>
      <c r="E255" s="18"/>
      <c r="F255" s="18"/>
      <c r="G255" s="13"/>
      <c r="H255" s="20"/>
      <c r="I255" s="6"/>
      <c r="J255" s="7" t="e">
        <f t="shared" si="5"/>
        <v>#DIV/0!</v>
      </c>
      <c r="K255" s="11"/>
      <c r="L255" s="11"/>
      <c r="M255" s="2"/>
      <c r="N255" s="2"/>
      <c r="O255" s="2"/>
    </row>
    <row r="256" spans="1:15">
      <c r="A256">
        <v>249</v>
      </c>
      <c r="B256" s="2"/>
      <c r="C256" s="2"/>
      <c r="D256" s="2"/>
      <c r="E256" s="18"/>
      <c r="F256" s="18"/>
      <c r="G256" s="13"/>
      <c r="H256" s="20"/>
      <c r="I256" s="6"/>
      <c r="J256" s="15" t="e">
        <f t="shared" si="5"/>
        <v>#DIV/0!</v>
      </c>
      <c r="K256" s="11"/>
      <c r="L256" s="11"/>
      <c r="M256" s="2"/>
      <c r="N256" s="2"/>
      <c r="O256" s="2"/>
    </row>
    <row r="257" spans="1:15">
      <c r="A257">
        <v>250</v>
      </c>
      <c r="B257" s="2"/>
      <c r="C257" s="2"/>
      <c r="D257" s="2"/>
      <c r="E257" s="18"/>
      <c r="F257" s="18"/>
      <c r="G257" s="13"/>
      <c r="H257" s="20"/>
      <c r="I257" s="6"/>
      <c r="J257" s="15" t="e">
        <f t="shared" si="5"/>
        <v>#DIV/0!</v>
      </c>
      <c r="K257" s="11"/>
      <c r="L257" s="11"/>
      <c r="M257" s="2"/>
      <c r="N257" s="2"/>
      <c r="O257" s="2"/>
    </row>
    <row r="258" spans="1:15">
      <c r="A258" s="12">
        <v>251</v>
      </c>
      <c r="B258" s="2"/>
      <c r="C258" s="2"/>
      <c r="D258" s="2"/>
      <c r="E258" s="18"/>
      <c r="F258" s="18"/>
      <c r="G258" s="13"/>
      <c r="H258" s="20"/>
      <c r="I258" s="6"/>
      <c r="J258" s="7" t="e">
        <f t="shared" si="5"/>
        <v>#DIV/0!</v>
      </c>
      <c r="K258" s="11"/>
      <c r="L258" s="11"/>
      <c r="M258" s="2"/>
      <c r="N258" s="2"/>
      <c r="O258" s="2"/>
    </row>
    <row r="259" spans="1:15">
      <c r="A259" s="12">
        <v>252</v>
      </c>
      <c r="B259" s="2"/>
      <c r="C259" s="2"/>
      <c r="D259" s="2"/>
      <c r="E259" s="18"/>
      <c r="F259" s="18"/>
      <c r="G259" s="13"/>
      <c r="H259" s="20"/>
      <c r="I259" s="6"/>
      <c r="J259" s="15" t="e">
        <f t="shared" si="5"/>
        <v>#DIV/0!</v>
      </c>
      <c r="K259" s="11"/>
      <c r="L259" s="11"/>
      <c r="M259" s="2"/>
      <c r="N259" s="2"/>
      <c r="O259" s="2"/>
    </row>
    <row r="260" spans="1:15">
      <c r="A260">
        <v>253</v>
      </c>
      <c r="B260" s="2"/>
      <c r="C260" s="2"/>
      <c r="D260" s="2"/>
      <c r="E260" s="18"/>
      <c r="F260" s="18"/>
      <c r="G260" s="13"/>
      <c r="H260" s="20"/>
      <c r="I260" s="6"/>
      <c r="J260" s="15" t="e">
        <f t="shared" si="5"/>
        <v>#DIV/0!</v>
      </c>
      <c r="K260" s="11"/>
      <c r="L260" s="11"/>
      <c r="M260" s="2"/>
      <c r="N260" s="2"/>
      <c r="O260" s="2"/>
    </row>
    <row r="261" spans="1:15">
      <c r="A261">
        <v>254</v>
      </c>
      <c r="B261" s="2"/>
      <c r="C261" s="2"/>
      <c r="D261" s="2"/>
      <c r="E261" s="18"/>
      <c r="F261" s="18"/>
      <c r="G261" s="13"/>
      <c r="H261" s="20"/>
      <c r="I261" s="6"/>
      <c r="J261" s="7" t="e">
        <f t="shared" si="5"/>
        <v>#DIV/0!</v>
      </c>
      <c r="K261" s="11"/>
      <c r="L261" s="11"/>
      <c r="M261" s="2"/>
      <c r="N261" s="2"/>
      <c r="O261" s="2"/>
    </row>
    <row r="262" spans="1:15">
      <c r="A262">
        <v>255</v>
      </c>
      <c r="B262" s="2"/>
      <c r="C262" s="2"/>
      <c r="D262" s="2"/>
      <c r="E262" s="18"/>
      <c r="F262" s="18"/>
      <c r="G262" s="13"/>
      <c r="H262" s="20"/>
      <c r="I262" s="6"/>
      <c r="J262" s="15" t="e">
        <f t="shared" si="5"/>
        <v>#DIV/0!</v>
      </c>
      <c r="K262" s="11"/>
      <c r="L262" s="11"/>
      <c r="M262" s="2"/>
      <c r="N262" s="2"/>
      <c r="O262" s="2"/>
    </row>
    <row r="263" spans="1:15">
      <c r="A263" s="12">
        <v>256</v>
      </c>
      <c r="B263" s="2"/>
      <c r="C263" s="2"/>
      <c r="D263" s="2"/>
      <c r="E263" s="18"/>
      <c r="F263" s="18"/>
      <c r="G263" s="13"/>
      <c r="H263" s="20"/>
      <c r="I263" s="6"/>
      <c r="J263" s="15" t="e">
        <f t="shared" si="5"/>
        <v>#DIV/0!</v>
      </c>
      <c r="K263" s="11"/>
      <c r="L263" s="11"/>
      <c r="M263" s="2"/>
      <c r="N263" s="2"/>
      <c r="O263" s="2"/>
    </row>
    <row r="264" spans="1:15">
      <c r="A264" s="12">
        <v>257</v>
      </c>
      <c r="B264" s="2"/>
      <c r="C264" s="2"/>
      <c r="D264" s="2"/>
      <c r="E264" s="18"/>
      <c r="F264" s="18"/>
      <c r="G264" s="13"/>
      <c r="H264" s="20"/>
      <c r="I264" s="6"/>
      <c r="J264" s="7" t="e">
        <f t="shared" si="5"/>
        <v>#DIV/0!</v>
      </c>
      <c r="K264" s="11"/>
      <c r="L264" s="11"/>
      <c r="M264" s="2"/>
      <c r="N264" s="2"/>
      <c r="O264" s="2"/>
    </row>
    <row r="265" spans="1:15">
      <c r="A265">
        <v>258</v>
      </c>
      <c r="B265" s="2"/>
      <c r="C265" s="2"/>
      <c r="D265" s="2"/>
      <c r="E265" s="18"/>
      <c r="F265" s="18"/>
      <c r="G265" s="13"/>
      <c r="H265" s="20"/>
      <c r="I265" s="6"/>
      <c r="J265" s="15" t="e">
        <f t="shared" si="5"/>
        <v>#DIV/0!</v>
      </c>
      <c r="K265" s="11"/>
      <c r="L265" s="11"/>
      <c r="M265" s="2"/>
      <c r="N265" s="2"/>
      <c r="O265" s="2"/>
    </row>
    <row r="266" spans="1:15">
      <c r="A266">
        <v>259</v>
      </c>
      <c r="B266" s="2"/>
      <c r="C266" s="2"/>
      <c r="D266" s="2"/>
      <c r="E266" s="18"/>
      <c r="F266" s="18"/>
      <c r="G266" s="13"/>
      <c r="H266" s="20"/>
      <c r="I266" s="6"/>
      <c r="J266" s="15" t="e">
        <f t="shared" si="5"/>
        <v>#DIV/0!</v>
      </c>
      <c r="K266" s="11"/>
      <c r="L266" s="11"/>
      <c r="M266" s="2"/>
      <c r="N266" s="2"/>
      <c r="O266" s="2"/>
    </row>
    <row r="267" spans="1:15">
      <c r="A267">
        <v>260</v>
      </c>
      <c r="B267" s="2"/>
      <c r="C267" s="2"/>
      <c r="D267" s="2"/>
      <c r="E267" s="18"/>
      <c r="F267" s="18"/>
      <c r="G267" s="13"/>
      <c r="H267" s="20"/>
      <c r="I267" s="6"/>
      <c r="J267" s="7" t="e">
        <f t="shared" si="5"/>
        <v>#DIV/0!</v>
      </c>
      <c r="K267" s="11"/>
      <c r="L267" s="11"/>
      <c r="M267" s="2"/>
      <c r="N267" s="2"/>
      <c r="O267" s="2"/>
    </row>
    <row r="268" spans="1:15">
      <c r="A268" s="12">
        <v>261</v>
      </c>
      <c r="B268" s="2"/>
      <c r="C268" s="2"/>
      <c r="D268" s="2"/>
      <c r="E268" s="18"/>
      <c r="F268" s="18"/>
      <c r="G268" s="13"/>
      <c r="H268" s="20"/>
      <c r="I268" s="6"/>
      <c r="J268" s="15" t="e">
        <f t="shared" si="5"/>
        <v>#DIV/0!</v>
      </c>
      <c r="K268" s="11"/>
      <c r="L268" s="11"/>
      <c r="M268" s="2"/>
      <c r="N268" s="2"/>
      <c r="O268" s="2"/>
    </row>
    <row r="269" spans="1:15">
      <c r="A269" s="12">
        <v>262</v>
      </c>
      <c r="B269" s="2"/>
      <c r="C269" s="2"/>
      <c r="D269" s="2"/>
      <c r="E269" s="18"/>
      <c r="F269" s="18"/>
      <c r="G269" s="13"/>
      <c r="H269" s="20"/>
      <c r="I269" s="6"/>
      <c r="J269" s="15" t="e">
        <f t="shared" si="5"/>
        <v>#DIV/0!</v>
      </c>
      <c r="K269" s="11"/>
      <c r="L269" s="11"/>
      <c r="M269" s="2"/>
      <c r="N269" s="2"/>
      <c r="O269" s="2"/>
    </row>
    <row r="270" spans="1:15">
      <c r="A270">
        <v>263</v>
      </c>
      <c r="B270" s="2"/>
      <c r="C270" s="2"/>
      <c r="D270" s="2"/>
      <c r="E270" s="18"/>
      <c r="F270" s="18"/>
      <c r="G270" s="13"/>
      <c r="H270" s="20"/>
      <c r="I270" s="6"/>
      <c r="J270" s="7" t="e">
        <f t="shared" si="5"/>
        <v>#DIV/0!</v>
      </c>
      <c r="K270" s="11"/>
      <c r="L270" s="11"/>
      <c r="M270" s="2"/>
      <c r="N270" s="2"/>
      <c r="O270" s="2"/>
    </row>
    <row r="271" spans="1:15">
      <c r="A271">
        <v>264</v>
      </c>
      <c r="B271" s="2"/>
      <c r="C271" s="2"/>
      <c r="D271" s="2"/>
      <c r="E271" s="18"/>
      <c r="F271" s="18"/>
      <c r="G271" s="13"/>
      <c r="H271" s="20"/>
      <c r="I271" s="6"/>
      <c r="J271" s="15" t="e">
        <f t="shared" si="5"/>
        <v>#DIV/0!</v>
      </c>
      <c r="K271" s="11"/>
      <c r="L271" s="11"/>
      <c r="M271" s="2"/>
      <c r="N271" s="2"/>
      <c r="O271" s="2"/>
    </row>
    <row r="272" spans="1:15">
      <c r="A272">
        <v>265</v>
      </c>
      <c r="B272" s="2"/>
      <c r="C272" s="2"/>
      <c r="D272" s="2"/>
      <c r="E272" s="18"/>
      <c r="F272" s="18"/>
      <c r="G272" s="13"/>
      <c r="H272" s="20"/>
      <c r="I272" s="6"/>
      <c r="J272" s="15" t="e">
        <f t="shared" si="5"/>
        <v>#DIV/0!</v>
      </c>
      <c r="K272" s="11"/>
      <c r="L272" s="11"/>
      <c r="M272" s="2"/>
      <c r="N272" s="2"/>
      <c r="O272" s="2"/>
    </row>
    <row r="273" spans="1:15">
      <c r="A273" s="12">
        <v>266</v>
      </c>
      <c r="B273" s="2"/>
      <c r="C273" s="2"/>
      <c r="D273" s="2"/>
      <c r="E273" s="18"/>
      <c r="F273" s="18"/>
      <c r="G273" s="13"/>
      <c r="H273" s="20"/>
      <c r="I273" s="6"/>
      <c r="J273" s="7" t="e">
        <f t="shared" si="5"/>
        <v>#DIV/0!</v>
      </c>
      <c r="K273" s="11"/>
      <c r="L273" s="11"/>
      <c r="M273" s="2"/>
      <c r="N273" s="2"/>
      <c r="O273" s="2"/>
    </row>
    <row r="274" spans="1:15">
      <c r="A274" s="12">
        <v>267</v>
      </c>
      <c r="B274" s="2"/>
      <c r="C274" s="2"/>
      <c r="D274" s="2"/>
      <c r="E274" s="18"/>
      <c r="F274" s="18"/>
      <c r="G274" s="13"/>
      <c r="H274" s="20"/>
      <c r="I274" s="6"/>
      <c r="J274" s="15" t="e">
        <f t="shared" si="5"/>
        <v>#DIV/0!</v>
      </c>
      <c r="K274" s="11"/>
      <c r="L274" s="11"/>
      <c r="M274" s="2"/>
      <c r="N274" s="2"/>
      <c r="O274" s="2"/>
    </row>
    <row r="275" spans="1:15">
      <c r="A275">
        <v>268</v>
      </c>
      <c r="B275" s="2"/>
      <c r="C275" s="2"/>
      <c r="D275" s="2"/>
      <c r="E275" s="18"/>
      <c r="F275" s="18"/>
      <c r="G275" s="13"/>
      <c r="H275" s="20"/>
      <c r="I275" s="6"/>
      <c r="J275" s="15" t="e">
        <f t="shared" si="5"/>
        <v>#DIV/0!</v>
      </c>
      <c r="K275" s="11"/>
      <c r="L275" s="11"/>
      <c r="M275" s="2"/>
      <c r="N275" s="2"/>
      <c r="O275" s="2"/>
    </row>
    <row r="276" spans="1:15">
      <c r="A276">
        <v>269</v>
      </c>
      <c r="B276" s="2"/>
      <c r="C276" s="2"/>
      <c r="D276" s="2"/>
      <c r="E276" s="18"/>
      <c r="F276" s="18"/>
      <c r="G276" s="13"/>
      <c r="H276" s="20"/>
      <c r="I276" s="6"/>
      <c r="J276" s="7" t="e">
        <f t="shared" si="5"/>
        <v>#DIV/0!</v>
      </c>
      <c r="K276" s="11"/>
      <c r="L276" s="11"/>
      <c r="M276" s="2"/>
      <c r="N276" s="2"/>
      <c r="O276" s="2"/>
    </row>
    <row r="277" spans="1:15">
      <c r="A277">
        <v>270</v>
      </c>
      <c r="B277" s="2"/>
      <c r="C277" s="2"/>
      <c r="D277" s="2"/>
      <c r="E277" s="18"/>
      <c r="F277" s="18"/>
      <c r="G277" s="13"/>
      <c r="H277" s="20"/>
      <c r="I277" s="6"/>
      <c r="J277" s="15" t="e">
        <f t="shared" si="5"/>
        <v>#DIV/0!</v>
      </c>
      <c r="K277" s="11"/>
      <c r="L277" s="11"/>
      <c r="M277" s="2"/>
      <c r="N277" s="2"/>
      <c r="O277" s="2"/>
    </row>
    <row r="278" spans="1:15">
      <c r="A278" s="12">
        <v>271</v>
      </c>
      <c r="B278" s="2"/>
      <c r="C278" s="2"/>
      <c r="D278" s="2"/>
      <c r="E278" s="18"/>
      <c r="F278" s="18"/>
      <c r="G278" s="13"/>
      <c r="H278" s="20"/>
      <c r="I278" s="6"/>
      <c r="J278" s="15" t="e">
        <f t="shared" si="5"/>
        <v>#DIV/0!</v>
      </c>
      <c r="K278" s="11"/>
      <c r="L278" s="11"/>
      <c r="M278" s="2"/>
      <c r="N278" s="2"/>
      <c r="O278" s="2"/>
    </row>
    <row r="279" spans="1:15">
      <c r="A279" s="12">
        <v>272</v>
      </c>
      <c r="B279" s="2"/>
      <c r="C279" s="2"/>
      <c r="D279" s="2"/>
      <c r="E279" s="18"/>
      <c r="F279" s="18"/>
      <c r="G279" s="13"/>
      <c r="H279" s="20"/>
      <c r="I279" s="6"/>
      <c r="J279" s="7" t="e">
        <f t="shared" si="5"/>
        <v>#DIV/0!</v>
      </c>
      <c r="K279" s="11"/>
      <c r="L279" s="11"/>
      <c r="M279" s="2"/>
      <c r="N279" s="2"/>
      <c r="O279" s="2"/>
    </row>
    <row r="280" spans="1:15">
      <c r="A280">
        <v>273</v>
      </c>
      <c r="B280" s="2"/>
      <c r="C280" s="2"/>
      <c r="D280" s="2"/>
      <c r="E280" s="18"/>
      <c r="F280" s="18"/>
      <c r="G280" s="13"/>
      <c r="H280" s="20"/>
      <c r="I280" s="6"/>
      <c r="J280" s="15" t="e">
        <f t="shared" si="5"/>
        <v>#DIV/0!</v>
      </c>
      <c r="K280" s="11"/>
      <c r="L280" s="11"/>
      <c r="M280" s="2"/>
      <c r="N280" s="2"/>
      <c r="O280" s="2"/>
    </row>
    <row r="281" spans="1:15">
      <c r="A281">
        <v>274</v>
      </c>
      <c r="B281" s="2"/>
      <c r="C281" s="2"/>
      <c r="D281" s="2"/>
      <c r="E281" s="18"/>
      <c r="F281" s="18"/>
      <c r="G281" s="13"/>
      <c r="H281" s="20"/>
      <c r="I281" s="6"/>
      <c r="J281" s="15" t="e">
        <f t="shared" si="5"/>
        <v>#DIV/0!</v>
      </c>
      <c r="K281" s="11"/>
      <c r="L281" s="11"/>
      <c r="M281" s="2"/>
      <c r="N281" s="2"/>
      <c r="O281" s="2"/>
    </row>
    <row r="282" spans="1:15">
      <c r="A282">
        <v>275</v>
      </c>
      <c r="B282" s="2"/>
      <c r="C282" s="2"/>
      <c r="D282" s="2"/>
      <c r="E282" s="18"/>
      <c r="F282" s="18"/>
      <c r="G282" s="13"/>
      <c r="H282" s="20"/>
      <c r="I282" s="6"/>
      <c r="J282" s="7" t="e">
        <f t="shared" si="5"/>
        <v>#DIV/0!</v>
      </c>
      <c r="K282" s="11"/>
      <c r="L282" s="11"/>
      <c r="M282" s="2"/>
      <c r="N282" s="2"/>
      <c r="O282" s="2"/>
    </row>
    <row r="283" spans="1:15">
      <c r="A283" s="12">
        <v>276</v>
      </c>
      <c r="B283" s="2"/>
      <c r="C283" s="2"/>
      <c r="D283" s="2"/>
      <c r="E283" s="18"/>
      <c r="F283" s="18"/>
      <c r="G283" s="13"/>
      <c r="H283" s="20"/>
      <c r="I283" s="6"/>
      <c r="J283" s="15" t="e">
        <f t="shared" si="5"/>
        <v>#DIV/0!</v>
      </c>
      <c r="K283" s="11"/>
      <c r="L283" s="11"/>
      <c r="M283" s="2"/>
      <c r="N283" s="2"/>
      <c r="O283" s="2"/>
    </row>
    <row r="284" spans="1:15">
      <c r="A284" s="12">
        <v>277</v>
      </c>
      <c r="B284" s="2"/>
      <c r="C284" s="2"/>
      <c r="D284" s="2"/>
      <c r="E284" s="18"/>
      <c r="F284" s="18"/>
      <c r="G284" s="13"/>
      <c r="H284" s="20"/>
      <c r="I284" s="6"/>
      <c r="J284" s="15" t="e">
        <f t="shared" si="5"/>
        <v>#DIV/0!</v>
      </c>
      <c r="K284" s="11"/>
      <c r="L284" s="11"/>
      <c r="M284" s="2"/>
      <c r="N284" s="2"/>
      <c r="O284" s="2"/>
    </row>
    <row r="285" spans="1:15">
      <c r="A285">
        <v>278</v>
      </c>
      <c r="B285" s="2"/>
      <c r="C285" s="2"/>
      <c r="D285" s="2"/>
      <c r="E285" s="18"/>
      <c r="F285" s="18"/>
      <c r="G285" s="13"/>
      <c r="H285" s="20"/>
      <c r="I285" s="6"/>
      <c r="J285" s="7" t="e">
        <f t="shared" si="5"/>
        <v>#DIV/0!</v>
      </c>
      <c r="K285" s="11"/>
      <c r="L285" s="11"/>
      <c r="M285" s="2"/>
      <c r="N285" s="2"/>
      <c r="O285" s="2"/>
    </row>
    <row r="286" spans="1:15">
      <c r="A286">
        <v>279</v>
      </c>
      <c r="B286" s="2"/>
      <c r="C286" s="2"/>
      <c r="D286" s="2"/>
      <c r="E286" s="18"/>
      <c r="F286" s="18"/>
      <c r="G286" s="13"/>
      <c r="H286" s="20"/>
      <c r="I286" s="6"/>
      <c r="J286" s="15" t="e">
        <f t="shared" si="5"/>
        <v>#DIV/0!</v>
      </c>
      <c r="K286" s="11"/>
      <c r="L286" s="11"/>
      <c r="M286" s="2"/>
      <c r="N286" s="2"/>
      <c r="O286" s="2"/>
    </row>
    <row r="287" spans="1:15">
      <c r="A287">
        <v>280</v>
      </c>
      <c r="B287" s="2"/>
      <c r="C287" s="2"/>
      <c r="D287" s="2"/>
      <c r="E287" s="18"/>
      <c r="F287" s="18"/>
      <c r="G287" s="13"/>
      <c r="H287" s="20"/>
      <c r="I287" s="6"/>
      <c r="J287" s="15" t="e">
        <f t="shared" si="5"/>
        <v>#DIV/0!</v>
      </c>
      <c r="K287" s="11"/>
      <c r="L287" s="11"/>
      <c r="M287" s="2"/>
      <c r="N287" s="2"/>
      <c r="O287" s="2"/>
    </row>
    <row r="288" spans="1:15">
      <c r="A288" s="12">
        <v>281</v>
      </c>
      <c r="B288" s="2"/>
      <c r="C288" s="2"/>
      <c r="D288" s="2"/>
      <c r="E288" s="18"/>
      <c r="F288" s="18"/>
      <c r="G288" s="13"/>
      <c r="H288" s="20"/>
      <c r="I288" s="6"/>
      <c r="J288" s="7" t="e">
        <f t="shared" si="5"/>
        <v>#DIV/0!</v>
      </c>
      <c r="K288" s="11"/>
      <c r="L288" s="11"/>
      <c r="M288" s="2"/>
      <c r="N288" s="2"/>
      <c r="O288" s="2"/>
    </row>
    <row r="289" spans="1:15">
      <c r="A289" s="12">
        <v>282</v>
      </c>
      <c r="B289" s="2"/>
      <c r="C289" s="2"/>
      <c r="D289" s="2"/>
      <c r="E289" s="18"/>
      <c r="F289" s="18"/>
      <c r="G289" s="13"/>
      <c r="H289" s="20"/>
      <c r="I289" s="6"/>
      <c r="J289" s="15" t="e">
        <f t="shared" si="5"/>
        <v>#DIV/0!</v>
      </c>
      <c r="K289" s="11"/>
      <c r="L289" s="11"/>
      <c r="M289" s="2"/>
      <c r="N289" s="2"/>
      <c r="O289" s="2"/>
    </row>
    <row r="290" spans="1:15">
      <c r="A290">
        <v>283</v>
      </c>
      <c r="B290" s="2"/>
      <c r="C290" s="2"/>
      <c r="D290" s="2"/>
      <c r="E290" s="18"/>
      <c r="F290" s="18"/>
      <c r="G290" s="13"/>
      <c r="H290" s="20"/>
      <c r="I290" s="6"/>
      <c r="J290" s="15" t="e">
        <f t="shared" si="5"/>
        <v>#DIV/0!</v>
      </c>
      <c r="K290" s="11"/>
      <c r="L290" s="11"/>
      <c r="M290" s="2"/>
      <c r="N290" s="2"/>
      <c r="O290" s="2"/>
    </row>
    <row r="291" spans="1:15">
      <c r="A291">
        <v>284</v>
      </c>
      <c r="B291" s="2"/>
      <c r="C291" s="2"/>
      <c r="D291" s="2"/>
      <c r="E291" s="18"/>
      <c r="F291" s="18"/>
      <c r="G291" s="13"/>
      <c r="H291" s="20"/>
      <c r="I291" s="6"/>
      <c r="J291" s="7" t="e">
        <f t="shared" si="5"/>
        <v>#DIV/0!</v>
      </c>
      <c r="K291" s="11"/>
      <c r="L291" s="11"/>
      <c r="M291" s="2"/>
      <c r="N291" s="2"/>
      <c r="O291" s="2"/>
    </row>
    <row r="292" spans="1:15">
      <c r="A292">
        <v>285</v>
      </c>
      <c r="B292" s="2"/>
      <c r="C292" s="2"/>
      <c r="D292" s="2"/>
      <c r="E292" s="18"/>
      <c r="F292" s="18"/>
      <c r="G292" s="13"/>
      <c r="H292" s="20"/>
      <c r="I292" s="6"/>
      <c r="J292" s="15" t="e">
        <f t="shared" si="5"/>
        <v>#DIV/0!</v>
      </c>
      <c r="K292" s="11"/>
      <c r="L292" s="11"/>
      <c r="M292" s="2"/>
      <c r="N292" s="2"/>
      <c r="O292" s="2"/>
    </row>
    <row r="293" spans="1:15">
      <c r="A293" s="12">
        <v>286</v>
      </c>
      <c r="B293" s="2"/>
      <c r="C293" s="2"/>
      <c r="D293" s="2"/>
      <c r="E293" s="18"/>
      <c r="F293" s="18"/>
      <c r="G293" s="13"/>
      <c r="H293" s="20"/>
      <c r="I293" s="6"/>
      <c r="J293" s="15" t="e">
        <f t="shared" si="5"/>
        <v>#DIV/0!</v>
      </c>
      <c r="K293" s="11"/>
      <c r="L293" s="11"/>
      <c r="M293" s="2"/>
      <c r="N293" s="2"/>
      <c r="O293" s="2"/>
    </row>
    <row r="294" spans="1:15">
      <c r="A294" s="12">
        <v>287</v>
      </c>
      <c r="B294" s="2"/>
      <c r="C294" s="2"/>
      <c r="D294" s="2"/>
      <c r="E294" s="18"/>
      <c r="F294" s="18"/>
      <c r="G294" s="13"/>
      <c r="H294" s="20"/>
      <c r="I294" s="6"/>
      <c r="J294" s="7" t="e">
        <f t="shared" si="5"/>
        <v>#DIV/0!</v>
      </c>
      <c r="K294" s="11"/>
      <c r="L294" s="11"/>
      <c r="M294" s="2"/>
      <c r="N294" s="2"/>
      <c r="O294" s="2"/>
    </row>
    <row r="295" spans="1:15">
      <c r="A295">
        <v>288</v>
      </c>
      <c r="B295" s="2"/>
      <c r="C295" s="2"/>
      <c r="D295" s="2"/>
      <c r="E295" s="18"/>
      <c r="F295" s="18"/>
      <c r="G295" s="13"/>
      <c r="H295" s="20"/>
      <c r="I295" s="6"/>
      <c r="J295" s="15" t="e">
        <f t="shared" si="5"/>
        <v>#DIV/0!</v>
      </c>
      <c r="K295" s="11"/>
      <c r="L295" s="11"/>
      <c r="M295" s="2"/>
      <c r="N295" s="2"/>
      <c r="O295" s="2"/>
    </row>
    <row r="296" spans="1:15">
      <c r="A296">
        <v>289</v>
      </c>
      <c r="B296" s="2"/>
      <c r="C296" s="2"/>
      <c r="D296" s="2"/>
      <c r="E296" s="18"/>
      <c r="F296" s="18"/>
      <c r="G296" s="13"/>
      <c r="H296" s="20"/>
      <c r="I296" s="6"/>
      <c r="J296" s="15" t="e">
        <f t="shared" si="5"/>
        <v>#DIV/0!</v>
      </c>
      <c r="K296" s="11"/>
      <c r="L296" s="11"/>
      <c r="M296" s="2"/>
      <c r="N296" s="2"/>
      <c r="O296" s="2"/>
    </row>
    <row r="297" spans="1:15">
      <c r="A297">
        <v>290</v>
      </c>
      <c r="B297" s="2"/>
      <c r="C297" s="2"/>
      <c r="D297" s="2"/>
      <c r="E297" s="18"/>
      <c r="F297" s="18"/>
      <c r="G297" s="13"/>
      <c r="H297" s="20"/>
      <c r="I297" s="6"/>
      <c r="J297" s="7" t="e">
        <f t="shared" si="5"/>
        <v>#DIV/0!</v>
      </c>
      <c r="K297" s="11"/>
      <c r="L297" s="11"/>
      <c r="M297" s="2"/>
      <c r="N297" s="2"/>
      <c r="O297" s="2"/>
    </row>
    <row r="298" spans="1:15">
      <c r="A298" s="12">
        <v>291</v>
      </c>
      <c r="B298" s="2"/>
      <c r="C298" s="2"/>
      <c r="D298" s="2"/>
      <c r="E298" s="18"/>
      <c r="F298" s="18"/>
      <c r="G298" s="13"/>
      <c r="H298" s="20"/>
      <c r="I298" s="6"/>
      <c r="J298" s="15" t="e">
        <f t="shared" si="5"/>
        <v>#DIV/0!</v>
      </c>
      <c r="K298" s="11"/>
      <c r="L298" s="11"/>
      <c r="M298" s="2"/>
      <c r="N298" s="2"/>
      <c r="O298" s="2"/>
    </row>
    <row r="299" spans="1:15">
      <c r="A299" s="12">
        <v>292</v>
      </c>
      <c r="B299" s="2"/>
      <c r="C299" s="2"/>
      <c r="D299" s="2"/>
      <c r="E299" s="18"/>
      <c r="F299" s="18"/>
      <c r="G299" s="13"/>
      <c r="H299" s="20"/>
      <c r="I299" s="6"/>
      <c r="J299" s="15" t="e">
        <f t="shared" si="5"/>
        <v>#DIV/0!</v>
      </c>
      <c r="K299" s="11"/>
      <c r="L299" s="11"/>
      <c r="M299" s="2"/>
      <c r="N299" s="2"/>
      <c r="O299" s="2"/>
    </row>
    <row r="300" spans="1:15">
      <c r="A300">
        <v>293</v>
      </c>
      <c r="B300" s="2"/>
      <c r="C300" s="2"/>
      <c r="D300" s="2"/>
      <c r="E300" s="18"/>
      <c r="F300" s="18"/>
      <c r="G300" s="13"/>
      <c r="H300" s="20"/>
      <c r="I300" s="6"/>
      <c r="J300" s="7" t="e">
        <f t="shared" si="5"/>
        <v>#DIV/0!</v>
      </c>
      <c r="K300" s="11"/>
      <c r="L300" s="11"/>
      <c r="M300" s="2"/>
      <c r="N300" s="2"/>
      <c r="O300" s="2"/>
    </row>
    <row r="301" spans="1:15">
      <c r="A301">
        <v>294</v>
      </c>
      <c r="B301" s="2"/>
      <c r="C301" s="2"/>
      <c r="D301" s="2"/>
      <c r="E301" s="18"/>
      <c r="F301" s="18"/>
      <c r="G301" s="13"/>
      <c r="H301" s="20"/>
      <c r="I301" s="6"/>
      <c r="J301" s="15" t="e">
        <f t="shared" si="5"/>
        <v>#DIV/0!</v>
      </c>
      <c r="K301" s="11"/>
      <c r="L301" s="11"/>
      <c r="M301" s="2"/>
      <c r="N301" s="2"/>
      <c r="O301" s="2"/>
    </row>
    <row r="302" spans="1:15">
      <c r="A302">
        <v>295</v>
      </c>
      <c r="B302" s="2"/>
      <c r="C302" s="2"/>
      <c r="D302" s="2"/>
      <c r="E302" s="18"/>
      <c r="F302" s="18"/>
      <c r="G302" s="13"/>
      <c r="H302" s="20"/>
      <c r="I302" s="6"/>
      <c r="J302" s="15" t="e">
        <f t="shared" si="5"/>
        <v>#DIV/0!</v>
      </c>
      <c r="K302" s="11"/>
      <c r="L302" s="11"/>
      <c r="M302" s="2"/>
      <c r="N302" s="2"/>
      <c r="O302" s="2"/>
    </row>
    <row r="303" spans="1:15">
      <c r="A303" s="12">
        <v>296</v>
      </c>
      <c r="B303" s="2"/>
      <c r="C303" s="2"/>
      <c r="D303" s="2"/>
      <c r="E303" s="18"/>
      <c r="F303" s="18"/>
      <c r="G303" s="13"/>
      <c r="H303" s="20"/>
      <c r="I303" s="6"/>
      <c r="J303" s="7" t="e">
        <f t="shared" si="5"/>
        <v>#DIV/0!</v>
      </c>
      <c r="K303" s="11"/>
      <c r="L303" s="11"/>
      <c r="M303" s="2"/>
      <c r="N303" s="2"/>
      <c r="O303" s="2"/>
    </row>
    <row r="304" spans="1:15">
      <c r="A304" s="12">
        <v>297</v>
      </c>
      <c r="B304" s="2"/>
      <c r="C304" s="2"/>
      <c r="D304" s="2"/>
      <c r="E304" s="18"/>
      <c r="F304" s="18"/>
      <c r="G304" s="13"/>
      <c r="H304" s="20"/>
      <c r="I304" s="6"/>
      <c r="J304" s="15" t="e">
        <f t="shared" si="5"/>
        <v>#DIV/0!</v>
      </c>
      <c r="K304" s="11"/>
      <c r="L304" s="11"/>
      <c r="M304" s="2"/>
      <c r="N304" s="2"/>
      <c r="O304" s="2"/>
    </row>
    <row r="305" spans="1:15">
      <c r="A305">
        <v>298</v>
      </c>
      <c r="B305" s="2"/>
      <c r="C305" s="2"/>
      <c r="D305" s="2"/>
      <c r="E305" s="18"/>
      <c r="F305" s="18"/>
      <c r="G305" s="13"/>
      <c r="H305" s="20"/>
      <c r="I305" s="6"/>
      <c r="J305" s="15" t="e">
        <f t="shared" si="5"/>
        <v>#DIV/0!</v>
      </c>
      <c r="K305" s="11"/>
      <c r="L305" s="11"/>
      <c r="M305" s="2"/>
      <c r="N305" s="2"/>
      <c r="O305" s="2"/>
    </row>
    <row r="306" spans="1:15">
      <c r="A306">
        <v>299</v>
      </c>
      <c r="B306" s="2"/>
      <c r="C306" s="2"/>
      <c r="D306" s="2"/>
      <c r="E306" s="18"/>
      <c r="F306" s="18"/>
      <c r="G306" s="13"/>
      <c r="H306" s="20"/>
      <c r="I306" s="6"/>
      <c r="J306" s="7" t="e">
        <f t="shared" si="5"/>
        <v>#DIV/0!</v>
      </c>
      <c r="K306" s="11"/>
      <c r="L306" s="11"/>
      <c r="M306" s="2"/>
      <c r="N306" s="2"/>
      <c r="O306" s="2"/>
    </row>
    <row r="307" spans="1:15">
      <c r="A307">
        <v>300</v>
      </c>
      <c r="B307" s="2"/>
      <c r="C307" s="2"/>
      <c r="D307" s="2"/>
      <c r="E307" s="18"/>
      <c r="F307" s="18"/>
      <c r="G307" s="13"/>
      <c r="H307" s="20"/>
      <c r="I307" s="6"/>
      <c r="J307" s="15" t="e">
        <f t="shared" si="5"/>
        <v>#DIV/0!</v>
      </c>
      <c r="K307" s="11"/>
      <c r="L307" s="11"/>
      <c r="M307" s="2"/>
      <c r="N307" s="2"/>
      <c r="O307" s="2"/>
    </row>
    <row r="308" spans="1:15">
      <c r="A308" s="12">
        <v>301</v>
      </c>
      <c r="B308" s="2"/>
      <c r="C308" s="2"/>
      <c r="D308" s="2"/>
      <c r="E308" s="18"/>
      <c r="F308" s="18"/>
      <c r="G308" s="13"/>
      <c r="H308" s="20"/>
      <c r="I308" s="6"/>
      <c r="J308" s="15" t="e">
        <f t="shared" si="5"/>
        <v>#DIV/0!</v>
      </c>
      <c r="K308" s="11"/>
      <c r="L308" s="11"/>
      <c r="M308" s="2"/>
      <c r="N308" s="2"/>
      <c r="O308" s="2"/>
    </row>
    <row r="309" spans="1:15">
      <c r="A309" s="12">
        <v>302</v>
      </c>
      <c r="B309" s="2"/>
      <c r="C309" s="2"/>
      <c r="D309" s="2"/>
      <c r="E309" s="18"/>
      <c r="F309" s="18"/>
      <c r="G309" s="13"/>
      <c r="H309" s="20"/>
      <c r="I309" s="6"/>
      <c r="J309" s="7" t="e">
        <f t="shared" si="5"/>
        <v>#DIV/0!</v>
      </c>
      <c r="K309" s="11"/>
      <c r="L309" s="11"/>
      <c r="M309" s="2"/>
      <c r="N309" s="2"/>
      <c r="O309" s="2"/>
    </row>
    <row r="310" spans="1:15">
      <c r="A310">
        <v>303</v>
      </c>
      <c r="B310" s="2"/>
      <c r="C310" s="2"/>
      <c r="D310" s="2"/>
      <c r="E310" s="18"/>
      <c r="F310" s="18"/>
      <c r="G310" s="13"/>
      <c r="H310" s="20"/>
      <c r="I310" s="6"/>
      <c r="J310" s="15" t="e">
        <f t="shared" si="5"/>
        <v>#DIV/0!</v>
      </c>
      <c r="K310" s="11"/>
      <c r="L310" s="11"/>
      <c r="M310" s="2"/>
      <c r="N310" s="2"/>
      <c r="O310" s="2"/>
    </row>
    <row r="311" spans="1:15">
      <c r="A311">
        <v>304</v>
      </c>
      <c r="B311" s="2"/>
      <c r="C311" s="2"/>
      <c r="D311" s="2"/>
      <c r="E311" s="18"/>
      <c r="F311" s="18"/>
      <c r="G311" s="13"/>
      <c r="H311" s="20"/>
      <c r="I311" s="6"/>
      <c r="J311" s="15" t="e">
        <f t="shared" si="5"/>
        <v>#DIV/0!</v>
      </c>
      <c r="K311" s="11"/>
      <c r="L311" s="11"/>
      <c r="M311" s="2"/>
      <c r="N311" s="2"/>
      <c r="O311" s="2"/>
    </row>
    <row r="312" spans="1:15">
      <c r="A312">
        <v>305</v>
      </c>
      <c r="B312" s="2"/>
      <c r="C312" s="2"/>
      <c r="D312" s="2"/>
      <c r="E312" s="18"/>
      <c r="F312" s="18"/>
      <c r="G312" s="13"/>
      <c r="H312" s="20"/>
      <c r="I312" s="6"/>
      <c r="J312" s="7" t="e">
        <f t="shared" si="5"/>
        <v>#DIV/0!</v>
      </c>
      <c r="K312" s="11"/>
      <c r="L312" s="11"/>
      <c r="M312" s="2"/>
      <c r="N312" s="2"/>
      <c r="O312" s="2"/>
    </row>
    <row r="313" spans="1:15">
      <c r="A313" s="12">
        <v>306</v>
      </c>
      <c r="B313" s="2"/>
      <c r="C313" s="2"/>
      <c r="D313" s="2"/>
      <c r="E313" s="18"/>
      <c r="F313" s="18"/>
      <c r="G313" s="13"/>
      <c r="H313" s="20"/>
      <c r="I313" s="6"/>
      <c r="J313" s="15" t="e">
        <f t="shared" si="5"/>
        <v>#DIV/0!</v>
      </c>
      <c r="K313" s="11"/>
      <c r="L313" s="11"/>
      <c r="M313" s="2"/>
      <c r="N313" s="2"/>
      <c r="O313" s="2"/>
    </row>
    <row r="314" spans="1:15">
      <c r="A314" s="12">
        <v>307</v>
      </c>
      <c r="B314" s="2"/>
      <c r="C314" s="2"/>
      <c r="D314" s="2"/>
      <c r="E314" s="18"/>
      <c r="F314" s="18"/>
      <c r="G314" s="13"/>
      <c r="H314" s="20"/>
      <c r="I314" s="6"/>
      <c r="J314" s="15" t="e">
        <f t="shared" si="5"/>
        <v>#DIV/0!</v>
      </c>
      <c r="K314" s="11"/>
      <c r="L314" s="11"/>
      <c r="M314" s="2"/>
      <c r="N314" s="2"/>
      <c r="O314" s="2"/>
    </row>
    <row r="315" spans="1:15">
      <c r="A315">
        <v>308</v>
      </c>
      <c r="B315" s="2"/>
      <c r="C315" s="2"/>
      <c r="D315" s="2"/>
      <c r="E315" s="18"/>
      <c r="F315" s="18"/>
      <c r="G315" s="13"/>
      <c r="H315" s="20"/>
      <c r="I315" s="6"/>
      <c r="J315" s="7" t="e">
        <f t="shared" si="5"/>
        <v>#DIV/0!</v>
      </c>
      <c r="K315" s="11"/>
      <c r="L315" s="11"/>
      <c r="M315" s="2"/>
      <c r="N315" s="2"/>
      <c r="O315" s="2"/>
    </row>
    <row r="316" spans="1:15">
      <c r="A316">
        <v>309</v>
      </c>
      <c r="B316" s="2"/>
      <c r="C316" s="2"/>
      <c r="D316" s="2"/>
      <c r="E316" s="18"/>
      <c r="F316" s="18"/>
      <c r="G316" s="13"/>
      <c r="H316" s="20"/>
      <c r="I316" s="6"/>
      <c r="J316" s="15" t="e">
        <f t="shared" si="5"/>
        <v>#DIV/0!</v>
      </c>
      <c r="K316" s="11"/>
      <c r="L316" s="11"/>
      <c r="M316" s="2"/>
      <c r="N316" s="2"/>
      <c r="O316" s="2"/>
    </row>
    <row r="317" spans="1:15">
      <c r="A317">
        <v>310</v>
      </c>
      <c r="B317" s="2"/>
      <c r="C317" s="2"/>
      <c r="D317" s="2"/>
      <c r="E317" s="18"/>
      <c r="F317" s="18"/>
      <c r="G317" s="13"/>
      <c r="H317" s="20"/>
      <c r="I317" s="6"/>
      <c r="J317" s="15" t="e">
        <f t="shared" si="5"/>
        <v>#DIV/0!</v>
      </c>
      <c r="K317" s="11"/>
      <c r="L317" s="11"/>
      <c r="M317" s="2"/>
      <c r="N317" s="2"/>
      <c r="O317" s="2"/>
    </row>
    <row r="318" spans="1:15">
      <c r="A318" s="12">
        <v>311</v>
      </c>
      <c r="B318" s="2"/>
      <c r="C318" s="2"/>
      <c r="D318" s="2"/>
      <c r="E318" s="18"/>
      <c r="F318" s="18"/>
      <c r="G318" s="13"/>
      <c r="H318" s="20"/>
      <c r="I318" s="6"/>
      <c r="J318" s="7" t="e">
        <f t="shared" ref="J318:J357" si="6">H318/I318</f>
        <v>#DIV/0!</v>
      </c>
      <c r="K318" s="11"/>
      <c r="L318" s="11"/>
      <c r="M318" s="2"/>
      <c r="N318" s="2"/>
      <c r="O318" s="2"/>
    </row>
    <row r="319" spans="1:15">
      <c r="A319" s="12">
        <v>312</v>
      </c>
      <c r="B319" s="2"/>
      <c r="C319" s="2"/>
      <c r="D319" s="2"/>
      <c r="E319" s="18"/>
      <c r="F319" s="18"/>
      <c r="G319" s="13"/>
      <c r="H319" s="20"/>
      <c r="I319" s="6"/>
      <c r="J319" s="15" t="e">
        <f t="shared" si="6"/>
        <v>#DIV/0!</v>
      </c>
      <c r="K319" s="11"/>
      <c r="L319" s="11"/>
      <c r="M319" s="2"/>
      <c r="N319" s="2"/>
      <c r="O319" s="2"/>
    </row>
    <row r="320" spans="1:15">
      <c r="A320">
        <v>313</v>
      </c>
      <c r="B320" s="2"/>
      <c r="C320" s="2"/>
      <c r="D320" s="2"/>
      <c r="E320" s="18"/>
      <c r="F320" s="18"/>
      <c r="G320" s="13"/>
      <c r="H320" s="20"/>
      <c r="I320" s="6"/>
      <c r="J320" s="15" t="e">
        <f t="shared" si="6"/>
        <v>#DIV/0!</v>
      </c>
      <c r="K320" s="11"/>
      <c r="L320" s="11"/>
      <c r="M320" s="2"/>
      <c r="N320" s="2"/>
      <c r="O320" s="2"/>
    </row>
    <row r="321" spans="1:15">
      <c r="A321">
        <v>314</v>
      </c>
      <c r="B321" s="2"/>
      <c r="C321" s="2"/>
      <c r="D321" s="2"/>
      <c r="E321" s="18"/>
      <c r="F321" s="18"/>
      <c r="G321" s="13"/>
      <c r="H321" s="20"/>
      <c r="I321" s="6"/>
      <c r="J321" s="7" t="e">
        <f t="shared" si="6"/>
        <v>#DIV/0!</v>
      </c>
      <c r="K321" s="11"/>
      <c r="L321" s="11"/>
      <c r="M321" s="2"/>
      <c r="N321" s="2"/>
      <c r="O321" s="2"/>
    </row>
    <row r="322" spans="1:15">
      <c r="A322">
        <v>315</v>
      </c>
      <c r="B322" s="2"/>
      <c r="C322" s="2"/>
      <c r="D322" s="2"/>
      <c r="E322" s="18"/>
      <c r="F322" s="18"/>
      <c r="G322" s="13"/>
      <c r="H322" s="20"/>
      <c r="I322" s="6"/>
      <c r="J322" s="15" t="e">
        <f t="shared" si="6"/>
        <v>#DIV/0!</v>
      </c>
      <c r="K322" s="11"/>
      <c r="L322" s="11"/>
      <c r="M322" s="2"/>
      <c r="N322" s="2"/>
      <c r="O322" s="2"/>
    </row>
    <row r="323" spans="1:15">
      <c r="A323" s="12">
        <v>316</v>
      </c>
      <c r="B323" s="2"/>
      <c r="C323" s="2"/>
      <c r="D323" s="2"/>
      <c r="E323" s="18"/>
      <c r="F323" s="18"/>
      <c r="G323" s="13"/>
      <c r="H323" s="20"/>
      <c r="I323" s="6"/>
      <c r="J323" s="15" t="e">
        <f t="shared" si="6"/>
        <v>#DIV/0!</v>
      </c>
      <c r="K323" s="11"/>
      <c r="L323" s="11"/>
      <c r="M323" s="2"/>
      <c r="N323" s="2"/>
      <c r="O323" s="2"/>
    </row>
    <row r="324" spans="1:15">
      <c r="A324" s="12">
        <v>317</v>
      </c>
      <c r="B324" s="2"/>
      <c r="C324" s="2"/>
      <c r="D324" s="2"/>
      <c r="E324" s="18"/>
      <c r="F324" s="18"/>
      <c r="G324" s="13"/>
      <c r="H324" s="20"/>
      <c r="I324" s="6"/>
      <c r="J324" s="7" t="e">
        <f t="shared" si="6"/>
        <v>#DIV/0!</v>
      </c>
      <c r="K324" s="11"/>
      <c r="L324" s="11"/>
      <c r="M324" s="2"/>
      <c r="N324" s="2"/>
      <c r="O324" s="2"/>
    </row>
    <row r="325" spans="1:15">
      <c r="A325">
        <v>318</v>
      </c>
      <c r="B325" s="2"/>
      <c r="C325" s="2"/>
      <c r="D325" s="2"/>
      <c r="E325" s="18"/>
      <c r="F325" s="18"/>
      <c r="G325" s="13"/>
      <c r="H325" s="20"/>
      <c r="I325" s="6"/>
      <c r="J325" s="15" t="e">
        <f t="shared" si="6"/>
        <v>#DIV/0!</v>
      </c>
      <c r="K325" s="11"/>
      <c r="L325" s="11"/>
      <c r="M325" s="2"/>
      <c r="N325" s="2"/>
      <c r="O325" s="2"/>
    </row>
    <row r="326" spans="1:15">
      <c r="A326">
        <v>319</v>
      </c>
      <c r="B326" s="2"/>
      <c r="C326" s="2"/>
      <c r="D326" s="2"/>
      <c r="E326" s="18"/>
      <c r="F326" s="18"/>
      <c r="G326" s="13"/>
      <c r="H326" s="20"/>
      <c r="I326" s="6"/>
      <c r="J326" s="15" t="e">
        <f t="shared" si="6"/>
        <v>#DIV/0!</v>
      </c>
      <c r="K326" s="11"/>
      <c r="L326" s="11"/>
      <c r="M326" s="2"/>
      <c r="N326" s="2"/>
      <c r="O326" s="2"/>
    </row>
    <row r="327" spans="1:15">
      <c r="A327">
        <v>320</v>
      </c>
      <c r="B327" s="2"/>
      <c r="C327" s="2"/>
      <c r="D327" s="2"/>
      <c r="E327" s="18"/>
      <c r="F327" s="18"/>
      <c r="G327" s="13"/>
      <c r="H327" s="20"/>
      <c r="I327" s="6"/>
      <c r="J327" s="7" t="e">
        <f t="shared" si="6"/>
        <v>#DIV/0!</v>
      </c>
      <c r="K327" s="11"/>
      <c r="L327" s="11"/>
      <c r="M327" s="2"/>
      <c r="N327" s="2"/>
      <c r="O327" s="2"/>
    </row>
    <row r="328" spans="1:15">
      <c r="A328" s="12">
        <v>321</v>
      </c>
      <c r="B328" s="2"/>
      <c r="C328" s="2"/>
      <c r="D328" s="2"/>
      <c r="E328" s="18"/>
      <c r="F328" s="18"/>
      <c r="G328" s="13"/>
      <c r="H328" s="20"/>
      <c r="I328" s="6"/>
      <c r="J328" s="15" t="e">
        <f t="shared" si="6"/>
        <v>#DIV/0!</v>
      </c>
      <c r="K328" s="11"/>
      <c r="L328" s="11"/>
      <c r="M328" s="2"/>
      <c r="N328" s="2"/>
      <c r="O328" s="2"/>
    </row>
    <row r="329" spans="1:15">
      <c r="A329" s="12">
        <v>322</v>
      </c>
      <c r="B329" s="2"/>
      <c r="C329" s="2"/>
      <c r="D329" s="2"/>
      <c r="E329" s="18"/>
      <c r="F329" s="18"/>
      <c r="G329" s="13"/>
      <c r="H329" s="20"/>
      <c r="I329" s="6"/>
      <c r="J329" s="15" t="e">
        <f t="shared" si="6"/>
        <v>#DIV/0!</v>
      </c>
      <c r="K329" s="11"/>
      <c r="L329" s="11"/>
      <c r="M329" s="2"/>
      <c r="N329" s="2"/>
      <c r="O329" s="2"/>
    </row>
    <row r="330" spans="1:15">
      <c r="A330">
        <v>323</v>
      </c>
      <c r="B330" s="2"/>
      <c r="C330" s="2"/>
      <c r="D330" s="2"/>
      <c r="E330" s="18"/>
      <c r="F330" s="18"/>
      <c r="G330" s="13"/>
      <c r="H330" s="20"/>
      <c r="I330" s="6"/>
      <c r="J330" s="7" t="e">
        <f t="shared" si="6"/>
        <v>#DIV/0!</v>
      </c>
      <c r="K330" s="11"/>
      <c r="L330" s="11"/>
      <c r="M330" s="2"/>
      <c r="N330" s="2"/>
      <c r="O330" s="2"/>
    </row>
    <row r="331" spans="1:15">
      <c r="A331">
        <v>324</v>
      </c>
      <c r="B331" s="2"/>
      <c r="C331" s="2"/>
      <c r="D331" s="2"/>
      <c r="E331" s="18"/>
      <c r="F331" s="18"/>
      <c r="G331" s="13"/>
      <c r="H331" s="20"/>
      <c r="I331" s="6"/>
      <c r="J331" s="15" t="e">
        <f t="shared" si="6"/>
        <v>#DIV/0!</v>
      </c>
      <c r="K331" s="11"/>
      <c r="L331" s="11"/>
      <c r="M331" s="2"/>
      <c r="N331" s="2"/>
      <c r="O331" s="2"/>
    </row>
    <row r="332" spans="1:15">
      <c r="A332">
        <v>325</v>
      </c>
      <c r="B332" s="2"/>
      <c r="C332" s="2"/>
      <c r="D332" s="2"/>
      <c r="E332" s="18"/>
      <c r="F332" s="18"/>
      <c r="G332" s="13"/>
      <c r="H332" s="20"/>
      <c r="I332" s="6"/>
      <c r="J332" s="15" t="e">
        <f t="shared" si="6"/>
        <v>#DIV/0!</v>
      </c>
      <c r="K332" s="11"/>
      <c r="L332" s="11"/>
      <c r="M332" s="2"/>
      <c r="N332" s="2"/>
      <c r="O332" s="2"/>
    </row>
    <row r="333" spans="1:15">
      <c r="A333" s="12">
        <v>326</v>
      </c>
      <c r="B333" s="2"/>
      <c r="C333" s="2"/>
      <c r="D333" s="2"/>
      <c r="E333" s="18"/>
      <c r="F333" s="18"/>
      <c r="G333" s="13"/>
      <c r="H333" s="20"/>
      <c r="I333" s="6"/>
      <c r="J333" s="7" t="e">
        <f t="shared" si="6"/>
        <v>#DIV/0!</v>
      </c>
      <c r="K333" s="11"/>
      <c r="L333" s="11"/>
      <c r="M333" s="2"/>
      <c r="N333" s="2"/>
      <c r="O333" s="2"/>
    </row>
    <row r="334" spans="1:15">
      <c r="A334" s="12">
        <v>327</v>
      </c>
      <c r="B334" s="2"/>
      <c r="C334" s="2"/>
      <c r="D334" s="2"/>
      <c r="E334" s="18"/>
      <c r="F334" s="18"/>
      <c r="G334" s="13"/>
      <c r="H334" s="20"/>
      <c r="I334" s="6"/>
      <c r="J334" s="15" t="e">
        <f t="shared" si="6"/>
        <v>#DIV/0!</v>
      </c>
      <c r="K334" s="11"/>
      <c r="L334" s="11"/>
      <c r="M334" s="2"/>
      <c r="N334" s="2"/>
      <c r="O334" s="2"/>
    </row>
    <row r="335" spans="1:15">
      <c r="A335">
        <v>328</v>
      </c>
      <c r="B335" s="2"/>
      <c r="C335" s="2"/>
      <c r="D335" s="2"/>
      <c r="E335" s="18"/>
      <c r="F335" s="18"/>
      <c r="G335" s="13"/>
      <c r="H335" s="20"/>
      <c r="I335" s="6"/>
      <c r="J335" s="15" t="e">
        <f t="shared" si="6"/>
        <v>#DIV/0!</v>
      </c>
      <c r="K335" s="11"/>
      <c r="L335" s="11"/>
      <c r="M335" s="2"/>
      <c r="N335" s="2"/>
      <c r="O335" s="2"/>
    </row>
    <row r="336" spans="1:15">
      <c r="A336">
        <v>329</v>
      </c>
      <c r="B336" s="2"/>
      <c r="C336" s="2"/>
      <c r="D336" s="2"/>
      <c r="E336" s="18"/>
      <c r="F336" s="18"/>
      <c r="G336" s="13"/>
      <c r="H336" s="20"/>
      <c r="I336" s="6"/>
      <c r="J336" s="7" t="e">
        <f t="shared" si="6"/>
        <v>#DIV/0!</v>
      </c>
      <c r="K336" s="11"/>
      <c r="L336" s="11"/>
      <c r="M336" s="2"/>
      <c r="N336" s="2"/>
      <c r="O336" s="2"/>
    </row>
    <row r="337" spans="1:15">
      <c r="A337">
        <v>330</v>
      </c>
      <c r="B337" s="2"/>
      <c r="C337" s="2"/>
      <c r="D337" s="2"/>
      <c r="E337" s="18"/>
      <c r="F337" s="18"/>
      <c r="G337" s="13"/>
      <c r="H337" s="20"/>
      <c r="I337" s="6"/>
      <c r="J337" s="15" t="e">
        <f t="shared" si="6"/>
        <v>#DIV/0!</v>
      </c>
      <c r="K337" s="11"/>
      <c r="L337" s="11"/>
      <c r="M337" s="2"/>
      <c r="N337" s="2"/>
      <c r="O337" s="2"/>
    </row>
    <row r="338" spans="1:15">
      <c r="A338" s="12">
        <v>331</v>
      </c>
      <c r="B338" s="2"/>
      <c r="C338" s="2"/>
      <c r="D338" s="2"/>
      <c r="E338" s="18"/>
      <c r="F338" s="18"/>
      <c r="G338" s="13"/>
      <c r="H338" s="20"/>
      <c r="I338" s="6"/>
      <c r="J338" s="15" t="e">
        <f t="shared" si="6"/>
        <v>#DIV/0!</v>
      </c>
      <c r="K338" s="11"/>
      <c r="L338" s="11"/>
      <c r="M338" s="2"/>
      <c r="N338" s="2"/>
      <c r="O338" s="2"/>
    </row>
    <row r="339" spans="1:15">
      <c r="A339" s="12">
        <v>332</v>
      </c>
      <c r="B339" s="2"/>
      <c r="C339" s="2"/>
      <c r="D339" s="2"/>
      <c r="E339" s="18"/>
      <c r="F339" s="18"/>
      <c r="G339" s="13"/>
      <c r="H339" s="20"/>
      <c r="I339" s="6"/>
      <c r="J339" s="7" t="e">
        <f t="shared" si="6"/>
        <v>#DIV/0!</v>
      </c>
      <c r="K339" s="11"/>
      <c r="L339" s="11"/>
      <c r="M339" s="2"/>
      <c r="N339" s="2"/>
      <c r="O339" s="2"/>
    </row>
    <row r="340" spans="1:15">
      <c r="A340">
        <v>333</v>
      </c>
      <c r="B340" s="2"/>
      <c r="C340" s="2"/>
      <c r="D340" s="2"/>
      <c r="E340" s="18"/>
      <c r="F340" s="18"/>
      <c r="G340" s="13"/>
      <c r="H340" s="20"/>
      <c r="I340" s="6"/>
      <c r="J340" s="15" t="e">
        <f t="shared" si="6"/>
        <v>#DIV/0!</v>
      </c>
      <c r="K340" s="11"/>
      <c r="L340" s="11"/>
      <c r="M340" s="2"/>
      <c r="N340" s="2"/>
      <c r="O340" s="2"/>
    </row>
    <row r="341" spans="1:15">
      <c r="A341">
        <v>334</v>
      </c>
      <c r="B341" s="2"/>
      <c r="C341" s="2"/>
      <c r="D341" s="2"/>
      <c r="E341" s="18"/>
      <c r="F341" s="18"/>
      <c r="G341" s="13"/>
      <c r="H341" s="20"/>
      <c r="I341" s="6"/>
      <c r="J341" s="15" t="e">
        <f t="shared" si="6"/>
        <v>#DIV/0!</v>
      </c>
      <c r="K341" s="11"/>
      <c r="L341" s="11"/>
      <c r="M341" s="2"/>
      <c r="N341" s="2"/>
      <c r="O341" s="2"/>
    </row>
    <row r="342" spans="1:15">
      <c r="A342">
        <v>335</v>
      </c>
      <c r="B342" s="2"/>
      <c r="C342" s="2"/>
      <c r="D342" s="2"/>
      <c r="E342" s="18"/>
      <c r="F342" s="18"/>
      <c r="G342" s="13"/>
      <c r="H342" s="20"/>
      <c r="I342" s="6"/>
      <c r="J342" s="7" t="e">
        <f t="shared" si="6"/>
        <v>#DIV/0!</v>
      </c>
      <c r="K342" s="11"/>
      <c r="L342" s="11"/>
      <c r="M342" s="2"/>
      <c r="N342" s="2"/>
      <c r="O342" s="2"/>
    </row>
    <row r="343" spans="1:15">
      <c r="A343" s="12">
        <v>336</v>
      </c>
      <c r="B343" s="2"/>
      <c r="C343" s="2"/>
      <c r="D343" s="2"/>
      <c r="E343" s="18"/>
      <c r="F343" s="18"/>
      <c r="G343" s="13"/>
      <c r="H343" s="20"/>
      <c r="I343" s="6"/>
      <c r="J343" s="15" t="e">
        <f t="shared" si="6"/>
        <v>#DIV/0!</v>
      </c>
      <c r="K343" s="11"/>
      <c r="L343" s="11"/>
      <c r="M343" s="2"/>
      <c r="N343" s="2"/>
      <c r="O343" s="2"/>
    </row>
    <row r="344" spans="1:15">
      <c r="A344" s="12">
        <v>337</v>
      </c>
      <c r="B344" s="2"/>
      <c r="C344" s="2"/>
      <c r="D344" s="2"/>
      <c r="E344" s="18"/>
      <c r="F344" s="18"/>
      <c r="G344" s="13"/>
      <c r="H344" s="20"/>
      <c r="I344" s="6"/>
      <c r="J344" s="15" t="e">
        <f t="shared" si="6"/>
        <v>#DIV/0!</v>
      </c>
      <c r="K344" s="11"/>
      <c r="L344" s="11"/>
      <c r="M344" s="2"/>
      <c r="N344" s="2"/>
      <c r="O344" s="2"/>
    </row>
    <row r="345" spans="1:15">
      <c r="A345">
        <v>338</v>
      </c>
      <c r="B345" s="2"/>
      <c r="C345" s="2"/>
      <c r="D345" s="2"/>
      <c r="E345" s="18"/>
      <c r="F345" s="18"/>
      <c r="G345" s="13"/>
      <c r="H345" s="20"/>
      <c r="I345" s="6"/>
      <c r="J345" s="7" t="e">
        <f t="shared" si="6"/>
        <v>#DIV/0!</v>
      </c>
      <c r="K345" s="11"/>
      <c r="L345" s="11"/>
      <c r="M345" s="2"/>
      <c r="N345" s="2"/>
      <c r="O345" s="2"/>
    </row>
    <row r="346" spans="1:15">
      <c r="A346">
        <v>339</v>
      </c>
      <c r="B346" s="2"/>
      <c r="C346" s="2"/>
      <c r="D346" s="2"/>
      <c r="E346" s="18"/>
      <c r="F346" s="18"/>
      <c r="G346" s="13"/>
      <c r="H346" s="20"/>
      <c r="I346" s="6"/>
      <c r="J346" s="15" t="e">
        <f t="shared" si="6"/>
        <v>#DIV/0!</v>
      </c>
      <c r="K346" s="11"/>
      <c r="L346" s="11"/>
      <c r="M346" s="2"/>
      <c r="N346" s="2"/>
      <c r="O346" s="2"/>
    </row>
    <row r="347" spans="1:15">
      <c r="A347">
        <v>340</v>
      </c>
      <c r="B347" s="2"/>
      <c r="C347" s="2"/>
      <c r="D347" s="2"/>
      <c r="E347" s="18"/>
      <c r="F347" s="18"/>
      <c r="G347" s="13"/>
      <c r="H347" s="20"/>
      <c r="I347" s="6"/>
      <c r="J347" s="15" t="e">
        <f t="shared" si="6"/>
        <v>#DIV/0!</v>
      </c>
      <c r="K347" s="11"/>
      <c r="L347" s="11"/>
      <c r="M347" s="2"/>
      <c r="N347" s="2"/>
      <c r="O347" s="2"/>
    </row>
    <row r="348" spans="1:15">
      <c r="A348" s="12">
        <v>341</v>
      </c>
      <c r="B348" s="2"/>
      <c r="C348" s="2"/>
      <c r="D348" s="2"/>
      <c r="E348" s="18"/>
      <c r="F348" s="18"/>
      <c r="G348" s="13"/>
      <c r="H348" s="20"/>
      <c r="I348" s="6"/>
      <c r="J348" s="7" t="e">
        <f t="shared" si="6"/>
        <v>#DIV/0!</v>
      </c>
      <c r="K348" s="11"/>
      <c r="L348" s="11"/>
      <c r="M348" s="2"/>
      <c r="N348" s="2"/>
      <c r="O348" s="2"/>
    </row>
    <row r="349" spans="1:15">
      <c r="A349" s="12">
        <v>342</v>
      </c>
      <c r="B349" s="2"/>
      <c r="C349" s="2"/>
      <c r="D349" s="2"/>
      <c r="E349" s="18"/>
      <c r="F349" s="18"/>
      <c r="G349" s="13"/>
      <c r="H349" s="20"/>
      <c r="I349" s="6"/>
      <c r="J349" s="15" t="e">
        <f t="shared" si="6"/>
        <v>#DIV/0!</v>
      </c>
      <c r="K349" s="11"/>
      <c r="L349" s="11"/>
      <c r="M349" s="2"/>
      <c r="N349" s="2"/>
      <c r="O349" s="2"/>
    </row>
    <row r="350" spans="1:15">
      <c r="A350">
        <v>343</v>
      </c>
      <c r="B350" s="2"/>
      <c r="C350" s="2"/>
      <c r="D350" s="2"/>
      <c r="E350" s="18"/>
      <c r="F350" s="18"/>
      <c r="G350" s="13"/>
      <c r="H350" s="20"/>
      <c r="I350" s="6"/>
      <c r="J350" s="15" t="e">
        <f t="shared" si="6"/>
        <v>#DIV/0!</v>
      </c>
      <c r="K350" s="11"/>
      <c r="L350" s="11"/>
      <c r="M350" s="2"/>
      <c r="N350" s="2"/>
      <c r="O350" s="2"/>
    </row>
    <row r="351" spans="1:15">
      <c r="A351">
        <v>344</v>
      </c>
      <c r="B351" s="2"/>
      <c r="C351" s="2"/>
      <c r="D351" s="2"/>
      <c r="E351" s="18"/>
      <c r="F351" s="18"/>
      <c r="G351" s="13"/>
      <c r="H351" s="20"/>
      <c r="I351" s="6"/>
      <c r="J351" s="7" t="e">
        <f t="shared" si="6"/>
        <v>#DIV/0!</v>
      </c>
      <c r="K351" s="11"/>
      <c r="L351" s="11"/>
      <c r="M351" s="2"/>
      <c r="N351" s="2"/>
      <c r="O351" s="2"/>
    </row>
    <row r="352" spans="1:15">
      <c r="A352">
        <v>345</v>
      </c>
      <c r="B352" s="2"/>
      <c r="C352" s="2"/>
      <c r="D352" s="2"/>
      <c r="E352" s="18"/>
      <c r="F352" s="18"/>
      <c r="G352" s="13"/>
      <c r="H352" s="20"/>
      <c r="I352" s="6"/>
      <c r="J352" s="15" t="e">
        <f t="shared" si="6"/>
        <v>#DIV/0!</v>
      </c>
      <c r="K352" s="11"/>
      <c r="L352" s="11"/>
      <c r="M352" s="2"/>
      <c r="N352" s="2"/>
      <c r="O352" s="2"/>
    </row>
    <row r="353" spans="1:15">
      <c r="A353" s="12">
        <v>346</v>
      </c>
      <c r="B353" s="2"/>
      <c r="C353" s="2"/>
      <c r="D353" s="2"/>
      <c r="E353" s="18"/>
      <c r="F353" s="18"/>
      <c r="G353" s="13"/>
      <c r="H353" s="20"/>
      <c r="I353" s="6"/>
      <c r="J353" s="15" t="e">
        <f t="shared" si="6"/>
        <v>#DIV/0!</v>
      </c>
      <c r="K353" s="11"/>
      <c r="L353" s="11"/>
      <c r="M353" s="2"/>
      <c r="N353" s="2"/>
      <c r="O353" s="2"/>
    </row>
    <row r="354" spans="1:15">
      <c r="A354" s="12">
        <v>347</v>
      </c>
      <c r="B354" s="2"/>
      <c r="C354" s="2"/>
      <c r="D354" s="2"/>
      <c r="E354" s="18"/>
      <c r="F354" s="18"/>
      <c r="G354" s="13"/>
      <c r="H354" s="20"/>
      <c r="I354" s="6"/>
      <c r="J354" s="7" t="e">
        <f t="shared" si="6"/>
        <v>#DIV/0!</v>
      </c>
      <c r="K354" s="11"/>
      <c r="L354" s="11"/>
      <c r="M354" s="2"/>
      <c r="N354" s="2"/>
      <c r="O354" s="2"/>
    </row>
    <row r="355" spans="1:15">
      <c r="A355">
        <v>348</v>
      </c>
      <c r="B355" s="2"/>
      <c r="C355" s="2"/>
      <c r="D355" s="2"/>
      <c r="E355" s="18"/>
      <c r="F355" s="18"/>
      <c r="G355" s="13"/>
      <c r="H355" s="20"/>
      <c r="I355" s="6"/>
      <c r="J355" s="15" t="e">
        <f t="shared" si="6"/>
        <v>#DIV/0!</v>
      </c>
      <c r="K355" s="11"/>
      <c r="L355" s="11"/>
      <c r="M355" s="2"/>
      <c r="N355" s="2"/>
      <c r="O355" s="2"/>
    </row>
    <row r="356" spans="1:15">
      <c r="A356">
        <v>349</v>
      </c>
      <c r="B356" s="2"/>
      <c r="C356" s="2"/>
      <c r="D356" s="2"/>
      <c r="E356" s="18"/>
      <c r="F356" s="18"/>
      <c r="G356" s="13"/>
      <c r="H356" s="20"/>
      <c r="I356" s="6"/>
      <c r="J356" s="15" t="e">
        <f t="shared" si="6"/>
        <v>#DIV/0!</v>
      </c>
      <c r="K356" s="11"/>
      <c r="L356" s="11"/>
      <c r="M356" s="2"/>
      <c r="N356" s="2"/>
      <c r="O356" s="2"/>
    </row>
    <row r="357" spans="1:15">
      <c r="A357">
        <v>350</v>
      </c>
      <c r="B357" s="2"/>
      <c r="C357" s="2"/>
      <c r="D357" s="2"/>
      <c r="E357" s="18"/>
      <c r="F357" s="18"/>
      <c r="G357" s="13"/>
      <c r="H357" s="20"/>
      <c r="I357" s="6"/>
      <c r="J357" s="7" t="e">
        <f t="shared" si="6"/>
        <v>#DIV/0!</v>
      </c>
      <c r="K357" s="11"/>
      <c r="L357" s="11"/>
      <c r="M357" s="2"/>
      <c r="N357" s="2"/>
      <c r="O357" s="2"/>
    </row>
  </sheetData>
  <mergeCells count="8">
    <mergeCell ref="E2:G2"/>
    <mergeCell ref="E3:G3"/>
    <mergeCell ref="E4:G4"/>
    <mergeCell ref="C41:C44"/>
    <mergeCell ref="M41:N41"/>
    <mergeCell ref="M42:N42"/>
    <mergeCell ref="M43:N43"/>
    <mergeCell ref="M44:N44"/>
  </mergeCells>
  <phoneticPr fontId="2"/>
  <dataValidations count="2">
    <dataValidation imeMode="on" allowBlank="1" showInputMessage="1" showErrorMessage="1" sqref="B35:B39"/>
    <dataValidation type="list" allowBlank="1" showInputMessage="1" showErrorMessage="1" sqref="E13:E357 E8:E11">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AD5" sqref="AD5:AM5"/>
    </sheetView>
  </sheetViews>
  <sheetFormatPr defaultRowHeight="13.5"/>
  <cols>
    <col min="2" max="2" width="20" customWidth="1"/>
    <col min="5" max="5" width="13" bestFit="1" customWidth="1"/>
    <col min="7" max="7" width="13.125" bestFit="1" customWidth="1"/>
    <col min="8" max="8" width="11.375" bestFit="1" customWidth="1"/>
    <col min="9" max="9" width="10.25" bestFit="1" customWidth="1"/>
  </cols>
  <sheetData>
    <row r="1" spans="1:10">
      <c r="A1" t="s">
        <v>5</v>
      </c>
      <c r="B1" s="27" t="e">
        <f>#REF!</f>
        <v>#REF!</v>
      </c>
    </row>
    <row r="2" spans="1:10" ht="49.5" customHeight="1">
      <c r="B2" s="38"/>
      <c r="E2" s="543" t="s">
        <v>29</v>
      </c>
      <c r="F2" s="543"/>
      <c r="G2" s="544"/>
      <c r="H2" s="9">
        <f>SUMIF(G6:G356,"PPS",H6:H356)</f>
        <v>760032703</v>
      </c>
    </row>
    <row r="3" spans="1:10" s="12" customFormat="1" ht="16.5" customHeight="1">
      <c r="B3" s="40"/>
      <c r="E3" s="55"/>
      <c r="F3" s="55"/>
      <c r="G3" s="55"/>
      <c r="H3" s="56"/>
    </row>
    <row r="4" spans="1:10" ht="54">
      <c r="A4" s="29" t="s">
        <v>25</v>
      </c>
      <c r="B4" s="2" t="s">
        <v>0</v>
      </c>
      <c r="C4" s="2" t="s">
        <v>1</v>
      </c>
      <c r="D4" s="2" t="s">
        <v>3</v>
      </c>
      <c r="E4" s="2" t="s">
        <v>9</v>
      </c>
      <c r="F4" s="2" t="s">
        <v>2</v>
      </c>
      <c r="G4" s="11" t="s">
        <v>24</v>
      </c>
      <c r="H4" s="11" t="s">
        <v>39</v>
      </c>
      <c r="I4" s="10" t="s">
        <v>40</v>
      </c>
      <c r="J4" s="26" t="s">
        <v>16</v>
      </c>
    </row>
    <row r="5" spans="1:10" s="32" customFormat="1" ht="14.25" thickBot="1">
      <c r="B5" s="33" t="s">
        <v>4</v>
      </c>
      <c r="C5" s="33"/>
      <c r="D5" s="33"/>
      <c r="E5" s="33"/>
      <c r="F5" s="33"/>
      <c r="G5" s="33"/>
      <c r="H5" s="65">
        <f>SUM(H6:H65)</f>
        <v>760032703</v>
      </c>
      <c r="I5" s="65">
        <f>SUM(I6:I65)</f>
        <v>45599670</v>
      </c>
      <c r="J5" s="33">
        <f>H5/I5</f>
        <v>16.667504457817348</v>
      </c>
    </row>
    <row r="6" spans="1:10" ht="41.25" thickTop="1">
      <c r="A6">
        <v>1</v>
      </c>
      <c r="B6" s="11" t="s">
        <v>388</v>
      </c>
      <c r="C6" s="11" t="s">
        <v>179</v>
      </c>
      <c r="D6" s="11" t="s">
        <v>389</v>
      </c>
      <c r="E6" s="187" t="s">
        <v>390</v>
      </c>
      <c r="F6" s="11" t="s">
        <v>87</v>
      </c>
      <c r="G6" s="23" t="s">
        <v>45</v>
      </c>
      <c r="H6" s="10">
        <v>291758638</v>
      </c>
      <c r="I6" s="10">
        <v>19970526</v>
      </c>
      <c r="J6" s="28">
        <f>H6/I6</f>
        <v>14.609461863948901</v>
      </c>
    </row>
    <row r="7" spans="1:10" ht="21">
      <c r="A7">
        <v>2</v>
      </c>
      <c r="B7" s="158" t="s">
        <v>391</v>
      </c>
      <c r="C7" s="158" t="s">
        <v>179</v>
      </c>
      <c r="D7" s="188" t="s">
        <v>46</v>
      </c>
      <c r="E7" s="50" t="s">
        <v>392</v>
      </c>
      <c r="F7" s="158" t="s">
        <v>393</v>
      </c>
      <c r="G7" s="18" t="s">
        <v>45</v>
      </c>
      <c r="H7" s="9">
        <v>468274065</v>
      </c>
      <c r="I7" s="9">
        <v>25629144</v>
      </c>
      <c r="J7" s="2">
        <f t="shared" ref="J7:J65" si="0">H7/I7</f>
        <v>18.271155095932972</v>
      </c>
    </row>
    <row r="8" spans="1:10">
      <c r="A8">
        <v>3</v>
      </c>
      <c r="B8" s="2"/>
      <c r="C8" s="2"/>
      <c r="D8" s="2"/>
      <c r="E8" s="50"/>
      <c r="F8" s="2"/>
      <c r="G8" s="18"/>
      <c r="H8" s="9"/>
      <c r="I8" s="9"/>
      <c r="J8" s="2" t="e">
        <f t="shared" si="0"/>
        <v>#DIV/0!</v>
      </c>
    </row>
    <row r="9" spans="1:10">
      <c r="A9">
        <v>4</v>
      </c>
      <c r="B9" s="2"/>
      <c r="C9" s="2"/>
      <c r="D9" s="2"/>
      <c r="E9" s="2"/>
      <c r="F9" s="2"/>
      <c r="G9" s="18"/>
      <c r="H9" s="2"/>
      <c r="I9" s="2"/>
      <c r="J9" s="2" t="e">
        <f t="shared" si="0"/>
        <v>#DIV/0!</v>
      </c>
    </row>
    <row r="10" spans="1:10">
      <c r="A10">
        <v>5</v>
      </c>
      <c r="B10" s="2"/>
      <c r="C10" s="2"/>
      <c r="D10" s="2"/>
      <c r="E10" s="2"/>
      <c r="F10" s="2"/>
      <c r="G10" s="18"/>
      <c r="H10" s="2"/>
      <c r="I10" s="2"/>
      <c r="J10" s="2" t="e">
        <f t="shared" si="0"/>
        <v>#DIV/0!</v>
      </c>
    </row>
    <row r="11" spans="1:10" s="12" customFormat="1">
      <c r="A11" s="12">
        <v>6</v>
      </c>
      <c r="B11" s="13"/>
      <c r="C11" s="13"/>
      <c r="D11" s="13"/>
      <c r="E11" s="13"/>
      <c r="F11" s="13"/>
      <c r="G11" s="18"/>
      <c r="H11" s="13"/>
      <c r="I11" s="13"/>
      <c r="J11" s="2" t="e">
        <f t="shared" si="0"/>
        <v>#DIV/0!</v>
      </c>
    </row>
    <row r="12" spans="1:10" s="12" customFormat="1">
      <c r="A12" s="12">
        <v>7</v>
      </c>
      <c r="B12" s="13"/>
      <c r="C12" s="13"/>
      <c r="D12" s="13"/>
      <c r="E12" s="13"/>
      <c r="F12" s="13"/>
      <c r="G12" s="18"/>
      <c r="H12" s="13"/>
      <c r="I12" s="13"/>
      <c r="J12" s="2" t="e">
        <f t="shared" si="0"/>
        <v>#DIV/0!</v>
      </c>
    </row>
    <row r="13" spans="1:10">
      <c r="A13">
        <v>8</v>
      </c>
      <c r="B13" s="2"/>
      <c r="C13" s="2"/>
      <c r="D13" s="2"/>
      <c r="E13" s="2"/>
      <c r="F13" s="2"/>
      <c r="G13" s="18"/>
      <c r="H13" s="2"/>
      <c r="I13" s="2"/>
      <c r="J13" s="2" t="e">
        <f t="shared" si="0"/>
        <v>#DIV/0!</v>
      </c>
    </row>
    <row r="14" spans="1:10">
      <c r="A14">
        <v>9</v>
      </c>
      <c r="B14" s="2"/>
      <c r="C14" s="2"/>
      <c r="D14" s="2"/>
      <c r="E14" s="2"/>
      <c r="F14" s="2"/>
      <c r="G14" s="18"/>
      <c r="H14" s="2"/>
      <c r="I14" s="2"/>
      <c r="J14" s="2" t="e">
        <f t="shared" si="0"/>
        <v>#DIV/0!</v>
      </c>
    </row>
    <row r="15" spans="1:10">
      <c r="A15">
        <v>10</v>
      </c>
      <c r="B15" s="2"/>
      <c r="C15" s="2"/>
      <c r="D15" s="2"/>
      <c r="E15" s="2"/>
      <c r="F15" s="2"/>
      <c r="G15" s="18"/>
      <c r="H15" s="2"/>
      <c r="I15" s="2"/>
      <c r="J15" s="2" t="e">
        <f t="shared" si="0"/>
        <v>#DIV/0!</v>
      </c>
    </row>
    <row r="16" spans="1:10">
      <c r="A16" s="12">
        <v>11</v>
      </c>
      <c r="B16" s="2"/>
      <c r="C16" s="2"/>
      <c r="D16" s="2"/>
      <c r="E16" s="2"/>
      <c r="F16" s="2"/>
      <c r="G16" s="18"/>
      <c r="H16" s="2"/>
      <c r="I16" s="2"/>
      <c r="J16" s="2" t="e">
        <f t="shared" si="0"/>
        <v>#DIV/0!</v>
      </c>
    </row>
    <row r="17" spans="1:10">
      <c r="A17" s="12">
        <v>12</v>
      </c>
      <c r="B17" s="2"/>
      <c r="C17" s="2"/>
      <c r="D17" s="2"/>
      <c r="E17" s="2"/>
      <c r="F17" s="2"/>
      <c r="G17" s="18"/>
      <c r="H17" s="2"/>
      <c r="I17" s="2"/>
      <c r="J17" s="2" t="e">
        <f t="shared" si="0"/>
        <v>#DIV/0!</v>
      </c>
    </row>
    <row r="18" spans="1:10">
      <c r="A18">
        <v>13</v>
      </c>
      <c r="B18" s="2"/>
      <c r="C18" s="2"/>
      <c r="D18" s="2"/>
      <c r="E18" s="2"/>
      <c r="F18" s="2"/>
      <c r="G18" s="18"/>
      <c r="H18" s="2"/>
      <c r="I18" s="2"/>
      <c r="J18" s="2" t="e">
        <f t="shared" si="0"/>
        <v>#DIV/0!</v>
      </c>
    </row>
    <row r="19" spans="1:10">
      <c r="A19">
        <v>14</v>
      </c>
      <c r="B19" s="2"/>
      <c r="C19" s="2"/>
      <c r="D19" s="2"/>
      <c r="E19" s="2"/>
      <c r="F19" s="2"/>
      <c r="G19" s="18"/>
      <c r="H19" s="2"/>
      <c r="I19" s="2"/>
      <c r="J19" s="2" t="e">
        <f t="shared" si="0"/>
        <v>#DIV/0!</v>
      </c>
    </row>
    <row r="20" spans="1:10">
      <c r="A20">
        <v>15</v>
      </c>
      <c r="B20" s="2"/>
      <c r="C20" s="2"/>
      <c r="D20" s="2"/>
      <c r="E20" s="2"/>
      <c r="F20" s="2"/>
      <c r="G20" s="18"/>
      <c r="H20" s="2"/>
      <c r="I20" s="2"/>
      <c r="J20" s="2" t="e">
        <f t="shared" si="0"/>
        <v>#DIV/0!</v>
      </c>
    </row>
    <row r="21" spans="1:10">
      <c r="A21" s="12">
        <v>16</v>
      </c>
      <c r="B21" s="2"/>
      <c r="C21" s="2"/>
      <c r="D21" s="2"/>
      <c r="E21" s="2"/>
      <c r="F21" s="2"/>
      <c r="G21" s="18"/>
      <c r="H21" s="2"/>
      <c r="I21" s="2"/>
      <c r="J21" s="2" t="e">
        <f t="shared" si="0"/>
        <v>#DIV/0!</v>
      </c>
    </row>
    <row r="22" spans="1:10">
      <c r="A22" s="12">
        <v>17</v>
      </c>
      <c r="B22" s="2"/>
      <c r="C22" s="2"/>
      <c r="D22" s="2"/>
      <c r="E22" s="2"/>
      <c r="F22" s="2"/>
      <c r="G22" s="18"/>
      <c r="H22" s="2"/>
      <c r="I22" s="2"/>
      <c r="J22" s="2" t="e">
        <f t="shared" si="0"/>
        <v>#DIV/0!</v>
      </c>
    </row>
    <row r="23" spans="1:10">
      <c r="A23">
        <v>18</v>
      </c>
      <c r="B23" s="2"/>
      <c r="C23" s="2"/>
      <c r="D23" s="2"/>
      <c r="E23" s="2"/>
      <c r="F23" s="2"/>
      <c r="G23" s="18"/>
      <c r="H23" s="2"/>
      <c r="I23" s="2"/>
      <c r="J23" s="2" t="e">
        <f t="shared" si="0"/>
        <v>#DIV/0!</v>
      </c>
    </row>
    <row r="24" spans="1:10">
      <c r="A24">
        <v>19</v>
      </c>
      <c r="B24" s="2"/>
      <c r="C24" s="2"/>
      <c r="D24" s="2"/>
      <c r="E24" s="2"/>
      <c r="F24" s="2"/>
      <c r="G24" s="18"/>
      <c r="H24" s="2"/>
      <c r="I24" s="2"/>
      <c r="J24" s="2" t="e">
        <f t="shared" si="0"/>
        <v>#DIV/0!</v>
      </c>
    </row>
    <row r="25" spans="1:10">
      <c r="A25">
        <v>20</v>
      </c>
      <c r="B25" s="2"/>
      <c r="C25" s="2"/>
      <c r="D25" s="2"/>
      <c r="E25" s="2"/>
      <c r="F25" s="2"/>
      <c r="G25" s="18"/>
      <c r="H25" s="2"/>
      <c r="I25" s="2"/>
      <c r="J25" s="2" t="e">
        <f t="shared" si="0"/>
        <v>#DIV/0!</v>
      </c>
    </row>
    <row r="26" spans="1:10">
      <c r="A26" s="12">
        <v>21</v>
      </c>
      <c r="B26" s="2"/>
      <c r="C26" s="2"/>
      <c r="D26" s="2"/>
      <c r="E26" s="2"/>
      <c r="F26" s="2"/>
      <c r="G26" s="18"/>
      <c r="H26" s="2"/>
      <c r="I26" s="2"/>
      <c r="J26" s="2" t="e">
        <f t="shared" si="0"/>
        <v>#DIV/0!</v>
      </c>
    </row>
    <row r="27" spans="1:10">
      <c r="A27" s="12">
        <v>22</v>
      </c>
      <c r="B27" s="2"/>
      <c r="C27" s="2"/>
      <c r="D27" s="2"/>
      <c r="E27" s="2"/>
      <c r="F27" s="2"/>
      <c r="G27" s="18"/>
      <c r="H27" s="2"/>
      <c r="I27" s="2"/>
      <c r="J27" s="2" t="e">
        <f t="shared" si="0"/>
        <v>#DIV/0!</v>
      </c>
    </row>
    <row r="28" spans="1:10">
      <c r="A28">
        <v>23</v>
      </c>
      <c r="B28" s="2"/>
      <c r="C28" s="2"/>
      <c r="D28" s="2"/>
      <c r="E28" s="2"/>
      <c r="F28" s="2"/>
      <c r="G28" s="18"/>
      <c r="H28" s="2"/>
      <c r="I28" s="2"/>
      <c r="J28" s="2" t="e">
        <f t="shared" si="0"/>
        <v>#DIV/0!</v>
      </c>
    </row>
    <row r="29" spans="1:10">
      <c r="A29">
        <v>24</v>
      </c>
      <c r="B29" s="2"/>
      <c r="C29" s="2"/>
      <c r="D29" s="2"/>
      <c r="E29" s="2"/>
      <c r="F29" s="2"/>
      <c r="G29" s="18"/>
      <c r="H29" s="2"/>
      <c r="I29" s="2"/>
      <c r="J29" s="2" t="e">
        <f t="shared" si="0"/>
        <v>#DIV/0!</v>
      </c>
    </row>
    <row r="30" spans="1:10">
      <c r="A30">
        <v>25</v>
      </c>
      <c r="B30" s="2"/>
      <c r="C30" s="2"/>
      <c r="D30" s="2"/>
      <c r="E30" s="2"/>
      <c r="F30" s="2"/>
      <c r="G30" s="18"/>
      <c r="H30" s="2"/>
      <c r="I30" s="2"/>
      <c r="J30" s="2" t="e">
        <f t="shared" si="0"/>
        <v>#DIV/0!</v>
      </c>
    </row>
    <row r="31" spans="1:10">
      <c r="A31" s="12">
        <v>26</v>
      </c>
      <c r="B31" s="2"/>
      <c r="C31" s="2"/>
      <c r="D31" s="2"/>
      <c r="E31" s="2"/>
      <c r="F31" s="2"/>
      <c r="G31" s="18"/>
      <c r="H31" s="2"/>
      <c r="I31" s="2"/>
      <c r="J31" s="2" t="e">
        <f t="shared" si="0"/>
        <v>#DIV/0!</v>
      </c>
    </row>
    <row r="32" spans="1:10">
      <c r="A32" s="12">
        <v>27</v>
      </c>
      <c r="B32" s="2"/>
      <c r="C32" s="2"/>
      <c r="D32" s="2"/>
      <c r="E32" s="2"/>
      <c r="F32" s="2"/>
      <c r="G32" s="18"/>
      <c r="H32" s="2"/>
      <c r="I32" s="2"/>
      <c r="J32" s="2" t="e">
        <f t="shared" si="0"/>
        <v>#DIV/0!</v>
      </c>
    </row>
    <row r="33" spans="1:10">
      <c r="A33">
        <v>28</v>
      </c>
      <c r="B33" s="2"/>
      <c r="C33" s="2"/>
      <c r="D33" s="2"/>
      <c r="E33" s="2"/>
      <c r="F33" s="2"/>
      <c r="G33" s="18"/>
      <c r="H33" s="2"/>
      <c r="I33" s="2"/>
      <c r="J33" s="2" t="e">
        <f t="shared" si="0"/>
        <v>#DIV/0!</v>
      </c>
    </row>
    <row r="34" spans="1:10">
      <c r="A34">
        <v>29</v>
      </c>
      <c r="B34" s="2"/>
      <c r="C34" s="2"/>
      <c r="D34" s="2"/>
      <c r="E34" s="2"/>
      <c r="F34" s="2"/>
      <c r="G34" s="18"/>
      <c r="H34" s="2"/>
      <c r="I34" s="2"/>
      <c r="J34" s="2" t="e">
        <f t="shared" si="0"/>
        <v>#DIV/0!</v>
      </c>
    </row>
    <row r="35" spans="1:10">
      <c r="A35">
        <v>30</v>
      </c>
      <c r="B35" s="2"/>
      <c r="C35" s="2"/>
      <c r="D35" s="2"/>
      <c r="E35" s="2"/>
      <c r="F35" s="2"/>
      <c r="G35" s="18"/>
      <c r="H35" s="2"/>
      <c r="I35" s="2"/>
      <c r="J35" s="2" t="e">
        <f t="shared" si="0"/>
        <v>#DIV/0!</v>
      </c>
    </row>
    <row r="36" spans="1:10">
      <c r="A36" s="12">
        <v>31</v>
      </c>
      <c r="B36" s="2"/>
      <c r="C36" s="2"/>
      <c r="D36" s="2"/>
      <c r="E36" s="2"/>
      <c r="F36" s="2"/>
      <c r="G36" s="18"/>
      <c r="H36" s="2"/>
      <c r="I36" s="2"/>
      <c r="J36" s="2" t="e">
        <f t="shared" si="0"/>
        <v>#DIV/0!</v>
      </c>
    </row>
    <row r="37" spans="1:10">
      <c r="A37" s="12">
        <v>32</v>
      </c>
      <c r="B37" s="2"/>
      <c r="C37" s="2"/>
      <c r="D37" s="2"/>
      <c r="E37" s="2"/>
      <c r="F37" s="2"/>
      <c r="G37" s="18"/>
      <c r="H37" s="2"/>
      <c r="I37" s="2"/>
      <c r="J37" s="2" t="e">
        <f t="shared" si="0"/>
        <v>#DIV/0!</v>
      </c>
    </row>
    <row r="38" spans="1:10">
      <c r="A38">
        <v>33</v>
      </c>
      <c r="B38" s="2"/>
      <c r="C38" s="2"/>
      <c r="D38" s="2"/>
      <c r="E38" s="2"/>
      <c r="F38" s="2"/>
      <c r="G38" s="18"/>
      <c r="H38" s="2"/>
      <c r="I38" s="2"/>
      <c r="J38" s="2" t="e">
        <f t="shared" si="0"/>
        <v>#DIV/0!</v>
      </c>
    </row>
    <row r="39" spans="1:10">
      <c r="A39">
        <v>34</v>
      </c>
      <c r="B39" s="2"/>
      <c r="C39" s="2"/>
      <c r="D39" s="2"/>
      <c r="E39" s="2"/>
      <c r="F39" s="2"/>
      <c r="G39" s="18"/>
      <c r="H39" s="2"/>
      <c r="I39" s="2"/>
      <c r="J39" s="2" t="e">
        <f t="shared" si="0"/>
        <v>#DIV/0!</v>
      </c>
    </row>
    <row r="40" spans="1:10">
      <c r="A40">
        <v>35</v>
      </c>
      <c r="B40" s="2"/>
      <c r="C40" s="2"/>
      <c r="D40" s="2"/>
      <c r="E40" s="2"/>
      <c r="F40" s="2"/>
      <c r="G40" s="18"/>
      <c r="H40" s="2"/>
      <c r="I40" s="2"/>
      <c r="J40" s="2" t="e">
        <f t="shared" si="0"/>
        <v>#DIV/0!</v>
      </c>
    </row>
    <row r="41" spans="1:10">
      <c r="A41" s="12">
        <v>36</v>
      </c>
      <c r="B41" s="2"/>
      <c r="C41" s="2"/>
      <c r="D41" s="2"/>
      <c r="E41" s="2"/>
      <c r="F41" s="2"/>
      <c r="G41" s="18"/>
      <c r="H41" s="2"/>
      <c r="I41" s="2"/>
      <c r="J41" s="2" t="e">
        <f t="shared" si="0"/>
        <v>#DIV/0!</v>
      </c>
    </row>
    <row r="42" spans="1:10">
      <c r="A42" s="12">
        <v>37</v>
      </c>
      <c r="B42" s="2"/>
      <c r="C42" s="2"/>
      <c r="D42" s="2"/>
      <c r="E42" s="2"/>
      <c r="F42" s="2"/>
      <c r="G42" s="18"/>
      <c r="H42" s="2"/>
      <c r="I42" s="2"/>
      <c r="J42" s="2" t="e">
        <f t="shared" si="0"/>
        <v>#DIV/0!</v>
      </c>
    </row>
    <row r="43" spans="1:10">
      <c r="A43">
        <v>38</v>
      </c>
      <c r="B43" s="2"/>
      <c r="C43" s="2"/>
      <c r="D43" s="2"/>
      <c r="E43" s="2"/>
      <c r="F43" s="2"/>
      <c r="G43" s="18"/>
      <c r="H43" s="2"/>
      <c r="I43" s="2"/>
      <c r="J43" s="2" t="e">
        <f t="shared" si="0"/>
        <v>#DIV/0!</v>
      </c>
    </row>
    <row r="44" spans="1:10">
      <c r="A44">
        <v>39</v>
      </c>
      <c r="B44" s="2"/>
      <c r="C44" s="2"/>
      <c r="D44" s="2"/>
      <c r="E44" s="2"/>
      <c r="F44" s="2"/>
      <c r="G44" s="18"/>
      <c r="H44" s="2"/>
      <c r="I44" s="2"/>
      <c r="J44" s="2" t="e">
        <f t="shared" si="0"/>
        <v>#DIV/0!</v>
      </c>
    </row>
    <row r="45" spans="1:10">
      <c r="A45">
        <v>40</v>
      </c>
      <c r="B45" s="2"/>
      <c r="C45" s="2"/>
      <c r="D45" s="2"/>
      <c r="E45" s="2"/>
      <c r="F45" s="2"/>
      <c r="G45" s="18"/>
      <c r="H45" s="2"/>
      <c r="I45" s="2"/>
      <c r="J45" s="2" t="e">
        <f t="shared" si="0"/>
        <v>#DIV/0!</v>
      </c>
    </row>
    <row r="46" spans="1:10">
      <c r="A46" s="12">
        <v>41</v>
      </c>
      <c r="B46" s="2"/>
      <c r="C46" s="2"/>
      <c r="D46" s="2"/>
      <c r="E46" s="2"/>
      <c r="F46" s="2"/>
      <c r="G46" s="18"/>
      <c r="H46" s="2"/>
      <c r="I46" s="2"/>
      <c r="J46" s="2" t="e">
        <f t="shared" si="0"/>
        <v>#DIV/0!</v>
      </c>
    </row>
    <row r="47" spans="1:10">
      <c r="A47" s="12">
        <v>42</v>
      </c>
      <c r="B47" s="2"/>
      <c r="C47" s="2"/>
      <c r="D47" s="2"/>
      <c r="E47" s="2"/>
      <c r="F47" s="2"/>
      <c r="G47" s="18"/>
      <c r="H47" s="2"/>
      <c r="I47" s="2"/>
      <c r="J47" s="2" t="e">
        <f t="shared" si="0"/>
        <v>#DIV/0!</v>
      </c>
    </row>
    <row r="48" spans="1:10">
      <c r="A48">
        <v>43</v>
      </c>
      <c r="B48" s="2"/>
      <c r="C48" s="2"/>
      <c r="D48" s="2"/>
      <c r="E48" s="2"/>
      <c r="F48" s="2"/>
      <c r="G48" s="18"/>
      <c r="H48" s="2"/>
      <c r="I48" s="2"/>
      <c r="J48" s="2" t="e">
        <f t="shared" si="0"/>
        <v>#DIV/0!</v>
      </c>
    </row>
    <row r="49" spans="1:10">
      <c r="A49">
        <v>44</v>
      </c>
      <c r="B49" s="2"/>
      <c r="C49" s="2"/>
      <c r="D49" s="2"/>
      <c r="E49" s="2"/>
      <c r="F49" s="2"/>
      <c r="G49" s="18"/>
      <c r="H49" s="2"/>
      <c r="I49" s="2"/>
      <c r="J49" s="2" t="e">
        <f t="shared" si="0"/>
        <v>#DIV/0!</v>
      </c>
    </row>
    <row r="50" spans="1:10">
      <c r="A50">
        <v>45</v>
      </c>
      <c r="B50" s="2"/>
      <c r="C50" s="2"/>
      <c r="D50" s="2"/>
      <c r="E50" s="2"/>
      <c r="F50" s="2"/>
      <c r="G50" s="18"/>
      <c r="H50" s="2"/>
      <c r="I50" s="2"/>
      <c r="J50" s="2" t="e">
        <f t="shared" si="0"/>
        <v>#DIV/0!</v>
      </c>
    </row>
    <row r="51" spans="1:10">
      <c r="A51" s="12">
        <v>46</v>
      </c>
      <c r="B51" s="2"/>
      <c r="C51" s="2"/>
      <c r="D51" s="2"/>
      <c r="E51" s="2"/>
      <c r="F51" s="2"/>
      <c r="G51" s="18"/>
      <c r="H51" s="2"/>
      <c r="I51" s="2"/>
      <c r="J51" s="2" t="e">
        <f t="shared" si="0"/>
        <v>#DIV/0!</v>
      </c>
    </row>
    <row r="52" spans="1:10">
      <c r="A52" s="12">
        <v>47</v>
      </c>
      <c r="B52" s="2"/>
      <c r="C52" s="2"/>
      <c r="D52" s="2"/>
      <c r="E52" s="2"/>
      <c r="F52" s="2"/>
      <c r="G52" s="18"/>
      <c r="H52" s="2"/>
      <c r="I52" s="2"/>
      <c r="J52" s="2" t="e">
        <f t="shared" si="0"/>
        <v>#DIV/0!</v>
      </c>
    </row>
    <row r="53" spans="1:10">
      <c r="A53">
        <v>48</v>
      </c>
      <c r="B53" s="2"/>
      <c r="C53" s="2"/>
      <c r="D53" s="2"/>
      <c r="E53" s="2"/>
      <c r="F53" s="2"/>
      <c r="G53" s="18"/>
      <c r="H53" s="2"/>
      <c r="I53" s="2"/>
      <c r="J53" s="2" t="e">
        <f t="shared" si="0"/>
        <v>#DIV/0!</v>
      </c>
    </row>
    <row r="54" spans="1:10">
      <c r="A54">
        <v>49</v>
      </c>
      <c r="B54" s="2"/>
      <c r="C54" s="2"/>
      <c r="D54" s="2"/>
      <c r="E54" s="2"/>
      <c r="F54" s="2"/>
      <c r="G54" s="18"/>
      <c r="H54" s="2"/>
      <c r="I54" s="2"/>
      <c r="J54" s="2" t="e">
        <f t="shared" si="0"/>
        <v>#DIV/0!</v>
      </c>
    </row>
    <row r="55" spans="1:10">
      <c r="A55">
        <v>50</v>
      </c>
      <c r="B55" s="2"/>
      <c r="C55" s="2"/>
      <c r="D55" s="2"/>
      <c r="E55" s="2"/>
      <c r="F55" s="2"/>
      <c r="G55" s="18"/>
      <c r="H55" s="2"/>
      <c r="I55" s="2"/>
      <c r="J55" s="2" t="e">
        <f t="shared" si="0"/>
        <v>#DIV/0!</v>
      </c>
    </row>
    <row r="56" spans="1:10">
      <c r="A56" s="12">
        <v>51</v>
      </c>
      <c r="B56" s="2"/>
      <c r="C56" s="2"/>
      <c r="D56" s="2"/>
      <c r="E56" s="2"/>
      <c r="F56" s="2"/>
      <c r="G56" s="18"/>
      <c r="H56" s="2"/>
      <c r="I56" s="2"/>
      <c r="J56" s="2" t="e">
        <f t="shared" si="0"/>
        <v>#DIV/0!</v>
      </c>
    </row>
    <row r="57" spans="1:10">
      <c r="A57" s="12">
        <v>52</v>
      </c>
      <c r="B57" s="2"/>
      <c r="C57" s="2"/>
      <c r="D57" s="2"/>
      <c r="E57" s="2"/>
      <c r="F57" s="2"/>
      <c r="G57" s="18"/>
      <c r="H57" s="2"/>
      <c r="I57" s="2"/>
      <c r="J57" s="2" t="e">
        <f t="shared" si="0"/>
        <v>#DIV/0!</v>
      </c>
    </row>
    <row r="58" spans="1:10">
      <c r="A58">
        <v>53</v>
      </c>
      <c r="B58" s="2"/>
      <c r="C58" s="2"/>
      <c r="D58" s="2"/>
      <c r="E58" s="2"/>
      <c r="F58" s="2"/>
      <c r="G58" s="18"/>
      <c r="H58" s="2"/>
      <c r="I58" s="2"/>
      <c r="J58" s="2" t="e">
        <f t="shared" si="0"/>
        <v>#DIV/0!</v>
      </c>
    </row>
    <row r="59" spans="1:10">
      <c r="A59" s="12">
        <v>54</v>
      </c>
      <c r="B59" s="2"/>
      <c r="C59" s="2"/>
      <c r="D59" s="2"/>
      <c r="E59" s="2"/>
      <c r="F59" s="2"/>
      <c r="G59" s="18"/>
      <c r="H59" s="2"/>
      <c r="I59" s="2"/>
      <c r="J59" s="2" t="e">
        <f t="shared" si="0"/>
        <v>#DIV/0!</v>
      </c>
    </row>
    <row r="60" spans="1:10">
      <c r="A60" s="12">
        <v>55</v>
      </c>
      <c r="B60" s="2"/>
      <c r="C60" s="2"/>
      <c r="D60" s="2"/>
      <c r="E60" s="2"/>
      <c r="F60" s="2"/>
      <c r="G60" s="18"/>
      <c r="H60" s="2"/>
      <c r="I60" s="2"/>
      <c r="J60" s="2" t="e">
        <f t="shared" si="0"/>
        <v>#DIV/0!</v>
      </c>
    </row>
    <row r="61" spans="1:10">
      <c r="A61">
        <v>56</v>
      </c>
      <c r="B61" s="2"/>
      <c r="C61" s="2"/>
      <c r="D61" s="2"/>
      <c r="E61" s="2"/>
      <c r="F61" s="2"/>
      <c r="G61" s="18"/>
      <c r="H61" s="2"/>
      <c r="I61" s="2"/>
      <c r="J61" s="2" t="e">
        <f t="shared" si="0"/>
        <v>#DIV/0!</v>
      </c>
    </row>
    <row r="62" spans="1:10">
      <c r="A62" s="12">
        <v>57</v>
      </c>
      <c r="B62" s="2"/>
      <c r="C62" s="2"/>
      <c r="D62" s="2"/>
      <c r="E62" s="2"/>
      <c r="F62" s="2"/>
      <c r="G62" s="18"/>
      <c r="H62" s="2"/>
      <c r="I62" s="2"/>
      <c r="J62" s="2" t="e">
        <f t="shared" si="0"/>
        <v>#DIV/0!</v>
      </c>
    </row>
    <row r="63" spans="1:10">
      <c r="A63" s="12">
        <v>58</v>
      </c>
      <c r="B63" s="2"/>
      <c r="C63" s="2"/>
      <c r="D63" s="2"/>
      <c r="E63" s="2"/>
      <c r="F63" s="2"/>
      <c r="G63" s="18"/>
      <c r="H63" s="2"/>
      <c r="I63" s="2"/>
      <c r="J63" s="2" t="e">
        <f t="shared" si="0"/>
        <v>#DIV/0!</v>
      </c>
    </row>
    <row r="64" spans="1:10">
      <c r="A64">
        <v>59</v>
      </c>
      <c r="B64" s="2"/>
      <c r="C64" s="2"/>
      <c r="D64" s="2"/>
      <c r="E64" s="2"/>
      <c r="F64" s="2"/>
      <c r="G64" s="18"/>
      <c r="H64" s="2"/>
      <c r="I64" s="2"/>
      <c r="J64" s="2" t="e">
        <f t="shared" si="0"/>
        <v>#DIV/0!</v>
      </c>
    </row>
    <row r="65" spans="1:10">
      <c r="A65" s="12">
        <v>60</v>
      </c>
      <c r="B65" s="2"/>
      <c r="C65" s="2"/>
      <c r="D65" s="2"/>
      <c r="E65" s="2"/>
      <c r="F65" s="2"/>
      <c r="G65" s="18"/>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AD5" sqref="AD5:AM5"/>
    </sheetView>
  </sheetViews>
  <sheetFormatPr defaultRowHeight="13.5"/>
  <cols>
    <col min="2" max="2" width="20" customWidth="1"/>
    <col min="5" max="5" width="13" bestFit="1" customWidth="1"/>
    <col min="7" max="7" width="13.125" bestFit="1" customWidth="1"/>
    <col min="8" max="8" width="10.375" bestFit="1" customWidth="1"/>
    <col min="9" max="9" width="9.25" bestFit="1" customWidth="1"/>
  </cols>
  <sheetData>
    <row r="1" spans="1:10">
      <c r="A1" t="s">
        <v>5</v>
      </c>
      <c r="B1" s="27" t="e">
        <f>#REF!</f>
        <v>#REF!</v>
      </c>
    </row>
    <row r="2" spans="1:10" s="21" customFormat="1" ht="56.25" customHeight="1">
      <c r="B2" s="38"/>
      <c r="E2" s="543" t="s">
        <v>30</v>
      </c>
      <c r="F2" s="543"/>
      <c r="G2" s="544"/>
      <c r="H2" s="128">
        <f>SUMIF(G6:G356,"PPS",H6:H356)</f>
        <v>0</v>
      </c>
    </row>
    <row r="3" spans="1:10" s="21" customFormat="1" ht="16.5" customHeight="1">
      <c r="B3" s="40"/>
      <c r="E3" s="55"/>
      <c r="F3" s="55"/>
      <c r="G3" s="55"/>
      <c r="H3" s="129"/>
    </row>
    <row r="4" spans="1:10" ht="54">
      <c r="A4" s="22" t="s">
        <v>26</v>
      </c>
      <c r="B4" s="2" t="s">
        <v>0</v>
      </c>
      <c r="C4" s="2" t="s">
        <v>1</v>
      </c>
      <c r="D4" s="2" t="s">
        <v>18</v>
      </c>
      <c r="E4" s="2" t="s">
        <v>13</v>
      </c>
      <c r="F4" s="2" t="s">
        <v>20</v>
      </c>
      <c r="G4" s="11" t="s">
        <v>24</v>
      </c>
      <c r="H4" s="10" t="s">
        <v>39</v>
      </c>
      <c r="I4" s="10" t="s">
        <v>40</v>
      </c>
      <c r="J4" s="26" t="s">
        <v>16</v>
      </c>
    </row>
    <row r="5" spans="1:10" s="32" customFormat="1" ht="14.25" thickBot="1">
      <c r="B5" s="33" t="s">
        <v>4</v>
      </c>
      <c r="C5" s="33"/>
      <c r="D5" s="33"/>
      <c r="E5" s="33"/>
      <c r="F5" s="33"/>
      <c r="G5" s="33"/>
      <c r="H5" s="65">
        <f>SUM(H6:H65)</f>
        <v>4567618</v>
      </c>
      <c r="I5" s="65">
        <f>SUM(I6:I65)</f>
        <v>112220</v>
      </c>
      <c r="J5" s="33">
        <f>H5/I5</f>
        <v>40.702352521832118</v>
      </c>
    </row>
    <row r="6" spans="1:10" ht="41.25" thickTop="1">
      <c r="A6">
        <v>1</v>
      </c>
      <c r="B6" s="11" t="s">
        <v>394</v>
      </c>
      <c r="C6" s="11" t="s">
        <v>256</v>
      </c>
      <c r="D6" s="2" t="s">
        <v>52</v>
      </c>
      <c r="E6" s="50">
        <v>1</v>
      </c>
      <c r="F6" s="2" t="s">
        <v>303</v>
      </c>
      <c r="G6" s="18" t="s">
        <v>44</v>
      </c>
      <c r="H6" s="9">
        <v>37008</v>
      </c>
      <c r="I6" s="9">
        <v>1542</v>
      </c>
      <c r="J6" s="28">
        <f>H6/I6</f>
        <v>24</v>
      </c>
    </row>
    <row r="7" spans="1:10" ht="40.5">
      <c r="A7">
        <v>2</v>
      </c>
      <c r="B7" s="11" t="s">
        <v>395</v>
      </c>
      <c r="C7" s="11" t="s">
        <v>256</v>
      </c>
      <c r="D7" s="2" t="s">
        <v>52</v>
      </c>
      <c r="E7" s="50">
        <v>1</v>
      </c>
      <c r="F7" s="2" t="s">
        <v>303</v>
      </c>
      <c r="G7" s="18" t="s">
        <v>44</v>
      </c>
      <c r="H7" s="9">
        <v>4530610</v>
      </c>
      <c r="I7" s="9">
        <v>110678</v>
      </c>
      <c r="J7" s="2">
        <f t="shared" ref="J7:J65" si="0">H7/I7</f>
        <v>40.93505484378106</v>
      </c>
    </row>
    <row r="8" spans="1:10">
      <c r="A8">
        <v>3</v>
      </c>
      <c r="B8" s="2"/>
      <c r="C8" s="2"/>
      <c r="D8" s="2"/>
      <c r="E8" s="50"/>
      <c r="F8" s="2"/>
      <c r="G8" s="18"/>
      <c r="H8" s="9"/>
      <c r="I8" s="9"/>
      <c r="J8" s="2" t="e">
        <f t="shared" si="0"/>
        <v>#DIV/0!</v>
      </c>
    </row>
    <row r="9" spans="1:10">
      <c r="A9">
        <v>4</v>
      </c>
      <c r="B9" s="2"/>
      <c r="C9" s="2"/>
      <c r="D9" s="2"/>
      <c r="E9" s="2"/>
      <c r="F9" s="2"/>
      <c r="G9" s="18"/>
      <c r="H9" s="2"/>
      <c r="I9" s="2"/>
      <c r="J9" s="2" t="e">
        <f t="shared" si="0"/>
        <v>#DIV/0!</v>
      </c>
    </row>
    <row r="10" spans="1:10">
      <c r="A10">
        <v>5</v>
      </c>
      <c r="B10" s="2"/>
      <c r="C10" s="2"/>
      <c r="D10" s="2"/>
      <c r="E10" s="2"/>
      <c r="F10" s="2"/>
      <c r="G10" s="18"/>
      <c r="H10" s="2"/>
      <c r="I10" s="2"/>
      <c r="J10" s="2" t="e">
        <f t="shared" si="0"/>
        <v>#DIV/0!</v>
      </c>
    </row>
    <row r="11" spans="1:10">
      <c r="A11" s="12">
        <v>6</v>
      </c>
      <c r="B11" s="13"/>
      <c r="C11" s="2"/>
      <c r="D11" s="2"/>
      <c r="E11" s="2"/>
      <c r="F11" s="2"/>
      <c r="G11" s="18"/>
      <c r="H11" s="2"/>
      <c r="I11" s="2"/>
      <c r="J11" s="2" t="e">
        <f t="shared" si="0"/>
        <v>#DIV/0!</v>
      </c>
    </row>
    <row r="12" spans="1:10">
      <c r="A12" s="12">
        <v>7</v>
      </c>
      <c r="B12" s="13"/>
      <c r="C12" s="2"/>
      <c r="D12" s="2"/>
      <c r="E12" s="2"/>
      <c r="F12" s="2"/>
      <c r="G12" s="18"/>
      <c r="H12" s="2"/>
      <c r="I12" s="2"/>
      <c r="J12" s="2" t="e">
        <f t="shared" si="0"/>
        <v>#DIV/0!</v>
      </c>
    </row>
    <row r="13" spans="1:10">
      <c r="A13">
        <v>8</v>
      </c>
      <c r="B13" s="2"/>
      <c r="C13" s="2"/>
      <c r="D13" s="2"/>
      <c r="E13" s="2"/>
      <c r="F13" s="2"/>
      <c r="G13" s="18"/>
      <c r="H13" s="2"/>
      <c r="I13" s="2"/>
      <c r="J13" s="2" t="e">
        <f t="shared" si="0"/>
        <v>#DIV/0!</v>
      </c>
    </row>
    <row r="14" spans="1:10">
      <c r="A14">
        <v>9</v>
      </c>
      <c r="B14" s="2"/>
      <c r="C14" s="2"/>
      <c r="D14" s="2"/>
      <c r="E14" s="2"/>
      <c r="F14" s="2"/>
      <c r="G14" s="18"/>
      <c r="H14" s="2"/>
      <c r="I14" s="2"/>
      <c r="J14" s="2" t="e">
        <f t="shared" si="0"/>
        <v>#DIV/0!</v>
      </c>
    </row>
    <row r="15" spans="1:10">
      <c r="A15">
        <v>10</v>
      </c>
      <c r="B15" s="2"/>
      <c r="C15" s="2"/>
      <c r="D15" s="2"/>
      <c r="E15" s="2"/>
      <c r="F15" s="2"/>
      <c r="G15" s="18"/>
      <c r="H15" s="2"/>
      <c r="I15" s="2"/>
      <c r="J15" s="2" t="e">
        <f t="shared" si="0"/>
        <v>#DIV/0!</v>
      </c>
    </row>
    <row r="16" spans="1:10">
      <c r="A16" s="12">
        <v>11</v>
      </c>
      <c r="B16" s="2"/>
      <c r="C16" s="2"/>
      <c r="D16" s="2"/>
      <c r="E16" s="2"/>
      <c r="F16" s="2"/>
      <c r="G16" s="18"/>
      <c r="H16" s="2"/>
      <c r="I16" s="2"/>
      <c r="J16" s="2" t="e">
        <f t="shared" si="0"/>
        <v>#DIV/0!</v>
      </c>
    </row>
    <row r="17" spans="1:10">
      <c r="A17" s="12">
        <v>12</v>
      </c>
      <c r="B17" s="2"/>
      <c r="C17" s="2"/>
      <c r="D17" s="2"/>
      <c r="E17" s="2"/>
      <c r="F17" s="2"/>
      <c r="G17" s="18"/>
      <c r="H17" s="2"/>
      <c r="I17" s="2"/>
      <c r="J17" s="2" t="e">
        <f t="shared" si="0"/>
        <v>#DIV/0!</v>
      </c>
    </row>
    <row r="18" spans="1:10">
      <c r="A18">
        <v>13</v>
      </c>
      <c r="B18" s="2"/>
      <c r="C18" s="2"/>
      <c r="D18" s="2"/>
      <c r="E18" s="2"/>
      <c r="F18" s="2"/>
      <c r="G18" s="18"/>
      <c r="H18" s="2"/>
      <c r="I18" s="2"/>
      <c r="J18" s="2" t="e">
        <f t="shared" si="0"/>
        <v>#DIV/0!</v>
      </c>
    </row>
    <row r="19" spans="1:10">
      <c r="A19">
        <v>14</v>
      </c>
      <c r="B19" s="2"/>
      <c r="C19" s="2"/>
      <c r="D19" s="2"/>
      <c r="E19" s="2"/>
      <c r="F19" s="2"/>
      <c r="G19" s="18"/>
      <c r="H19" s="2"/>
      <c r="I19" s="2"/>
      <c r="J19" s="2" t="e">
        <f t="shared" si="0"/>
        <v>#DIV/0!</v>
      </c>
    </row>
    <row r="20" spans="1:10">
      <c r="A20">
        <v>15</v>
      </c>
      <c r="B20" s="2"/>
      <c r="C20" s="2"/>
      <c r="D20" s="2"/>
      <c r="E20" s="2"/>
      <c r="F20" s="2"/>
      <c r="G20" s="18"/>
      <c r="H20" s="2"/>
      <c r="I20" s="2"/>
      <c r="J20" s="2" t="e">
        <f t="shared" si="0"/>
        <v>#DIV/0!</v>
      </c>
    </row>
    <row r="21" spans="1:10">
      <c r="A21" s="12">
        <v>16</v>
      </c>
      <c r="B21" s="2"/>
      <c r="C21" s="2"/>
      <c r="D21" s="2"/>
      <c r="E21" s="2"/>
      <c r="F21" s="2"/>
      <c r="G21" s="18"/>
      <c r="H21" s="2"/>
      <c r="I21" s="2"/>
      <c r="J21" s="2" t="e">
        <f t="shared" si="0"/>
        <v>#DIV/0!</v>
      </c>
    </row>
    <row r="22" spans="1:10">
      <c r="A22" s="12">
        <v>17</v>
      </c>
      <c r="B22" s="2"/>
      <c r="C22" s="2"/>
      <c r="D22" s="2"/>
      <c r="E22" s="2"/>
      <c r="F22" s="2"/>
      <c r="G22" s="18"/>
      <c r="H22" s="2"/>
      <c r="I22" s="2"/>
      <c r="J22" s="2" t="e">
        <f t="shared" si="0"/>
        <v>#DIV/0!</v>
      </c>
    </row>
    <row r="23" spans="1:10">
      <c r="A23">
        <v>18</v>
      </c>
      <c r="B23" s="2"/>
      <c r="C23" s="2"/>
      <c r="D23" s="2"/>
      <c r="E23" s="2"/>
      <c r="F23" s="2"/>
      <c r="G23" s="18"/>
      <c r="H23" s="2"/>
      <c r="I23" s="2"/>
      <c r="J23" s="2" t="e">
        <f t="shared" si="0"/>
        <v>#DIV/0!</v>
      </c>
    </row>
    <row r="24" spans="1:10">
      <c r="A24">
        <v>19</v>
      </c>
      <c r="B24" s="2"/>
      <c r="C24" s="2"/>
      <c r="D24" s="2"/>
      <c r="E24" s="2"/>
      <c r="F24" s="2"/>
      <c r="G24" s="18"/>
      <c r="H24" s="2"/>
      <c r="I24" s="2"/>
      <c r="J24" s="2" t="e">
        <f t="shared" si="0"/>
        <v>#DIV/0!</v>
      </c>
    </row>
    <row r="25" spans="1:10">
      <c r="A25">
        <v>20</v>
      </c>
      <c r="B25" s="2"/>
      <c r="C25" s="2"/>
      <c r="D25" s="2"/>
      <c r="E25" s="2"/>
      <c r="F25" s="2"/>
      <c r="G25" s="18"/>
      <c r="H25" s="2"/>
      <c r="I25" s="2"/>
      <c r="J25" s="2" t="e">
        <f t="shared" si="0"/>
        <v>#DIV/0!</v>
      </c>
    </row>
    <row r="26" spans="1:10">
      <c r="A26" s="12">
        <v>21</v>
      </c>
      <c r="B26" s="2"/>
      <c r="C26" s="2"/>
      <c r="D26" s="2"/>
      <c r="E26" s="2"/>
      <c r="F26" s="2"/>
      <c r="G26" s="18"/>
      <c r="H26" s="2"/>
      <c r="I26" s="2"/>
      <c r="J26" s="2" t="e">
        <f t="shared" si="0"/>
        <v>#DIV/0!</v>
      </c>
    </row>
    <row r="27" spans="1:10">
      <c r="A27" s="12">
        <v>22</v>
      </c>
      <c r="B27" s="2"/>
      <c r="C27" s="2"/>
      <c r="D27" s="2"/>
      <c r="E27" s="2"/>
      <c r="F27" s="2"/>
      <c r="G27" s="18"/>
      <c r="H27" s="2"/>
      <c r="I27" s="2"/>
      <c r="J27" s="2" t="e">
        <f t="shared" si="0"/>
        <v>#DIV/0!</v>
      </c>
    </row>
    <row r="28" spans="1:10">
      <c r="A28">
        <v>23</v>
      </c>
      <c r="B28" s="2"/>
      <c r="C28" s="2"/>
      <c r="D28" s="2"/>
      <c r="E28" s="2"/>
      <c r="F28" s="2"/>
      <c r="G28" s="18"/>
      <c r="H28" s="2"/>
      <c r="I28" s="2"/>
      <c r="J28" s="2" t="e">
        <f t="shared" si="0"/>
        <v>#DIV/0!</v>
      </c>
    </row>
    <row r="29" spans="1:10">
      <c r="A29">
        <v>24</v>
      </c>
      <c r="B29" s="2"/>
      <c r="C29" s="2"/>
      <c r="D29" s="2"/>
      <c r="E29" s="2"/>
      <c r="F29" s="2"/>
      <c r="G29" s="18"/>
      <c r="H29" s="2"/>
      <c r="I29" s="2"/>
      <c r="J29" s="2" t="e">
        <f t="shared" si="0"/>
        <v>#DIV/0!</v>
      </c>
    </row>
    <row r="30" spans="1:10">
      <c r="A30">
        <v>25</v>
      </c>
      <c r="B30" s="2"/>
      <c r="C30" s="2"/>
      <c r="D30" s="2"/>
      <c r="E30" s="2"/>
      <c r="F30" s="2"/>
      <c r="G30" s="18"/>
      <c r="H30" s="2"/>
      <c r="I30" s="2"/>
      <c r="J30" s="2" t="e">
        <f t="shared" si="0"/>
        <v>#DIV/0!</v>
      </c>
    </row>
    <row r="31" spans="1:10">
      <c r="A31" s="12">
        <v>26</v>
      </c>
      <c r="B31" s="2"/>
      <c r="C31" s="2"/>
      <c r="D31" s="2"/>
      <c r="E31" s="2"/>
      <c r="F31" s="2"/>
      <c r="G31" s="18"/>
      <c r="H31" s="2"/>
      <c r="I31" s="2"/>
      <c r="J31" s="2" t="e">
        <f t="shared" si="0"/>
        <v>#DIV/0!</v>
      </c>
    </row>
    <row r="32" spans="1:10">
      <c r="A32" s="12">
        <v>27</v>
      </c>
      <c r="B32" s="2"/>
      <c r="C32" s="2"/>
      <c r="D32" s="2"/>
      <c r="E32" s="2"/>
      <c r="F32" s="2"/>
      <c r="G32" s="18"/>
      <c r="H32" s="2"/>
      <c r="I32" s="2"/>
      <c r="J32" s="2" t="e">
        <f t="shared" si="0"/>
        <v>#DIV/0!</v>
      </c>
    </row>
    <row r="33" spans="1:10">
      <c r="A33">
        <v>28</v>
      </c>
      <c r="B33" s="2"/>
      <c r="C33" s="2"/>
      <c r="D33" s="2"/>
      <c r="E33" s="2"/>
      <c r="F33" s="2"/>
      <c r="G33" s="18"/>
      <c r="H33" s="2"/>
      <c r="I33" s="2"/>
      <c r="J33" s="2" t="e">
        <f t="shared" si="0"/>
        <v>#DIV/0!</v>
      </c>
    </row>
    <row r="34" spans="1:10">
      <c r="A34">
        <v>29</v>
      </c>
      <c r="B34" s="2"/>
      <c r="C34" s="2"/>
      <c r="D34" s="2"/>
      <c r="E34" s="2"/>
      <c r="F34" s="2"/>
      <c r="G34" s="18"/>
      <c r="H34" s="2"/>
      <c r="I34" s="2"/>
      <c r="J34" s="2" t="e">
        <f t="shared" si="0"/>
        <v>#DIV/0!</v>
      </c>
    </row>
    <row r="35" spans="1:10">
      <c r="A35">
        <v>30</v>
      </c>
      <c r="B35" s="2"/>
      <c r="C35" s="2"/>
      <c r="D35" s="2"/>
      <c r="E35" s="2"/>
      <c r="F35" s="2"/>
      <c r="G35" s="18"/>
      <c r="H35" s="2"/>
      <c r="I35" s="2"/>
      <c r="J35" s="2" t="e">
        <f t="shared" si="0"/>
        <v>#DIV/0!</v>
      </c>
    </row>
    <row r="36" spans="1:10">
      <c r="A36" s="12">
        <v>31</v>
      </c>
      <c r="B36" s="2"/>
      <c r="C36" s="2"/>
      <c r="D36" s="2"/>
      <c r="E36" s="2"/>
      <c r="F36" s="2"/>
      <c r="G36" s="18"/>
      <c r="H36" s="2"/>
      <c r="I36" s="2"/>
      <c r="J36" s="2" t="e">
        <f t="shared" si="0"/>
        <v>#DIV/0!</v>
      </c>
    </row>
    <row r="37" spans="1:10">
      <c r="A37" s="12">
        <v>32</v>
      </c>
      <c r="B37" s="2"/>
      <c r="C37" s="2"/>
      <c r="D37" s="2"/>
      <c r="E37" s="2"/>
      <c r="F37" s="2"/>
      <c r="G37" s="18"/>
      <c r="H37" s="2"/>
      <c r="I37" s="2"/>
      <c r="J37" s="2" t="e">
        <f t="shared" si="0"/>
        <v>#DIV/0!</v>
      </c>
    </row>
    <row r="38" spans="1:10">
      <c r="A38">
        <v>33</v>
      </c>
      <c r="B38" s="2"/>
      <c r="C38" s="2"/>
      <c r="D38" s="2"/>
      <c r="E38" s="2"/>
      <c r="F38" s="2"/>
      <c r="G38" s="18"/>
      <c r="H38" s="2"/>
      <c r="I38" s="2"/>
      <c r="J38" s="2" t="e">
        <f t="shared" si="0"/>
        <v>#DIV/0!</v>
      </c>
    </row>
    <row r="39" spans="1:10">
      <c r="A39">
        <v>34</v>
      </c>
      <c r="B39" s="2"/>
      <c r="C39" s="2"/>
      <c r="D39" s="2"/>
      <c r="E39" s="2"/>
      <c r="F39" s="2"/>
      <c r="G39" s="18"/>
      <c r="H39" s="2"/>
      <c r="I39" s="2"/>
      <c r="J39" s="2" t="e">
        <f t="shared" si="0"/>
        <v>#DIV/0!</v>
      </c>
    </row>
    <row r="40" spans="1:10">
      <c r="A40">
        <v>35</v>
      </c>
      <c r="B40" s="2"/>
      <c r="C40" s="2"/>
      <c r="D40" s="2"/>
      <c r="E40" s="2"/>
      <c r="F40" s="2"/>
      <c r="G40" s="18"/>
      <c r="H40" s="2"/>
      <c r="I40" s="2"/>
      <c r="J40" s="2" t="e">
        <f t="shared" si="0"/>
        <v>#DIV/0!</v>
      </c>
    </row>
    <row r="41" spans="1:10">
      <c r="A41" s="12">
        <v>36</v>
      </c>
      <c r="B41" s="2"/>
      <c r="C41" s="2"/>
      <c r="D41" s="2"/>
      <c r="E41" s="2"/>
      <c r="F41" s="2"/>
      <c r="G41" s="18"/>
      <c r="H41" s="2"/>
      <c r="I41" s="2"/>
      <c r="J41" s="2" t="e">
        <f t="shared" si="0"/>
        <v>#DIV/0!</v>
      </c>
    </row>
    <row r="42" spans="1:10">
      <c r="A42" s="12">
        <v>37</v>
      </c>
      <c r="B42" s="2"/>
      <c r="C42" s="2"/>
      <c r="D42" s="2"/>
      <c r="E42" s="2"/>
      <c r="F42" s="2"/>
      <c r="G42" s="18"/>
      <c r="H42" s="2"/>
      <c r="I42" s="2"/>
      <c r="J42" s="2" t="e">
        <f t="shared" si="0"/>
        <v>#DIV/0!</v>
      </c>
    </row>
    <row r="43" spans="1:10">
      <c r="A43">
        <v>38</v>
      </c>
      <c r="B43" s="2"/>
      <c r="C43" s="2"/>
      <c r="D43" s="2"/>
      <c r="E43" s="2"/>
      <c r="F43" s="2"/>
      <c r="G43" s="18"/>
      <c r="H43" s="2"/>
      <c r="I43" s="2"/>
      <c r="J43" s="2" t="e">
        <f t="shared" si="0"/>
        <v>#DIV/0!</v>
      </c>
    </row>
    <row r="44" spans="1:10">
      <c r="A44">
        <v>39</v>
      </c>
      <c r="B44" s="2"/>
      <c r="C44" s="2"/>
      <c r="D44" s="2"/>
      <c r="E44" s="2"/>
      <c r="F44" s="2"/>
      <c r="G44" s="18"/>
      <c r="H44" s="2"/>
      <c r="I44" s="2"/>
      <c r="J44" s="2" t="e">
        <f t="shared" si="0"/>
        <v>#DIV/0!</v>
      </c>
    </row>
    <row r="45" spans="1:10">
      <c r="A45">
        <v>40</v>
      </c>
      <c r="B45" s="2"/>
      <c r="C45" s="2"/>
      <c r="D45" s="2"/>
      <c r="E45" s="2"/>
      <c r="F45" s="2"/>
      <c r="G45" s="18"/>
      <c r="H45" s="2"/>
      <c r="I45" s="2"/>
      <c r="J45" s="2" t="e">
        <f t="shared" si="0"/>
        <v>#DIV/0!</v>
      </c>
    </row>
    <row r="46" spans="1:10">
      <c r="A46" s="12">
        <v>41</v>
      </c>
      <c r="B46" s="2"/>
      <c r="C46" s="2"/>
      <c r="D46" s="2"/>
      <c r="E46" s="2"/>
      <c r="F46" s="2"/>
      <c r="G46" s="18"/>
      <c r="H46" s="2"/>
      <c r="I46" s="2"/>
      <c r="J46" s="2" t="e">
        <f t="shared" si="0"/>
        <v>#DIV/0!</v>
      </c>
    </row>
    <row r="47" spans="1:10">
      <c r="A47" s="12">
        <v>42</v>
      </c>
      <c r="B47" s="2"/>
      <c r="C47" s="2"/>
      <c r="D47" s="2"/>
      <c r="E47" s="2"/>
      <c r="F47" s="2"/>
      <c r="G47" s="18"/>
      <c r="H47" s="2"/>
      <c r="I47" s="2"/>
      <c r="J47" s="2" t="e">
        <f t="shared" si="0"/>
        <v>#DIV/0!</v>
      </c>
    </row>
    <row r="48" spans="1:10">
      <c r="A48">
        <v>43</v>
      </c>
      <c r="B48" s="2"/>
      <c r="C48" s="2"/>
      <c r="D48" s="2"/>
      <c r="E48" s="2"/>
      <c r="F48" s="2"/>
      <c r="G48" s="18"/>
      <c r="H48" s="2"/>
      <c r="I48" s="2"/>
      <c r="J48" s="2" t="e">
        <f t="shared" si="0"/>
        <v>#DIV/0!</v>
      </c>
    </row>
    <row r="49" spans="1:10">
      <c r="A49">
        <v>44</v>
      </c>
      <c r="B49" s="2"/>
      <c r="C49" s="2"/>
      <c r="D49" s="2"/>
      <c r="E49" s="2"/>
      <c r="F49" s="2"/>
      <c r="G49" s="18"/>
      <c r="H49" s="2"/>
      <c r="I49" s="2"/>
      <c r="J49" s="2" t="e">
        <f t="shared" si="0"/>
        <v>#DIV/0!</v>
      </c>
    </row>
    <row r="50" spans="1:10">
      <c r="A50">
        <v>45</v>
      </c>
      <c r="B50" s="2"/>
      <c r="C50" s="2"/>
      <c r="D50" s="2"/>
      <c r="E50" s="2"/>
      <c r="F50" s="2"/>
      <c r="G50" s="18"/>
      <c r="H50" s="2"/>
      <c r="I50" s="2"/>
      <c r="J50" s="2" t="e">
        <f t="shared" si="0"/>
        <v>#DIV/0!</v>
      </c>
    </row>
    <row r="51" spans="1:10">
      <c r="A51" s="12">
        <v>46</v>
      </c>
      <c r="B51" s="2"/>
      <c r="C51" s="2"/>
      <c r="D51" s="2"/>
      <c r="E51" s="2"/>
      <c r="F51" s="2"/>
      <c r="G51" s="18"/>
      <c r="H51" s="2"/>
      <c r="I51" s="2"/>
      <c r="J51" s="2" t="e">
        <f t="shared" si="0"/>
        <v>#DIV/0!</v>
      </c>
    </row>
    <row r="52" spans="1:10">
      <c r="A52" s="12">
        <v>47</v>
      </c>
      <c r="B52" s="2"/>
      <c r="C52" s="2"/>
      <c r="D52" s="2"/>
      <c r="E52" s="2"/>
      <c r="F52" s="2"/>
      <c r="G52" s="18"/>
      <c r="H52" s="2"/>
      <c r="I52" s="2"/>
      <c r="J52" s="2" t="e">
        <f t="shared" si="0"/>
        <v>#DIV/0!</v>
      </c>
    </row>
    <row r="53" spans="1:10">
      <c r="A53">
        <v>48</v>
      </c>
      <c r="B53" s="2"/>
      <c r="C53" s="2"/>
      <c r="D53" s="2"/>
      <c r="E53" s="2"/>
      <c r="F53" s="2"/>
      <c r="G53" s="18"/>
      <c r="H53" s="2"/>
      <c r="I53" s="2"/>
      <c r="J53" s="2" t="e">
        <f t="shared" si="0"/>
        <v>#DIV/0!</v>
      </c>
    </row>
    <row r="54" spans="1:10">
      <c r="A54">
        <v>49</v>
      </c>
      <c r="B54" s="2"/>
      <c r="C54" s="2"/>
      <c r="D54" s="2"/>
      <c r="E54" s="2"/>
      <c r="F54" s="2"/>
      <c r="G54" s="18"/>
      <c r="H54" s="2"/>
      <c r="I54" s="2"/>
      <c r="J54" s="2" t="e">
        <f t="shared" si="0"/>
        <v>#DIV/0!</v>
      </c>
    </row>
    <row r="55" spans="1:10">
      <c r="A55">
        <v>50</v>
      </c>
      <c r="B55" s="2"/>
      <c r="C55" s="2"/>
      <c r="D55" s="2"/>
      <c r="E55" s="2"/>
      <c r="F55" s="2"/>
      <c r="G55" s="18"/>
      <c r="H55" s="2"/>
      <c r="I55" s="2"/>
      <c r="J55" s="2" t="e">
        <f t="shared" si="0"/>
        <v>#DIV/0!</v>
      </c>
    </row>
    <row r="56" spans="1:10">
      <c r="A56" s="12">
        <v>51</v>
      </c>
      <c r="B56" s="2"/>
      <c r="C56" s="2"/>
      <c r="D56" s="2"/>
      <c r="E56" s="2"/>
      <c r="F56" s="2"/>
      <c r="G56" s="18"/>
      <c r="H56" s="2"/>
      <c r="I56" s="2"/>
      <c r="J56" s="2" t="e">
        <f t="shared" si="0"/>
        <v>#DIV/0!</v>
      </c>
    </row>
    <row r="57" spans="1:10">
      <c r="A57" s="12">
        <v>52</v>
      </c>
      <c r="B57" s="2"/>
      <c r="C57" s="2"/>
      <c r="D57" s="2"/>
      <c r="E57" s="2"/>
      <c r="F57" s="2"/>
      <c r="G57" s="18"/>
      <c r="H57" s="2"/>
      <c r="I57" s="2"/>
      <c r="J57" s="2" t="e">
        <f t="shared" si="0"/>
        <v>#DIV/0!</v>
      </c>
    </row>
    <row r="58" spans="1:10">
      <c r="A58">
        <v>53</v>
      </c>
      <c r="B58" s="2"/>
      <c r="C58" s="2"/>
      <c r="D58" s="2"/>
      <c r="E58" s="2"/>
      <c r="F58" s="2"/>
      <c r="G58" s="18"/>
      <c r="H58" s="2"/>
      <c r="I58" s="2"/>
      <c r="J58" s="2" t="e">
        <f t="shared" si="0"/>
        <v>#DIV/0!</v>
      </c>
    </row>
    <row r="59" spans="1:10">
      <c r="A59">
        <v>54</v>
      </c>
      <c r="B59" s="2"/>
      <c r="C59" s="2"/>
      <c r="D59" s="2"/>
      <c r="E59" s="2"/>
      <c r="F59" s="2"/>
      <c r="G59" s="18"/>
      <c r="H59" s="2"/>
      <c r="I59" s="2"/>
      <c r="J59" s="2" t="e">
        <f t="shared" si="0"/>
        <v>#DIV/0!</v>
      </c>
    </row>
    <row r="60" spans="1:10">
      <c r="A60">
        <v>55</v>
      </c>
      <c r="B60" s="2"/>
      <c r="C60" s="2"/>
      <c r="D60" s="2"/>
      <c r="E60" s="2"/>
      <c r="F60" s="2"/>
      <c r="G60" s="18"/>
      <c r="H60" s="2"/>
      <c r="I60" s="2"/>
      <c r="J60" s="2" t="e">
        <f t="shared" si="0"/>
        <v>#DIV/0!</v>
      </c>
    </row>
    <row r="61" spans="1:10">
      <c r="A61" s="12">
        <v>56</v>
      </c>
      <c r="B61" s="2"/>
      <c r="C61" s="2"/>
      <c r="D61" s="2"/>
      <c r="E61" s="2"/>
      <c r="F61" s="2"/>
      <c r="G61" s="18"/>
      <c r="H61" s="2"/>
      <c r="I61" s="2"/>
      <c r="J61" s="2" t="e">
        <f t="shared" si="0"/>
        <v>#DIV/0!</v>
      </c>
    </row>
    <row r="62" spans="1:10">
      <c r="A62" s="12">
        <v>57</v>
      </c>
      <c r="B62" s="2"/>
      <c r="C62" s="2"/>
      <c r="D62" s="2"/>
      <c r="E62" s="2"/>
      <c r="F62" s="2"/>
      <c r="G62" s="18"/>
      <c r="H62" s="2"/>
      <c r="I62" s="2"/>
      <c r="J62" s="2" t="e">
        <f t="shared" si="0"/>
        <v>#DIV/0!</v>
      </c>
    </row>
    <row r="63" spans="1:10">
      <c r="A63">
        <v>58</v>
      </c>
      <c r="B63" s="2"/>
      <c r="C63" s="2"/>
      <c r="D63" s="2"/>
      <c r="E63" s="2"/>
      <c r="F63" s="2"/>
      <c r="G63" s="18"/>
      <c r="H63" s="2"/>
      <c r="I63" s="2"/>
      <c r="J63" s="2" t="e">
        <f t="shared" si="0"/>
        <v>#DIV/0!</v>
      </c>
    </row>
    <row r="64" spans="1:10">
      <c r="A64">
        <v>59</v>
      </c>
      <c r="B64" s="2"/>
      <c r="C64" s="2"/>
      <c r="D64" s="2"/>
      <c r="E64" s="2"/>
      <c r="F64" s="2"/>
      <c r="G64" s="18"/>
      <c r="H64" s="2"/>
      <c r="I64" s="2"/>
      <c r="J64" s="2" t="e">
        <f t="shared" si="0"/>
        <v>#DIV/0!</v>
      </c>
    </row>
    <row r="65" spans="1:10">
      <c r="A65">
        <v>60</v>
      </c>
      <c r="B65" s="2"/>
      <c r="C65" s="2"/>
      <c r="D65" s="2"/>
      <c r="E65" s="2"/>
      <c r="F65" s="2"/>
      <c r="G65" s="18"/>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75"/>
  <sheetViews>
    <sheetView workbookViewId="0">
      <pane xSplit="2" ySplit="7" topLeftCell="C8" activePane="bottomRight" state="frozen"/>
      <selection activeCell="H6" sqref="H6:AM6"/>
      <selection pane="topRight" activeCell="H6" sqref="H6:AM6"/>
      <selection pane="bottomLeft" activeCell="H6" sqref="H6:AM6"/>
      <selection pane="bottomRight" activeCell="H6" sqref="H6:AM6"/>
    </sheetView>
  </sheetViews>
  <sheetFormatPr defaultColWidth="9" defaultRowHeight="13.5"/>
  <cols>
    <col min="2" max="2" width="33.75" style="205" bestFit="1" customWidth="1"/>
    <col min="3" max="3" width="11" style="1" bestFit="1" customWidth="1"/>
    <col min="4" max="4" width="35.875" customWidth="1"/>
    <col min="5" max="5" width="13.625" bestFit="1" customWidth="1"/>
    <col min="6" max="6" width="20" bestFit="1" customWidth="1"/>
    <col min="7" max="7" width="13.625" style="21" bestFit="1" customWidth="1"/>
    <col min="8" max="8" width="13" customWidth="1"/>
    <col min="9" max="9" width="15.125" bestFit="1" customWidth="1"/>
    <col min="11" max="12" width="13.75" style="1" bestFit="1" customWidth="1"/>
    <col min="13" max="13" width="14.5" customWidth="1"/>
    <col min="14" max="14" width="10.75" bestFit="1" customWidth="1"/>
  </cols>
  <sheetData>
    <row r="1" spans="1:16">
      <c r="A1" t="s">
        <v>5</v>
      </c>
      <c r="B1" s="189" t="e">
        <f>#REF!</f>
        <v>#REF!</v>
      </c>
      <c r="I1" t="s">
        <v>6</v>
      </c>
    </row>
    <row r="2" spans="1:16" ht="54" customHeight="1">
      <c r="B2" s="190"/>
      <c r="E2" s="538" t="s">
        <v>33</v>
      </c>
      <c r="F2" s="538"/>
      <c r="G2" s="539"/>
      <c r="H2" s="9">
        <f>SUMIF(E8:E75,"PPS",H8:H75)</f>
        <v>8313377</v>
      </c>
      <c r="I2" s="54"/>
      <c r="J2" s="1"/>
    </row>
    <row r="3" spans="1:16" ht="57" customHeight="1">
      <c r="B3" s="191"/>
      <c r="E3" s="540" t="s">
        <v>34</v>
      </c>
      <c r="F3" s="540"/>
      <c r="G3" s="541"/>
      <c r="H3" s="9">
        <f>M7</f>
        <v>0</v>
      </c>
      <c r="I3" s="54"/>
      <c r="J3" s="24"/>
    </row>
    <row r="4" spans="1:16" s="24" customFormat="1" ht="55.5" customHeight="1">
      <c r="B4" s="192"/>
      <c r="C4" s="52"/>
      <c r="E4" s="542" t="s">
        <v>396</v>
      </c>
      <c r="F4" s="542"/>
      <c r="G4" s="542"/>
      <c r="H4" s="7" t="e">
        <f>H3/I7</f>
        <v>#DIV/0!</v>
      </c>
      <c r="I4" s="54"/>
      <c r="K4" s="52"/>
      <c r="L4" s="52"/>
    </row>
    <row r="5" spans="1:16" s="21" customFormat="1" ht="17.25" customHeight="1">
      <c r="B5" s="193"/>
      <c r="C5" s="51"/>
      <c r="E5" s="58"/>
      <c r="F5" s="58"/>
      <c r="G5" s="58"/>
      <c r="H5" s="56"/>
      <c r="I5" s="57"/>
      <c r="J5" s="40"/>
      <c r="K5" s="51"/>
      <c r="L5" s="51"/>
    </row>
    <row r="6" spans="1:16" ht="54">
      <c r="A6" s="102" t="s">
        <v>22</v>
      </c>
      <c r="B6" s="181" t="s">
        <v>0</v>
      </c>
      <c r="C6" s="11" t="s">
        <v>1</v>
      </c>
      <c r="D6" s="2" t="s">
        <v>2</v>
      </c>
      <c r="E6" s="11" t="s">
        <v>24</v>
      </c>
      <c r="F6" s="2" t="s">
        <v>3</v>
      </c>
      <c r="G6" s="13" t="s">
        <v>9</v>
      </c>
      <c r="H6" s="11" t="s">
        <v>27</v>
      </c>
      <c r="I6" s="11" t="s">
        <v>14</v>
      </c>
      <c r="J6" s="11" t="s">
        <v>28</v>
      </c>
      <c r="K6" s="11" t="s">
        <v>7</v>
      </c>
      <c r="L6" s="11" t="s">
        <v>8</v>
      </c>
      <c r="M6" s="17" t="s">
        <v>38</v>
      </c>
      <c r="O6" s="51"/>
    </row>
    <row r="7" spans="1:16" s="32" customFormat="1" ht="14.25" thickBot="1">
      <c r="B7" s="194" t="s">
        <v>4</v>
      </c>
      <c r="C7" s="36"/>
      <c r="D7" s="33"/>
      <c r="E7" s="33"/>
      <c r="F7" s="33"/>
      <c r="G7" s="33"/>
      <c r="H7" s="34">
        <f>SUM(H8:H75)</f>
        <v>8313377</v>
      </c>
      <c r="I7" s="34">
        <f>SUM(I8:I75)</f>
        <v>0</v>
      </c>
      <c r="J7" s="35" t="e">
        <f>H7/I7</f>
        <v>#DIV/0!</v>
      </c>
      <c r="K7" s="103">
        <f>SUM(K8:K75)</f>
        <v>0</v>
      </c>
      <c r="L7" s="104">
        <f>SUM(L8:L75)</f>
        <v>465550157</v>
      </c>
      <c r="M7" s="49">
        <f>SUM(M8:M75)</f>
        <v>0</v>
      </c>
    </row>
    <row r="8" spans="1:16" ht="24.75" thickTop="1">
      <c r="A8">
        <v>1</v>
      </c>
      <c r="B8" s="112" t="s">
        <v>397</v>
      </c>
      <c r="C8" s="42" t="s">
        <v>42</v>
      </c>
      <c r="D8" s="113" t="s">
        <v>398</v>
      </c>
      <c r="E8" s="113" t="s">
        <v>45</v>
      </c>
      <c r="F8" s="41" t="s">
        <v>399</v>
      </c>
      <c r="G8" s="115">
        <v>1</v>
      </c>
      <c r="H8" s="115">
        <v>1604</v>
      </c>
      <c r="I8" s="120"/>
      <c r="J8" s="7" t="e">
        <f>H8/I8</f>
        <v>#DIV/0!</v>
      </c>
      <c r="K8" s="195"/>
      <c r="L8" s="196">
        <v>70333</v>
      </c>
      <c r="M8" s="2" t="str">
        <f t="shared" ref="M8:M14" si="0">IF(ISBLANK(I8),"",H8)</f>
        <v/>
      </c>
    </row>
    <row r="9" spans="1:16" ht="24">
      <c r="A9">
        <v>2</v>
      </c>
      <c r="B9" s="112" t="s">
        <v>400</v>
      </c>
      <c r="C9" s="42" t="s">
        <v>42</v>
      </c>
      <c r="D9" s="113" t="s">
        <v>401</v>
      </c>
      <c r="E9" s="113" t="s">
        <v>45</v>
      </c>
      <c r="F9" s="41" t="s">
        <v>402</v>
      </c>
      <c r="G9" s="115">
        <v>5</v>
      </c>
      <c r="H9" s="115">
        <v>47210</v>
      </c>
      <c r="I9" s="120"/>
      <c r="J9" s="7" t="e">
        <f>H9/I9</f>
        <v>#DIV/0!</v>
      </c>
      <c r="K9" s="196"/>
      <c r="L9" s="196">
        <v>2374000</v>
      </c>
      <c r="M9" s="2" t="str">
        <f t="shared" si="0"/>
        <v/>
      </c>
    </row>
    <row r="10" spans="1:16" ht="24">
      <c r="A10">
        <v>3</v>
      </c>
      <c r="B10" s="117" t="s">
        <v>403</v>
      </c>
      <c r="C10" s="42" t="s">
        <v>404</v>
      </c>
      <c r="D10" s="122" t="s">
        <v>95</v>
      </c>
      <c r="E10" s="42" t="s">
        <v>45</v>
      </c>
      <c r="F10" s="41" t="s">
        <v>402</v>
      </c>
      <c r="G10" s="115">
        <v>1</v>
      </c>
      <c r="H10" s="115">
        <v>352336</v>
      </c>
      <c r="I10" s="115"/>
      <c r="J10" s="7" t="e">
        <f>H10/I10</f>
        <v>#DIV/0!</v>
      </c>
      <c r="K10" s="197"/>
      <c r="L10" s="197">
        <v>22000000</v>
      </c>
      <c r="M10" s="2" t="str">
        <f t="shared" si="0"/>
        <v/>
      </c>
    </row>
    <row r="11" spans="1:16" ht="24">
      <c r="A11">
        <v>4</v>
      </c>
      <c r="B11" s="112" t="s">
        <v>405</v>
      </c>
      <c r="C11" s="42" t="s">
        <v>404</v>
      </c>
      <c r="D11" s="113" t="s">
        <v>406</v>
      </c>
      <c r="E11" s="18" t="s">
        <v>45</v>
      </c>
      <c r="F11" s="113" t="s">
        <v>402</v>
      </c>
      <c r="G11" s="41">
        <v>5</v>
      </c>
      <c r="H11" s="115">
        <v>62178</v>
      </c>
      <c r="I11" s="120"/>
      <c r="J11" s="7" t="e">
        <f t="shared" ref="J11:J72" si="1">H11/I11</f>
        <v>#DIV/0!</v>
      </c>
      <c r="K11" s="198"/>
      <c r="L11" s="198">
        <v>3100000</v>
      </c>
      <c r="M11" s="2" t="str">
        <f t="shared" si="0"/>
        <v/>
      </c>
    </row>
    <row r="12" spans="1:16" ht="24">
      <c r="A12">
        <v>5</v>
      </c>
      <c r="B12" s="112" t="s">
        <v>407</v>
      </c>
      <c r="C12" s="42" t="s">
        <v>408</v>
      </c>
      <c r="D12" s="113" t="s">
        <v>95</v>
      </c>
      <c r="E12" s="18" t="s">
        <v>45</v>
      </c>
      <c r="F12" s="113" t="s">
        <v>402</v>
      </c>
      <c r="G12" s="41">
        <v>4</v>
      </c>
      <c r="H12" s="115">
        <v>50459</v>
      </c>
      <c r="I12" s="120"/>
      <c r="J12" s="7" t="e">
        <f t="shared" si="1"/>
        <v>#DIV/0!</v>
      </c>
      <c r="K12" s="198"/>
      <c r="L12" s="198">
        <v>2587500</v>
      </c>
      <c r="M12" s="2" t="str">
        <f t="shared" si="0"/>
        <v/>
      </c>
      <c r="P12" s="12"/>
    </row>
    <row r="13" spans="1:16" s="12" customFormat="1" ht="24">
      <c r="A13" s="12">
        <v>6</v>
      </c>
      <c r="B13" s="112" t="s">
        <v>409</v>
      </c>
      <c r="C13" s="42" t="s">
        <v>408</v>
      </c>
      <c r="D13" s="113" t="s">
        <v>95</v>
      </c>
      <c r="E13" s="18" t="s">
        <v>45</v>
      </c>
      <c r="F13" s="113" t="s">
        <v>402</v>
      </c>
      <c r="G13" s="41">
        <v>5</v>
      </c>
      <c r="H13" s="115">
        <v>20967</v>
      </c>
      <c r="I13" s="120"/>
      <c r="J13" s="15" t="e">
        <f t="shared" si="1"/>
        <v>#DIV/0!</v>
      </c>
      <c r="K13" s="199"/>
      <c r="L13" s="199">
        <v>791000</v>
      </c>
      <c r="M13" s="2" t="str">
        <f t="shared" si="0"/>
        <v/>
      </c>
      <c r="O13"/>
    </row>
    <row r="14" spans="1:16" s="12" customFormat="1" ht="67.5">
      <c r="A14" s="12">
        <v>7</v>
      </c>
      <c r="B14" s="117" t="s">
        <v>410</v>
      </c>
      <c r="C14" s="42" t="s">
        <v>408</v>
      </c>
      <c r="D14" s="122" t="s">
        <v>401</v>
      </c>
      <c r="E14" s="18" t="s">
        <v>45</v>
      </c>
      <c r="F14" s="42" t="s">
        <v>402</v>
      </c>
      <c r="G14" s="41">
        <v>5</v>
      </c>
      <c r="H14" s="115">
        <v>69875</v>
      </c>
      <c r="I14" s="115"/>
      <c r="J14" s="15" t="e">
        <f t="shared" si="1"/>
        <v>#DIV/0!</v>
      </c>
      <c r="K14" s="199"/>
      <c r="L14" s="199">
        <v>2571000</v>
      </c>
      <c r="M14" s="2" t="str">
        <f t="shared" si="0"/>
        <v/>
      </c>
      <c r="N14" s="39" t="s">
        <v>411</v>
      </c>
      <c r="O14"/>
    </row>
    <row r="15" spans="1:16" ht="36">
      <c r="A15">
        <v>8</v>
      </c>
      <c r="B15" s="112" t="s">
        <v>412</v>
      </c>
      <c r="C15" s="42" t="s">
        <v>408</v>
      </c>
      <c r="D15" s="113" t="s">
        <v>398</v>
      </c>
      <c r="E15" s="18" t="s">
        <v>45</v>
      </c>
      <c r="F15" s="113" t="s">
        <v>402</v>
      </c>
      <c r="G15" s="41">
        <v>6</v>
      </c>
      <c r="H15" s="115">
        <v>34576</v>
      </c>
      <c r="I15" s="120"/>
      <c r="J15" s="7" t="e">
        <f t="shared" si="1"/>
        <v>#DIV/0!</v>
      </c>
      <c r="K15" s="199"/>
      <c r="L15" s="199">
        <v>699000</v>
      </c>
      <c r="M15" s="2" t="str">
        <f>IF(ISBLANK(I15),"",I15)</f>
        <v/>
      </c>
    </row>
    <row r="16" spans="1:16" ht="24">
      <c r="A16">
        <v>9</v>
      </c>
      <c r="B16" s="181" t="s">
        <v>413</v>
      </c>
      <c r="C16" s="11" t="s">
        <v>408</v>
      </c>
      <c r="D16" s="2" t="s">
        <v>95</v>
      </c>
      <c r="E16" s="18" t="s">
        <v>45</v>
      </c>
      <c r="F16" s="18" t="s">
        <v>402</v>
      </c>
      <c r="G16" s="13">
        <v>2</v>
      </c>
      <c r="H16" s="20">
        <v>68967</v>
      </c>
      <c r="I16" s="6"/>
      <c r="J16" s="15" t="e">
        <f t="shared" si="1"/>
        <v>#DIV/0!</v>
      </c>
      <c r="K16" s="199"/>
      <c r="L16" s="199">
        <v>4245000</v>
      </c>
      <c r="M16" s="2"/>
    </row>
    <row r="17" spans="1:13" ht="24">
      <c r="A17">
        <v>10</v>
      </c>
      <c r="B17" s="181" t="s">
        <v>414</v>
      </c>
      <c r="C17" s="11" t="s">
        <v>408</v>
      </c>
      <c r="D17" s="2" t="s">
        <v>406</v>
      </c>
      <c r="E17" s="18" t="s">
        <v>45</v>
      </c>
      <c r="F17" s="18" t="s">
        <v>399</v>
      </c>
      <c r="G17" s="13">
        <v>4</v>
      </c>
      <c r="H17" s="20">
        <v>10244</v>
      </c>
      <c r="I17" s="6"/>
      <c r="J17" s="15" t="e">
        <f t="shared" si="1"/>
        <v>#DIV/0!</v>
      </c>
      <c r="K17" s="198"/>
      <c r="L17" s="198">
        <v>222000</v>
      </c>
      <c r="M17" s="2"/>
    </row>
    <row r="18" spans="1:13" ht="24">
      <c r="A18">
        <v>11</v>
      </c>
      <c r="B18" s="181" t="s">
        <v>415</v>
      </c>
      <c r="C18" s="11" t="s">
        <v>416</v>
      </c>
      <c r="D18" s="2" t="s">
        <v>406</v>
      </c>
      <c r="E18" s="18" t="s">
        <v>45</v>
      </c>
      <c r="F18" s="18" t="s">
        <v>399</v>
      </c>
      <c r="G18" s="13">
        <v>1</v>
      </c>
      <c r="H18" s="20">
        <v>14027</v>
      </c>
      <c r="I18" s="6"/>
      <c r="J18" s="7" t="e">
        <f t="shared" si="1"/>
        <v>#DIV/0!</v>
      </c>
      <c r="K18" s="198"/>
      <c r="L18" s="198">
        <v>700000</v>
      </c>
      <c r="M18" s="2"/>
    </row>
    <row r="19" spans="1:13" ht="36">
      <c r="A19">
        <v>12</v>
      </c>
      <c r="B19" s="181" t="s">
        <v>417</v>
      </c>
      <c r="C19" s="11" t="s">
        <v>72</v>
      </c>
      <c r="D19" s="2" t="s">
        <v>95</v>
      </c>
      <c r="E19" s="18" t="s">
        <v>45</v>
      </c>
      <c r="F19" s="18" t="s">
        <v>402</v>
      </c>
      <c r="G19" s="13">
        <v>1</v>
      </c>
      <c r="H19" s="20">
        <v>261280</v>
      </c>
      <c r="I19" s="6"/>
      <c r="J19" s="7" t="e">
        <f t="shared" si="1"/>
        <v>#DIV/0!</v>
      </c>
      <c r="K19" s="198"/>
      <c r="L19" s="198">
        <v>14588801</v>
      </c>
      <c r="M19" s="2"/>
    </row>
    <row r="20" spans="1:13" ht="24">
      <c r="A20">
        <v>13</v>
      </c>
      <c r="B20" s="181" t="s">
        <v>418</v>
      </c>
      <c r="C20" s="11" t="s">
        <v>72</v>
      </c>
      <c r="D20" s="2" t="s">
        <v>95</v>
      </c>
      <c r="E20" s="18" t="s">
        <v>45</v>
      </c>
      <c r="F20" s="18" t="s">
        <v>402</v>
      </c>
      <c r="G20" s="13">
        <v>3</v>
      </c>
      <c r="H20" s="20">
        <v>36031</v>
      </c>
      <c r="I20" s="6"/>
      <c r="J20" s="7" t="e">
        <f t="shared" si="1"/>
        <v>#DIV/0!</v>
      </c>
      <c r="K20" s="198"/>
      <c r="L20" s="198">
        <v>1979576</v>
      </c>
      <c r="M20" s="2"/>
    </row>
    <row r="21" spans="1:13" ht="24">
      <c r="A21">
        <v>14</v>
      </c>
      <c r="B21" s="181" t="s">
        <v>419</v>
      </c>
      <c r="C21" s="11" t="s">
        <v>72</v>
      </c>
      <c r="D21" s="2" t="s">
        <v>95</v>
      </c>
      <c r="E21" s="18" t="s">
        <v>45</v>
      </c>
      <c r="F21" s="18" t="s">
        <v>402</v>
      </c>
      <c r="G21" s="13">
        <v>2</v>
      </c>
      <c r="H21" s="20">
        <v>40972</v>
      </c>
      <c r="I21" s="6"/>
      <c r="J21" s="7" t="e">
        <f t="shared" si="1"/>
        <v>#DIV/0!</v>
      </c>
      <c r="K21" s="198"/>
      <c r="L21" s="198">
        <v>2278567</v>
      </c>
      <c r="M21" s="2"/>
    </row>
    <row r="22" spans="1:13" ht="24">
      <c r="A22">
        <v>15</v>
      </c>
      <c r="B22" s="181" t="s">
        <v>420</v>
      </c>
      <c r="C22" s="11" t="s">
        <v>72</v>
      </c>
      <c r="D22" s="2" t="s">
        <v>95</v>
      </c>
      <c r="E22" s="18" t="s">
        <v>45</v>
      </c>
      <c r="F22" s="18" t="s">
        <v>402</v>
      </c>
      <c r="G22" s="13">
        <v>1</v>
      </c>
      <c r="H22" s="20">
        <v>54065</v>
      </c>
      <c r="I22" s="6"/>
      <c r="J22" s="15" t="e">
        <f t="shared" si="1"/>
        <v>#DIV/0!</v>
      </c>
      <c r="K22" s="200"/>
      <c r="L22" s="199">
        <v>2961201</v>
      </c>
      <c r="M22" s="2"/>
    </row>
    <row r="23" spans="1:13" ht="24">
      <c r="A23" s="12">
        <v>16</v>
      </c>
      <c r="B23" s="181" t="s">
        <v>421</v>
      </c>
      <c r="C23" s="11" t="s">
        <v>72</v>
      </c>
      <c r="D23" s="2" t="s">
        <v>95</v>
      </c>
      <c r="E23" s="18" t="s">
        <v>45</v>
      </c>
      <c r="F23" s="18" t="s">
        <v>402</v>
      </c>
      <c r="G23" s="13">
        <v>1</v>
      </c>
      <c r="H23" s="20">
        <v>52013</v>
      </c>
      <c r="I23" s="6"/>
      <c r="J23" s="15" t="e">
        <f t="shared" si="1"/>
        <v>#DIV/0!</v>
      </c>
      <c r="K23" s="198"/>
      <c r="L23" s="198">
        <v>2920717</v>
      </c>
      <c r="M23" s="2"/>
    </row>
    <row r="24" spans="1:13" ht="24">
      <c r="A24" s="12">
        <v>17</v>
      </c>
      <c r="B24" s="181" t="s">
        <v>422</v>
      </c>
      <c r="C24" s="11" t="s">
        <v>72</v>
      </c>
      <c r="D24" s="2" t="s">
        <v>95</v>
      </c>
      <c r="E24" s="18" t="s">
        <v>45</v>
      </c>
      <c r="F24" s="18" t="s">
        <v>399</v>
      </c>
      <c r="G24" s="13">
        <v>1</v>
      </c>
      <c r="H24" s="20">
        <v>19994</v>
      </c>
      <c r="I24" s="6"/>
      <c r="J24" s="7" t="e">
        <f t="shared" si="1"/>
        <v>#DIV/0!</v>
      </c>
      <c r="K24" s="198"/>
      <c r="L24" s="198">
        <v>1040100</v>
      </c>
      <c r="M24" s="2"/>
    </row>
    <row r="25" spans="1:13" ht="24">
      <c r="A25">
        <v>18</v>
      </c>
      <c r="B25" s="181" t="s">
        <v>423</v>
      </c>
      <c r="C25" s="11" t="s">
        <v>72</v>
      </c>
      <c r="D25" s="2" t="s">
        <v>95</v>
      </c>
      <c r="E25" s="18" t="s">
        <v>45</v>
      </c>
      <c r="F25" s="18" t="s">
        <v>402</v>
      </c>
      <c r="G25" s="13">
        <v>2</v>
      </c>
      <c r="H25" s="20">
        <v>92218</v>
      </c>
      <c r="I25" s="6"/>
      <c r="J25" s="15" t="e">
        <f t="shared" si="1"/>
        <v>#DIV/0!</v>
      </c>
      <c r="K25" s="198"/>
      <c r="L25" s="198">
        <v>5230507</v>
      </c>
      <c r="M25" s="2"/>
    </row>
    <row r="26" spans="1:13" ht="24">
      <c r="A26">
        <v>19</v>
      </c>
      <c r="B26" s="181" t="s">
        <v>424</v>
      </c>
      <c r="C26" s="11" t="s">
        <v>72</v>
      </c>
      <c r="D26" s="2" t="s">
        <v>95</v>
      </c>
      <c r="E26" s="18" t="s">
        <v>45</v>
      </c>
      <c r="F26" s="18" t="s">
        <v>399</v>
      </c>
      <c r="G26" s="13">
        <v>1</v>
      </c>
      <c r="H26" s="20">
        <v>5337</v>
      </c>
      <c r="I26" s="6"/>
      <c r="J26" s="15" t="e">
        <f t="shared" si="1"/>
        <v>#DIV/0!</v>
      </c>
      <c r="K26" s="198"/>
      <c r="L26" s="198">
        <v>205300</v>
      </c>
      <c r="M26" s="2"/>
    </row>
    <row r="27" spans="1:13" ht="24">
      <c r="A27">
        <v>20</v>
      </c>
      <c r="B27" s="181" t="s">
        <v>425</v>
      </c>
      <c r="C27" s="11" t="s">
        <v>72</v>
      </c>
      <c r="D27" s="2" t="s">
        <v>95</v>
      </c>
      <c r="E27" s="18" t="s">
        <v>45</v>
      </c>
      <c r="F27" s="18" t="s">
        <v>399</v>
      </c>
      <c r="G27" s="13">
        <v>2</v>
      </c>
      <c r="H27" s="20">
        <v>21578</v>
      </c>
      <c r="I27" s="6"/>
      <c r="J27" s="7" t="e">
        <f t="shared" si="1"/>
        <v>#DIV/0!</v>
      </c>
      <c r="K27" s="200"/>
      <c r="L27" s="199">
        <v>1120755</v>
      </c>
      <c r="M27" s="2"/>
    </row>
    <row r="28" spans="1:13" ht="24">
      <c r="A28">
        <v>21</v>
      </c>
      <c r="B28" s="181" t="s">
        <v>426</v>
      </c>
      <c r="C28" s="11" t="s">
        <v>68</v>
      </c>
      <c r="D28" s="2" t="s">
        <v>95</v>
      </c>
      <c r="E28" s="18" t="s">
        <v>45</v>
      </c>
      <c r="F28" s="18" t="s">
        <v>402</v>
      </c>
      <c r="G28" s="13">
        <v>2</v>
      </c>
      <c r="H28" s="20">
        <v>1653635</v>
      </c>
      <c r="I28" s="6"/>
      <c r="J28" s="7" t="e">
        <f t="shared" si="1"/>
        <v>#DIV/0!</v>
      </c>
      <c r="K28" s="198"/>
      <c r="L28" s="198">
        <v>101014325</v>
      </c>
      <c r="M28" s="2"/>
    </row>
    <row r="29" spans="1:13" ht="24">
      <c r="A29">
        <v>22</v>
      </c>
      <c r="B29" s="181" t="s">
        <v>427</v>
      </c>
      <c r="C29" s="11" t="s">
        <v>68</v>
      </c>
      <c r="D29" s="2" t="s">
        <v>95</v>
      </c>
      <c r="E29" s="18" t="s">
        <v>45</v>
      </c>
      <c r="F29" s="18" t="s">
        <v>402</v>
      </c>
      <c r="G29" s="13">
        <v>2</v>
      </c>
      <c r="H29" s="20">
        <v>356903</v>
      </c>
      <c r="I29" s="6"/>
      <c r="J29" s="7" t="e">
        <f t="shared" si="1"/>
        <v>#DIV/0!</v>
      </c>
      <c r="K29" s="198"/>
      <c r="L29" s="198">
        <v>21547235</v>
      </c>
      <c r="M29" s="2"/>
    </row>
    <row r="30" spans="1:13" ht="24">
      <c r="A30">
        <v>23</v>
      </c>
      <c r="B30" s="181" t="s">
        <v>428</v>
      </c>
      <c r="C30" s="11" t="s">
        <v>429</v>
      </c>
      <c r="D30" s="2" t="s">
        <v>430</v>
      </c>
      <c r="E30" s="18" t="s">
        <v>45</v>
      </c>
      <c r="F30" s="18" t="s">
        <v>402</v>
      </c>
      <c r="G30" s="13">
        <v>1</v>
      </c>
      <c r="H30" s="20">
        <v>204495</v>
      </c>
      <c r="I30" s="6"/>
      <c r="J30" s="7" t="e">
        <f t="shared" si="1"/>
        <v>#DIV/0!</v>
      </c>
      <c r="K30" s="199"/>
      <c r="L30" s="199">
        <v>11355000</v>
      </c>
      <c r="M30" s="2"/>
    </row>
    <row r="31" spans="1:13" ht="24">
      <c r="A31">
        <v>24</v>
      </c>
      <c r="B31" s="181" t="s">
        <v>431</v>
      </c>
      <c r="C31" s="11" t="s">
        <v>429</v>
      </c>
      <c r="D31" s="2" t="s">
        <v>95</v>
      </c>
      <c r="E31" s="18" t="s">
        <v>45</v>
      </c>
      <c r="F31" s="18" t="s">
        <v>402</v>
      </c>
      <c r="G31" s="13">
        <v>2</v>
      </c>
      <c r="H31" s="20">
        <v>77686</v>
      </c>
      <c r="I31" s="6"/>
      <c r="J31" s="15" t="e">
        <f t="shared" si="1"/>
        <v>#DIV/0!</v>
      </c>
      <c r="K31" s="198"/>
      <c r="L31" s="198">
        <v>4244800</v>
      </c>
      <c r="M31" s="2"/>
    </row>
    <row r="32" spans="1:13" ht="24">
      <c r="A32">
        <v>25</v>
      </c>
      <c r="B32" s="181" t="s">
        <v>432</v>
      </c>
      <c r="C32" s="11" t="s">
        <v>433</v>
      </c>
      <c r="D32" s="2" t="s">
        <v>401</v>
      </c>
      <c r="E32" s="18" t="s">
        <v>45</v>
      </c>
      <c r="F32" s="18" t="s">
        <v>402</v>
      </c>
      <c r="G32" s="13">
        <v>6</v>
      </c>
      <c r="H32" s="20">
        <v>33057</v>
      </c>
      <c r="I32" s="6"/>
      <c r="J32" s="15" t="e">
        <f t="shared" si="1"/>
        <v>#DIV/0!</v>
      </c>
      <c r="K32" s="198"/>
      <c r="L32" s="198">
        <v>1732000</v>
      </c>
      <c r="M32" s="2"/>
    </row>
    <row r="33" spans="1:13" ht="24">
      <c r="A33" s="12">
        <v>26</v>
      </c>
      <c r="B33" s="181" t="s">
        <v>434</v>
      </c>
      <c r="C33" s="11" t="s">
        <v>433</v>
      </c>
      <c r="D33" s="2" t="s">
        <v>406</v>
      </c>
      <c r="E33" s="18" t="s">
        <v>45</v>
      </c>
      <c r="F33" s="18" t="s">
        <v>402</v>
      </c>
      <c r="G33" s="13">
        <v>6</v>
      </c>
      <c r="H33" s="20">
        <v>43527</v>
      </c>
      <c r="I33" s="6"/>
      <c r="J33" s="7" t="e">
        <f t="shared" si="1"/>
        <v>#DIV/0!</v>
      </c>
      <c r="K33" s="198"/>
      <c r="L33" s="198">
        <v>2318000</v>
      </c>
      <c r="M33" s="2"/>
    </row>
    <row r="34" spans="1:13" ht="24">
      <c r="A34" s="12">
        <v>27</v>
      </c>
      <c r="B34" s="181" t="s">
        <v>435</v>
      </c>
      <c r="C34" s="11" t="s">
        <v>433</v>
      </c>
      <c r="D34" s="2" t="s">
        <v>401</v>
      </c>
      <c r="E34" s="18" t="s">
        <v>45</v>
      </c>
      <c r="F34" s="18" t="s">
        <v>402</v>
      </c>
      <c r="G34" s="13">
        <v>6</v>
      </c>
      <c r="H34" s="20">
        <v>32501</v>
      </c>
      <c r="I34" s="6"/>
      <c r="J34" s="15" t="e">
        <f t="shared" si="1"/>
        <v>#DIV/0!</v>
      </c>
      <c r="K34" s="198"/>
      <c r="L34" s="198">
        <v>1720000</v>
      </c>
      <c r="M34" s="2"/>
    </row>
    <row r="35" spans="1:13" ht="24">
      <c r="A35">
        <v>28</v>
      </c>
      <c r="B35" s="181" t="s">
        <v>436</v>
      </c>
      <c r="C35" s="11" t="s">
        <v>433</v>
      </c>
      <c r="D35" s="2" t="s">
        <v>430</v>
      </c>
      <c r="E35" s="18" t="s">
        <v>45</v>
      </c>
      <c r="F35" s="18" t="s">
        <v>399</v>
      </c>
      <c r="G35" s="13">
        <v>6</v>
      </c>
      <c r="H35" s="20">
        <v>17587</v>
      </c>
      <c r="I35" s="6"/>
      <c r="J35" s="15" t="e">
        <f t="shared" si="1"/>
        <v>#DIV/0!</v>
      </c>
      <c r="K35" s="198"/>
      <c r="L35" s="198">
        <v>1002000</v>
      </c>
      <c r="M35" s="2"/>
    </row>
    <row r="36" spans="1:13" ht="36">
      <c r="A36">
        <v>29</v>
      </c>
      <c r="B36" s="181" t="s">
        <v>437</v>
      </c>
      <c r="C36" s="11" t="s">
        <v>438</v>
      </c>
      <c r="D36" s="2" t="s">
        <v>406</v>
      </c>
      <c r="E36" s="18" t="s">
        <v>45</v>
      </c>
      <c r="F36" s="18" t="s">
        <v>399</v>
      </c>
      <c r="G36" s="13">
        <v>2</v>
      </c>
      <c r="H36" s="20">
        <v>11653</v>
      </c>
      <c r="I36" s="6"/>
      <c r="J36" s="7" t="e">
        <f t="shared" si="1"/>
        <v>#DIV/0!</v>
      </c>
      <c r="K36" s="198"/>
      <c r="L36" s="198">
        <v>509000</v>
      </c>
      <c r="M36" s="2"/>
    </row>
    <row r="37" spans="1:13" ht="24">
      <c r="A37">
        <v>30</v>
      </c>
      <c r="B37" s="181" t="s">
        <v>439</v>
      </c>
      <c r="C37" s="11" t="s">
        <v>438</v>
      </c>
      <c r="D37" s="2" t="s">
        <v>95</v>
      </c>
      <c r="E37" s="18" t="s">
        <v>45</v>
      </c>
      <c r="F37" s="18" t="s">
        <v>402</v>
      </c>
      <c r="G37" s="13">
        <v>2</v>
      </c>
      <c r="H37" s="20">
        <v>677498</v>
      </c>
      <c r="I37" s="6"/>
      <c r="J37" s="7" t="e">
        <f t="shared" si="1"/>
        <v>#DIV/0!</v>
      </c>
      <c r="K37" s="198"/>
      <c r="L37" s="198">
        <v>36300000</v>
      </c>
      <c r="M37" s="2"/>
    </row>
    <row r="38" spans="1:13" ht="36">
      <c r="A38">
        <v>31</v>
      </c>
      <c r="B38" s="181" t="s">
        <v>440</v>
      </c>
      <c r="C38" s="11" t="s">
        <v>438</v>
      </c>
      <c r="D38" s="2" t="s">
        <v>406</v>
      </c>
      <c r="E38" s="18" t="s">
        <v>45</v>
      </c>
      <c r="F38" s="18" t="s">
        <v>402</v>
      </c>
      <c r="G38" s="13">
        <v>2</v>
      </c>
      <c r="H38" s="20">
        <v>25089</v>
      </c>
      <c r="I38" s="6"/>
      <c r="J38" s="7" t="e">
        <f t="shared" si="1"/>
        <v>#DIV/0!</v>
      </c>
      <c r="K38" s="198"/>
      <c r="L38" s="198">
        <v>1180000</v>
      </c>
      <c r="M38" s="2"/>
    </row>
    <row r="39" spans="1:13" ht="36">
      <c r="A39">
        <v>32</v>
      </c>
      <c r="B39" s="181" t="s">
        <v>441</v>
      </c>
      <c r="C39" s="11" t="s">
        <v>438</v>
      </c>
      <c r="D39" s="2" t="s">
        <v>95</v>
      </c>
      <c r="E39" s="18" t="s">
        <v>45</v>
      </c>
      <c r="F39" s="18" t="s">
        <v>402</v>
      </c>
      <c r="G39" s="13">
        <v>4</v>
      </c>
      <c r="H39" s="20">
        <v>21650</v>
      </c>
      <c r="I39" s="6"/>
      <c r="J39" s="7" t="e">
        <f t="shared" si="1"/>
        <v>#DIV/0!</v>
      </c>
      <c r="K39" s="198"/>
      <c r="L39" s="198">
        <v>973000</v>
      </c>
      <c r="M39" s="2"/>
    </row>
    <row r="40" spans="1:13" ht="36">
      <c r="A40">
        <v>33</v>
      </c>
      <c r="B40" s="181" t="s">
        <v>442</v>
      </c>
      <c r="C40" s="11" t="s">
        <v>438</v>
      </c>
      <c r="D40" s="2" t="s">
        <v>406</v>
      </c>
      <c r="E40" s="18" t="s">
        <v>45</v>
      </c>
      <c r="F40" s="18" t="s">
        <v>402</v>
      </c>
      <c r="G40" s="13">
        <v>4</v>
      </c>
      <c r="H40" s="20">
        <v>44276</v>
      </c>
      <c r="I40" s="6"/>
      <c r="J40" s="15" t="e">
        <f t="shared" si="1"/>
        <v>#DIV/0!</v>
      </c>
      <c r="K40" s="198"/>
      <c r="L40" s="198">
        <v>2030000</v>
      </c>
      <c r="M40" s="2"/>
    </row>
    <row r="41" spans="1:13" ht="36">
      <c r="A41">
        <v>34</v>
      </c>
      <c r="B41" s="181" t="s">
        <v>443</v>
      </c>
      <c r="C41" s="11" t="s">
        <v>438</v>
      </c>
      <c r="D41" s="2" t="s">
        <v>95</v>
      </c>
      <c r="E41" s="18" t="s">
        <v>45</v>
      </c>
      <c r="F41" s="18" t="s">
        <v>399</v>
      </c>
      <c r="G41" s="13">
        <v>4</v>
      </c>
      <c r="H41" s="20">
        <v>16419</v>
      </c>
      <c r="I41" s="6"/>
      <c r="J41" s="15" t="e">
        <f t="shared" si="1"/>
        <v>#DIV/0!</v>
      </c>
      <c r="K41" s="198"/>
      <c r="L41" s="198">
        <v>602000</v>
      </c>
      <c r="M41" s="2"/>
    </row>
    <row r="42" spans="1:13" ht="36">
      <c r="A42">
        <v>35</v>
      </c>
      <c r="B42" s="181" t="s">
        <v>444</v>
      </c>
      <c r="C42" s="11" t="s">
        <v>438</v>
      </c>
      <c r="D42" s="2" t="s">
        <v>95</v>
      </c>
      <c r="E42" s="18" t="s">
        <v>45</v>
      </c>
      <c r="F42" s="18" t="s">
        <v>402</v>
      </c>
      <c r="G42" s="13">
        <v>4</v>
      </c>
      <c r="H42" s="20">
        <v>23256</v>
      </c>
      <c r="I42" s="6"/>
      <c r="J42" s="7" t="e">
        <f t="shared" si="1"/>
        <v>#DIV/0!</v>
      </c>
      <c r="K42" s="198"/>
      <c r="L42" s="198">
        <v>1070000</v>
      </c>
      <c r="M42" s="2"/>
    </row>
    <row r="43" spans="1:13" ht="24">
      <c r="A43" s="12">
        <v>36</v>
      </c>
      <c r="B43" s="181" t="s">
        <v>445</v>
      </c>
      <c r="C43" s="11" t="s">
        <v>438</v>
      </c>
      <c r="D43" s="2" t="s">
        <v>95</v>
      </c>
      <c r="E43" s="18" t="s">
        <v>45</v>
      </c>
      <c r="F43" s="18" t="s">
        <v>402</v>
      </c>
      <c r="G43" s="13">
        <v>2</v>
      </c>
      <c r="H43" s="20">
        <v>193519</v>
      </c>
      <c r="I43" s="6"/>
      <c r="J43" s="15" t="e">
        <f t="shared" si="1"/>
        <v>#DIV/0!</v>
      </c>
      <c r="K43" s="198"/>
      <c r="L43" s="198">
        <v>10200000</v>
      </c>
      <c r="M43" s="2"/>
    </row>
    <row r="44" spans="1:13" ht="36">
      <c r="A44" s="12">
        <v>37</v>
      </c>
      <c r="B44" s="181" t="s">
        <v>446</v>
      </c>
      <c r="C44" s="11" t="s">
        <v>438</v>
      </c>
      <c r="D44" s="2" t="s">
        <v>95</v>
      </c>
      <c r="E44" s="18" t="s">
        <v>45</v>
      </c>
      <c r="F44" s="18" t="s">
        <v>402</v>
      </c>
      <c r="G44" s="13">
        <v>5</v>
      </c>
      <c r="H44" s="20">
        <v>63402</v>
      </c>
      <c r="I44" s="6"/>
      <c r="J44" s="15" t="e">
        <f t="shared" si="1"/>
        <v>#DIV/0!</v>
      </c>
      <c r="K44" s="198"/>
      <c r="L44" s="198">
        <v>2990000</v>
      </c>
      <c r="M44" s="2"/>
    </row>
    <row r="45" spans="1:13" ht="24">
      <c r="A45">
        <v>38</v>
      </c>
      <c r="B45" s="181" t="s">
        <v>447</v>
      </c>
      <c r="C45" s="11" t="s">
        <v>438</v>
      </c>
      <c r="D45" s="2" t="s">
        <v>95</v>
      </c>
      <c r="E45" s="18" t="s">
        <v>45</v>
      </c>
      <c r="F45" s="18" t="s">
        <v>402</v>
      </c>
      <c r="G45" s="13">
        <v>1</v>
      </c>
      <c r="H45" s="20">
        <v>185008</v>
      </c>
      <c r="I45" s="6"/>
      <c r="J45" s="7" t="e">
        <f t="shared" si="1"/>
        <v>#DIV/0!</v>
      </c>
      <c r="K45" s="198"/>
      <c r="L45" s="198">
        <v>9970000</v>
      </c>
      <c r="M45" s="2"/>
    </row>
    <row r="46" spans="1:13" ht="24">
      <c r="A46">
        <v>39</v>
      </c>
      <c r="B46" s="181" t="s">
        <v>448</v>
      </c>
      <c r="C46" s="11" t="s">
        <v>438</v>
      </c>
      <c r="D46" s="2" t="s">
        <v>95</v>
      </c>
      <c r="E46" s="18" t="s">
        <v>45</v>
      </c>
      <c r="F46" s="18" t="s">
        <v>402</v>
      </c>
      <c r="G46" s="13">
        <v>2</v>
      </c>
      <c r="H46" s="20">
        <v>458550</v>
      </c>
      <c r="I46" s="6"/>
      <c r="J46" s="7" t="e">
        <f t="shared" si="1"/>
        <v>#DIV/0!</v>
      </c>
      <c r="K46" s="198"/>
      <c r="L46" s="198">
        <v>24000000</v>
      </c>
      <c r="M46" s="2"/>
    </row>
    <row r="47" spans="1:13" ht="36">
      <c r="A47">
        <v>40</v>
      </c>
      <c r="B47" s="181" t="s">
        <v>449</v>
      </c>
      <c r="C47" s="11" t="s">
        <v>438</v>
      </c>
      <c r="D47" s="2" t="s">
        <v>95</v>
      </c>
      <c r="E47" s="18" t="s">
        <v>45</v>
      </c>
      <c r="F47" s="18" t="s">
        <v>402</v>
      </c>
      <c r="G47" s="13">
        <v>5</v>
      </c>
      <c r="H47" s="20">
        <v>42110</v>
      </c>
      <c r="I47" s="6"/>
      <c r="J47" s="7" t="e">
        <f t="shared" si="1"/>
        <v>#DIV/0!</v>
      </c>
      <c r="K47" s="198"/>
      <c r="L47" s="198">
        <v>1940000</v>
      </c>
      <c r="M47" s="2"/>
    </row>
    <row r="48" spans="1:13" ht="36">
      <c r="A48">
        <v>41</v>
      </c>
      <c r="B48" s="181" t="s">
        <v>450</v>
      </c>
      <c r="C48" s="11" t="s">
        <v>438</v>
      </c>
      <c r="D48" s="2" t="s">
        <v>406</v>
      </c>
      <c r="E48" s="18" t="s">
        <v>45</v>
      </c>
      <c r="F48" s="18" t="s">
        <v>402</v>
      </c>
      <c r="G48" s="13">
        <v>5</v>
      </c>
      <c r="H48" s="20">
        <v>35009</v>
      </c>
      <c r="I48" s="6"/>
      <c r="J48" s="7" t="e">
        <f t="shared" si="1"/>
        <v>#DIV/0!</v>
      </c>
      <c r="K48" s="198"/>
      <c r="L48" s="198">
        <v>1770000</v>
      </c>
      <c r="M48" s="2"/>
    </row>
    <row r="49" spans="1:14" ht="36">
      <c r="A49">
        <v>42</v>
      </c>
      <c r="B49" s="181" t="s">
        <v>451</v>
      </c>
      <c r="C49" s="11" t="s">
        <v>438</v>
      </c>
      <c r="D49" s="2" t="s">
        <v>95</v>
      </c>
      <c r="E49" s="18" t="s">
        <v>45</v>
      </c>
      <c r="F49" s="18" t="s">
        <v>402</v>
      </c>
      <c r="G49" s="13">
        <v>6</v>
      </c>
      <c r="H49" s="20">
        <v>31348</v>
      </c>
      <c r="I49" s="6"/>
      <c r="J49" s="15" t="e">
        <f t="shared" si="1"/>
        <v>#DIV/0!</v>
      </c>
      <c r="K49" s="198"/>
      <c r="L49" s="198">
        <v>13000000</v>
      </c>
      <c r="M49" s="2"/>
    </row>
    <row r="50" spans="1:14" ht="24">
      <c r="A50">
        <v>43</v>
      </c>
      <c r="B50" s="181" t="s">
        <v>452</v>
      </c>
      <c r="C50" s="11" t="s">
        <v>438</v>
      </c>
      <c r="D50" s="2" t="s">
        <v>95</v>
      </c>
      <c r="E50" s="18" t="s">
        <v>45</v>
      </c>
      <c r="F50" s="18" t="s">
        <v>402</v>
      </c>
      <c r="G50" s="13">
        <v>2</v>
      </c>
      <c r="H50" s="20">
        <v>394690</v>
      </c>
      <c r="I50" s="6"/>
      <c r="J50" s="15" t="e">
        <f t="shared" si="1"/>
        <v>#DIV/0!</v>
      </c>
      <c r="K50" s="198"/>
      <c r="L50" s="198">
        <v>21000000</v>
      </c>
      <c r="M50" s="2"/>
    </row>
    <row r="51" spans="1:14" ht="24">
      <c r="A51">
        <v>44</v>
      </c>
      <c r="B51" s="181" t="s">
        <v>453</v>
      </c>
      <c r="C51" s="11" t="s">
        <v>438</v>
      </c>
      <c r="D51" s="2" t="s">
        <v>95</v>
      </c>
      <c r="E51" s="18" t="s">
        <v>45</v>
      </c>
      <c r="F51" s="18" t="s">
        <v>402</v>
      </c>
      <c r="G51" s="13">
        <v>1</v>
      </c>
      <c r="H51" s="20">
        <v>165205</v>
      </c>
      <c r="I51" s="6"/>
      <c r="J51" s="7" t="e">
        <f t="shared" si="1"/>
        <v>#DIV/0!</v>
      </c>
      <c r="K51" s="198"/>
      <c r="L51" s="198">
        <v>8810000</v>
      </c>
      <c r="M51" s="2"/>
    </row>
    <row r="52" spans="1:14" ht="24">
      <c r="A52">
        <v>45</v>
      </c>
      <c r="B52" s="181" t="s">
        <v>454</v>
      </c>
      <c r="C52" s="11" t="s">
        <v>438</v>
      </c>
      <c r="D52" s="2" t="s">
        <v>406</v>
      </c>
      <c r="E52" s="18" t="s">
        <v>45</v>
      </c>
      <c r="F52" s="18" t="s">
        <v>399</v>
      </c>
      <c r="G52" s="13">
        <v>2</v>
      </c>
      <c r="H52" s="20">
        <v>10231</v>
      </c>
      <c r="I52" s="6"/>
      <c r="J52" s="15" t="e">
        <f t="shared" si="1"/>
        <v>#DIV/0!</v>
      </c>
      <c r="K52" s="198"/>
      <c r="L52" s="198">
        <v>447000</v>
      </c>
      <c r="M52" s="2"/>
    </row>
    <row r="53" spans="1:14" ht="24">
      <c r="A53" s="12">
        <v>46</v>
      </c>
      <c r="B53" s="181" t="s">
        <v>455</v>
      </c>
      <c r="C53" s="11" t="s">
        <v>438</v>
      </c>
      <c r="D53" s="2" t="s">
        <v>95</v>
      </c>
      <c r="E53" s="18" t="s">
        <v>45</v>
      </c>
      <c r="F53" s="18" t="s">
        <v>402</v>
      </c>
      <c r="G53" s="13">
        <v>1</v>
      </c>
      <c r="H53" s="20">
        <v>140854</v>
      </c>
      <c r="I53" s="6"/>
      <c r="J53" s="15" t="e">
        <f t="shared" si="1"/>
        <v>#DIV/0!</v>
      </c>
      <c r="K53" s="198"/>
      <c r="L53" s="198">
        <v>7530000</v>
      </c>
      <c r="M53" s="2"/>
    </row>
    <row r="54" spans="1:14" ht="24">
      <c r="A54" s="12">
        <v>47</v>
      </c>
      <c r="B54" s="181" t="s">
        <v>456</v>
      </c>
      <c r="C54" s="11" t="s">
        <v>438</v>
      </c>
      <c r="D54" s="2" t="s">
        <v>95</v>
      </c>
      <c r="E54" s="18" t="s">
        <v>45</v>
      </c>
      <c r="F54" s="18" t="s">
        <v>402</v>
      </c>
      <c r="G54" s="13">
        <v>5</v>
      </c>
      <c r="H54" s="20">
        <v>20011</v>
      </c>
      <c r="I54" s="6"/>
      <c r="J54" s="7" t="e">
        <f t="shared" si="1"/>
        <v>#DIV/0!</v>
      </c>
      <c r="K54" s="198"/>
      <c r="L54" s="198">
        <v>684000</v>
      </c>
      <c r="M54" s="2"/>
    </row>
    <row r="55" spans="1:14" ht="67.5">
      <c r="A55">
        <v>48</v>
      </c>
      <c r="B55" s="181" t="s">
        <v>457</v>
      </c>
      <c r="C55" s="11" t="s">
        <v>458</v>
      </c>
      <c r="D55" s="2" t="s">
        <v>406</v>
      </c>
      <c r="E55" s="18" t="s">
        <v>45</v>
      </c>
      <c r="F55" s="18" t="s">
        <v>402</v>
      </c>
      <c r="G55" s="13">
        <v>3</v>
      </c>
      <c r="H55" s="20">
        <v>489750</v>
      </c>
      <c r="I55" s="6"/>
      <c r="J55" s="7" t="e">
        <f t="shared" si="1"/>
        <v>#DIV/0!</v>
      </c>
      <c r="K55" s="199"/>
      <c r="L55" s="199">
        <v>25286000</v>
      </c>
      <c r="M55" s="2"/>
      <c r="N55" s="39" t="s">
        <v>459</v>
      </c>
    </row>
    <row r="56" spans="1:14" ht="67.5">
      <c r="A56">
        <v>49</v>
      </c>
      <c r="B56" s="181" t="s">
        <v>460</v>
      </c>
      <c r="C56" s="11" t="s">
        <v>458</v>
      </c>
      <c r="D56" s="2" t="s">
        <v>406</v>
      </c>
      <c r="E56" s="18" t="s">
        <v>45</v>
      </c>
      <c r="F56" s="18" t="s">
        <v>402</v>
      </c>
      <c r="G56" s="13">
        <v>3</v>
      </c>
      <c r="H56" s="20">
        <v>423879</v>
      </c>
      <c r="I56" s="6"/>
      <c r="J56" s="7" t="e">
        <f t="shared" si="1"/>
        <v>#DIV/0!</v>
      </c>
      <c r="K56" s="199"/>
      <c r="L56" s="199">
        <v>21568000</v>
      </c>
      <c r="M56" s="2"/>
      <c r="N56" s="39" t="s">
        <v>459</v>
      </c>
    </row>
    <row r="57" spans="1:14" ht="67.5">
      <c r="A57">
        <v>50</v>
      </c>
      <c r="B57" s="181" t="s">
        <v>461</v>
      </c>
      <c r="C57" s="11" t="s">
        <v>458</v>
      </c>
      <c r="D57" s="2" t="s">
        <v>406</v>
      </c>
      <c r="E57" s="18" t="s">
        <v>45</v>
      </c>
      <c r="F57" s="18" t="s">
        <v>402</v>
      </c>
      <c r="G57" s="13">
        <v>3</v>
      </c>
      <c r="H57" s="20">
        <v>582738</v>
      </c>
      <c r="I57" s="6"/>
      <c r="J57" s="7" t="e">
        <f t="shared" si="1"/>
        <v>#DIV/0!</v>
      </c>
      <c r="K57" s="199"/>
      <c r="L57" s="199">
        <v>30056000</v>
      </c>
      <c r="M57" s="2"/>
      <c r="N57" s="39" t="s">
        <v>462</v>
      </c>
    </row>
    <row r="58" spans="1:14" ht="27">
      <c r="A58">
        <v>51</v>
      </c>
      <c r="B58" s="181" t="s">
        <v>463</v>
      </c>
      <c r="C58" s="11" t="s">
        <v>458</v>
      </c>
      <c r="D58" s="2" t="s">
        <v>430</v>
      </c>
      <c r="E58" s="18" t="s">
        <v>45</v>
      </c>
      <c r="F58" s="18" t="s">
        <v>402</v>
      </c>
      <c r="G58" s="13">
        <v>2</v>
      </c>
      <c r="H58" s="20">
        <v>59921</v>
      </c>
      <c r="I58" s="6"/>
      <c r="J58" s="15" t="e">
        <f t="shared" si="1"/>
        <v>#DIV/0!</v>
      </c>
      <c r="K58" s="198"/>
      <c r="L58" s="198">
        <v>3380000</v>
      </c>
      <c r="M58" s="2"/>
    </row>
    <row r="59" spans="1:14" ht="27">
      <c r="A59">
        <v>52</v>
      </c>
      <c r="B59" s="181" t="s">
        <v>464</v>
      </c>
      <c r="C59" s="11" t="s">
        <v>458</v>
      </c>
      <c r="D59" s="2" t="s">
        <v>95</v>
      </c>
      <c r="E59" s="18" t="s">
        <v>45</v>
      </c>
      <c r="F59" s="18" t="s">
        <v>402</v>
      </c>
      <c r="G59" s="13">
        <v>4</v>
      </c>
      <c r="H59" s="20">
        <v>43590</v>
      </c>
      <c r="I59" s="6"/>
      <c r="J59" s="15" t="e">
        <f t="shared" si="1"/>
        <v>#DIV/0!</v>
      </c>
      <c r="K59" s="198"/>
      <c r="L59" s="198">
        <v>2201000</v>
      </c>
      <c r="M59" s="2"/>
    </row>
    <row r="60" spans="1:14" ht="24">
      <c r="A60">
        <v>53</v>
      </c>
      <c r="B60" s="181" t="s">
        <v>465</v>
      </c>
      <c r="C60" s="11" t="s">
        <v>466</v>
      </c>
      <c r="D60" s="2" t="s">
        <v>430</v>
      </c>
      <c r="E60" s="18" t="s">
        <v>45</v>
      </c>
      <c r="F60" s="18" t="s">
        <v>402</v>
      </c>
      <c r="G60" s="13">
        <v>6</v>
      </c>
      <c r="H60" s="20">
        <v>46824</v>
      </c>
      <c r="I60" s="6"/>
      <c r="J60" s="7" t="e">
        <f t="shared" si="1"/>
        <v>#DIV/0!</v>
      </c>
      <c r="K60" s="199"/>
      <c r="L60" s="199">
        <v>2425000</v>
      </c>
      <c r="M60" s="2"/>
      <c r="N60" s="12"/>
    </row>
    <row r="61" spans="1:14" ht="24">
      <c r="A61">
        <v>54</v>
      </c>
      <c r="B61" s="181" t="s">
        <v>467</v>
      </c>
      <c r="C61" s="11" t="s">
        <v>468</v>
      </c>
      <c r="D61" s="2" t="s">
        <v>406</v>
      </c>
      <c r="E61" s="18" t="s">
        <v>45</v>
      </c>
      <c r="F61" s="18" t="s">
        <v>399</v>
      </c>
      <c r="G61" s="13">
        <v>2</v>
      </c>
      <c r="H61" s="20">
        <v>19733</v>
      </c>
      <c r="I61" s="6"/>
      <c r="J61" s="15" t="e">
        <f t="shared" si="1"/>
        <v>#DIV/0!</v>
      </c>
      <c r="K61" s="198"/>
      <c r="L61" s="198">
        <v>977000</v>
      </c>
      <c r="M61" s="2"/>
    </row>
    <row r="62" spans="1:14" ht="24">
      <c r="A62">
        <v>55</v>
      </c>
      <c r="B62" s="181" t="s">
        <v>469</v>
      </c>
      <c r="C62" s="11" t="s">
        <v>470</v>
      </c>
      <c r="D62" s="2" t="s">
        <v>471</v>
      </c>
      <c r="E62" s="18" t="s">
        <v>45</v>
      </c>
      <c r="F62" s="18" t="s">
        <v>402</v>
      </c>
      <c r="G62" s="13">
        <v>2</v>
      </c>
      <c r="H62" s="20">
        <v>19963</v>
      </c>
      <c r="I62" s="6"/>
      <c r="J62" s="15" t="e">
        <f t="shared" si="1"/>
        <v>#DIV/0!</v>
      </c>
      <c r="K62" s="198"/>
      <c r="L62" s="198">
        <v>1001400</v>
      </c>
      <c r="M62" s="2"/>
    </row>
    <row r="63" spans="1:14" ht="67.5">
      <c r="A63" s="12">
        <v>56</v>
      </c>
      <c r="B63" s="181" t="s">
        <v>472</v>
      </c>
      <c r="C63" s="11" t="s">
        <v>473</v>
      </c>
      <c r="D63" s="2" t="s">
        <v>406</v>
      </c>
      <c r="E63" s="18" t="s">
        <v>45</v>
      </c>
      <c r="F63" s="18" t="s">
        <v>399</v>
      </c>
      <c r="G63" s="13">
        <v>3</v>
      </c>
      <c r="H63" s="20">
        <v>17766</v>
      </c>
      <c r="I63" s="6"/>
      <c r="J63" s="7" t="e">
        <f t="shared" si="1"/>
        <v>#DIV/0!</v>
      </c>
      <c r="K63" s="201"/>
      <c r="L63" s="201">
        <v>900900</v>
      </c>
      <c r="M63" s="2"/>
      <c r="N63" s="39" t="s">
        <v>474</v>
      </c>
    </row>
    <row r="64" spans="1:14" ht="24">
      <c r="A64" s="12">
        <v>57</v>
      </c>
      <c r="B64" s="181" t="s">
        <v>475</v>
      </c>
      <c r="C64" s="11" t="s">
        <v>476</v>
      </c>
      <c r="D64" s="2" t="s">
        <v>406</v>
      </c>
      <c r="E64" s="18" t="s">
        <v>45</v>
      </c>
      <c r="F64" s="18" t="s">
        <v>399</v>
      </c>
      <c r="G64" s="13">
        <v>1</v>
      </c>
      <c r="H64" s="20">
        <v>18064</v>
      </c>
      <c r="I64" s="6"/>
      <c r="J64" s="7" t="e">
        <f t="shared" si="1"/>
        <v>#DIV/0!</v>
      </c>
      <c r="K64" s="198"/>
      <c r="L64" s="198">
        <v>920000</v>
      </c>
      <c r="M64" s="2"/>
    </row>
    <row r="65" spans="1:14" ht="24">
      <c r="A65">
        <v>58</v>
      </c>
      <c r="B65" s="181" t="s">
        <v>477</v>
      </c>
      <c r="C65" s="11" t="s">
        <v>478</v>
      </c>
      <c r="D65" s="2" t="s">
        <v>479</v>
      </c>
      <c r="E65" s="18" t="s">
        <v>45</v>
      </c>
      <c r="F65" s="18" t="s">
        <v>402</v>
      </c>
      <c r="G65" s="13">
        <v>4</v>
      </c>
      <c r="H65" s="20">
        <v>21543</v>
      </c>
      <c r="I65" s="6"/>
      <c r="J65" s="7" t="e">
        <f t="shared" si="1"/>
        <v>#DIV/0!</v>
      </c>
      <c r="K65" s="198"/>
      <c r="L65" s="198">
        <v>1089440</v>
      </c>
      <c r="M65" s="2"/>
    </row>
    <row r="66" spans="1:14" ht="24">
      <c r="A66">
        <v>59</v>
      </c>
      <c r="B66" s="181" t="s">
        <v>480</v>
      </c>
      <c r="C66" s="11" t="s">
        <v>481</v>
      </c>
      <c r="D66" s="2" t="s">
        <v>430</v>
      </c>
      <c r="E66" s="18" t="s">
        <v>45</v>
      </c>
      <c r="F66" s="18" t="s">
        <v>399</v>
      </c>
      <c r="G66" s="13">
        <v>2</v>
      </c>
      <c r="H66" s="20">
        <v>19094</v>
      </c>
      <c r="I66" s="6"/>
      <c r="J66" s="7" t="e">
        <f t="shared" si="1"/>
        <v>#DIV/0!</v>
      </c>
      <c r="K66" s="198"/>
      <c r="L66" s="198">
        <v>959200</v>
      </c>
      <c r="M66" s="2"/>
    </row>
    <row r="67" spans="1:14" ht="24">
      <c r="A67">
        <v>60</v>
      </c>
      <c r="B67" s="181" t="s">
        <v>482</v>
      </c>
      <c r="C67" s="11" t="s">
        <v>483</v>
      </c>
      <c r="D67" s="2" t="s">
        <v>406</v>
      </c>
      <c r="E67" s="18" t="s">
        <v>45</v>
      </c>
      <c r="F67" s="18" t="s">
        <v>399</v>
      </c>
      <c r="G67" s="13">
        <v>1</v>
      </c>
      <c r="H67" s="20">
        <v>16174</v>
      </c>
      <c r="I67" s="6"/>
      <c r="J67" s="15" t="e">
        <f t="shared" si="1"/>
        <v>#DIV/0!</v>
      </c>
      <c r="K67" s="198"/>
      <c r="L67" s="198">
        <v>822500</v>
      </c>
      <c r="M67" s="2"/>
    </row>
    <row r="68" spans="1:14" ht="24">
      <c r="A68">
        <v>61</v>
      </c>
      <c r="B68" s="181" t="s">
        <v>484</v>
      </c>
      <c r="C68" s="11" t="s">
        <v>485</v>
      </c>
      <c r="D68" s="2" t="s">
        <v>401</v>
      </c>
      <c r="E68" s="18" t="s">
        <v>45</v>
      </c>
      <c r="F68" s="18" t="s">
        <v>402</v>
      </c>
      <c r="G68" s="13">
        <v>5</v>
      </c>
      <c r="H68" s="20">
        <v>23128</v>
      </c>
      <c r="I68" s="6"/>
      <c r="J68" s="15" t="e">
        <f t="shared" si="1"/>
        <v>#DIV/0!</v>
      </c>
      <c r="K68" s="198"/>
      <c r="L68" s="198">
        <v>1200100</v>
      </c>
      <c r="M68" s="2"/>
    </row>
    <row r="69" spans="1:14" ht="14.25">
      <c r="A69">
        <v>62</v>
      </c>
      <c r="B69" s="181" t="s">
        <v>486</v>
      </c>
      <c r="C69" s="11" t="s">
        <v>487</v>
      </c>
      <c r="D69" s="2" t="s">
        <v>406</v>
      </c>
      <c r="E69" s="18" t="s">
        <v>45</v>
      </c>
      <c r="F69" s="18" t="s">
        <v>399</v>
      </c>
      <c r="G69" s="13">
        <v>2</v>
      </c>
      <c r="H69" s="20">
        <v>13738</v>
      </c>
      <c r="I69" s="6"/>
      <c r="J69" s="7" t="e">
        <f t="shared" si="1"/>
        <v>#DIV/0!</v>
      </c>
      <c r="K69" s="199"/>
      <c r="L69" s="199">
        <v>655000</v>
      </c>
      <c r="M69" s="2"/>
      <c r="N69" s="202"/>
    </row>
    <row r="70" spans="1:14" ht="24">
      <c r="A70">
        <v>63</v>
      </c>
      <c r="B70" s="181" t="s">
        <v>488</v>
      </c>
      <c r="C70" s="11" t="s">
        <v>489</v>
      </c>
      <c r="D70" s="2" t="s">
        <v>401</v>
      </c>
      <c r="E70" s="18" t="s">
        <v>45</v>
      </c>
      <c r="F70" s="18" t="s">
        <v>402</v>
      </c>
      <c r="G70" s="13">
        <v>5</v>
      </c>
      <c r="H70" s="20">
        <v>37143</v>
      </c>
      <c r="I70" s="6"/>
      <c r="J70" s="15" t="e">
        <f t="shared" si="1"/>
        <v>#DIV/0!</v>
      </c>
      <c r="K70" s="199"/>
      <c r="L70" s="199">
        <v>1864900</v>
      </c>
      <c r="M70" s="2"/>
    </row>
    <row r="71" spans="1:14" ht="24">
      <c r="A71">
        <v>64</v>
      </c>
      <c r="B71" s="181" t="s">
        <v>490</v>
      </c>
      <c r="C71" s="11" t="s">
        <v>491</v>
      </c>
      <c r="D71" s="2" t="s">
        <v>430</v>
      </c>
      <c r="E71" s="18" t="s">
        <v>45</v>
      </c>
      <c r="F71" s="18" t="s">
        <v>402</v>
      </c>
      <c r="G71" s="13">
        <v>5</v>
      </c>
      <c r="H71" s="20">
        <v>36936</v>
      </c>
      <c r="I71" s="6"/>
      <c r="J71" s="15" t="e">
        <f t="shared" si="1"/>
        <v>#DIV/0!</v>
      </c>
      <c r="K71" s="203"/>
      <c r="L71" s="203">
        <v>1948000</v>
      </c>
      <c r="M71" s="2"/>
      <c r="N71" s="204"/>
    </row>
    <row r="72" spans="1:14" ht="24">
      <c r="A72">
        <v>65</v>
      </c>
      <c r="B72" s="181" t="s">
        <v>492</v>
      </c>
      <c r="C72" s="11" t="s">
        <v>493</v>
      </c>
      <c r="D72" s="2" t="s">
        <v>479</v>
      </c>
      <c r="E72" s="18" t="s">
        <v>45</v>
      </c>
      <c r="F72" s="18" t="s">
        <v>402</v>
      </c>
      <c r="G72" s="13">
        <v>6</v>
      </c>
      <c r="H72" s="20">
        <v>47688</v>
      </c>
      <c r="I72" s="6"/>
      <c r="J72" s="7" t="e">
        <f t="shared" si="1"/>
        <v>#DIV/0!</v>
      </c>
      <c r="K72" s="199"/>
      <c r="L72" s="199">
        <v>2523000</v>
      </c>
      <c r="M72" s="2"/>
    </row>
    <row r="73" spans="1:14" ht="24.75" customHeight="1">
      <c r="A73" s="12">
        <v>66</v>
      </c>
      <c r="B73" s="181" t="s">
        <v>494</v>
      </c>
      <c r="C73" s="11" t="s">
        <v>495</v>
      </c>
      <c r="D73" s="2" t="s">
        <v>479</v>
      </c>
      <c r="E73" s="18" t="s">
        <v>45</v>
      </c>
      <c r="F73" s="18" t="s">
        <v>399</v>
      </c>
      <c r="G73" s="13">
        <v>2</v>
      </c>
      <c r="H73" s="20">
        <v>8911</v>
      </c>
      <c r="I73" s="6"/>
      <c r="J73" s="7" t="e">
        <f>H73/I73</f>
        <v>#DIV/0!</v>
      </c>
      <c r="K73" s="199"/>
      <c r="L73" s="199">
        <v>462000</v>
      </c>
      <c r="M73" s="2"/>
    </row>
    <row r="74" spans="1:14" ht="24">
      <c r="A74" s="12">
        <v>67</v>
      </c>
      <c r="B74" s="181" t="s">
        <v>496</v>
      </c>
      <c r="C74" s="11" t="s">
        <v>497</v>
      </c>
      <c r="D74" s="2" t="s">
        <v>401</v>
      </c>
      <c r="E74" s="18" t="s">
        <v>45</v>
      </c>
      <c r="F74" s="18" t="s">
        <v>402</v>
      </c>
      <c r="G74" s="13">
        <v>6</v>
      </c>
      <c r="H74" s="20">
        <v>33202</v>
      </c>
      <c r="I74" s="6"/>
      <c r="J74" s="7" t="e">
        <f>H74/I74</f>
        <v>#DIV/0!</v>
      </c>
      <c r="K74" s="199"/>
      <c r="L74" s="199">
        <v>1670000</v>
      </c>
      <c r="M74" s="2"/>
    </row>
    <row r="75" spans="1:14" ht="24.75" customHeight="1">
      <c r="A75">
        <v>68</v>
      </c>
      <c r="B75" s="181" t="s">
        <v>498</v>
      </c>
      <c r="C75" s="11" t="s">
        <v>499</v>
      </c>
      <c r="D75" s="2" t="s">
        <v>479</v>
      </c>
      <c r="E75" s="18" t="s">
        <v>45</v>
      </c>
      <c r="F75" s="18" t="s">
        <v>402</v>
      </c>
      <c r="G75" s="13">
        <v>6</v>
      </c>
      <c r="H75" s="20">
        <v>38492</v>
      </c>
      <c r="I75" s="6"/>
      <c r="J75" s="7" t="e">
        <f>H75/I75</f>
        <v>#DIV/0!</v>
      </c>
      <c r="K75" s="199"/>
      <c r="L75" s="199">
        <v>2017000</v>
      </c>
      <c r="M75" s="2"/>
      <c r="N75" s="202"/>
    </row>
  </sheetData>
  <mergeCells count="3">
    <mergeCell ref="E2:G2"/>
    <mergeCell ref="E3:G3"/>
    <mergeCell ref="E4:G4"/>
  </mergeCells>
  <phoneticPr fontId="2"/>
  <dataValidations count="1">
    <dataValidation type="list" allowBlank="1" showInputMessage="1" showErrorMessage="1" sqref="E8:E75">
      <formula1>"10電力,PPS"</formula1>
    </dataValidation>
  </dataValidations>
  <pageMargins left="0.78700000000000003" right="0.78700000000000003" top="0.59" bottom="0.55000000000000004" header="0.51200000000000001" footer="0.51200000000000001"/>
  <pageSetup paperSize="9" scale="85"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0"/>
  <sheetViews>
    <sheetView topLeftCell="A4" workbookViewId="0">
      <selection activeCell="H6" sqref="H6:AM6"/>
    </sheetView>
  </sheetViews>
  <sheetFormatPr defaultRowHeight="13.5"/>
  <cols>
    <col min="2" max="2" width="20" customWidth="1"/>
    <col min="3" max="3" width="9.625" bestFit="1" customWidth="1"/>
    <col min="4" max="4" width="9" bestFit="1" customWidth="1"/>
    <col min="5" max="5" width="13.125" bestFit="1" customWidth="1"/>
    <col min="6" max="6" width="13" customWidth="1"/>
    <col min="7" max="7" width="9" style="21" bestFit="1" customWidth="1"/>
    <col min="8" max="8" width="9" bestFit="1" customWidth="1"/>
    <col min="9" max="9" width="15" bestFit="1" customWidth="1"/>
    <col min="11" max="12" width="9" style="1"/>
    <col min="15" max="15" width="11.125" customWidth="1"/>
  </cols>
  <sheetData>
    <row r="1" spans="1:16">
      <c r="A1" t="s">
        <v>5</v>
      </c>
      <c r="B1" s="27" t="e">
        <f>#REF!</f>
        <v>#REF!</v>
      </c>
      <c r="I1" t="s">
        <v>6</v>
      </c>
    </row>
    <row r="2" spans="1:16" s="12" customFormat="1" ht="51" customHeight="1">
      <c r="B2" s="38"/>
      <c r="E2" s="538" t="s">
        <v>36</v>
      </c>
      <c r="F2" s="538"/>
      <c r="G2" s="539"/>
      <c r="H2" s="9">
        <f>SUMIF(E8:E10,"PPS",H8:H10)</f>
        <v>107272</v>
      </c>
      <c r="I2" s="54"/>
      <c r="J2" s="1"/>
      <c r="K2" s="39"/>
      <c r="L2" s="39"/>
      <c r="O2"/>
    </row>
    <row r="3" spans="1:16" s="12" customFormat="1" ht="41.25" customHeight="1">
      <c r="B3" s="21"/>
      <c r="E3" s="540" t="s">
        <v>32</v>
      </c>
      <c r="F3" s="540"/>
      <c r="G3" s="541"/>
      <c r="H3" s="9">
        <f>O7</f>
        <v>0</v>
      </c>
      <c r="I3" s="54"/>
      <c r="J3" s="21"/>
      <c r="K3" s="39"/>
      <c r="L3" s="39"/>
      <c r="O3"/>
    </row>
    <row r="4" spans="1:16" s="12" customFormat="1" ht="60" customHeight="1">
      <c r="B4" s="21"/>
      <c r="E4" s="542" t="s">
        <v>115</v>
      </c>
      <c r="F4" s="542"/>
      <c r="G4" s="542"/>
      <c r="H4" s="60" t="e">
        <f>H3/I7</f>
        <v>#DIV/0!</v>
      </c>
      <c r="I4" s="53"/>
      <c r="J4" s="21"/>
      <c r="K4" s="39"/>
      <c r="L4" s="39"/>
    </row>
    <row r="5" spans="1:16" s="21" customFormat="1" ht="12.75" customHeight="1">
      <c r="B5" s="40"/>
      <c r="E5" s="58"/>
      <c r="F5" s="58"/>
      <c r="G5" s="58"/>
      <c r="H5" s="57"/>
      <c r="I5" s="57"/>
      <c r="J5" s="40"/>
      <c r="K5" s="51"/>
      <c r="L5" s="51"/>
    </row>
    <row r="6" spans="1:16" ht="67.5">
      <c r="A6" s="22" t="s">
        <v>23</v>
      </c>
      <c r="B6" s="2" t="s">
        <v>0</v>
      </c>
      <c r="C6" s="2" t="s">
        <v>1</v>
      </c>
      <c r="D6" s="2" t="s">
        <v>2</v>
      </c>
      <c r="E6" s="11" t="s">
        <v>24</v>
      </c>
      <c r="F6" s="2" t="s">
        <v>10</v>
      </c>
      <c r="G6" s="13" t="s">
        <v>13</v>
      </c>
      <c r="H6" s="11" t="s">
        <v>27</v>
      </c>
      <c r="I6" s="11" t="s">
        <v>14</v>
      </c>
      <c r="J6" s="11" t="s">
        <v>28</v>
      </c>
      <c r="K6" s="11" t="s">
        <v>7</v>
      </c>
      <c r="L6" s="11" t="s">
        <v>8</v>
      </c>
      <c r="M6" s="11" t="s">
        <v>12</v>
      </c>
      <c r="N6" s="11" t="s">
        <v>11</v>
      </c>
      <c r="O6" s="11" t="s">
        <v>37</v>
      </c>
    </row>
    <row r="7" spans="1:16" s="32" customFormat="1" ht="14.25" thickBot="1">
      <c r="B7" s="33" t="s">
        <v>4</v>
      </c>
      <c r="C7" s="33"/>
      <c r="D7" s="33"/>
      <c r="E7" s="33"/>
      <c r="F7" s="33"/>
      <c r="G7" s="33"/>
      <c r="H7" s="34">
        <f>SUM(H8:H10)</f>
        <v>107272</v>
      </c>
      <c r="I7" s="34">
        <f>SUM(I8:I10)</f>
        <v>0</v>
      </c>
      <c r="J7" s="35" t="e">
        <f>H7/I7</f>
        <v>#DIV/0!</v>
      </c>
      <c r="K7" s="36"/>
      <c r="L7" s="36"/>
      <c r="M7" s="33"/>
      <c r="N7" s="33"/>
      <c r="O7" s="66">
        <f>SUM(O8:O10)</f>
        <v>0</v>
      </c>
    </row>
    <row r="8" spans="1:16" ht="57" thickTop="1">
      <c r="A8">
        <v>1</v>
      </c>
      <c r="B8" s="206" t="s">
        <v>500</v>
      </c>
      <c r="C8" s="207" t="s">
        <v>501</v>
      </c>
      <c r="D8" s="208" t="s">
        <v>502</v>
      </c>
      <c r="E8" s="18" t="s">
        <v>45</v>
      </c>
      <c r="F8" s="209" t="s">
        <v>503</v>
      </c>
      <c r="G8" s="61">
        <v>1</v>
      </c>
      <c r="H8" s="62">
        <v>62574</v>
      </c>
      <c r="I8" s="63"/>
      <c r="J8" s="30" t="e">
        <f>H8/I8</f>
        <v>#DIV/0!</v>
      </c>
      <c r="K8" s="210"/>
      <c r="L8" s="210">
        <v>3652600</v>
      </c>
      <c r="M8" s="211" t="s">
        <v>504</v>
      </c>
      <c r="N8" s="212" t="s">
        <v>505</v>
      </c>
      <c r="O8" s="2" t="str">
        <f>IF(ISBLANK(I8),"",H8)</f>
        <v/>
      </c>
    </row>
    <row r="9" spans="1:16" ht="56.25">
      <c r="A9">
        <v>2</v>
      </c>
      <c r="B9" s="206" t="s">
        <v>506</v>
      </c>
      <c r="C9" s="207" t="s">
        <v>507</v>
      </c>
      <c r="D9" s="208" t="s">
        <v>502</v>
      </c>
      <c r="E9" s="18" t="s">
        <v>45</v>
      </c>
      <c r="F9" s="209" t="s">
        <v>503</v>
      </c>
      <c r="G9" s="13">
        <v>1</v>
      </c>
      <c r="H9" s="19">
        <v>35260</v>
      </c>
      <c r="I9" s="6"/>
      <c r="J9" s="7" t="e">
        <f>H9/I9</f>
        <v>#DIV/0!</v>
      </c>
      <c r="K9" s="3"/>
      <c r="L9" s="3">
        <v>1913035</v>
      </c>
      <c r="M9" s="211" t="s">
        <v>504</v>
      </c>
      <c r="N9" s="212" t="s">
        <v>505</v>
      </c>
      <c r="O9" s="2" t="str">
        <f>IF(ISBLANK(I9),"",H9)</f>
        <v/>
      </c>
      <c r="P9" s="1" t="s">
        <v>508</v>
      </c>
    </row>
    <row r="10" spans="1:16" ht="56.25">
      <c r="A10">
        <v>3</v>
      </c>
      <c r="B10" s="206" t="s">
        <v>509</v>
      </c>
      <c r="C10" s="207" t="s">
        <v>510</v>
      </c>
      <c r="D10" s="208" t="s">
        <v>511</v>
      </c>
      <c r="E10" s="18" t="s">
        <v>45</v>
      </c>
      <c r="F10" s="209" t="s">
        <v>512</v>
      </c>
      <c r="G10" s="13">
        <v>1</v>
      </c>
      <c r="H10" s="64">
        <v>9438</v>
      </c>
      <c r="I10" s="6"/>
      <c r="J10" s="7" t="e">
        <f>H10/I10</f>
        <v>#DIV/0!</v>
      </c>
      <c r="K10" s="3"/>
      <c r="L10" s="3">
        <v>445400</v>
      </c>
      <c r="M10" s="181" t="s">
        <v>513</v>
      </c>
      <c r="N10" s="134" t="s">
        <v>514</v>
      </c>
      <c r="O10" s="2" t="str">
        <f>IF(ISBLANK(I10),"",H10)</f>
        <v/>
      </c>
    </row>
  </sheetData>
  <mergeCells count="3">
    <mergeCell ref="E2:G2"/>
    <mergeCell ref="E3:G3"/>
    <mergeCell ref="E4:G4"/>
  </mergeCells>
  <phoneticPr fontId="2"/>
  <dataValidations count="1">
    <dataValidation type="list" allowBlank="1" showInputMessage="1" showErrorMessage="1" sqref="E8:E10">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65"/>
  <sheetViews>
    <sheetView workbookViewId="0">
      <selection activeCell="H6" sqref="H6:AM6"/>
    </sheetView>
  </sheetViews>
  <sheetFormatPr defaultRowHeight="13.5"/>
  <cols>
    <col min="2" max="2" width="20" customWidth="1"/>
    <col min="3" max="3" width="12.5" customWidth="1"/>
    <col min="4" max="4" width="14" customWidth="1"/>
    <col min="5" max="5" width="13" bestFit="1" customWidth="1"/>
    <col min="6" max="6" width="15.125" customWidth="1"/>
    <col min="7" max="7" width="13.125" bestFit="1" customWidth="1"/>
    <col min="8" max="8" width="13.25" customWidth="1"/>
    <col min="9" max="9" width="13.625" customWidth="1"/>
    <col min="11" max="11" width="14.875" customWidth="1"/>
    <col min="12" max="12" width="15" customWidth="1"/>
  </cols>
  <sheetData>
    <row r="1" spans="1:12">
      <c r="A1" t="s">
        <v>5</v>
      </c>
      <c r="B1" s="27" t="e">
        <f>#REF!</f>
        <v>#REF!</v>
      </c>
    </row>
    <row r="2" spans="1:12" ht="49.5" customHeight="1">
      <c r="B2" s="38"/>
      <c r="E2" s="543" t="s">
        <v>29</v>
      </c>
      <c r="F2" s="543"/>
      <c r="G2" s="544"/>
      <c r="H2" s="9">
        <f>SUMIF(G6:G356,"PPS",H6:H356)</f>
        <v>2407435414</v>
      </c>
    </row>
    <row r="3" spans="1:12" s="12" customFormat="1" ht="16.5" customHeight="1">
      <c r="B3" s="40"/>
      <c r="E3" s="55"/>
      <c r="F3" s="55"/>
      <c r="G3" s="55"/>
      <c r="H3" s="56"/>
    </row>
    <row r="4" spans="1:12" ht="54">
      <c r="A4" s="29" t="s">
        <v>25</v>
      </c>
      <c r="B4" s="2" t="s">
        <v>0</v>
      </c>
      <c r="C4" s="2" t="s">
        <v>1</v>
      </c>
      <c r="D4" s="2" t="s">
        <v>3</v>
      </c>
      <c r="E4" s="2" t="s">
        <v>9</v>
      </c>
      <c r="F4" s="2" t="s">
        <v>2</v>
      </c>
      <c r="G4" s="11" t="s">
        <v>24</v>
      </c>
      <c r="H4" s="11" t="s">
        <v>39</v>
      </c>
      <c r="I4" s="10" t="s">
        <v>40</v>
      </c>
      <c r="J4" s="26" t="s">
        <v>16</v>
      </c>
      <c r="K4" s="213" t="s">
        <v>515</v>
      </c>
      <c r="L4" s="214" t="s">
        <v>516</v>
      </c>
    </row>
    <row r="5" spans="1:12" s="32" customFormat="1" ht="14.25" thickBot="1">
      <c r="B5" s="33" t="s">
        <v>4</v>
      </c>
      <c r="C5" s="33"/>
      <c r="D5" s="33"/>
      <c r="E5" s="33"/>
      <c r="F5" s="33"/>
      <c r="G5" s="33"/>
      <c r="H5" s="65">
        <f>SUM(H6:H65)</f>
        <v>2407435414</v>
      </c>
      <c r="I5" s="65">
        <f>SUM(I6:I65)</f>
        <v>147013755</v>
      </c>
      <c r="J5" s="33">
        <f t="shared" ref="J5:J65" si="0">H5/I5</f>
        <v>16.37557937350828</v>
      </c>
      <c r="K5" s="215"/>
      <c r="L5" s="216"/>
    </row>
    <row r="6" spans="1:12" ht="27.75" thickTop="1">
      <c r="A6">
        <v>1</v>
      </c>
      <c r="B6" s="11" t="s">
        <v>517</v>
      </c>
      <c r="C6" s="2" t="s">
        <v>501</v>
      </c>
      <c r="D6" s="11" t="s">
        <v>518</v>
      </c>
      <c r="E6" s="50">
        <v>7</v>
      </c>
      <c r="F6" s="11" t="s">
        <v>519</v>
      </c>
      <c r="G6" s="18" t="s">
        <v>45</v>
      </c>
      <c r="H6" s="9">
        <v>335654615</v>
      </c>
      <c r="I6" s="9">
        <v>24600336</v>
      </c>
      <c r="J6" s="28">
        <f t="shared" si="0"/>
        <v>13.644310183405626</v>
      </c>
      <c r="K6" s="215"/>
      <c r="L6" s="216"/>
    </row>
    <row r="7" spans="1:12" ht="27">
      <c r="A7">
        <v>2</v>
      </c>
      <c r="B7" s="11" t="s">
        <v>520</v>
      </c>
      <c r="C7" s="2" t="s">
        <v>501</v>
      </c>
      <c r="D7" s="11" t="s">
        <v>518</v>
      </c>
      <c r="E7" s="50">
        <v>6</v>
      </c>
      <c r="F7" s="11" t="s">
        <v>479</v>
      </c>
      <c r="G7" s="18" t="s">
        <v>45</v>
      </c>
      <c r="H7" s="217">
        <v>524680265</v>
      </c>
      <c r="I7" s="9">
        <v>27476104</v>
      </c>
      <c r="J7" s="28">
        <f t="shared" si="0"/>
        <v>19.095875637972544</v>
      </c>
      <c r="K7" s="218">
        <v>219374828</v>
      </c>
      <c r="L7" s="218">
        <v>10869772</v>
      </c>
    </row>
    <row r="8" spans="1:12" ht="27">
      <c r="A8">
        <v>3</v>
      </c>
      <c r="B8" s="11" t="s">
        <v>520</v>
      </c>
      <c r="C8" s="2" t="s">
        <v>501</v>
      </c>
      <c r="D8" s="11" t="s">
        <v>518</v>
      </c>
      <c r="E8" s="50">
        <v>3</v>
      </c>
      <c r="F8" s="11" t="s">
        <v>521</v>
      </c>
      <c r="G8" s="18" t="s">
        <v>45</v>
      </c>
      <c r="H8" s="128">
        <v>42412117</v>
      </c>
      <c r="I8" s="9">
        <v>2927442</v>
      </c>
      <c r="J8" s="28">
        <f t="shared" si="0"/>
        <v>14.48777362625801</v>
      </c>
      <c r="K8" s="215"/>
      <c r="L8" s="216"/>
    </row>
    <row r="9" spans="1:12" ht="27">
      <c r="A9">
        <v>4</v>
      </c>
      <c r="B9" s="11" t="s">
        <v>522</v>
      </c>
      <c r="C9" s="2" t="s">
        <v>501</v>
      </c>
      <c r="D9" s="11" t="s">
        <v>518</v>
      </c>
      <c r="E9" s="50">
        <v>6</v>
      </c>
      <c r="F9" s="11" t="s">
        <v>479</v>
      </c>
      <c r="G9" s="18" t="s">
        <v>45</v>
      </c>
      <c r="H9" s="217">
        <v>877844901</v>
      </c>
      <c r="I9" s="9">
        <v>48175563</v>
      </c>
      <c r="J9" s="28">
        <f t="shared" si="0"/>
        <v>18.221788108630925</v>
      </c>
      <c r="K9" s="218">
        <v>442400015</v>
      </c>
      <c r="L9" s="218">
        <v>30567688</v>
      </c>
    </row>
    <row r="10" spans="1:12" ht="27">
      <c r="A10">
        <v>5</v>
      </c>
      <c r="B10" s="11" t="s">
        <v>523</v>
      </c>
      <c r="C10" s="2" t="s">
        <v>501</v>
      </c>
      <c r="D10" s="11" t="s">
        <v>518</v>
      </c>
      <c r="E10" s="50">
        <v>6</v>
      </c>
      <c r="F10" s="11" t="s">
        <v>524</v>
      </c>
      <c r="G10" s="18" t="s">
        <v>45</v>
      </c>
      <c r="H10" s="9">
        <v>602781118</v>
      </c>
      <c r="I10" s="25">
        <v>42053376</v>
      </c>
      <c r="J10" s="28">
        <f t="shared" si="0"/>
        <v>14.333715276509547</v>
      </c>
      <c r="K10" s="215"/>
      <c r="L10" s="216"/>
    </row>
    <row r="11" spans="1:12" s="12" customFormat="1" ht="19.5" customHeight="1">
      <c r="A11" s="12">
        <v>6</v>
      </c>
      <c r="B11" s="170" t="s">
        <v>525</v>
      </c>
      <c r="C11" s="170" t="s">
        <v>526</v>
      </c>
      <c r="D11" s="170" t="s">
        <v>518</v>
      </c>
      <c r="E11" s="219">
        <v>3</v>
      </c>
      <c r="F11" s="170" t="s">
        <v>527</v>
      </c>
      <c r="G11" s="220" t="s">
        <v>45</v>
      </c>
      <c r="H11" s="9">
        <v>24062398</v>
      </c>
      <c r="I11" s="9">
        <v>1780934</v>
      </c>
      <c r="J11" s="28">
        <f t="shared" si="0"/>
        <v>13.511111585269303</v>
      </c>
      <c r="K11" s="24"/>
    </row>
    <row r="12" spans="1:12" s="12" customFormat="1">
      <c r="A12" s="12">
        <v>7</v>
      </c>
      <c r="B12" s="11"/>
      <c r="C12" s="2"/>
      <c r="D12" s="11"/>
      <c r="E12" s="50"/>
      <c r="F12" s="11"/>
      <c r="G12" s="18"/>
      <c r="H12" s="9"/>
      <c r="I12" s="25"/>
      <c r="J12" s="2" t="e">
        <f t="shared" si="0"/>
        <v>#DIV/0!</v>
      </c>
      <c r="K12" s="24"/>
    </row>
    <row r="13" spans="1:12">
      <c r="A13">
        <v>8</v>
      </c>
      <c r="B13" s="2"/>
      <c r="C13" s="2"/>
      <c r="D13" s="2"/>
      <c r="E13" s="2"/>
      <c r="F13" s="2"/>
      <c r="G13" s="18"/>
      <c r="H13" s="2"/>
      <c r="I13" s="2"/>
      <c r="J13" s="2" t="e">
        <f t="shared" si="0"/>
        <v>#DIV/0!</v>
      </c>
      <c r="K13" s="24"/>
    </row>
    <row r="14" spans="1:12">
      <c r="A14">
        <v>9</v>
      </c>
      <c r="B14" s="2"/>
      <c r="C14" s="2"/>
      <c r="D14" s="2"/>
      <c r="E14" s="2"/>
      <c r="F14" s="2"/>
      <c r="G14" s="18"/>
      <c r="H14" s="2"/>
      <c r="I14" s="2"/>
      <c r="J14" s="2" t="e">
        <f t="shared" si="0"/>
        <v>#DIV/0!</v>
      </c>
      <c r="K14" s="24"/>
    </row>
    <row r="15" spans="1:12">
      <c r="A15">
        <v>10</v>
      </c>
      <c r="B15" s="2"/>
      <c r="C15" s="2"/>
      <c r="D15" s="2"/>
      <c r="E15" s="2"/>
      <c r="F15" s="2"/>
      <c r="G15" s="18"/>
      <c r="H15" s="2"/>
      <c r="I15" s="2"/>
      <c r="J15" s="2" t="e">
        <f t="shared" si="0"/>
        <v>#DIV/0!</v>
      </c>
      <c r="K15" s="24"/>
    </row>
    <row r="16" spans="1:12">
      <c r="A16" s="12">
        <v>11</v>
      </c>
      <c r="B16" s="2"/>
      <c r="C16" s="2"/>
      <c r="D16" s="2"/>
      <c r="E16" s="2"/>
      <c r="F16" s="2"/>
      <c r="G16" s="18"/>
      <c r="H16" s="2"/>
      <c r="I16" s="2"/>
      <c r="J16" s="2" t="e">
        <f t="shared" si="0"/>
        <v>#DIV/0!</v>
      </c>
      <c r="K16" s="24"/>
    </row>
    <row r="17" spans="1:11">
      <c r="A17" s="12">
        <v>12</v>
      </c>
      <c r="B17" s="2"/>
      <c r="C17" s="2"/>
      <c r="D17" s="2"/>
      <c r="E17" s="2"/>
      <c r="F17" s="2"/>
      <c r="G17" s="18"/>
      <c r="H17" s="2"/>
      <c r="I17" s="2"/>
      <c r="J17" s="2" t="e">
        <f t="shared" si="0"/>
        <v>#DIV/0!</v>
      </c>
      <c r="K17" s="24"/>
    </row>
    <row r="18" spans="1:11">
      <c r="A18">
        <v>13</v>
      </c>
      <c r="B18" s="2"/>
      <c r="C18" s="2"/>
      <c r="D18" s="2"/>
      <c r="E18" s="2"/>
      <c r="F18" s="2"/>
      <c r="G18" s="18"/>
      <c r="H18" s="2"/>
      <c r="I18" s="2"/>
      <c r="J18" s="2" t="e">
        <f t="shared" si="0"/>
        <v>#DIV/0!</v>
      </c>
      <c r="K18" s="24"/>
    </row>
    <row r="19" spans="1:11">
      <c r="A19">
        <v>14</v>
      </c>
      <c r="B19" s="2"/>
      <c r="C19" s="2"/>
      <c r="D19" s="2"/>
      <c r="E19" s="2"/>
      <c r="F19" s="2"/>
      <c r="G19" s="18"/>
      <c r="H19" s="2"/>
      <c r="I19" s="2"/>
      <c r="J19" s="2" t="e">
        <f t="shared" si="0"/>
        <v>#DIV/0!</v>
      </c>
      <c r="K19" s="24"/>
    </row>
    <row r="20" spans="1:11">
      <c r="A20">
        <v>15</v>
      </c>
      <c r="B20" s="2"/>
      <c r="C20" s="2"/>
      <c r="D20" s="2"/>
      <c r="E20" s="2"/>
      <c r="F20" s="2"/>
      <c r="G20" s="18"/>
      <c r="H20" s="2"/>
      <c r="I20" s="2"/>
      <c r="J20" s="2" t="e">
        <f t="shared" si="0"/>
        <v>#DIV/0!</v>
      </c>
      <c r="K20" s="24"/>
    </row>
    <row r="21" spans="1:11">
      <c r="A21" s="12">
        <v>16</v>
      </c>
      <c r="B21" s="2"/>
      <c r="C21" s="2"/>
      <c r="D21" s="2"/>
      <c r="E21" s="2"/>
      <c r="F21" s="2"/>
      <c r="G21" s="18"/>
      <c r="H21" s="2"/>
      <c r="I21" s="2"/>
      <c r="J21" s="2" t="e">
        <f t="shared" si="0"/>
        <v>#DIV/0!</v>
      </c>
      <c r="K21" s="24"/>
    </row>
    <row r="22" spans="1:11">
      <c r="A22" s="12">
        <v>17</v>
      </c>
      <c r="B22" s="2"/>
      <c r="C22" s="2"/>
      <c r="D22" s="2"/>
      <c r="E22" s="2"/>
      <c r="F22" s="2"/>
      <c r="G22" s="18"/>
      <c r="H22" s="2"/>
      <c r="I22" s="2"/>
      <c r="J22" s="2" t="e">
        <f t="shared" si="0"/>
        <v>#DIV/0!</v>
      </c>
      <c r="K22" s="24"/>
    </row>
    <row r="23" spans="1:11">
      <c r="A23">
        <v>18</v>
      </c>
      <c r="B23" s="2"/>
      <c r="C23" s="2"/>
      <c r="D23" s="2"/>
      <c r="E23" s="2"/>
      <c r="F23" s="2"/>
      <c r="G23" s="18"/>
      <c r="H23" s="2"/>
      <c r="I23" s="2"/>
      <c r="J23" s="2" t="e">
        <f t="shared" si="0"/>
        <v>#DIV/0!</v>
      </c>
      <c r="K23" s="24"/>
    </row>
    <row r="24" spans="1:11">
      <c r="A24">
        <v>19</v>
      </c>
      <c r="B24" s="2"/>
      <c r="C24" s="2"/>
      <c r="D24" s="2"/>
      <c r="E24" s="2"/>
      <c r="F24" s="2"/>
      <c r="G24" s="18"/>
      <c r="H24" s="2"/>
      <c r="I24" s="2"/>
      <c r="J24" s="2" t="e">
        <f t="shared" si="0"/>
        <v>#DIV/0!</v>
      </c>
      <c r="K24" s="24"/>
    </row>
    <row r="25" spans="1:11">
      <c r="A25">
        <v>20</v>
      </c>
      <c r="B25" s="2"/>
      <c r="C25" s="2"/>
      <c r="D25" s="2"/>
      <c r="E25" s="2"/>
      <c r="F25" s="2"/>
      <c r="G25" s="18"/>
      <c r="H25" s="2"/>
      <c r="I25" s="2"/>
      <c r="J25" s="2" t="e">
        <f t="shared" si="0"/>
        <v>#DIV/0!</v>
      </c>
      <c r="K25" s="24"/>
    </row>
    <row r="26" spans="1:11">
      <c r="A26" s="12">
        <v>21</v>
      </c>
      <c r="B26" s="2"/>
      <c r="C26" s="2"/>
      <c r="D26" s="2"/>
      <c r="E26" s="2"/>
      <c r="F26" s="2"/>
      <c r="G26" s="18"/>
      <c r="H26" s="2"/>
      <c r="I26" s="2"/>
      <c r="J26" s="2" t="e">
        <f t="shared" si="0"/>
        <v>#DIV/0!</v>
      </c>
      <c r="K26" s="24"/>
    </row>
    <row r="27" spans="1:11">
      <c r="A27" s="12">
        <v>22</v>
      </c>
      <c r="B27" s="2"/>
      <c r="C27" s="2"/>
      <c r="D27" s="2"/>
      <c r="E27" s="2"/>
      <c r="F27" s="2"/>
      <c r="G27" s="18"/>
      <c r="H27" s="2"/>
      <c r="I27" s="2"/>
      <c r="J27" s="2" t="e">
        <f t="shared" si="0"/>
        <v>#DIV/0!</v>
      </c>
      <c r="K27" s="24"/>
    </row>
    <row r="28" spans="1:11">
      <c r="A28">
        <v>23</v>
      </c>
      <c r="B28" s="2"/>
      <c r="C28" s="2"/>
      <c r="D28" s="2"/>
      <c r="E28" s="2"/>
      <c r="F28" s="2"/>
      <c r="G28" s="18"/>
      <c r="H28" s="2"/>
      <c r="I28" s="2"/>
      <c r="J28" s="2" t="e">
        <f t="shared" si="0"/>
        <v>#DIV/0!</v>
      </c>
      <c r="K28" s="24"/>
    </row>
    <row r="29" spans="1:11">
      <c r="A29">
        <v>24</v>
      </c>
      <c r="B29" s="2"/>
      <c r="C29" s="2"/>
      <c r="D29" s="2"/>
      <c r="E29" s="2"/>
      <c r="F29" s="2"/>
      <c r="G29" s="18"/>
      <c r="H29" s="2"/>
      <c r="I29" s="2"/>
      <c r="J29" s="2" t="e">
        <f t="shared" si="0"/>
        <v>#DIV/0!</v>
      </c>
      <c r="K29" s="24"/>
    </row>
    <row r="30" spans="1:11">
      <c r="A30">
        <v>25</v>
      </c>
      <c r="B30" s="2"/>
      <c r="C30" s="2"/>
      <c r="D30" s="2"/>
      <c r="E30" s="2"/>
      <c r="F30" s="2"/>
      <c r="G30" s="18"/>
      <c r="H30" s="2"/>
      <c r="I30" s="2"/>
      <c r="J30" s="2" t="e">
        <f t="shared" si="0"/>
        <v>#DIV/0!</v>
      </c>
      <c r="K30" s="24"/>
    </row>
    <row r="31" spans="1:11">
      <c r="A31" s="12">
        <v>26</v>
      </c>
      <c r="B31" s="2"/>
      <c r="C31" s="2"/>
      <c r="D31" s="2"/>
      <c r="E31" s="2"/>
      <c r="F31" s="2"/>
      <c r="G31" s="18"/>
      <c r="H31" s="2"/>
      <c r="I31" s="2"/>
      <c r="J31" s="2" t="e">
        <f t="shared" si="0"/>
        <v>#DIV/0!</v>
      </c>
      <c r="K31" s="24"/>
    </row>
    <row r="32" spans="1:11">
      <c r="A32" s="12">
        <v>27</v>
      </c>
      <c r="B32" s="2"/>
      <c r="C32" s="2"/>
      <c r="D32" s="2"/>
      <c r="E32" s="2"/>
      <c r="F32" s="2"/>
      <c r="G32" s="18"/>
      <c r="H32" s="2"/>
      <c r="I32" s="2"/>
      <c r="J32" s="2" t="e">
        <f t="shared" si="0"/>
        <v>#DIV/0!</v>
      </c>
      <c r="K32" s="24"/>
    </row>
    <row r="33" spans="1:11">
      <c r="A33">
        <v>28</v>
      </c>
      <c r="B33" s="2"/>
      <c r="C33" s="2"/>
      <c r="D33" s="2"/>
      <c r="E33" s="2"/>
      <c r="F33" s="2"/>
      <c r="G33" s="18"/>
      <c r="H33" s="2"/>
      <c r="I33" s="2"/>
      <c r="J33" s="2" t="e">
        <f t="shared" si="0"/>
        <v>#DIV/0!</v>
      </c>
      <c r="K33" s="24"/>
    </row>
    <row r="34" spans="1:11">
      <c r="A34">
        <v>29</v>
      </c>
      <c r="B34" s="2"/>
      <c r="C34" s="2"/>
      <c r="D34" s="2"/>
      <c r="E34" s="2"/>
      <c r="F34" s="2"/>
      <c r="G34" s="18"/>
      <c r="H34" s="2"/>
      <c r="I34" s="2"/>
      <c r="J34" s="2" t="e">
        <f t="shared" si="0"/>
        <v>#DIV/0!</v>
      </c>
      <c r="K34" s="24"/>
    </row>
    <row r="35" spans="1:11">
      <c r="A35">
        <v>30</v>
      </c>
      <c r="B35" s="2"/>
      <c r="C35" s="2"/>
      <c r="D35" s="2"/>
      <c r="E35" s="2"/>
      <c r="F35" s="2"/>
      <c r="G35" s="18"/>
      <c r="H35" s="2"/>
      <c r="I35" s="2"/>
      <c r="J35" s="2" t="e">
        <f t="shared" si="0"/>
        <v>#DIV/0!</v>
      </c>
      <c r="K35" s="24"/>
    </row>
    <row r="36" spans="1:11">
      <c r="A36" s="12">
        <v>31</v>
      </c>
      <c r="B36" s="2"/>
      <c r="C36" s="2"/>
      <c r="D36" s="2"/>
      <c r="E36" s="2"/>
      <c r="F36" s="2"/>
      <c r="G36" s="18"/>
      <c r="H36" s="2"/>
      <c r="I36" s="2"/>
      <c r="J36" s="2" t="e">
        <f t="shared" si="0"/>
        <v>#DIV/0!</v>
      </c>
      <c r="K36" s="24"/>
    </row>
    <row r="37" spans="1:11">
      <c r="A37" s="12">
        <v>32</v>
      </c>
      <c r="B37" s="2"/>
      <c r="C37" s="2"/>
      <c r="D37" s="2"/>
      <c r="E37" s="2"/>
      <c r="F37" s="2"/>
      <c r="G37" s="18"/>
      <c r="H37" s="2"/>
      <c r="I37" s="2"/>
      <c r="J37" s="2" t="e">
        <f t="shared" si="0"/>
        <v>#DIV/0!</v>
      </c>
      <c r="K37" s="24"/>
    </row>
    <row r="38" spans="1:11">
      <c r="A38">
        <v>33</v>
      </c>
      <c r="B38" s="2"/>
      <c r="C38" s="2"/>
      <c r="D38" s="2"/>
      <c r="E38" s="2"/>
      <c r="F38" s="2"/>
      <c r="G38" s="18"/>
      <c r="H38" s="2"/>
      <c r="I38" s="2"/>
      <c r="J38" s="2" t="e">
        <f t="shared" si="0"/>
        <v>#DIV/0!</v>
      </c>
      <c r="K38" s="24"/>
    </row>
    <row r="39" spans="1:11">
      <c r="A39">
        <v>34</v>
      </c>
      <c r="B39" s="2"/>
      <c r="C39" s="2"/>
      <c r="D39" s="2"/>
      <c r="E39" s="2"/>
      <c r="F39" s="2"/>
      <c r="G39" s="18"/>
      <c r="H39" s="2"/>
      <c r="I39" s="2"/>
      <c r="J39" s="2" t="e">
        <f t="shared" si="0"/>
        <v>#DIV/0!</v>
      </c>
      <c r="K39" s="24"/>
    </row>
    <row r="40" spans="1:11">
      <c r="A40">
        <v>35</v>
      </c>
      <c r="B40" s="2"/>
      <c r="C40" s="2"/>
      <c r="D40" s="2"/>
      <c r="E40" s="2"/>
      <c r="F40" s="2"/>
      <c r="G40" s="18"/>
      <c r="H40" s="2"/>
      <c r="I40" s="2"/>
      <c r="J40" s="2" t="e">
        <f t="shared" si="0"/>
        <v>#DIV/0!</v>
      </c>
      <c r="K40" s="24"/>
    </row>
    <row r="41" spans="1:11">
      <c r="A41" s="12">
        <v>36</v>
      </c>
      <c r="B41" s="2"/>
      <c r="C41" s="2"/>
      <c r="D41" s="2"/>
      <c r="E41" s="2"/>
      <c r="F41" s="2"/>
      <c r="G41" s="18"/>
      <c r="H41" s="2"/>
      <c r="I41" s="2"/>
      <c r="J41" s="2" t="e">
        <f t="shared" si="0"/>
        <v>#DIV/0!</v>
      </c>
      <c r="K41" s="24"/>
    </row>
    <row r="42" spans="1:11">
      <c r="A42" s="12">
        <v>37</v>
      </c>
      <c r="B42" s="2"/>
      <c r="C42" s="2"/>
      <c r="D42" s="2"/>
      <c r="E42" s="2"/>
      <c r="F42" s="2"/>
      <c r="G42" s="18"/>
      <c r="H42" s="2"/>
      <c r="I42" s="2"/>
      <c r="J42" s="2" t="e">
        <f t="shared" si="0"/>
        <v>#DIV/0!</v>
      </c>
      <c r="K42" s="24"/>
    </row>
    <row r="43" spans="1:11">
      <c r="A43">
        <v>38</v>
      </c>
      <c r="B43" s="2"/>
      <c r="C43" s="2"/>
      <c r="D43" s="2"/>
      <c r="E43" s="2"/>
      <c r="F43" s="2"/>
      <c r="G43" s="18"/>
      <c r="H43" s="2"/>
      <c r="I43" s="2"/>
      <c r="J43" s="2" t="e">
        <f t="shared" si="0"/>
        <v>#DIV/0!</v>
      </c>
      <c r="K43" s="24"/>
    </row>
    <row r="44" spans="1:11">
      <c r="A44">
        <v>39</v>
      </c>
      <c r="B44" s="2"/>
      <c r="C44" s="2"/>
      <c r="D44" s="2"/>
      <c r="E44" s="2"/>
      <c r="F44" s="2"/>
      <c r="G44" s="18"/>
      <c r="H44" s="2"/>
      <c r="I44" s="2"/>
      <c r="J44" s="2" t="e">
        <f t="shared" si="0"/>
        <v>#DIV/0!</v>
      </c>
      <c r="K44" s="24"/>
    </row>
    <row r="45" spans="1:11">
      <c r="A45">
        <v>40</v>
      </c>
      <c r="B45" s="2"/>
      <c r="C45" s="2"/>
      <c r="D45" s="2"/>
      <c r="E45" s="2"/>
      <c r="F45" s="2"/>
      <c r="G45" s="18"/>
      <c r="H45" s="2"/>
      <c r="I45" s="2"/>
      <c r="J45" s="2" t="e">
        <f t="shared" si="0"/>
        <v>#DIV/0!</v>
      </c>
      <c r="K45" s="24"/>
    </row>
    <row r="46" spans="1:11">
      <c r="A46" s="12">
        <v>41</v>
      </c>
      <c r="B46" s="2"/>
      <c r="C46" s="2"/>
      <c r="D46" s="2"/>
      <c r="E46" s="2"/>
      <c r="F46" s="2"/>
      <c r="G46" s="18"/>
      <c r="H46" s="2"/>
      <c r="I46" s="2"/>
      <c r="J46" s="2" t="e">
        <f t="shared" si="0"/>
        <v>#DIV/0!</v>
      </c>
      <c r="K46" s="24"/>
    </row>
    <row r="47" spans="1:11">
      <c r="A47" s="12">
        <v>42</v>
      </c>
      <c r="B47" s="2"/>
      <c r="C47" s="2"/>
      <c r="D47" s="2"/>
      <c r="E47" s="2"/>
      <c r="F47" s="2"/>
      <c r="G47" s="18"/>
      <c r="H47" s="2"/>
      <c r="I47" s="2"/>
      <c r="J47" s="2" t="e">
        <f t="shared" si="0"/>
        <v>#DIV/0!</v>
      </c>
      <c r="K47" s="24"/>
    </row>
    <row r="48" spans="1:11">
      <c r="A48">
        <v>43</v>
      </c>
      <c r="B48" s="2"/>
      <c r="C48" s="2"/>
      <c r="D48" s="2"/>
      <c r="E48" s="2"/>
      <c r="F48" s="2"/>
      <c r="G48" s="18"/>
      <c r="H48" s="2"/>
      <c r="I48" s="2"/>
      <c r="J48" s="2" t="e">
        <f t="shared" si="0"/>
        <v>#DIV/0!</v>
      </c>
      <c r="K48" s="24"/>
    </row>
    <row r="49" spans="1:11">
      <c r="A49">
        <v>44</v>
      </c>
      <c r="B49" s="2"/>
      <c r="C49" s="2"/>
      <c r="D49" s="2"/>
      <c r="E49" s="2"/>
      <c r="F49" s="2"/>
      <c r="G49" s="18"/>
      <c r="H49" s="2"/>
      <c r="I49" s="2"/>
      <c r="J49" s="2" t="e">
        <f t="shared" si="0"/>
        <v>#DIV/0!</v>
      </c>
      <c r="K49" s="24"/>
    </row>
    <row r="50" spans="1:11">
      <c r="A50">
        <v>45</v>
      </c>
      <c r="B50" s="2"/>
      <c r="C50" s="2"/>
      <c r="D50" s="2"/>
      <c r="E50" s="2"/>
      <c r="F50" s="2"/>
      <c r="G50" s="18"/>
      <c r="H50" s="2"/>
      <c r="I50" s="2"/>
      <c r="J50" s="2" t="e">
        <f t="shared" si="0"/>
        <v>#DIV/0!</v>
      </c>
      <c r="K50" s="24"/>
    </row>
    <row r="51" spans="1:11">
      <c r="A51" s="12">
        <v>46</v>
      </c>
      <c r="B51" s="2"/>
      <c r="C51" s="2"/>
      <c r="D51" s="2"/>
      <c r="E51" s="2"/>
      <c r="F51" s="2"/>
      <c r="G51" s="18"/>
      <c r="H51" s="2"/>
      <c r="I51" s="2"/>
      <c r="J51" s="2" t="e">
        <f t="shared" si="0"/>
        <v>#DIV/0!</v>
      </c>
      <c r="K51" s="24"/>
    </row>
    <row r="52" spans="1:11">
      <c r="A52" s="12">
        <v>47</v>
      </c>
      <c r="B52" s="2"/>
      <c r="C52" s="2"/>
      <c r="D52" s="2"/>
      <c r="E52" s="2"/>
      <c r="F52" s="2"/>
      <c r="G52" s="18"/>
      <c r="H52" s="2"/>
      <c r="I52" s="2"/>
      <c r="J52" s="2" t="e">
        <f t="shared" si="0"/>
        <v>#DIV/0!</v>
      </c>
      <c r="K52" s="24"/>
    </row>
    <row r="53" spans="1:11">
      <c r="A53">
        <v>48</v>
      </c>
      <c r="B53" s="2"/>
      <c r="C53" s="2"/>
      <c r="D53" s="2"/>
      <c r="E53" s="2"/>
      <c r="F53" s="2"/>
      <c r="G53" s="18"/>
      <c r="H53" s="2"/>
      <c r="I53" s="2"/>
      <c r="J53" s="2" t="e">
        <f t="shared" si="0"/>
        <v>#DIV/0!</v>
      </c>
      <c r="K53" s="24"/>
    </row>
    <row r="54" spans="1:11">
      <c r="A54">
        <v>49</v>
      </c>
      <c r="B54" s="2"/>
      <c r="C54" s="2"/>
      <c r="D54" s="2"/>
      <c r="E54" s="2"/>
      <c r="F54" s="2"/>
      <c r="G54" s="18"/>
      <c r="H54" s="2"/>
      <c r="I54" s="2"/>
      <c r="J54" s="2" t="e">
        <f t="shared" si="0"/>
        <v>#DIV/0!</v>
      </c>
      <c r="K54" s="24"/>
    </row>
    <row r="55" spans="1:11">
      <c r="A55">
        <v>50</v>
      </c>
      <c r="B55" s="2"/>
      <c r="C55" s="2"/>
      <c r="D55" s="2"/>
      <c r="E55" s="2"/>
      <c r="F55" s="2"/>
      <c r="G55" s="18"/>
      <c r="H55" s="2"/>
      <c r="I55" s="2"/>
      <c r="J55" s="2" t="e">
        <f t="shared" si="0"/>
        <v>#DIV/0!</v>
      </c>
      <c r="K55" s="24"/>
    </row>
    <row r="56" spans="1:11">
      <c r="A56" s="12">
        <v>51</v>
      </c>
      <c r="B56" s="2"/>
      <c r="C56" s="2"/>
      <c r="D56" s="2"/>
      <c r="E56" s="2"/>
      <c r="F56" s="2"/>
      <c r="G56" s="18"/>
      <c r="H56" s="2"/>
      <c r="I56" s="2"/>
      <c r="J56" s="2" t="e">
        <f t="shared" si="0"/>
        <v>#DIV/0!</v>
      </c>
      <c r="K56" s="24"/>
    </row>
    <row r="57" spans="1:11">
      <c r="A57" s="12">
        <v>52</v>
      </c>
      <c r="B57" s="2"/>
      <c r="C57" s="2"/>
      <c r="D57" s="2"/>
      <c r="E57" s="2"/>
      <c r="F57" s="2"/>
      <c r="G57" s="18"/>
      <c r="H57" s="2"/>
      <c r="I57" s="2"/>
      <c r="J57" s="2" t="e">
        <f t="shared" si="0"/>
        <v>#DIV/0!</v>
      </c>
      <c r="K57" s="24"/>
    </row>
    <row r="58" spans="1:11">
      <c r="A58">
        <v>53</v>
      </c>
      <c r="B58" s="2"/>
      <c r="C58" s="2"/>
      <c r="D58" s="2"/>
      <c r="E58" s="2"/>
      <c r="F58" s="2"/>
      <c r="G58" s="18"/>
      <c r="H58" s="2"/>
      <c r="I58" s="2"/>
      <c r="J58" s="2" t="e">
        <f t="shared" si="0"/>
        <v>#DIV/0!</v>
      </c>
      <c r="K58" s="24"/>
    </row>
    <row r="59" spans="1:11">
      <c r="A59" s="12">
        <v>54</v>
      </c>
      <c r="B59" s="2"/>
      <c r="C59" s="2"/>
      <c r="D59" s="2"/>
      <c r="E59" s="2"/>
      <c r="F59" s="2"/>
      <c r="G59" s="18"/>
      <c r="H59" s="2"/>
      <c r="I59" s="2"/>
      <c r="J59" s="2" t="e">
        <f t="shared" si="0"/>
        <v>#DIV/0!</v>
      </c>
      <c r="K59" s="24"/>
    </row>
    <row r="60" spans="1:11">
      <c r="A60" s="12">
        <v>55</v>
      </c>
      <c r="B60" s="2"/>
      <c r="C60" s="2"/>
      <c r="D60" s="2"/>
      <c r="E60" s="2"/>
      <c r="F60" s="2"/>
      <c r="G60" s="18"/>
      <c r="H60" s="2"/>
      <c r="I60" s="2"/>
      <c r="J60" s="2" t="e">
        <f t="shared" si="0"/>
        <v>#DIV/0!</v>
      </c>
      <c r="K60" s="24"/>
    </row>
    <row r="61" spans="1:11">
      <c r="A61">
        <v>56</v>
      </c>
      <c r="B61" s="2"/>
      <c r="C61" s="2"/>
      <c r="D61" s="2"/>
      <c r="E61" s="2"/>
      <c r="F61" s="2"/>
      <c r="G61" s="18"/>
      <c r="H61" s="2"/>
      <c r="I61" s="2"/>
      <c r="J61" s="2" t="e">
        <f t="shared" si="0"/>
        <v>#DIV/0!</v>
      </c>
      <c r="K61" s="24"/>
    </row>
    <row r="62" spans="1:11">
      <c r="A62" s="12">
        <v>57</v>
      </c>
      <c r="B62" s="2"/>
      <c r="C62" s="2"/>
      <c r="D62" s="2"/>
      <c r="E62" s="2"/>
      <c r="F62" s="2"/>
      <c r="G62" s="18"/>
      <c r="H62" s="2"/>
      <c r="I62" s="2"/>
      <c r="J62" s="2" t="e">
        <f t="shared" si="0"/>
        <v>#DIV/0!</v>
      </c>
      <c r="K62" s="24"/>
    </row>
    <row r="63" spans="1:11">
      <c r="A63" s="12">
        <v>58</v>
      </c>
      <c r="B63" s="2"/>
      <c r="C63" s="2"/>
      <c r="D63" s="2"/>
      <c r="E63" s="2"/>
      <c r="F63" s="2"/>
      <c r="G63" s="18"/>
      <c r="H63" s="2"/>
      <c r="I63" s="2"/>
      <c r="J63" s="2" t="e">
        <f t="shared" si="0"/>
        <v>#DIV/0!</v>
      </c>
      <c r="K63" s="24"/>
    </row>
    <row r="64" spans="1:11">
      <c r="A64">
        <v>59</v>
      </c>
      <c r="B64" s="2"/>
      <c r="C64" s="2"/>
      <c r="D64" s="2"/>
      <c r="E64" s="2"/>
      <c r="F64" s="2"/>
      <c r="G64" s="18"/>
      <c r="H64" s="2"/>
      <c r="I64" s="2"/>
      <c r="J64" s="2" t="e">
        <f t="shared" si="0"/>
        <v>#DIV/0!</v>
      </c>
      <c r="K64" s="24"/>
    </row>
    <row r="65" spans="1:11">
      <c r="A65" s="12">
        <v>60</v>
      </c>
      <c r="B65" s="2"/>
      <c r="C65" s="2"/>
      <c r="D65" s="2"/>
      <c r="E65" s="2"/>
      <c r="F65" s="2"/>
      <c r="G65" s="18"/>
      <c r="H65" s="2"/>
      <c r="I65" s="2"/>
      <c r="J65" s="2" t="e">
        <f t="shared" si="0"/>
        <v>#DIV/0!</v>
      </c>
      <c r="K65" s="24"/>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topLeftCell="A4" workbookViewId="0">
      <selection activeCell="E16" sqref="E16"/>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21" customWidth="1"/>
    <col min="8" max="8" width="13" customWidth="1"/>
    <col min="9" max="9" width="15.125" bestFit="1" customWidth="1"/>
    <col min="11" max="12" width="9" style="1"/>
    <col min="15" max="15" width="11.125" customWidth="1"/>
  </cols>
  <sheetData>
    <row r="1" spans="1:15">
      <c r="A1" t="s">
        <v>5</v>
      </c>
      <c r="B1" s="27" t="e">
        <f>#REF!</f>
        <v>#REF!</v>
      </c>
      <c r="I1" t="s">
        <v>6</v>
      </c>
    </row>
    <row r="2" spans="1:15" s="12" customFormat="1" ht="51" customHeight="1">
      <c r="B2" s="38"/>
      <c r="E2" s="538" t="s">
        <v>36</v>
      </c>
      <c r="F2" s="538"/>
      <c r="G2" s="539"/>
      <c r="H2" s="9">
        <f>SUMIF(E8:E357,"PPS",H8:H357)</f>
        <v>0</v>
      </c>
      <c r="I2" s="54"/>
      <c r="J2" s="1"/>
      <c r="K2" s="39"/>
      <c r="L2" s="39"/>
      <c r="O2"/>
    </row>
    <row r="3" spans="1:15" s="12" customFormat="1" ht="41.25" customHeight="1">
      <c r="B3" s="21"/>
      <c r="E3" s="540" t="s">
        <v>32</v>
      </c>
      <c r="F3" s="540"/>
      <c r="G3" s="541"/>
      <c r="H3" s="9">
        <f>O7</f>
        <v>0</v>
      </c>
      <c r="I3" s="54"/>
      <c r="J3" s="21"/>
      <c r="K3" s="39"/>
      <c r="L3" s="39"/>
      <c r="O3"/>
    </row>
    <row r="4" spans="1:15" s="12" customFormat="1" ht="60" customHeight="1">
      <c r="B4" s="21"/>
      <c r="E4" s="542" t="s">
        <v>31</v>
      </c>
      <c r="F4" s="542"/>
      <c r="G4" s="542"/>
      <c r="H4" s="60" t="e">
        <f>H3/I7</f>
        <v>#DIV/0!</v>
      </c>
      <c r="I4" s="53"/>
      <c r="J4" s="21"/>
      <c r="K4" s="39"/>
      <c r="L4" s="39"/>
    </row>
    <row r="5" spans="1:15" s="21" customFormat="1" ht="12.75" customHeight="1">
      <c r="B5" s="40"/>
      <c r="E5" s="58"/>
      <c r="F5" s="58"/>
      <c r="G5" s="58"/>
      <c r="H5" s="57"/>
      <c r="I5" s="57"/>
      <c r="J5" s="40"/>
      <c r="K5" s="51"/>
      <c r="L5" s="51"/>
    </row>
    <row r="6" spans="1:15" ht="67.5">
      <c r="A6" s="22" t="s">
        <v>23</v>
      </c>
      <c r="B6" s="2" t="s">
        <v>0</v>
      </c>
      <c r="C6" s="2" t="s">
        <v>1</v>
      </c>
      <c r="D6" s="2" t="s">
        <v>2</v>
      </c>
      <c r="E6" s="11" t="s">
        <v>24</v>
      </c>
      <c r="F6" s="2" t="s">
        <v>10</v>
      </c>
      <c r="G6" s="13" t="s">
        <v>13</v>
      </c>
      <c r="H6" s="11" t="s">
        <v>27</v>
      </c>
      <c r="I6" s="11" t="s">
        <v>14</v>
      </c>
      <c r="J6" s="11" t="s">
        <v>28</v>
      </c>
      <c r="K6" s="11" t="s">
        <v>7</v>
      </c>
      <c r="L6" s="11" t="s">
        <v>8</v>
      </c>
      <c r="M6" s="11" t="s">
        <v>12</v>
      </c>
      <c r="N6" s="11" t="s">
        <v>11</v>
      </c>
      <c r="O6" s="11" t="s">
        <v>37</v>
      </c>
    </row>
    <row r="7" spans="1:15" s="32" customFormat="1" ht="14.25" thickBot="1">
      <c r="B7" s="33" t="s">
        <v>4</v>
      </c>
      <c r="C7" s="33"/>
      <c r="D7" s="33"/>
      <c r="E7" s="33"/>
      <c r="F7" s="33"/>
      <c r="G7" s="33"/>
      <c r="H7" s="34">
        <f>SUM(H8:H357)</f>
        <v>0</v>
      </c>
      <c r="I7" s="34">
        <f>SUM(I8:I357)</f>
        <v>0</v>
      </c>
      <c r="J7" s="35" t="e">
        <f>H7/I7</f>
        <v>#DIV/0!</v>
      </c>
      <c r="K7" s="36"/>
      <c r="L7" s="36"/>
      <c r="M7" s="33"/>
      <c r="N7" s="33"/>
      <c r="O7" s="66">
        <f>SUM(O8:O357)</f>
        <v>0</v>
      </c>
    </row>
    <row r="8" spans="1:15" ht="14.25" thickTop="1">
      <c r="A8">
        <v>1</v>
      </c>
      <c r="B8" s="42"/>
      <c r="C8" s="41"/>
      <c r="D8" s="41"/>
      <c r="E8" s="18"/>
      <c r="F8" s="23"/>
      <c r="G8" s="61"/>
      <c r="H8" s="62"/>
      <c r="I8" s="63"/>
      <c r="J8" s="30" t="e">
        <f>H8/I8</f>
        <v>#DIV/0!</v>
      </c>
      <c r="K8" s="31"/>
      <c r="L8" s="31"/>
      <c r="M8" s="28"/>
      <c r="N8" s="28"/>
      <c r="O8" s="2"/>
    </row>
    <row r="9" spans="1:15">
      <c r="A9">
        <v>2</v>
      </c>
      <c r="B9" s="11"/>
      <c r="C9" s="2"/>
      <c r="D9" s="2"/>
      <c r="E9" s="18"/>
      <c r="F9" s="23"/>
      <c r="G9" s="13"/>
      <c r="H9" s="19"/>
      <c r="I9" s="6"/>
      <c r="J9" s="7" t="e">
        <f t="shared" ref="J9:J253" si="0">H9/I9</f>
        <v>#DIV/0!</v>
      </c>
      <c r="K9" s="11"/>
      <c r="L9" s="11"/>
      <c r="M9" s="2"/>
      <c r="N9" s="2"/>
      <c r="O9" s="2" t="str">
        <f>IF(ISBLANK(I9),"",H9)</f>
        <v/>
      </c>
    </row>
    <row r="10" spans="1:15">
      <c r="A10">
        <v>3</v>
      </c>
      <c r="B10" s="17"/>
      <c r="C10" s="11"/>
      <c r="D10" s="2"/>
      <c r="E10" s="18"/>
      <c r="F10" s="23"/>
      <c r="G10" s="13"/>
      <c r="H10" s="64"/>
      <c r="I10" s="6"/>
      <c r="J10" s="7" t="e">
        <f t="shared" si="0"/>
        <v>#DIV/0!</v>
      </c>
      <c r="K10" s="11"/>
      <c r="L10" s="11"/>
      <c r="M10" s="2"/>
      <c r="N10" s="2"/>
      <c r="O10" s="2" t="str">
        <f>IF(ISBLANK(I10),"",H10)</f>
        <v/>
      </c>
    </row>
    <row r="11" spans="1:15">
      <c r="A11">
        <v>4</v>
      </c>
      <c r="B11" s="45"/>
      <c r="C11" s="46"/>
      <c r="D11" s="13"/>
      <c r="E11" s="18"/>
      <c r="F11" s="47"/>
      <c r="G11" s="13"/>
      <c r="H11" s="48"/>
      <c r="I11" s="6"/>
      <c r="J11" s="7" t="e">
        <f t="shared" si="0"/>
        <v>#DIV/0!</v>
      </c>
      <c r="K11" s="11"/>
      <c r="L11" s="11"/>
      <c r="M11" s="2"/>
      <c r="N11" s="2"/>
      <c r="O11" s="2" t="str">
        <f t="shared" ref="O11:O20" si="1">IF(ISBLANK(I11),"",H11)</f>
        <v/>
      </c>
    </row>
    <row r="12" spans="1:15">
      <c r="A12">
        <v>5</v>
      </c>
      <c r="B12" s="44"/>
      <c r="C12" s="41"/>
      <c r="D12" s="13"/>
      <c r="E12" s="18"/>
      <c r="F12" s="2"/>
      <c r="G12" s="13"/>
      <c r="H12" s="3"/>
      <c r="I12" s="6"/>
      <c r="J12" s="7" t="e">
        <f t="shared" si="0"/>
        <v>#DIV/0!</v>
      </c>
      <c r="K12" s="11"/>
      <c r="L12" s="11"/>
      <c r="M12" s="2"/>
      <c r="N12" s="2"/>
      <c r="O12" s="2" t="str">
        <f t="shared" si="1"/>
        <v/>
      </c>
    </row>
    <row r="13" spans="1:15">
      <c r="A13" s="12">
        <v>6</v>
      </c>
      <c r="B13" s="44"/>
      <c r="C13" s="2"/>
      <c r="D13" s="2"/>
      <c r="E13" s="18"/>
      <c r="F13" s="2"/>
      <c r="G13" s="13"/>
      <c r="H13" s="25"/>
      <c r="I13" s="14"/>
      <c r="J13" s="15" t="e">
        <f t="shared" si="0"/>
        <v>#DIV/0!</v>
      </c>
      <c r="K13" s="17"/>
      <c r="L13" s="17"/>
      <c r="M13" s="2"/>
      <c r="N13" s="2"/>
      <c r="O13" s="2" t="str">
        <f t="shared" si="1"/>
        <v/>
      </c>
    </row>
    <row r="14" spans="1:15">
      <c r="A14" s="12">
        <v>7</v>
      </c>
      <c r="B14" s="43"/>
      <c r="C14" s="2"/>
      <c r="D14" s="13"/>
      <c r="E14" s="18"/>
      <c r="F14" s="2"/>
      <c r="G14" s="13"/>
      <c r="H14" s="3"/>
      <c r="I14" s="16"/>
      <c r="J14" s="15" t="e">
        <f t="shared" si="0"/>
        <v>#DIV/0!</v>
      </c>
      <c r="K14" s="17"/>
      <c r="L14" s="17"/>
      <c r="M14" s="2"/>
      <c r="N14" s="2"/>
      <c r="O14" s="2" t="str">
        <f t="shared" si="1"/>
        <v/>
      </c>
    </row>
    <row r="15" spans="1:15">
      <c r="A15">
        <v>8</v>
      </c>
      <c r="B15" s="44"/>
      <c r="C15" s="2"/>
      <c r="D15" s="2"/>
      <c r="E15" s="18"/>
      <c r="F15" s="2"/>
      <c r="G15" s="13"/>
      <c r="H15" s="25"/>
      <c r="I15" s="6"/>
      <c r="J15" s="7" t="e">
        <f t="shared" si="0"/>
        <v>#DIV/0!</v>
      </c>
      <c r="K15" s="17"/>
      <c r="L15" s="17"/>
      <c r="M15" s="2"/>
      <c r="N15" s="2"/>
      <c r="O15" s="2" t="str">
        <f t="shared" si="1"/>
        <v/>
      </c>
    </row>
    <row r="16" spans="1:15">
      <c r="A16">
        <v>9</v>
      </c>
      <c r="B16" s="44"/>
      <c r="C16" s="2"/>
      <c r="D16" s="13"/>
      <c r="E16" s="18"/>
      <c r="F16" s="2"/>
      <c r="G16" s="13"/>
      <c r="H16" s="3"/>
      <c r="I16" s="6"/>
      <c r="J16" s="15" t="e">
        <f t="shared" si="0"/>
        <v>#DIV/0!</v>
      </c>
      <c r="K16" s="17"/>
      <c r="L16" s="17"/>
      <c r="M16" s="2"/>
      <c r="N16" s="2"/>
      <c r="O16" s="2" t="str">
        <f t="shared" si="1"/>
        <v/>
      </c>
    </row>
    <row r="17" spans="1:15">
      <c r="A17">
        <v>10</v>
      </c>
      <c r="B17" s="44"/>
      <c r="C17" s="2"/>
      <c r="D17" s="13"/>
      <c r="E17" s="18"/>
      <c r="F17" s="2"/>
      <c r="G17" s="13"/>
      <c r="H17" s="25"/>
      <c r="I17" s="6"/>
      <c r="J17" s="15" t="e">
        <f t="shared" si="0"/>
        <v>#DIV/0!</v>
      </c>
      <c r="K17" s="11"/>
      <c r="L17" s="11"/>
      <c r="M17" s="2"/>
      <c r="N17" s="2"/>
      <c r="O17" s="2" t="str">
        <f t="shared" si="1"/>
        <v/>
      </c>
    </row>
    <row r="18" spans="1:15">
      <c r="A18" s="12">
        <v>11</v>
      </c>
      <c r="B18" s="44"/>
      <c r="C18" s="2"/>
      <c r="D18" s="13"/>
      <c r="E18" s="18"/>
      <c r="F18" s="2"/>
      <c r="G18" s="13"/>
      <c r="H18" s="3"/>
      <c r="I18" s="6"/>
      <c r="J18" s="7" t="e">
        <f t="shared" si="0"/>
        <v>#DIV/0!</v>
      </c>
      <c r="K18" s="11"/>
      <c r="L18" s="11"/>
      <c r="M18" s="2"/>
      <c r="N18" s="2"/>
      <c r="O18" s="2" t="str">
        <f t="shared" si="1"/>
        <v/>
      </c>
    </row>
    <row r="19" spans="1:15">
      <c r="A19" s="12">
        <v>12</v>
      </c>
      <c r="B19" s="44"/>
      <c r="C19" s="2"/>
      <c r="D19" s="13"/>
      <c r="E19" s="18"/>
      <c r="F19" s="2"/>
      <c r="G19" s="13"/>
      <c r="H19" s="25"/>
      <c r="I19" s="6"/>
      <c r="J19" s="15" t="e">
        <f t="shared" si="0"/>
        <v>#DIV/0!</v>
      </c>
      <c r="K19" s="11"/>
      <c r="L19" s="11"/>
      <c r="M19" s="2"/>
      <c r="N19" s="2"/>
      <c r="O19" s="2" t="str">
        <f t="shared" si="1"/>
        <v/>
      </c>
    </row>
    <row r="20" spans="1:15">
      <c r="A20">
        <v>13</v>
      </c>
      <c r="B20" s="43"/>
      <c r="C20" s="2"/>
      <c r="D20" s="2"/>
      <c r="E20" s="18"/>
      <c r="F20" s="2"/>
      <c r="G20" s="13"/>
      <c r="H20" s="3"/>
      <c r="I20" s="6"/>
      <c r="J20" s="15" t="e">
        <f t="shared" si="0"/>
        <v>#DIV/0!</v>
      </c>
      <c r="K20" s="11"/>
      <c r="L20" s="11"/>
      <c r="M20" s="2"/>
      <c r="N20" s="2"/>
      <c r="O20" s="2" t="str">
        <f t="shared" si="1"/>
        <v/>
      </c>
    </row>
    <row r="21" spans="1:15">
      <c r="A21">
        <v>14</v>
      </c>
      <c r="B21" s="43"/>
      <c r="C21" s="2"/>
      <c r="D21" s="13"/>
      <c r="E21" s="18"/>
      <c r="F21" s="2"/>
      <c r="G21" s="13"/>
      <c r="H21" s="25"/>
      <c r="I21" s="6"/>
      <c r="J21" s="7" t="e">
        <f t="shared" si="0"/>
        <v>#DIV/0!</v>
      </c>
      <c r="K21" s="11"/>
      <c r="L21" s="11"/>
      <c r="M21" s="2"/>
      <c r="N21" s="2"/>
      <c r="O21" s="2"/>
    </row>
    <row r="22" spans="1:15">
      <c r="A22">
        <v>15</v>
      </c>
      <c r="B22" s="44"/>
      <c r="C22" s="2"/>
      <c r="D22" s="2"/>
      <c r="E22" s="18"/>
      <c r="F22" s="18"/>
      <c r="G22" s="13"/>
      <c r="H22" s="19"/>
      <c r="I22" s="6"/>
      <c r="J22" s="15" t="e">
        <f t="shared" si="0"/>
        <v>#DIV/0!</v>
      </c>
      <c r="K22" s="11"/>
      <c r="L22" s="11"/>
      <c r="M22" s="2"/>
      <c r="N22" s="2"/>
      <c r="O22" s="2"/>
    </row>
    <row r="23" spans="1:15">
      <c r="A23" s="12">
        <v>16</v>
      </c>
      <c r="B23" s="2"/>
      <c r="C23" s="2"/>
      <c r="D23" s="2"/>
      <c r="E23" s="18"/>
      <c r="F23" s="18"/>
      <c r="G23" s="13"/>
      <c r="H23" s="20"/>
      <c r="I23" s="6"/>
      <c r="J23" s="15" t="e">
        <f t="shared" si="0"/>
        <v>#DIV/0!</v>
      </c>
      <c r="K23" s="11"/>
      <c r="L23" s="11"/>
      <c r="M23" s="2"/>
      <c r="N23" s="2"/>
      <c r="O23" s="2"/>
    </row>
    <row r="24" spans="1:15">
      <c r="A24" s="12">
        <v>17</v>
      </c>
      <c r="B24" s="2"/>
      <c r="C24" s="2"/>
      <c r="D24" s="2"/>
      <c r="E24" s="18"/>
      <c r="F24" s="18"/>
      <c r="G24" s="13"/>
      <c r="H24" s="20"/>
      <c r="I24" s="6"/>
      <c r="J24" s="7" t="e">
        <f t="shared" si="0"/>
        <v>#DIV/0!</v>
      </c>
      <c r="K24" s="11"/>
      <c r="L24" s="11"/>
      <c r="M24" s="2"/>
      <c r="N24" s="2"/>
      <c r="O24" s="2"/>
    </row>
    <row r="25" spans="1:15">
      <c r="A25">
        <v>18</v>
      </c>
      <c r="B25" s="2"/>
      <c r="C25" s="2"/>
      <c r="D25" s="2"/>
      <c r="E25" s="18"/>
      <c r="F25" s="18"/>
      <c r="G25" s="13"/>
      <c r="H25" s="20"/>
      <c r="I25" s="6"/>
      <c r="J25" s="15" t="e">
        <f t="shared" si="0"/>
        <v>#DIV/0!</v>
      </c>
      <c r="K25" s="11"/>
      <c r="L25" s="11"/>
      <c r="M25" s="2"/>
      <c r="N25" s="2"/>
      <c r="O25" s="2"/>
    </row>
    <row r="26" spans="1:15">
      <c r="A26">
        <v>19</v>
      </c>
      <c r="B26" s="2"/>
      <c r="C26" s="2"/>
      <c r="D26" s="2"/>
      <c r="E26" s="18"/>
      <c r="F26" s="18"/>
      <c r="G26" s="13"/>
      <c r="H26" s="20"/>
      <c r="I26" s="6"/>
      <c r="J26" s="15" t="e">
        <f t="shared" si="0"/>
        <v>#DIV/0!</v>
      </c>
      <c r="K26" s="11"/>
      <c r="L26" s="11"/>
      <c r="M26" s="2"/>
      <c r="N26" s="2"/>
      <c r="O26" s="2"/>
    </row>
    <row r="27" spans="1:15">
      <c r="A27">
        <v>20</v>
      </c>
      <c r="B27" s="2"/>
      <c r="C27" s="2"/>
      <c r="D27" s="2"/>
      <c r="E27" s="18"/>
      <c r="F27" s="18"/>
      <c r="G27" s="13"/>
      <c r="H27" s="20"/>
      <c r="I27" s="6"/>
      <c r="J27" s="7" t="e">
        <f t="shared" si="0"/>
        <v>#DIV/0!</v>
      </c>
      <c r="K27" s="11"/>
      <c r="L27" s="11"/>
      <c r="M27" s="2"/>
      <c r="N27" s="2"/>
      <c r="O27" s="2"/>
    </row>
    <row r="28" spans="1:15">
      <c r="A28" s="12">
        <v>21</v>
      </c>
      <c r="B28" s="2"/>
      <c r="C28" s="2"/>
      <c r="D28" s="2"/>
      <c r="E28" s="18"/>
      <c r="F28" s="18"/>
      <c r="G28" s="13"/>
      <c r="H28" s="20"/>
      <c r="I28" s="6"/>
      <c r="J28" s="15" t="e">
        <f t="shared" si="0"/>
        <v>#DIV/0!</v>
      </c>
      <c r="K28" s="11"/>
      <c r="L28" s="11"/>
      <c r="M28" s="2"/>
      <c r="N28" s="2"/>
      <c r="O28" s="2"/>
    </row>
    <row r="29" spans="1:15">
      <c r="A29" s="12">
        <v>22</v>
      </c>
      <c r="B29" s="2"/>
      <c r="C29" s="2"/>
      <c r="D29" s="2"/>
      <c r="E29" s="18"/>
      <c r="F29" s="18"/>
      <c r="G29" s="13"/>
      <c r="H29" s="20"/>
      <c r="I29" s="6"/>
      <c r="J29" s="15" t="e">
        <f t="shared" si="0"/>
        <v>#DIV/0!</v>
      </c>
      <c r="K29" s="11"/>
      <c r="L29" s="11"/>
      <c r="M29" s="2"/>
      <c r="N29" s="2"/>
      <c r="O29" s="2"/>
    </row>
    <row r="30" spans="1:15">
      <c r="A30">
        <v>23</v>
      </c>
      <c r="B30" s="2"/>
      <c r="C30" s="2"/>
      <c r="D30" s="2"/>
      <c r="E30" s="18"/>
      <c r="F30" s="18"/>
      <c r="G30" s="13"/>
      <c r="H30" s="20"/>
      <c r="I30" s="6"/>
      <c r="J30" s="7" t="e">
        <f t="shared" si="0"/>
        <v>#DIV/0!</v>
      </c>
      <c r="K30" s="11"/>
      <c r="L30" s="11"/>
      <c r="M30" s="2"/>
      <c r="N30" s="2"/>
      <c r="O30" s="2"/>
    </row>
    <row r="31" spans="1:15">
      <c r="A31">
        <v>24</v>
      </c>
      <c r="B31" s="2"/>
      <c r="C31" s="2"/>
      <c r="D31" s="2"/>
      <c r="E31" s="18"/>
      <c r="F31" s="18"/>
      <c r="G31" s="13"/>
      <c r="H31" s="20"/>
      <c r="I31" s="6"/>
      <c r="J31" s="15" t="e">
        <f t="shared" si="0"/>
        <v>#DIV/0!</v>
      </c>
      <c r="K31" s="11"/>
      <c r="L31" s="11"/>
      <c r="M31" s="2"/>
      <c r="N31" s="2"/>
      <c r="O31" s="2"/>
    </row>
    <row r="32" spans="1:15">
      <c r="A32">
        <v>25</v>
      </c>
      <c r="B32" s="2"/>
      <c r="C32" s="2"/>
      <c r="D32" s="2"/>
      <c r="E32" s="18"/>
      <c r="F32" s="18"/>
      <c r="G32" s="13"/>
      <c r="H32" s="20"/>
      <c r="I32" s="6"/>
      <c r="J32" s="15" t="e">
        <f t="shared" si="0"/>
        <v>#DIV/0!</v>
      </c>
      <c r="K32" s="11"/>
      <c r="L32" s="11"/>
      <c r="M32" s="2"/>
      <c r="N32" s="2"/>
      <c r="O32" s="2"/>
    </row>
    <row r="33" spans="1:15">
      <c r="A33" s="12">
        <v>26</v>
      </c>
      <c r="B33" s="2"/>
      <c r="C33" s="2"/>
      <c r="D33" s="2"/>
      <c r="E33" s="18"/>
      <c r="F33" s="18"/>
      <c r="G33" s="13"/>
      <c r="H33" s="20"/>
      <c r="I33" s="6"/>
      <c r="J33" s="7" t="e">
        <f t="shared" si="0"/>
        <v>#DIV/0!</v>
      </c>
      <c r="K33" s="11"/>
      <c r="L33" s="11"/>
      <c r="M33" s="2"/>
      <c r="N33" s="2"/>
      <c r="O33" s="2"/>
    </row>
    <row r="34" spans="1:15">
      <c r="A34" s="12">
        <v>27</v>
      </c>
      <c r="B34" s="2"/>
      <c r="C34" s="2"/>
      <c r="D34" s="2"/>
      <c r="E34" s="18"/>
      <c r="F34" s="18"/>
      <c r="G34" s="13"/>
      <c r="H34" s="20"/>
      <c r="I34" s="6"/>
      <c r="J34" s="15" t="e">
        <f t="shared" si="0"/>
        <v>#DIV/0!</v>
      </c>
      <c r="K34" s="11"/>
      <c r="L34" s="11"/>
      <c r="M34" s="2"/>
      <c r="N34" s="2"/>
      <c r="O34" s="2"/>
    </row>
    <row r="35" spans="1:15">
      <c r="A35">
        <v>28</v>
      </c>
      <c r="B35" s="2"/>
      <c r="C35" s="2"/>
      <c r="D35" s="2"/>
      <c r="E35" s="18"/>
      <c r="F35" s="18"/>
      <c r="G35" s="13"/>
      <c r="H35" s="20"/>
      <c r="I35" s="6"/>
      <c r="J35" s="15" t="e">
        <f t="shared" si="0"/>
        <v>#DIV/0!</v>
      </c>
      <c r="K35" s="11"/>
      <c r="L35" s="11"/>
      <c r="M35" s="2"/>
      <c r="N35" s="2"/>
      <c r="O35" s="2"/>
    </row>
    <row r="36" spans="1:15">
      <c r="A36">
        <v>29</v>
      </c>
      <c r="B36" s="2"/>
      <c r="C36" s="2"/>
      <c r="D36" s="2"/>
      <c r="E36" s="18"/>
      <c r="F36" s="18"/>
      <c r="G36" s="13"/>
      <c r="H36" s="20"/>
      <c r="I36" s="6"/>
      <c r="J36" s="7" t="e">
        <f t="shared" si="0"/>
        <v>#DIV/0!</v>
      </c>
      <c r="K36" s="11"/>
      <c r="L36" s="11"/>
      <c r="M36" s="2"/>
      <c r="N36" s="2"/>
      <c r="O36" s="2"/>
    </row>
    <row r="37" spans="1:15">
      <c r="A37">
        <v>30</v>
      </c>
      <c r="B37" s="2"/>
      <c r="C37" s="2"/>
      <c r="D37" s="2"/>
      <c r="E37" s="18"/>
      <c r="F37" s="18"/>
      <c r="G37" s="13"/>
      <c r="H37" s="20"/>
      <c r="I37" s="6"/>
      <c r="J37" s="15" t="e">
        <f t="shared" si="0"/>
        <v>#DIV/0!</v>
      </c>
      <c r="K37" s="11"/>
      <c r="L37" s="11"/>
      <c r="M37" s="2"/>
      <c r="N37" s="2"/>
      <c r="O37" s="2"/>
    </row>
    <row r="38" spans="1:15">
      <c r="A38" s="12">
        <v>31</v>
      </c>
      <c r="B38" s="2"/>
      <c r="C38" s="2"/>
      <c r="D38" s="2"/>
      <c r="E38" s="18"/>
      <c r="F38" s="18"/>
      <c r="G38" s="13"/>
      <c r="H38" s="20"/>
      <c r="I38" s="6"/>
      <c r="J38" s="15" t="e">
        <f t="shared" si="0"/>
        <v>#DIV/0!</v>
      </c>
      <c r="K38" s="11"/>
      <c r="L38" s="11"/>
      <c r="M38" s="2"/>
      <c r="N38" s="2"/>
      <c r="O38" s="2"/>
    </row>
    <row r="39" spans="1:15">
      <c r="A39" s="12">
        <v>32</v>
      </c>
      <c r="B39" s="2"/>
      <c r="C39" s="2"/>
      <c r="D39" s="2"/>
      <c r="E39" s="18"/>
      <c r="F39" s="18"/>
      <c r="G39" s="13"/>
      <c r="H39" s="20"/>
      <c r="I39" s="6"/>
      <c r="J39" s="7" t="e">
        <f t="shared" si="0"/>
        <v>#DIV/0!</v>
      </c>
      <c r="K39" s="11"/>
      <c r="L39" s="11"/>
      <c r="M39" s="2"/>
      <c r="N39" s="2"/>
      <c r="O39" s="2"/>
    </row>
    <row r="40" spans="1:15">
      <c r="A40">
        <v>33</v>
      </c>
      <c r="B40" s="2"/>
      <c r="C40" s="2"/>
      <c r="D40" s="2"/>
      <c r="E40" s="18"/>
      <c r="F40" s="18"/>
      <c r="G40" s="13"/>
      <c r="H40" s="20"/>
      <c r="I40" s="6"/>
      <c r="J40" s="15" t="e">
        <f t="shared" si="0"/>
        <v>#DIV/0!</v>
      </c>
      <c r="K40" s="11"/>
      <c r="L40" s="11"/>
      <c r="M40" s="2"/>
      <c r="N40" s="2"/>
      <c r="O40" s="2"/>
    </row>
    <row r="41" spans="1:15">
      <c r="A41">
        <v>34</v>
      </c>
      <c r="B41" s="2"/>
      <c r="C41" s="2"/>
      <c r="D41" s="2"/>
      <c r="E41" s="18"/>
      <c r="F41" s="18"/>
      <c r="G41" s="13"/>
      <c r="H41" s="20"/>
      <c r="I41" s="6"/>
      <c r="J41" s="15" t="e">
        <f t="shared" si="0"/>
        <v>#DIV/0!</v>
      </c>
      <c r="K41" s="11"/>
      <c r="L41" s="11"/>
      <c r="M41" s="2"/>
      <c r="N41" s="2"/>
      <c r="O41" s="2"/>
    </row>
    <row r="42" spans="1:15">
      <c r="A42">
        <v>35</v>
      </c>
      <c r="B42" s="2"/>
      <c r="C42" s="2"/>
      <c r="D42" s="2"/>
      <c r="E42" s="18"/>
      <c r="F42" s="18"/>
      <c r="G42" s="13"/>
      <c r="H42" s="20"/>
      <c r="I42" s="6"/>
      <c r="J42" s="7" t="e">
        <f t="shared" si="0"/>
        <v>#DIV/0!</v>
      </c>
      <c r="K42" s="11"/>
      <c r="L42" s="11"/>
      <c r="M42" s="2"/>
      <c r="N42" s="2"/>
      <c r="O42" s="2"/>
    </row>
    <row r="43" spans="1:15">
      <c r="A43" s="12">
        <v>36</v>
      </c>
      <c r="B43" s="2"/>
      <c r="C43" s="2"/>
      <c r="D43" s="2"/>
      <c r="E43" s="18"/>
      <c r="F43" s="18"/>
      <c r="G43" s="13"/>
      <c r="H43" s="20"/>
      <c r="I43" s="6"/>
      <c r="J43" s="15" t="e">
        <f t="shared" si="0"/>
        <v>#DIV/0!</v>
      </c>
      <c r="K43" s="11"/>
      <c r="L43" s="11"/>
      <c r="M43" s="2"/>
      <c r="N43" s="2"/>
      <c r="O43" s="2"/>
    </row>
    <row r="44" spans="1:15">
      <c r="A44" s="12">
        <v>37</v>
      </c>
      <c r="B44" s="2"/>
      <c r="C44" s="2"/>
      <c r="D44" s="2"/>
      <c r="E44" s="18"/>
      <c r="F44" s="18"/>
      <c r="G44" s="13"/>
      <c r="H44" s="20"/>
      <c r="I44" s="6"/>
      <c r="J44" s="15" t="e">
        <f t="shared" si="0"/>
        <v>#DIV/0!</v>
      </c>
      <c r="K44" s="11"/>
      <c r="L44" s="11"/>
      <c r="M44" s="2"/>
      <c r="N44" s="2"/>
      <c r="O44" s="2"/>
    </row>
    <row r="45" spans="1:15">
      <c r="A45">
        <v>38</v>
      </c>
      <c r="B45" s="2"/>
      <c r="C45" s="2"/>
      <c r="D45" s="2"/>
      <c r="E45" s="18"/>
      <c r="F45" s="18"/>
      <c r="G45" s="13"/>
      <c r="H45" s="20"/>
      <c r="I45" s="6"/>
      <c r="J45" s="7" t="e">
        <f t="shared" si="0"/>
        <v>#DIV/0!</v>
      </c>
      <c r="K45" s="11"/>
      <c r="L45" s="11"/>
      <c r="M45" s="2"/>
      <c r="N45" s="2"/>
      <c r="O45" s="2"/>
    </row>
    <row r="46" spans="1:15">
      <c r="A46">
        <v>39</v>
      </c>
      <c r="B46" s="2"/>
      <c r="C46" s="2"/>
      <c r="D46" s="2"/>
      <c r="E46" s="18"/>
      <c r="F46" s="18"/>
      <c r="G46" s="13"/>
      <c r="H46" s="20"/>
      <c r="I46" s="6"/>
      <c r="J46" s="15" t="e">
        <f t="shared" si="0"/>
        <v>#DIV/0!</v>
      </c>
      <c r="K46" s="11"/>
      <c r="L46" s="11"/>
      <c r="M46" s="2"/>
      <c r="N46" s="2"/>
      <c r="O46" s="2"/>
    </row>
    <row r="47" spans="1:15">
      <c r="A47">
        <v>40</v>
      </c>
      <c r="B47" s="2"/>
      <c r="C47" s="2"/>
      <c r="D47" s="2"/>
      <c r="E47" s="18"/>
      <c r="F47" s="18"/>
      <c r="G47" s="13"/>
      <c r="H47" s="20"/>
      <c r="I47" s="6"/>
      <c r="J47" s="15" t="e">
        <f t="shared" si="0"/>
        <v>#DIV/0!</v>
      </c>
      <c r="K47" s="11"/>
      <c r="L47" s="11"/>
      <c r="M47" s="2"/>
      <c r="N47" s="2"/>
      <c r="O47" s="2"/>
    </row>
    <row r="48" spans="1:15">
      <c r="A48" s="12">
        <v>41</v>
      </c>
      <c r="B48" s="2"/>
      <c r="C48" s="2"/>
      <c r="D48" s="2"/>
      <c r="E48" s="18"/>
      <c r="F48" s="18"/>
      <c r="G48" s="13"/>
      <c r="H48" s="20"/>
      <c r="I48" s="6"/>
      <c r="J48" s="7" t="e">
        <f t="shared" si="0"/>
        <v>#DIV/0!</v>
      </c>
      <c r="K48" s="11"/>
      <c r="L48" s="11"/>
      <c r="M48" s="2"/>
      <c r="N48" s="2"/>
      <c r="O48" s="2"/>
    </row>
    <row r="49" spans="1:15">
      <c r="A49" s="12">
        <v>42</v>
      </c>
      <c r="B49" s="2"/>
      <c r="C49" s="2"/>
      <c r="D49" s="2"/>
      <c r="E49" s="18"/>
      <c r="F49" s="18"/>
      <c r="G49" s="13"/>
      <c r="H49" s="20"/>
      <c r="I49" s="6"/>
      <c r="J49" s="15" t="e">
        <f t="shared" si="0"/>
        <v>#DIV/0!</v>
      </c>
      <c r="K49" s="11"/>
      <c r="L49" s="11"/>
      <c r="M49" s="2"/>
      <c r="N49" s="2"/>
      <c r="O49" s="2"/>
    </row>
    <row r="50" spans="1:15">
      <c r="A50">
        <v>43</v>
      </c>
      <c r="B50" s="2"/>
      <c r="C50" s="2"/>
      <c r="D50" s="2"/>
      <c r="E50" s="18"/>
      <c r="F50" s="18"/>
      <c r="G50" s="13"/>
      <c r="H50" s="20"/>
      <c r="I50" s="6"/>
      <c r="J50" s="15" t="e">
        <f t="shared" si="0"/>
        <v>#DIV/0!</v>
      </c>
      <c r="K50" s="11"/>
      <c r="L50" s="11"/>
      <c r="M50" s="2"/>
      <c r="N50" s="2"/>
      <c r="O50" s="2"/>
    </row>
    <row r="51" spans="1:15">
      <c r="A51">
        <v>44</v>
      </c>
      <c r="B51" s="2"/>
      <c r="C51" s="2"/>
      <c r="D51" s="2"/>
      <c r="E51" s="18"/>
      <c r="F51" s="18"/>
      <c r="G51" s="13"/>
      <c r="H51" s="20"/>
      <c r="I51" s="6"/>
      <c r="J51" s="7" t="e">
        <f t="shared" si="0"/>
        <v>#DIV/0!</v>
      </c>
      <c r="K51" s="11"/>
      <c r="L51" s="11"/>
      <c r="M51" s="2"/>
      <c r="N51" s="2"/>
      <c r="O51" s="2"/>
    </row>
    <row r="52" spans="1:15">
      <c r="A52">
        <v>45</v>
      </c>
      <c r="B52" s="2"/>
      <c r="C52" s="2"/>
      <c r="D52" s="2"/>
      <c r="E52" s="18"/>
      <c r="F52" s="18"/>
      <c r="G52" s="13"/>
      <c r="H52" s="20"/>
      <c r="I52" s="6"/>
      <c r="J52" s="15" t="e">
        <f t="shared" si="0"/>
        <v>#DIV/0!</v>
      </c>
      <c r="K52" s="11"/>
      <c r="L52" s="11"/>
      <c r="M52" s="2"/>
      <c r="N52" s="2"/>
      <c r="O52" s="2"/>
    </row>
    <row r="53" spans="1:15">
      <c r="A53" s="12">
        <v>46</v>
      </c>
      <c r="B53" s="2"/>
      <c r="C53" s="2"/>
      <c r="D53" s="2"/>
      <c r="E53" s="18"/>
      <c r="F53" s="18"/>
      <c r="G53" s="13"/>
      <c r="H53" s="20"/>
      <c r="I53" s="6"/>
      <c r="J53" s="15" t="e">
        <f t="shared" si="0"/>
        <v>#DIV/0!</v>
      </c>
      <c r="K53" s="11"/>
      <c r="L53" s="11"/>
      <c r="M53" s="2"/>
      <c r="N53" s="2"/>
      <c r="O53" s="2"/>
    </row>
    <row r="54" spans="1:15">
      <c r="A54" s="12">
        <v>47</v>
      </c>
      <c r="B54" s="2"/>
      <c r="C54" s="2"/>
      <c r="D54" s="2"/>
      <c r="E54" s="18"/>
      <c r="F54" s="18"/>
      <c r="G54" s="13"/>
      <c r="H54" s="20"/>
      <c r="I54" s="6"/>
      <c r="J54" s="7" t="e">
        <f t="shared" si="0"/>
        <v>#DIV/0!</v>
      </c>
      <c r="K54" s="11"/>
      <c r="L54" s="11"/>
      <c r="M54" s="2"/>
      <c r="N54" s="2"/>
      <c r="O54" s="2"/>
    </row>
    <row r="55" spans="1:15">
      <c r="A55">
        <v>48</v>
      </c>
      <c r="B55" s="2"/>
      <c r="C55" s="2"/>
      <c r="D55" s="2"/>
      <c r="E55" s="18"/>
      <c r="F55" s="18"/>
      <c r="G55" s="13"/>
      <c r="H55" s="20"/>
      <c r="I55" s="6"/>
      <c r="J55" s="15" t="e">
        <f t="shared" si="0"/>
        <v>#DIV/0!</v>
      </c>
      <c r="K55" s="11"/>
      <c r="L55" s="11"/>
      <c r="M55" s="2"/>
      <c r="N55" s="2"/>
      <c r="O55" s="2"/>
    </row>
    <row r="56" spans="1:15">
      <c r="A56">
        <v>49</v>
      </c>
      <c r="B56" s="2"/>
      <c r="C56" s="2"/>
      <c r="D56" s="2"/>
      <c r="E56" s="18"/>
      <c r="F56" s="18"/>
      <c r="G56" s="13"/>
      <c r="H56" s="20"/>
      <c r="I56" s="6"/>
      <c r="J56" s="15" t="e">
        <f t="shared" si="0"/>
        <v>#DIV/0!</v>
      </c>
      <c r="K56" s="11"/>
      <c r="L56" s="11"/>
      <c r="M56" s="2"/>
      <c r="N56" s="2"/>
      <c r="O56" s="2"/>
    </row>
    <row r="57" spans="1:15">
      <c r="A57">
        <v>50</v>
      </c>
      <c r="B57" s="2"/>
      <c r="C57" s="2"/>
      <c r="D57" s="2"/>
      <c r="E57" s="18"/>
      <c r="F57" s="18"/>
      <c r="G57" s="13"/>
      <c r="H57" s="20"/>
      <c r="I57" s="6"/>
      <c r="J57" s="7" t="e">
        <f t="shared" si="0"/>
        <v>#DIV/0!</v>
      </c>
      <c r="K57" s="11"/>
      <c r="L57" s="11"/>
      <c r="M57" s="2"/>
      <c r="N57" s="2"/>
      <c r="O57" s="2"/>
    </row>
    <row r="58" spans="1:15">
      <c r="A58" s="12">
        <v>51</v>
      </c>
      <c r="B58" s="2"/>
      <c r="C58" s="2"/>
      <c r="D58" s="2"/>
      <c r="E58" s="18"/>
      <c r="F58" s="18"/>
      <c r="G58" s="13"/>
      <c r="H58" s="20"/>
      <c r="I58" s="6"/>
      <c r="J58" s="15" t="e">
        <f t="shared" si="0"/>
        <v>#DIV/0!</v>
      </c>
      <c r="K58" s="11"/>
      <c r="L58" s="11"/>
      <c r="M58" s="2"/>
      <c r="N58" s="2"/>
      <c r="O58" s="2"/>
    </row>
    <row r="59" spans="1:15">
      <c r="A59" s="12">
        <v>52</v>
      </c>
      <c r="B59" s="2"/>
      <c r="C59" s="2"/>
      <c r="D59" s="2"/>
      <c r="E59" s="18"/>
      <c r="F59" s="18"/>
      <c r="G59" s="13"/>
      <c r="H59" s="20"/>
      <c r="I59" s="6"/>
      <c r="J59" s="15" t="e">
        <f t="shared" si="0"/>
        <v>#DIV/0!</v>
      </c>
      <c r="K59" s="11"/>
      <c r="L59" s="11"/>
      <c r="M59" s="2"/>
      <c r="N59" s="2"/>
      <c r="O59" s="2"/>
    </row>
    <row r="60" spans="1:15">
      <c r="A60">
        <v>53</v>
      </c>
      <c r="B60" s="2"/>
      <c r="C60" s="2"/>
      <c r="D60" s="2"/>
      <c r="E60" s="18"/>
      <c r="F60" s="18"/>
      <c r="G60" s="13"/>
      <c r="H60" s="20"/>
      <c r="I60" s="6"/>
      <c r="J60" s="7" t="e">
        <f t="shared" si="0"/>
        <v>#DIV/0!</v>
      </c>
      <c r="K60" s="11"/>
      <c r="L60" s="11"/>
      <c r="M60" s="2"/>
      <c r="N60" s="2"/>
      <c r="O60" s="2"/>
    </row>
    <row r="61" spans="1:15">
      <c r="A61">
        <v>54</v>
      </c>
      <c r="B61" s="2"/>
      <c r="C61" s="2"/>
      <c r="D61" s="2"/>
      <c r="E61" s="18"/>
      <c r="F61" s="18"/>
      <c r="G61" s="13"/>
      <c r="H61" s="20"/>
      <c r="I61" s="6"/>
      <c r="J61" s="15" t="e">
        <f t="shared" si="0"/>
        <v>#DIV/0!</v>
      </c>
      <c r="K61" s="11"/>
      <c r="L61" s="11"/>
      <c r="M61" s="2"/>
      <c r="N61" s="2"/>
      <c r="O61" s="2"/>
    </row>
    <row r="62" spans="1:15">
      <c r="A62">
        <v>55</v>
      </c>
      <c r="B62" s="2"/>
      <c r="C62" s="2"/>
      <c r="D62" s="2"/>
      <c r="E62" s="18"/>
      <c r="F62" s="18"/>
      <c r="G62" s="13"/>
      <c r="H62" s="20"/>
      <c r="I62" s="6"/>
      <c r="J62" s="15" t="e">
        <f t="shared" si="0"/>
        <v>#DIV/0!</v>
      </c>
      <c r="K62" s="11"/>
      <c r="L62" s="11"/>
      <c r="M62" s="2"/>
      <c r="N62" s="2"/>
      <c r="O62" s="2"/>
    </row>
    <row r="63" spans="1:15">
      <c r="A63" s="12">
        <v>56</v>
      </c>
      <c r="B63" s="2"/>
      <c r="C63" s="2"/>
      <c r="D63" s="2"/>
      <c r="E63" s="18"/>
      <c r="F63" s="18"/>
      <c r="G63" s="13"/>
      <c r="H63" s="20"/>
      <c r="I63" s="6"/>
      <c r="J63" s="7" t="e">
        <f t="shared" si="0"/>
        <v>#DIV/0!</v>
      </c>
      <c r="K63" s="11"/>
      <c r="L63" s="11"/>
      <c r="M63" s="2"/>
      <c r="N63" s="2"/>
      <c r="O63" s="2"/>
    </row>
    <row r="64" spans="1:15">
      <c r="A64" s="12">
        <v>57</v>
      </c>
      <c r="B64" s="2"/>
      <c r="C64" s="2"/>
      <c r="D64" s="2"/>
      <c r="E64" s="18"/>
      <c r="F64" s="18"/>
      <c r="G64" s="13"/>
      <c r="H64" s="20"/>
      <c r="I64" s="6"/>
      <c r="J64" s="15" t="e">
        <f t="shared" si="0"/>
        <v>#DIV/0!</v>
      </c>
      <c r="K64" s="11"/>
      <c r="L64" s="11"/>
      <c r="M64" s="2"/>
      <c r="N64" s="2"/>
      <c r="O64" s="2"/>
    </row>
    <row r="65" spans="1:15">
      <c r="A65">
        <v>58</v>
      </c>
      <c r="B65" s="2"/>
      <c r="C65" s="2"/>
      <c r="D65" s="2"/>
      <c r="E65" s="18"/>
      <c r="F65" s="18"/>
      <c r="G65" s="13"/>
      <c r="H65" s="20"/>
      <c r="I65" s="6"/>
      <c r="J65" s="15" t="e">
        <f t="shared" si="0"/>
        <v>#DIV/0!</v>
      </c>
      <c r="K65" s="11"/>
      <c r="L65" s="11"/>
      <c r="M65" s="2"/>
      <c r="N65" s="2"/>
      <c r="O65" s="2"/>
    </row>
    <row r="66" spans="1:15">
      <c r="A66">
        <v>59</v>
      </c>
      <c r="B66" s="2"/>
      <c r="C66" s="2"/>
      <c r="D66" s="2"/>
      <c r="E66" s="18"/>
      <c r="F66" s="18"/>
      <c r="G66" s="13"/>
      <c r="H66" s="20"/>
      <c r="I66" s="6"/>
      <c r="J66" s="7" t="e">
        <f t="shared" si="0"/>
        <v>#DIV/0!</v>
      </c>
      <c r="K66" s="11"/>
      <c r="L66" s="11"/>
      <c r="M66" s="2"/>
      <c r="N66" s="2"/>
      <c r="O66" s="2"/>
    </row>
    <row r="67" spans="1:15">
      <c r="A67">
        <v>60</v>
      </c>
      <c r="B67" s="2"/>
      <c r="C67" s="2"/>
      <c r="D67" s="2"/>
      <c r="E67" s="18"/>
      <c r="F67" s="18"/>
      <c r="G67" s="13"/>
      <c r="H67" s="20"/>
      <c r="I67" s="6"/>
      <c r="J67" s="15" t="e">
        <f t="shared" si="0"/>
        <v>#DIV/0!</v>
      </c>
      <c r="K67" s="11"/>
      <c r="L67" s="11"/>
      <c r="M67" s="2"/>
      <c r="N67" s="2"/>
      <c r="O67" s="2"/>
    </row>
    <row r="68" spans="1:15">
      <c r="A68" s="12">
        <v>61</v>
      </c>
      <c r="B68" s="2"/>
      <c r="C68" s="2"/>
      <c r="D68" s="2"/>
      <c r="E68" s="18"/>
      <c r="F68" s="18"/>
      <c r="G68" s="13"/>
      <c r="H68" s="20"/>
      <c r="I68" s="6"/>
      <c r="J68" s="15" t="e">
        <f t="shared" si="0"/>
        <v>#DIV/0!</v>
      </c>
      <c r="K68" s="11"/>
      <c r="L68" s="11"/>
      <c r="M68" s="2"/>
      <c r="N68" s="2"/>
      <c r="O68" s="2"/>
    </row>
    <row r="69" spans="1:15">
      <c r="A69" s="12">
        <v>62</v>
      </c>
      <c r="B69" s="2"/>
      <c r="C69" s="2"/>
      <c r="D69" s="2"/>
      <c r="E69" s="18"/>
      <c r="F69" s="18"/>
      <c r="G69" s="13"/>
      <c r="H69" s="20"/>
      <c r="I69" s="6"/>
      <c r="J69" s="7" t="e">
        <f t="shared" si="0"/>
        <v>#DIV/0!</v>
      </c>
      <c r="K69" s="11"/>
      <c r="L69" s="11"/>
      <c r="M69" s="2"/>
      <c r="N69" s="2"/>
      <c r="O69" s="2"/>
    </row>
    <row r="70" spans="1:15">
      <c r="A70">
        <v>63</v>
      </c>
      <c r="B70" s="2"/>
      <c r="C70" s="2"/>
      <c r="D70" s="2"/>
      <c r="E70" s="18"/>
      <c r="F70" s="18"/>
      <c r="G70" s="13"/>
      <c r="H70" s="20"/>
      <c r="I70" s="6"/>
      <c r="J70" s="15" t="e">
        <f t="shared" si="0"/>
        <v>#DIV/0!</v>
      </c>
      <c r="K70" s="11"/>
      <c r="L70" s="11"/>
      <c r="M70" s="2"/>
      <c r="N70" s="2"/>
      <c r="O70" s="2"/>
    </row>
    <row r="71" spans="1:15">
      <c r="A71">
        <v>64</v>
      </c>
      <c r="B71" s="2"/>
      <c r="C71" s="2"/>
      <c r="D71" s="2"/>
      <c r="E71" s="18"/>
      <c r="F71" s="18"/>
      <c r="G71" s="13"/>
      <c r="H71" s="20"/>
      <c r="I71" s="6"/>
      <c r="J71" s="15" t="e">
        <f t="shared" si="0"/>
        <v>#DIV/0!</v>
      </c>
      <c r="K71" s="11"/>
      <c r="L71" s="11"/>
      <c r="M71" s="2"/>
      <c r="N71" s="2"/>
      <c r="O71" s="2"/>
    </row>
    <row r="72" spans="1:15">
      <c r="A72">
        <v>65</v>
      </c>
      <c r="B72" s="2"/>
      <c r="C72" s="2"/>
      <c r="D72" s="2"/>
      <c r="E72" s="18"/>
      <c r="F72" s="18"/>
      <c r="G72" s="13"/>
      <c r="H72" s="20"/>
      <c r="I72" s="6"/>
      <c r="J72" s="7" t="e">
        <f t="shared" si="0"/>
        <v>#DIV/0!</v>
      </c>
      <c r="K72" s="11"/>
      <c r="L72" s="11"/>
      <c r="M72" s="2"/>
      <c r="N72" s="2"/>
      <c r="O72" s="2"/>
    </row>
    <row r="73" spans="1:15">
      <c r="A73" s="12">
        <v>66</v>
      </c>
      <c r="B73" s="2"/>
      <c r="C73" s="2"/>
      <c r="D73" s="2"/>
      <c r="E73" s="18"/>
      <c r="F73" s="18"/>
      <c r="G73" s="13"/>
      <c r="H73" s="20"/>
      <c r="I73" s="6"/>
      <c r="J73" s="15" t="e">
        <f t="shared" si="0"/>
        <v>#DIV/0!</v>
      </c>
      <c r="K73" s="11"/>
      <c r="L73" s="11"/>
      <c r="M73" s="2"/>
      <c r="N73" s="2"/>
      <c r="O73" s="2"/>
    </row>
    <row r="74" spans="1:15">
      <c r="A74" s="12">
        <v>67</v>
      </c>
      <c r="B74" s="2"/>
      <c r="C74" s="2"/>
      <c r="D74" s="2"/>
      <c r="E74" s="18"/>
      <c r="F74" s="18"/>
      <c r="G74" s="13"/>
      <c r="H74" s="20"/>
      <c r="I74" s="6"/>
      <c r="J74" s="15" t="e">
        <f t="shared" si="0"/>
        <v>#DIV/0!</v>
      </c>
      <c r="K74" s="11"/>
      <c r="L74" s="11"/>
      <c r="M74" s="2"/>
      <c r="N74" s="2"/>
      <c r="O74" s="2"/>
    </row>
    <row r="75" spans="1:15">
      <c r="A75">
        <v>68</v>
      </c>
      <c r="B75" s="2"/>
      <c r="C75" s="2"/>
      <c r="D75" s="2"/>
      <c r="E75" s="18"/>
      <c r="F75" s="18"/>
      <c r="G75" s="13"/>
      <c r="H75" s="20"/>
      <c r="I75" s="6"/>
      <c r="J75" s="7" t="e">
        <f t="shared" si="0"/>
        <v>#DIV/0!</v>
      </c>
      <c r="K75" s="11"/>
      <c r="L75" s="11"/>
      <c r="M75" s="2"/>
      <c r="N75" s="2"/>
      <c r="O75" s="2"/>
    </row>
    <row r="76" spans="1:15">
      <c r="A76">
        <v>69</v>
      </c>
      <c r="B76" s="2"/>
      <c r="C76" s="2"/>
      <c r="D76" s="2"/>
      <c r="E76" s="18"/>
      <c r="F76" s="18"/>
      <c r="G76" s="13"/>
      <c r="H76" s="20"/>
      <c r="I76" s="6"/>
      <c r="J76" s="15" t="e">
        <f t="shared" si="0"/>
        <v>#DIV/0!</v>
      </c>
      <c r="K76" s="11"/>
      <c r="L76" s="11"/>
      <c r="M76" s="2"/>
      <c r="N76" s="2"/>
      <c r="O76" s="2"/>
    </row>
    <row r="77" spans="1:15">
      <c r="A77">
        <v>70</v>
      </c>
      <c r="B77" s="2"/>
      <c r="C77" s="2"/>
      <c r="D77" s="2"/>
      <c r="E77" s="18"/>
      <c r="F77" s="18"/>
      <c r="G77" s="13"/>
      <c r="H77" s="20"/>
      <c r="I77" s="6"/>
      <c r="J77" s="15" t="e">
        <f t="shared" si="0"/>
        <v>#DIV/0!</v>
      </c>
      <c r="K77" s="11"/>
      <c r="L77" s="11"/>
      <c r="M77" s="2"/>
      <c r="N77" s="2"/>
      <c r="O77" s="2"/>
    </row>
    <row r="78" spans="1:15">
      <c r="A78" s="12">
        <v>71</v>
      </c>
      <c r="B78" s="2"/>
      <c r="C78" s="2"/>
      <c r="D78" s="2"/>
      <c r="E78" s="18"/>
      <c r="F78" s="18"/>
      <c r="G78" s="13"/>
      <c r="H78" s="20"/>
      <c r="I78" s="6"/>
      <c r="J78" s="7" t="e">
        <f t="shared" si="0"/>
        <v>#DIV/0!</v>
      </c>
      <c r="K78" s="11"/>
      <c r="L78" s="11"/>
      <c r="M78" s="2"/>
      <c r="N78" s="2"/>
      <c r="O78" s="2"/>
    </row>
    <row r="79" spans="1:15">
      <c r="A79" s="12">
        <v>72</v>
      </c>
      <c r="B79" s="2"/>
      <c r="C79" s="2"/>
      <c r="D79" s="2"/>
      <c r="E79" s="18"/>
      <c r="F79" s="18"/>
      <c r="G79" s="13"/>
      <c r="H79" s="20"/>
      <c r="I79" s="6"/>
      <c r="J79" s="15" t="e">
        <f t="shared" si="0"/>
        <v>#DIV/0!</v>
      </c>
      <c r="K79" s="11"/>
      <c r="L79" s="11"/>
      <c r="M79" s="2"/>
      <c r="N79" s="2"/>
      <c r="O79" s="2"/>
    </row>
    <row r="80" spans="1:15">
      <c r="A80">
        <v>73</v>
      </c>
      <c r="B80" s="2"/>
      <c r="C80" s="2"/>
      <c r="D80" s="2"/>
      <c r="E80" s="18"/>
      <c r="F80" s="18"/>
      <c r="G80" s="13"/>
      <c r="H80" s="20"/>
      <c r="I80" s="6"/>
      <c r="J80" s="15" t="e">
        <f t="shared" si="0"/>
        <v>#DIV/0!</v>
      </c>
      <c r="K80" s="11"/>
      <c r="L80" s="11"/>
      <c r="M80" s="2"/>
      <c r="N80" s="2"/>
      <c r="O80" s="2"/>
    </row>
    <row r="81" spans="1:15">
      <c r="A81">
        <v>74</v>
      </c>
      <c r="B81" s="2"/>
      <c r="C81" s="2"/>
      <c r="D81" s="2"/>
      <c r="E81" s="18"/>
      <c r="F81" s="18"/>
      <c r="G81" s="13"/>
      <c r="H81" s="20"/>
      <c r="I81" s="6"/>
      <c r="J81" s="7" t="e">
        <f t="shared" si="0"/>
        <v>#DIV/0!</v>
      </c>
      <c r="K81" s="11"/>
      <c r="L81" s="11"/>
      <c r="M81" s="2"/>
      <c r="N81" s="2"/>
      <c r="O81" s="2"/>
    </row>
    <row r="82" spans="1:15">
      <c r="A82">
        <v>75</v>
      </c>
      <c r="B82" s="2"/>
      <c r="C82" s="2"/>
      <c r="D82" s="2"/>
      <c r="E82" s="18"/>
      <c r="F82" s="18"/>
      <c r="G82" s="13"/>
      <c r="H82" s="20"/>
      <c r="I82" s="6"/>
      <c r="J82" s="15" t="e">
        <f t="shared" si="0"/>
        <v>#DIV/0!</v>
      </c>
      <c r="K82" s="11"/>
      <c r="L82" s="11"/>
      <c r="M82" s="2"/>
      <c r="N82" s="2"/>
      <c r="O82" s="2"/>
    </row>
    <row r="83" spans="1:15">
      <c r="A83" s="12">
        <v>76</v>
      </c>
      <c r="B83" s="2"/>
      <c r="C83" s="2"/>
      <c r="D83" s="2"/>
      <c r="E83" s="18"/>
      <c r="F83" s="18"/>
      <c r="G83" s="13"/>
      <c r="H83" s="20"/>
      <c r="I83" s="6"/>
      <c r="J83" s="15" t="e">
        <f t="shared" si="0"/>
        <v>#DIV/0!</v>
      </c>
      <c r="K83" s="11"/>
      <c r="L83" s="11"/>
      <c r="M83" s="2"/>
      <c r="N83" s="2"/>
      <c r="O83" s="2"/>
    </row>
    <row r="84" spans="1:15">
      <c r="A84" s="12">
        <v>77</v>
      </c>
      <c r="B84" s="2"/>
      <c r="C84" s="2"/>
      <c r="D84" s="2"/>
      <c r="E84" s="18"/>
      <c r="F84" s="18"/>
      <c r="G84" s="13"/>
      <c r="H84" s="20"/>
      <c r="I84" s="6"/>
      <c r="J84" s="7" t="e">
        <f t="shared" si="0"/>
        <v>#DIV/0!</v>
      </c>
      <c r="K84" s="11"/>
      <c r="L84" s="11"/>
      <c r="M84" s="2"/>
      <c r="N84" s="2"/>
      <c r="O84" s="2"/>
    </row>
    <row r="85" spans="1:15">
      <c r="A85">
        <v>78</v>
      </c>
      <c r="B85" s="2"/>
      <c r="C85" s="2"/>
      <c r="D85" s="2"/>
      <c r="E85" s="18"/>
      <c r="F85" s="18"/>
      <c r="G85" s="13"/>
      <c r="H85" s="20"/>
      <c r="I85" s="6"/>
      <c r="J85" s="15" t="e">
        <f t="shared" si="0"/>
        <v>#DIV/0!</v>
      </c>
      <c r="K85" s="11"/>
      <c r="L85" s="11"/>
      <c r="M85" s="2"/>
      <c r="N85" s="2"/>
      <c r="O85" s="2"/>
    </row>
    <row r="86" spans="1:15">
      <c r="A86">
        <v>79</v>
      </c>
      <c r="B86" s="2"/>
      <c r="C86" s="2"/>
      <c r="D86" s="2"/>
      <c r="E86" s="18"/>
      <c r="F86" s="18"/>
      <c r="G86" s="13"/>
      <c r="H86" s="20"/>
      <c r="I86" s="6"/>
      <c r="J86" s="15" t="e">
        <f t="shared" si="0"/>
        <v>#DIV/0!</v>
      </c>
      <c r="K86" s="11"/>
      <c r="L86" s="11"/>
      <c r="M86" s="2"/>
      <c r="N86" s="2"/>
      <c r="O86" s="2"/>
    </row>
    <row r="87" spans="1:15">
      <c r="A87">
        <v>80</v>
      </c>
      <c r="B87" s="2"/>
      <c r="C87" s="2"/>
      <c r="D87" s="2"/>
      <c r="E87" s="18"/>
      <c r="F87" s="18"/>
      <c r="G87" s="13"/>
      <c r="H87" s="20"/>
      <c r="I87" s="6"/>
      <c r="J87" s="7" t="e">
        <f t="shared" si="0"/>
        <v>#DIV/0!</v>
      </c>
      <c r="K87" s="11"/>
      <c r="L87" s="11"/>
      <c r="M87" s="2"/>
      <c r="N87" s="2"/>
      <c r="O87" s="2"/>
    </row>
    <row r="88" spans="1:15">
      <c r="A88" s="12">
        <v>81</v>
      </c>
      <c r="B88" s="2"/>
      <c r="C88" s="2"/>
      <c r="D88" s="2"/>
      <c r="E88" s="18"/>
      <c r="F88" s="18"/>
      <c r="G88" s="13"/>
      <c r="H88" s="20"/>
      <c r="I88" s="6"/>
      <c r="J88" s="15" t="e">
        <f t="shared" si="0"/>
        <v>#DIV/0!</v>
      </c>
      <c r="K88" s="11"/>
      <c r="L88" s="11"/>
      <c r="M88" s="2"/>
      <c r="N88" s="2"/>
      <c r="O88" s="2"/>
    </row>
    <row r="89" spans="1:15">
      <c r="A89" s="12">
        <v>82</v>
      </c>
      <c r="B89" s="2"/>
      <c r="C89" s="2"/>
      <c r="D89" s="2"/>
      <c r="E89" s="18"/>
      <c r="F89" s="18"/>
      <c r="G89" s="13"/>
      <c r="H89" s="20"/>
      <c r="I89" s="6"/>
      <c r="J89" s="15" t="e">
        <f t="shared" si="0"/>
        <v>#DIV/0!</v>
      </c>
      <c r="K89" s="11"/>
      <c r="L89" s="11"/>
      <c r="M89" s="2"/>
      <c r="N89" s="2"/>
      <c r="O89" s="2"/>
    </row>
    <row r="90" spans="1:15">
      <c r="A90">
        <v>83</v>
      </c>
      <c r="B90" s="2"/>
      <c r="C90" s="2"/>
      <c r="D90" s="2"/>
      <c r="E90" s="18"/>
      <c r="F90" s="18"/>
      <c r="G90" s="13"/>
      <c r="H90" s="20"/>
      <c r="I90" s="6"/>
      <c r="J90" s="7" t="e">
        <f t="shared" si="0"/>
        <v>#DIV/0!</v>
      </c>
      <c r="K90" s="11"/>
      <c r="L90" s="11"/>
      <c r="M90" s="2"/>
      <c r="N90" s="2"/>
      <c r="O90" s="2"/>
    </row>
    <row r="91" spans="1:15">
      <c r="A91">
        <v>84</v>
      </c>
      <c r="B91" s="2"/>
      <c r="C91" s="2"/>
      <c r="D91" s="2"/>
      <c r="E91" s="18"/>
      <c r="F91" s="18"/>
      <c r="G91" s="13"/>
      <c r="H91" s="20"/>
      <c r="I91" s="6"/>
      <c r="J91" s="15" t="e">
        <f t="shared" si="0"/>
        <v>#DIV/0!</v>
      </c>
      <c r="K91" s="11"/>
      <c r="L91" s="11"/>
      <c r="M91" s="2"/>
      <c r="N91" s="2"/>
      <c r="O91" s="2"/>
    </row>
    <row r="92" spans="1:15">
      <c r="A92">
        <v>85</v>
      </c>
      <c r="B92" s="2"/>
      <c r="C92" s="2"/>
      <c r="D92" s="2"/>
      <c r="E92" s="18"/>
      <c r="F92" s="18"/>
      <c r="G92" s="13"/>
      <c r="H92" s="20"/>
      <c r="I92" s="6"/>
      <c r="J92" s="15" t="e">
        <f t="shared" si="0"/>
        <v>#DIV/0!</v>
      </c>
      <c r="K92" s="11"/>
      <c r="L92" s="11"/>
      <c r="M92" s="2"/>
      <c r="N92" s="2"/>
      <c r="O92" s="2"/>
    </row>
    <row r="93" spans="1:15">
      <c r="A93" s="12">
        <v>86</v>
      </c>
      <c r="B93" s="2"/>
      <c r="C93" s="2"/>
      <c r="D93" s="2"/>
      <c r="E93" s="18"/>
      <c r="F93" s="18"/>
      <c r="G93" s="13"/>
      <c r="H93" s="20"/>
      <c r="I93" s="6"/>
      <c r="J93" s="7" t="e">
        <f t="shared" si="0"/>
        <v>#DIV/0!</v>
      </c>
      <c r="K93" s="11"/>
      <c r="L93" s="11"/>
      <c r="M93" s="2"/>
      <c r="N93" s="2"/>
      <c r="O93" s="2"/>
    </row>
    <row r="94" spans="1:15">
      <c r="A94" s="12">
        <v>87</v>
      </c>
      <c r="B94" s="2"/>
      <c r="C94" s="2"/>
      <c r="D94" s="2"/>
      <c r="E94" s="18"/>
      <c r="F94" s="18"/>
      <c r="G94" s="13"/>
      <c r="H94" s="20"/>
      <c r="I94" s="6"/>
      <c r="J94" s="15" t="e">
        <f t="shared" si="0"/>
        <v>#DIV/0!</v>
      </c>
      <c r="K94" s="11"/>
      <c r="L94" s="11"/>
      <c r="M94" s="2"/>
      <c r="N94" s="2"/>
      <c r="O94" s="2"/>
    </row>
    <row r="95" spans="1:15">
      <c r="A95">
        <v>88</v>
      </c>
      <c r="B95" s="2"/>
      <c r="C95" s="2"/>
      <c r="D95" s="2"/>
      <c r="E95" s="18"/>
      <c r="F95" s="18"/>
      <c r="G95" s="13"/>
      <c r="H95" s="20"/>
      <c r="I95" s="6"/>
      <c r="J95" s="15" t="e">
        <f t="shared" si="0"/>
        <v>#DIV/0!</v>
      </c>
      <c r="K95" s="11"/>
      <c r="L95" s="11"/>
      <c r="M95" s="2"/>
      <c r="N95" s="2"/>
      <c r="O95" s="2"/>
    </row>
    <row r="96" spans="1:15">
      <c r="A96">
        <v>89</v>
      </c>
      <c r="B96" s="2"/>
      <c r="C96" s="2"/>
      <c r="D96" s="2"/>
      <c r="E96" s="18"/>
      <c r="F96" s="18"/>
      <c r="G96" s="13"/>
      <c r="H96" s="20"/>
      <c r="I96" s="6"/>
      <c r="J96" s="7" t="e">
        <f t="shared" si="0"/>
        <v>#DIV/0!</v>
      </c>
      <c r="K96" s="11"/>
      <c r="L96" s="11"/>
      <c r="M96" s="2"/>
      <c r="N96" s="2"/>
      <c r="O96" s="2"/>
    </row>
    <row r="97" spans="1:15">
      <c r="A97">
        <v>90</v>
      </c>
      <c r="B97" s="2"/>
      <c r="C97" s="2"/>
      <c r="D97" s="2"/>
      <c r="E97" s="18"/>
      <c r="F97" s="18"/>
      <c r="G97" s="13"/>
      <c r="H97" s="20"/>
      <c r="I97" s="6"/>
      <c r="J97" s="15" t="e">
        <f t="shared" si="0"/>
        <v>#DIV/0!</v>
      </c>
      <c r="K97" s="11"/>
      <c r="L97" s="11"/>
      <c r="M97" s="2"/>
      <c r="N97" s="2"/>
      <c r="O97" s="2"/>
    </row>
    <row r="98" spans="1:15">
      <c r="A98" s="12">
        <v>91</v>
      </c>
      <c r="B98" s="2"/>
      <c r="C98" s="2"/>
      <c r="D98" s="2"/>
      <c r="E98" s="18"/>
      <c r="F98" s="18"/>
      <c r="G98" s="13"/>
      <c r="H98" s="20"/>
      <c r="I98" s="6"/>
      <c r="J98" s="15" t="e">
        <f t="shared" si="0"/>
        <v>#DIV/0!</v>
      </c>
      <c r="K98" s="11"/>
      <c r="L98" s="11"/>
      <c r="M98" s="2"/>
      <c r="N98" s="2"/>
      <c r="O98" s="2"/>
    </row>
    <row r="99" spans="1:15">
      <c r="A99" s="12">
        <v>92</v>
      </c>
      <c r="B99" s="2"/>
      <c r="C99" s="2"/>
      <c r="D99" s="2"/>
      <c r="E99" s="18"/>
      <c r="F99" s="18"/>
      <c r="G99" s="13"/>
      <c r="H99" s="20"/>
      <c r="I99" s="6"/>
      <c r="J99" s="7" t="e">
        <f t="shared" si="0"/>
        <v>#DIV/0!</v>
      </c>
      <c r="K99" s="11"/>
      <c r="L99" s="11"/>
      <c r="M99" s="2"/>
      <c r="N99" s="2"/>
      <c r="O99" s="2"/>
    </row>
    <row r="100" spans="1:15">
      <c r="A100">
        <v>93</v>
      </c>
      <c r="B100" s="2"/>
      <c r="C100" s="2"/>
      <c r="D100" s="2"/>
      <c r="E100" s="18"/>
      <c r="F100" s="18"/>
      <c r="G100" s="13"/>
      <c r="H100" s="20"/>
      <c r="I100" s="6"/>
      <c r="J100" s="15" t="e">
        <f t="shared" si="0"/>
        <v>#DIV/0!</v>
      </c>
      <c r="K100" s="11"/>
      <c r="L100" s="11"/>
      <c r="M100" s="2"/>
      <c r="N100" s="2"/>
      <c r="O100" s="2"/>
    </row>
    <row r="101" spans="1:15">
      <c r="A101">
        <v>94</v>
      </c>
      <c r="B101" s="2"/>
      <c r="C101" s="2"/>
      <c r="D101" s="2"/>
      <c r="E101" s="18"/>
      <c r="F101" s="18"/>
      <c r="G101" s="13"/>
      <c r="H101" s="20"/>
      <c r="I101" s="6"/>
      <c r="J101" s="15" t="e">
        <f t="shared" si="0"/>
        <v>#DIV/0!</v>
      </c>
      <c r="K101" s="11"/>
      <c r="L101" s="11"/>
      <c r="M101" s="2"/>
      <c r="N101" s="2"/>
      <c r="O101" s="2"/>
    </row>
    <row r="102" spans="1:15">
      <c r="A102">
        <v>95</v>
      </c>
      <c r="B102" s="2"/>
      <c r="C102" s="2"/>
      <c r="D102" s="2"/>
      <c r="E102" s="18"/>
      <c r="F102" s="18"/>
      <c r="G102" s="13"/>
      <c r="H102" s="20"/>
      <c r="I102" s="6"/>
      <c r="J102" s="7" t="e">
        <f t="shared" si="0"/>
        <v>#DIV/0!</v>
      </c>
      <c r="K102" s="11"/>
      <c r="L102" s="11"/>
      <c r="M102" s="2"/>
      <c r="N102" s="2"/>
      <c r="O102" s="2"/>
    </row>
    <row r="103" spans="1:15">
      <c r="A103" s="12">
        <v>96</v>
      </c>
      <c r="B103" s="2"/>
      <c r="C103" s="2"/>
      <c r="D103" s="2"/>
      <c r="E103" s="18"/>
      <c r="F103" s="18"/>
      <c r="G103" s="13"/>
      <c r="H103" s="20"/>
      <c r="I103" s="6"/>
      <c r="J103" s="15" t="e">
        <f t="shared" si="0"/>
        <v>#DIV/0!</v>
      </c>
      <c r="K103" s="11"/>
      <c r="L103" s="11"/>
      <c r="M103" s="2"/>
      <c r="N103" s="2"/>
      <c r="O103" s="2"/>
    </row>
    <row r="104" spans="1:15">
      <c r="A104" s="12">
        <v>97</v>
      </c>
      <c r="B104" s="2"/>
      <c r="C104" s="2"/>
      <c r="D104" s="2"/>
      <c r="E104" s="18"/>
      <c r="F104" s="18"/>
      <c r="G104" s="13"/>
      <c r="H104" s="20"/>
      <c r="I104" s="6"/>
      <c r="J104" s="15" t="e">
        <f t="shared" si="0"/>
        <v>#DIV/0!</v>
      </c>
      <c r="K104" s="11"/>
      <c r="L104" s="11"/>
      <c r="M104" s="2"/>
      <c r="N104" s="2"/>
      <c r="O104" s="2"/>
    </row>
    <row r="105" spans="1:15">
      <c r="A105">
        <v>98</v>
      </c>
      <c r="B105" s="2"/>
      <c r="C105" s="2"/>
      <c r="D105" s="2"/>
      <c r="E105" s="18"/>
      <c r="F105" s="18"/>
      <c r="G105" s="13"/>
      <c r="H105" s="20"/>
      <c r="I105" s="6"/>
      <c r="J105" s="7" t="e">
        <f t="shared" si="0"/>
        <v>#DIV/0!</v>
      </c>
      <c r="K105" s="11"/>
      <c r="L105" s="11"/>
      <c r="M105" s="2"/>
      <c r="N105" s="2"/>
      <c r="O105" s="2"/>
    </row>
    <row r="106" spans="1:15">
      <c r="A106">
        <v>99</v>
      </c>
      <c r="B106" s="2"/>
      <c r="C106" s="2"/>
      <c r="D106" s="2"/>
      <c r="E106" s="18"/>
      <c r="F106" s="18"/>
      <c r="G106" s="13"/>
      <c r="H106" s="20"/>
      <c r="I106" s="6"/>
      <c r="J106" s="15" t="e">
        <f t="shared" si="0"/>
        <v>#DIV/0!</v>
      </c>
      <c r="K106" s="11"/>
      <c r="L106" s="11"/>
      <c r="M106" s="2"/>
      <c r="N106" s="2"/>
      <c r="O106" s="2"/>
    </row>
    <row r="107" spans="1:15">
      <c r="A107">
        <v>100</v>
      </c>
      <c r="B107" s="2"/>
      <c r="C107" s="2"/>
      <c r="D107" s="2"/>
      <c r="E107" s="18"/>
      <c r="F107" s="18"/>
      <c r="G107" s="13"/>
      <c r="H107" s="20"/>
      <c r="I107" s="6"/>
      <c r="J107" s="15" t="e">
        <f t="shared" si="0"/>
        <v>#DIV/0!</v>
      </c>
      <c r="K107" s="11"/>
      <c r="L107" s="11"/>
      <c r="M107" s="2"/>
      <c r="N107" s="2"/>
      <c r="O107" s="2"/>
    </row>
    <row r="108" spans="1:15">
      <c r="A108" s="12">
        <v>101</v>
      </c>
      <c r="B108" s="2"/>
      <c r="C108" s="2"/>
      <c r="D108" s="2"/>
      <c r="E108" s="18"/>
      <c r="F108" s="18"/>
      <c r="G108" s="13"/>
      <c r="H108" s="20"/>
      <c r="I108" s="6"/>
      <c r="J108" s="7" t="e">
        <f t="shared" si="0"/>
        <v>#DIV/0!</v>
      </c>
      <c r="K108" s="11"/>
      <c r="L108" s="11"/>
      <c r="M108" s="2"/>
      <c r="N108" s="2"/>
      <c r="O108" s="2"/>
    </row>
    <row r="109" spans="1:15">
      <c r="A109" s="12">
        <v>102</v>
      </c>
      <c r="B109" s="2"/>
      <c r="C109" s="2"/>
      <c r="D109" s="2"/>
      <c r="E109" s="18"/>
      <c r="F109" s="18"/>
      <c r="G109" s="13"/>
      <c r="H109" s="20"/>
      <c r="I109" s="6"/>
      <c r="J109" s="15" t="e">
        <f t="shared" si="0"/>
        <v>#DIV/0!</v>
      </c>
      <c r="K109" s="11"/>
      <c r="L109" s="11"/>
      <c r="M109" s="2"/>
      <c r="N109" s="2"/>
      <c r="O109" s="2"/>
    </row>
    <row r="110" spans="1:15">
      <c r="A110">
        <v>103</v>
      </c>
      <c r="B110" s="2"/>
      <c r="C110" s="2"/>
      <c r="D110" s="2"/>
      <c r="E110" s="18"/>
      <c r="F110" s="18"/>
      <c r="G110" s="13"/>
      <c r="H110" s="20"/>
      <c r="I110" s="6"/>
      <c r="J110" s="15" t="e">
        <f t="shared" si="0"/>
        <v>#DIV/0!</v>
      </c>
      <c r="K110" s="11"/>
      <c r="L110" s="11"/>
      <c r="M110" s="2"/>
      <c r="N110" s="2"/>
      <c r="O110" s="2"/>
    </row>
    <row r="111" spans="1:15">
      <c r="A111">
        <v>104</v>
      </c>
      <c r="B111" s="2"/>
      <c r="C111" s="2"/>
      <c r="D111" s="2"/>
      <c r="E111" s="18"/>
      <c r="F111" s="18"/>
      <c r="G111" s="13"/>
      <c r="H111" s="20"/>
      <c r="I111" s="6"/>
      <c r="J111" s="7" t="e">
        <f t="shared" si="0"/>
        <v>#DIV/0!</v>
      </c>
      <c r="K111" s="11"/>
      <c r="L111" s="11"/>
      <c r="M111" s="2"/>
      <c r="N111" s="2"/>
      <c r="O111" s="2"/>
    </row>
    <row r="112" spans="1:15">
      <c r="A112">
        <v>105</v>
      </c>
      <c r="B112" s="2"/>
      <c r="C112" s="2"/>
      <c r="D112" s="2"/>
      <c r="E112" s="18"/>
      <c r="F112" s="18"/>
      <c r="G112" s="13"/>
      <c r="H112" s="20"/>
      <c r="I112" s="6"/>
      <c r="J112" s="15" t="e">
        <f t="shared" si="0"/>
        <v>#DIV/0!</v>
      </c>
      <c r="K112" s="11"/>
      <c r="L112" s="11"/>
      <c r="M112" s="2"/>
      <c r="N112" s="2"/>
      <c r="O112" s="2"/>
    </row>
    <row r="113" spans="1:15">
      <c r="A113" s="12">
        <v>106</v>
      </c>
      <c r="B113" s="2"/>
      <c r="C113" s="2"/>
      <c r="D113" s="2"/>
      <c r="E113" s="18"/>
      <c r="F113" s="18"/>
      <c r="G113" s="13"/>
      <c r="H113" s="20"/>
      <c r="I113" s="6"/>
      <c r="J113" s="15" t="e">
        <f t="shared" si="0"/>
        <v>#DIV/0!</v>
      </c>
      <c r="K113" s="11"/>
      <c r="L113" s="11"/>
      <c r="M113" s="2"/>
      <c r="N113" s="2"/>
      <c r="O113" s="2"/>
    </row>
    <row r="114" spans="1:15">
      <c r="A114" s="12">
        <v>107</v>
      </c>
      <c r="B114" s="2"/>
      <c r="C114" s="2"/>
      <c r="D114" s="2"/>
      <c r="E114" s="18"/>
      <c r="F114" s="18"/>
      <c r="G114" s="13"/>
      <c r="H114" s="20"/>
      <c r="I114" s="6"/>
      <c r="J114" s="7" t="e">
        <f t="shared" si="0"/>
        <v>#DIV/0!</v>
      </c>
      <c r="K114" s="11"/>
      <c r="L114" s="11"/>
      <c r="M114" s="2"/>
      <c r="N114" s="2"/>
      <c r="O114" s="2"/>
    </row>
    <row r="115" spans="1:15">
      <c r="A115">
        <v>108</v>
      </c>
      <c r="B115" s="2"/>
      <c r="C115" s="2"/>
      <c r="D115" s="2"/>
      <c r="E115" s="18"/>
      <c r="F115" s="18"/>
      <c r="G115" s="13"/>
      <c r="H115" s="20"/>
      <c r="I115" s="6"/>
      <c r="J115" s="15" t="e">
        <f t="shared" si="0"/>
        <v>#DIV/0!</v>
      </c>
      <c r="K115" s="11"/>
      <c r="L115" s="11"/>
      <c r="M115" s="2"/>
      <c r="N115" s="2"/>
      <c r="O115" s="2"/>
    </row>
    <row r="116" spans="1:15">
      <c r="A116">
        <v>109</v>
      </c>
      <c r="B116" s="2"/>
      <c r="C116" s="2"/>
      <c r="D116" s="2"/>
      <c r="E116" s="18"/>
      <c r="F116" s="18"/>
      <c r="G116" s="13"/>
      <c r="H116" s="20"/>
      <c r="I116" s="6"/>
      <c r="J116" s="15" t="e">
        <f t="shared" si="0"/>
        <v>#DIV/0!</v>
      </c>
      <c r="K116" s="11"/>
      <c r="L116" s="11"/>
      <c r="M116" s="2"/>
      <c r="N116" s="2"/>
      <c r="O116" s="2"/>
    </row>
    <row r="117" spans="1:15">
      <c r="A117">
        <v>110</v>
      </c>
      <c r="B117" s="2"/>
      <c r="C117" s="2"/>
      <c r="D117" s="2"/>
      <c r="E117" s="18"/>
      <c r="F117" s="18"/>
      <c r="G117" s="13"/>
      <c r="H117" s="20"/>
      <c r="I117" s="6"/>
      <c r="J117" s="7" t="e">
        <f t="shared" si="0"/>
        <v>#DIV/0!</v>
      </c>
      <c r="K117" s="11"/>
      <c r="L117" s="11"/>
      <c r="M117" s="2"/>
      <c r="N117" s="2"/>
      <c r="O117" s="2"/>
    </row>
    <row r="118" spans="1:15">
      <c r="A118" s="12">
        <v>111</v>
      </c>
      <c r="B118" s="2"/>
      <c r="C118" s="2"/>
      <c r="D118" s="2"/>
      <c r="E118" s="18"/>
      <c r="F118" s="18"/>
      <c r="G118" s="13"/>
      <c r="H118" s="20"/>
      <c r="I118" s="6"/>
      <c r="J118" s="15" t="e">
        <f t="shared" si="0"/>
        <v>#DIV/0!</v>
      </c>
      <c r="K118" s="11"/>
      <c r="L118" s="11"/>
      <c r="M118" s="2"/>
      <c r="N118" s="2"/>
      <c r="O118" s="2"/>
    </row>
    <row r="119" spans="1:15">
      <c r="A119" s="12">
        <v>112</v>
      </c>
      <c r="B119" s="2"/>
      <c r="C119" s="2"/>
      <c r="D119" s="2"/>
      <c r="E119" s="18"/>
      <c r="F119" s="18"/>
      <c r="G119" s="13"/>
      <c r="H119" s="20"/>
      <c r="I119" s="6"/>
      <c r="J119" s="15" t="e">
        <f t="shared" si="0"/>
        <v>#DIV/0!</v>
      </c>
      <c r="K119" s="11"/>
      <c r="L119" s="11"/>
      <c r="M119" s="2"/>
      <c r="N119" s="2"/>
      <c r="O119" s="2"/>
    </row>
    <row r="120" spans="1:15">
      <c r="A120">
        <v>113</v>
      </c>
      <c r="B120" s="2"/>
      <c r="C120" s="2"/>
      <c r="D120" s="2"/>
      <c r="E120" s="18"/>
      <c r="F120" s="18"/>
      <c r="G120" s="13"/>
      <c r="H120" s="20"/>
      <c r="I120" s="6"/>
      <c r="J120" s="7" t="e">
        <f t="shared" si="0"/>
        <v>#DIV/0!</v>
      </c>
      <c r="K120" s="11"/>
      <c r="L120" s="11"/>
      <c r="M120" s="2"/>
      <c r="N120" s="2"/>
      <c r="O120" s="2"/>
    </row>
    <row r="121" spans="1:15">
      <c r="A121">
        <v>114</v>
      </c>
      <c r="B121" s="2"/>
      <c r="C121" s="2"/>
      <c r="D121" s="2"/>
      <c r="E121" s="18"/>
      <c r="F121" s="18"/>
      <c r="G121" s="13"/>
      <c r="H121" s="20"/>
      <c r="I121" s="6"/>
      <c r="J121" s="15" t="e">
        <f t="shared" si="0"/>
        <v>#DIV/0!</v>
      </c>
      <c r="K121" s="11"/>
      <c r="L121" s="11"/>
      <c r="M121" s="2"/>
      <c r="N121" s="2"/>
      <c r="O121" s="2"/>
    </row>
    <row r="122" spans="1:15">
      <c r="A122">
        <v>115</v>
      </c>
      <c r="B122" s="2"/>
      <c r="C122" s="2"/>
      <c r="D122" s="2"/>
      <c r="E122" s="18"/>
      <c r="F122" s="18"/>
      <c r="G122" s="13"/>
      <c r="H122" s="20"/>
      <c r="I122" s="6"/>
      <c r="J122" s="15" t="e">
        <f t="shared" si="0"/>
        <v>#DIV/0!</v>
      </c>
      <c r="K122" s="11"/>
      <c r="L122" s="11"/>
      <c r="M122" s="2"/>
      <c r="N122" s="2"/>
      <c r="O122" s="2"/>
    </row>
    <row r="123" spans="1:15">
      <c r="A123" s="12">
        <v>116</v>
      </c>
      <c r="B123" s="2"/>
      <c r="C123" s="2"/>
      <c r="D123" s="2"/>
      <c r="E123" s="18"/>
      <c r="F123" s="18"/>
      <c r="G123" s="13"/>
      <c r="H123" s="20"/>
      <c r="I123" s="6"/>
      <c r="J123" s="7" t="e">
        <f t="shared" si="0"/>
        <v>#DIV/0!</v>
      </c>
      <c r="K123" s="11"/>
      <c r="L123" s="11"/>
      <c r="M123" s="2"/>
      <c r="N123" s="2"/>
      <c r="O123" s="2"/>
    </row>
    <row r="124" spans="1:15">
      <c r="A124" s="12">
        <v>117</v>
      </c>
      <c r="B124" s="2"/>
      <c r="C124" s="2"/>
      <c r="D124" s="2"/>
      <c r="E124" s="18"/>
      <c r="F124" s="18"/>
      <c r="G124" s="13"/>
      <c r="H124" s="20"/>
      <c r="I124" s="6"/>
      <c r="J124" s="15" t="e">
        <f t="shared" si="0"/>
        <v>#DIV/0!</v>
      </c>
      <c r="K124" s="11"/>
      <c r="L124" s="11"/>
      <c r="M124" s="2"/>
      <c r="N124" s="2"/>
      <c r="O124" s="2"/>
    </row>
    <row r="125" spans="1:15">
      <c r="A125">
        <v>118</v>
      </c>
      <c r="B125" s="2"/>
      <c r="C125" s="2"/>
      <c r="D125" s="2"/>
      <c r="E125" s="18"/>
      <c r="F125" s="18"/>
      <c r="G125" s="13"/>
      <c r="H125" s="20"/>
      <c r="I125" s="6"/>
      <c r="J125" s="15" t="e">
        <f t="shared" si="0"/>
        <v>#DIV/0!</v>
      </c>
      <c r="K125" s="11"/>
      <c r="L125" s="11"/>
      <c r="M125" s="2"/>
      <c r="N125" s="2"/>
      <c r="O125" s="2"/>
    </row>
    <row r="126" spans="1:15">
      <c r="A126">
        <v>119</v>
      </c>
      <c r="B126" s="2"/>
      <c r="C126" s="2"/>
      <c r="D126" s="2"/>
      <c r="E126" s="18"/>
      <c r="F126" s="18"/>
      <c r="G126" s="13"/>
      <c r="H126" s="20"/>
      <c r="I126" s="6"/>
      <c r="J126" s="7" t="e">
        <f t="shared" si="0"/>
        <v>#DIV/0!</v>
      </c>
      <c r="K126" s="11"/>
      <c r="L126" s="11"/>
      <c r="M126" s="2"/>
      <c r="N126" s="2"/>
      <c r="O126" s="2"/>
    </row>
    <row r="127" spans="1:15">
      <c r="A127">
        <v>120</v>
      </c>
      <c r="B127" s="2"/>
      <c r="C127" s="2"/>
      <c r="D127" s="2"/>
      <c r="E127" s="18"/>
      <c r="F127" s="18"/>
      <c r="G127" s="13"/>
      <c r="H127" s="20"/>
      <c r="I127" s="6"/>
      <c r="J127" s="15" t="e">
        <f t="shared" si="0"/>
        <v>#DIV/0!</v>
      </c>
      <c r="K127" s="11"/>
      <c r="L127" s="11"/>
      <c r="M127" s="2"/>
      <c r="N127" s="2"/>
      <c r="O127" s="2"/>
    </row>
    <row r="128" spans="1:15">
      <c r="A128" s="12">
        <v>121</v>
      </c>
      <c r="B128" s="2"/>
      <c r="C128" s="2"/>
      <c r="D128" s="2"/>
      <c r="E128" s="18"/>
      <c r="F128" s="18"/>
      <c r="G128" s="13"/>
      <c r="H128" s="20"/>
      <c r="I128" s="6"/>
      <c r="J128" s="15" t="e">
        <f t="shared" si="0"/>
        <v>#DIV/0!</v>
      </c>
      <c r="K128" s="11"/>
      <c r="L128" s="11"/>
      <c r="M128" s="2"/>
      <c r="N128" s="2"/>
      <c r="O128" s="2"/>
    </row>
    <row r="129" spans="1:15">
      <c r="A129" s="12">
        <v>122</v>
      </c>
      <c r="B129" s="2"/>
      <c r="C129" s="2"/>
      <c r="D129" s="2"/>
      <c r="E129" s="18"/>
      <c r="F129" s="18"/>
      <c r="G129" s="13"/>
      <c r="H129" s="20"/>
      <c r="I129" s="6"/>
      <c r="J129" s="7" t="e">
        <f t="shared" si="0"/>
        <v>#DIV/0!</v>
      </c>
      <c r="K129" s="11"/>
      <c r="L129" s="11"/>
      <c r="M129" s="2"/>
      <c r="N129" s="2"/>
      <c r="O129" s="2"/>
    </row>
    <row r="130" spans="1:15">
      <c r="A130">
        <v>123</v>
      </c>
      <c r="B130" s="2"/>
      <c r="C130" s="2"/>
      <c r="D130" s="2"/>
      <c r="E130" s="18"/>
      <c r="F130" s="18"/>
      <c r="G130" s="13"/>
      <c r="H130" s="20"/>
      <c r="I130" s="6"/>
      <c r="J130" s="15" t="e">
        <f t="shared" si="0"/>
        <v>#DIV/0!</v>
      </c>
      <c r="K130" s="11"/>
      <c r="L130" s="11"/>
      <c r="M130" s="2"/>
      <c r="N130" s="2"/>
      <c r="O130" s="2"/>
    </row>
    <row r="131" spans="1:15">
      <c r="A131">
        <v>124</v>
      </c>
      <c r="B131" s="2"/>
      <c r="C131" s="2"/>
      <c r="D131" s="2"/>
      <c r="E131" s="18"/>
      <c r="F131" s="18"/>
      <c r="G131" s="13"/>
      <c r="H131" s="20"/>
      <c r="I131" s="6"/>
      <c r="J131" s="15" t="e">
        <f t="shared" si="0"/>
        <v>#DIV/0!</v>
      </c>
      <c r="K131" s="11"/>
      <c r="L131" s="11"/>
      <c r="M131" s="2"/>
      <c r="N131" s="2"/>
      <c r="O131" s="2"/>
    </row>
    <row r="132" spans="1:15">
      <c r="A132">
        <v>125</v>
      </c>
      <c r="B132" s="2"/>
      <c r="C132" s="2"/>
      <c r="D132" s="2"/>
      <c r="E132" s="18"/>
      <c r="F132" s="18"/>
      <c r="G132" s="13"/>
      <c r="H132" s="20"/>
      <c r="I132" s="6"/>
      <c r="J132" s="7" t="e">
        <f t="shared" si="0"/>
        <v>#DIV/0!</v>
      </c>
      <c r="K132" s="11"/>
      <c r="L132" s="11"/>
      <c r="M132" s="2"/>
      <c r="N132" s="2"/>
      <c r="O132" s="2"/>
    </row>
    <row r="133" spans="1:15">
      <c r="A133" s="12">
        <v>126</v>
      </c>
      <c r="B133" s="2"/>
      <c r="C133" s="2"/>
      <c r="D133" s="2"/>
      <c r="E133" s="18"/>
      <c r="F133" s="18"/>
      <c r="G133" s="13"/>
      <c r="H133" s="20"/>
      <c r="I133" s="6"/>
      <c r="J133" s="15" t="e">
        <f t="shared" si="0"/>
        <v>#DIV/0!</v>
      </c>
      <c r="K133" s="11"/>
      <c r="L133" s="11"/>
      <c r="M133" s="2"/>
      <c r="N133" s="2"/>
      <c r="O133" s="2"/>
    </row>
    <row r="134" spans="1:15">
      <c r="A134" s="12">
        <v>127</v>
      </c>
      <c r="B134" s="2"/>
      <c r="C134" s="2"/>
      <c r="D134" s="2"/>
      <c r="E134" s="18"/>
      <c r="F134" s="18"/>
      <c r="G134" s="13"/>
      <c r="H134" s="20"/>
      <c r="I134" s="6"/>
      <c r="J134" s="15" t="e">
        <f t="shared" si="0"/>
        <v>#DIV/0!</v>
      </c>
      <c r="K134" s="11"/>
      <c r="L134" s="11"/>
      <c r="M134" s="2"/>
      <c r="N134" s="2"/>
      <c r="O134" s="2"/>
    </row>
    <row r="135" spans="1:15">
      <c r="A135">
        <v>128</v>
      </c>
      <c r="B135" s="2"/>
      <c r="C135" s="2"/>
      <c r="D135" s="2"/>
      <c r="E135" s="18"/>
      <c r="F135" s="18"/>
      <c r="G135" s="13"/>
      <c r="H135" s="20"/>
      <c r="I135" s="6"/>
      <c r="J135" s="7" t="e">
        <f t="shared" si="0"/>
        <v>#DIV/0!</v>
      </c>
      <c r="K135" s="11"/>
      <c r="L135" s="11"/>
      <c r="M135" s="2"/>
      <c r="N135" s="2"/>
      <c r="O135" s="2"/>
    </row>
    <row r="136" spans="1:15">
      <c r="A136">
        <v>129</v>
      </c>
      <c r="B136" s="2"/>
      <c r="C136" s="2"/>
      <c r="D136" s="2"/>
      <c r="E136" s="18"/>
      <c r="F136" s="18"/>
      <c r="G136" s="13"/>
      <c r="H136" s="20"/>
      <c r="I136" s="6"/>
      <c r="J136" s="15" t="e">
        <f t="shared" si="0"/>
        <v>#DIV/0!</v>
      </c>
      <c r="K136" s="11"/>
      <c r="L136" s="11"/>
      <c r="M136" s="2"/>
      <c r="N136" s="2"/>
      <c r="O136" s="2"/>
    </row>
    <row r="137" spans="1:15">
      <c r="A137">
        <v>130</v>
      </c>
      <c r="B137" s="2"/>
      <c r="C137" s="2"/>
      <c r="D137" s="2"/>
      <c r="E137" s="18"/>
      <c r="F137" s="18"/>
      <c r="G137" s="13"/>
      <c r="H137" s="20"/>
      <c r="I137" s="6"/>
      <c r="J137" s="15" t="e">
        <f t="shared" si="0"/>
        <v>#DIV/0!</v>
      </c>
      <c r="K137" s="11"/>
      <c r="L137" s="11"/>
      <c r="M137" s="2"/>
      <c r="N137" s="2"/>
      <c r="O137" s="2"/>
    </row>
    <row r="138" spans="1:15">
      <c r="A138" s="12">
        <v>131</v>
      </c>
      <c r="B138" s="2"/>
      <c r="C138" s="2"/>
      <c r="D138" s="2"/>
      <c r="E138" s="18"/>
      <c r="F138" s="18"/>
      <c r="G138" s="13"/>
      <c r="H138" s="20"/>
      <c r="I138" s="6"/>
      <c r="J138" s="7" t="e">
        <f t="shared" si="0"/>
        <v>#DIV/0!</v>
      </c>
      <c r="K138" s="11"/>
      <c r="L138" s="11"/>
      <c r="M138" s="2"/>
      <c r="N138" s="2"/>
      <c r="O138" s="2"/>
    </row>
    <row r="139" spans="1:15">
      <c r="A139" s="12">
        <v>132</v>
      </c>
      <c r="B139" s="2"/>
      <c r="C139" s="2"/>
      <c r="D139" s="2"/>
      <c r="E139" s="18"/>
      <c r="F139" s="18"/>
      <c r="G139" s="13"/>
      <c r="H139" s="20"/>
      <c r="I139" s="6"/>
      <c r="J139" s="15" t="e">
        <f t="shared" si="0"/>
        <v>#DIV/0!</v>
      </c>
      <c r="K139" s="11"/>
      <c r="L139" s="11"/>
      <c r="M139" s="2"/>
      <c r="N139" s="2"/>
      <c r="O139" s="2"/>
    </row>
    <row r="140" spans="1:15">
      <c r="A140">
        <v>133</v>
      </c>
      <c r="B140" s="2"/>
      <c r="C140" s="2"/>
      <c r="D140" s="2"/>
      <c r="E140" s="18"/>
      <c r="F140" s="18"/>
      <c r="G140" s="13"/>
      <c r="H140" s="20"/>
      <c r="I140" s="6"/>
      <c r="J140" s="15" t="e">
        <f t="shared" si="0"/>
        <v>#DIV/0!</v>
      </c>
      <c r="K140" s="11"/>
      <c r="L140" s="11"/>
      <c r="M140" s="2"/>
      <c r="N140" s="2"/>
      <c r="O140" s="2"/>
    </row>
    <row r="141" spans="1:15">
      <c r="A141">
        <v>134</v>
      </c>
      <c r="B141" s="2"/>
      <c r="C141" s="2"/>
      <c r="D141" s="2"/>
      <c r="E141" s="18"/>
      <c r="F141" s="18"/>
      <c r="G141" s="13"/>
      <c r="H141" s="20"/>
      <c r="I141" s="6"/>
      <c r="J141" s="7" t="e">
        <f t="shared" si="0"/>
        <v>#DIV/0!</v>
      </c>
      <c r="K141" s="11"/>
      <c r="L141" s="11"/>
      <c r="M141" s="2"/>
      <c r="N141" s="2"/>
      <c r="O141" s="2"/>
    </row>
    <row r="142" spans="1:15">
      <c r="A142">
        <v>135</v>
      </c>
      <c r="B142" s="2"/>
      <c r="C142" s="2"/>
      <c r="D142" s="2"/>
      <c r="E142" s="18"/>
      <c r="F142" s="18"/>
      <c r="G142" s="13"/>
      <c r="H142" s="20"/>
      <c r="I142" s="6"/>
      <c r="J142" s="15" t="e">
        <f t="shared" si="0"/>
        <v>#DIV/0!</v>
      </c>
      <c r="K142" s="11"/>
      <c r="L142" s="11"/>
      <c r="M142" s="2"/>
      <c r="N142" s="2"/>
      <c r="O142" s="2"/>
    </row>
    <row r="143" spans="1:15">
      <c r="A143" s="12">
        <v>136</v>
      </c>
      <c r="B143" s="2"/>
      <c r="C143" s="2"/>
      <c r="D143" s="2"/>
      <c r="E143" s="18"/>
      <c r="F143" s="18"/>
      <c r="G143" s="13"/>
      <c r="H143" s="20"/>
      <c r="I143" s="6"/>
      <c r="J143" s="15" t="e">
        <f t="shared" si="0"/>
        <v>#DIV/0!</v>
      </c>
      <c r="K143" s="11"/>
      <c r="L143" s="11"/>
      <c r="M143" s="2"/>
      <c r="N143" s="2"/>
      <c r="O143" s="2"/>
    </row>
    <row r="144" spans="1:15">
      <c r="A144" s="12">
        <v>137</v>
      </c>
      <c r="B144" s="2"/>
      <c r="C144" s="2"/>
      <c r="D144" s="2"/>
      <c r="E144" s="18"/>
      <c r="F144" s="18"/>
      <c r="G144" s="13"/>
      <c r="H144" s="20"/>
      <c r="I144" s="6"/>
      <c r="J144" s="7" t="e">
        <f t="shared" si="0"/>
        <v>#DIV/0!</v>
      </c>
      <c r="K144" s="11"/>
      <c r="L144" s="11"/>
      <c r="M144" s="2"/>
      <c r="N144" s="2"/>
      <c r="O144" s="2"/>
    </row>
    <row r="145" spans="1:15">
      <c r="A145">
        <v>138</v>
      </c>
      <c r="B145" s="2"/>
      <c r="C145" s="2"/>
      <c r="D145" s="2"/>
      <c r="E145" s="18"/>
      <c r="F145" s="18"/>
      <c r="G145" s="13"/>
      <c r="H145" s="20"/>
      <c r="I145" s="6"/>
      <c r="J145" s="15" t="e">
        <f t="shared" si="0"/>
        <v>#DIV/0!</v>
      </c>
      <c r="K145" s="11"/>
      <c r="L145" s="11"/>
      <c r="M145" s="2"/>
      <c r="N145" s="2"/>
      <c r="O145" s="2"/>
    </row>
    <row r="146" spans="1:15">
      <c r="A146">
        <v>139</v>
      </c>
      <c r="B146" s="2"/>
      <c r="C146" s="2"/>
      <c r="D146" s="2"/>
      <c r="E146" s="18"/>
      <c r="F146" s="18"/>
      <c r="G146" s="13"/>
      <c r="H146" s="20"/>
      <c r="I146" s="6"/>
      <c r="J146" s="15" t="e">
        <f t="shared" si="0"/>
        <v>#DIV/0!</v>
      </c>
      <c r="K146" s="11"/>
      <c r="L146" s="11"/>
      <c r="M146" s="2"/>
      <c r="N146" s="2"/>
      <c r="O146" s="2"/>
    </row>
    <row r="147" spans="1:15">
      <c r="A147">
        <v>140</v>
      </c>
      <c r="B147" s="2"/>
      <c r="C147" s="2"/>
      <c r="D147" s="2"/>
      <c r="E147" s="18"/>
      <c r="F147" s="18"/>
      <c r="G147" s="13"/>
      <c r="H147" s="20"/>
      <c r="I147" s="6"/>
      <c r="J147" s="7" t="e">
        <f t="shared" si="0"/>
        <v>#DIV/0!</v>
      </c>
      <c r="K147" s="11"/>
      <c r="L147" s="11"/>
      <c r="M147" s="2"/>
      <c r="N147" s="2"/>
      <c r="O147" s="2"/>
    </row>
    <row r="148" spans="1:15">
      <c r="A148" s="12">
        <v>141</v>
      </c>
      <c r="B148" s="2"/>
      <c r="C148" s="2"/>
      <c r="D148" s="2"/>
      <c r="E148" s="18"/>
      <c r="F148" s="18"/>
      <c r="G148" s="13"/>
      <c r="H148" s="20"/>
      <c r="I148" s="6"/>
      <c r="J148" s="15" t="e">
        <f t="shared" si="0"/>
        <v>#DIV/0!</v>
      </c>
      <c r="K148" s="11"/>
      <c r="L148" s="11"/>
      <c r="M148" s="2"/>
      <c r="N148" s="2"/>
      <c r="O148" s="2"/>
    </row>
    <row r="149" spans="1:15">
      <c r="A149" s="12">
        <v>142</v>
      </c>
      <c r="B149" s="2"/>
      <c r="C149" s="2"/>
      <c r="D149" s="2"/>
      <c r="E149" s="18"/>
      <c r="F149" s="18"/>
      <c r="G149" s="13"/>
      <c r="H149" s="20"/>
      <c r="I149" s="6"/>
      <c r="J149" s="15" t="e">
        <f t="shared" si="0"/>
        <v>#DIV/0!</v>
      </c>
      <c r="K149" s="11"/>
      <c r="L149" s="11"/>
      <c r="M149" s="2"/>
      <c r="N149" s="2"/>
      <c r="O149" s="2"/>
    </row>
    <row r="150" spans="1:15">
      <c r="A150">
        <v>143</v>
      </c>
      <c r="B150" s="2"/>
      <c r="C150" s="2"/>
      <c r="D150" s="2"/>
      <c r="E150" s="18"/>
      <c r="F150" s="18"/>
      <c r="G150" s="13"/>
      <c r="H150" s="20"/>
      <c r="I150" s="6"/>
      <c r="J150" s="7" t="e">
        <f t="shared" si="0"/>
        <v>#DIV/0!</v>
      </c>
      <c r="K150" s="11"/>
      <c r="L150" s="11"/>
      <c r="M150" s="2"/>
      <c r="N150" s="2"/>
      <c r="O150" s="2"/>
    </row>
    <row r="151" spans="1:15">
      <c r="A151">
        <v>144</v>
      </c>
      <c r="B151" s="2"/>
      <c r="C151" s="2"/>
      <c r="D151" s="2"/>
      <c r="E151" s="18"/>
      <c r="F151" s="18"/>
      <c r="G151" s="13"/>
      <c r="H151" s="20"/>
      <c r="I151" s="6"/>
      <c r="J151" s="15" t="e">
        <f t="shared" si="0"/>
        <v>#DIV/0!</v>
      </c>
      <c r="K151" s="11"/>
      <c r="L151" s="11"/>
      <c r="M151" s="2"/>
      <c r="N151" s="2"/>
      <c r="O151" s="2"/>
    </row>
    <row r="152" spans="1:15">
      <c r="A152">
        <v>145</v>
      </c>
      <c r="B152" s="2"/>
      <c r="C152" s="2"/>
      <c r="D152" s="2"/>
      <c r="E152" s="18"/>
      <c r="F152" s="18"/>
      <c r="G152" s="13"/>
      <c r="H152" s="20"/>
      <c r="I152" s="6"/>
      <c r="J152" s="15" t="e">
        <f t="shared" si="0"/>
        <v>#DIV/0!</v>
      </c>
      <c r="K152" s="11"/>
      <c r="L152" s="11"/>
      <c r="M152" s="2"/>
      <c r="N152" s="2"/>
      <c r="O152" s="2"/>
    </row>
    <row r="153" spans="1:15">
      <c r="A153" s="12">
        <v>146</v>
      </c>
      <c r="B153" s="2"/>
      <c r="C153" s="2"/>
      <c r="D153" s="2"/>
      <c r="E153" s="18"/>
      <c r="F153" s="18"/>
      <c r="G153" s="13"/>
      <c r="H153" s="20"/>
      <c r="I153" s="6"/>
      <c r="J153" s="7" t="e">
        <f t="shared" si="0"/>
        <v>#DIV/0!</v>
      </c>
      <c r="K153" s="11"/>
      <c r="L153" s="11"/>
      <c r="M153" s="2"/>
      <c r="N153" s="2"/>
      <c r="O153" s="2"/>
    </row>
    <row r="154" spans="1:15">
      <c r="A154" s="12">
        <v>147</v>
      </c>
      <c r="B154" s="2"/>
      <c r="C154" s="2"/>
      <c r="D154" s="2"/>
      <c r="E154" s="18"/>
      <c r="F154" s="18"/>
      <c r="G154" s="13"/>
      <c r="H154" s="20"/>
      <c r="I154" s="6"/>
      <c r="J154" s="15" t="e">
        <f t="shared" si="0"/>
        <v>#DIV/0!</v>
      </c>
      <c r="K154" s="11"/>
      <c r="L154" s="11"/>
      <c r="M154" s="2"/>
      <c r="N154" s="2"/>
      <c r="O154" s="2"/>
    </row>
    <row r="155" spans="1:15">
      <c r="A155">
        <v>148</v>
      </c>
      <c r="B155" s="2"/>
      <c r="C155" s="2"/>
      <c r="D155" s="2"/>
      <c r="E155" s="18"/>
      <c r="F155" s="18"/>
      <c r="G155" s="13"/>
      <c r="H155" s="20"/>
      <c r="I155" s="6"/>
      <c r="J155" s="15" t="e">
        <f t="shared" si="0"/>
        <v>#DIV/0!</v>
      </c>
      <c r="K155" s="11"/>
      <c r="L155" s="11"/>
      <c r="M155" s="2"/>
      <c r="N155" s="2"/>
      <c r="O155" s="2"/>
    </row>
    <row r="156" spans="1:15">
      <c r="A156">
        <v>149</v>
      </c>
      <c r="B156" s="2"/>
      <c r="C156" s="2"/>
      <c r="D156" s="2"/>
      <c r="E156" s="18"/>
      <c r="F156" s="18"/>
      <c r="G156" s="13"/>
      <c r="H156" s="20"/>
      <c r="I156" s="6"/>
      <c r="J156" s="7" t="e">
        <f t="shared" si="0"/>
        <v>#DIV/0!</v>
      </c>
      <c r="K156" s="11"/>
      <c r="L156" s="11"/>
      <c r="M156" s="2"/>
      <c r="N156" s="2"/>
      <c r="O156" s="2"/>
    </row>
    <row r="157" spans="1:15">
      <c r="A157">
        <v>150</v>
      </c>
      <c r="B157" s="2"/>
      <c r="C157" s="2"/>
      <c r="D157" s="2"/>
      <c r="E157" s="18"/>
      <c r="F157" s="18"/>
      <c r="G157" s="13"/>
      <c r="H157" s="20"/>
      <c r="I157" s="6"/>
      <c r="J157" s="15" t="e">
        <f t="shared" si="0"/>
        <v>#DIV/0!</v>
      </c>
      <c r="K157" s="11"/>
      <c r="L157" s="11"/>
      <c r="M157" s="2"/>
      <c r="N157" s="2"/>
      <c r="O157" s="2"/>
    </row>
    <row r="158" spans="1:15">
      <c r="A158" s="12">
        <v>151</v>
      </c>
      <c r="B158" s="2"/>
      <c r="C158" s="2"/>
      <c r="D158" s="2"/>
      <c r="E158" s="18"/>
      <c r="F158" s="18"/>
      <c r="G158" s="13"/>
      <c r="H158" s="20"/>
      <c r="I158" s="6"/>
      <c r="J158" s="15" t="e">
        <f t="shared" si="0"/>
        <v>#DIV/0!</v>
      </c>
      <c r="K158" s="11"/>
      <c r="L158" s="11"/>
      <c r="M158" s="2"/>
      <c r="N158" s="2"/>
      <c r="O158" s="2"/>
    </row>
    <row r="159" spans="1:15">
      <c r="A159" s="12">
        <v>152</v>
      </c>
      <c r="B159" s="2"/>
      <c r="C159" s="2"/>
      <c r="D159" s="2"/>
      <c r="E159" s="18"/>
      <c r="F159" s="18"/>
      <c r="G159" s="13"/>
      <c r="H159" s="20"/>
      <c r="I159" s="6"/>
      <c r="J159" s="7" t="e">
        <f t="shared" si="0"/>
        <v>#DIV/0!</v>
      </c>
      <c r="K159" s="11"/>
      <c r="L159" s="11"/>
      <c r="M159" s="2"/>
      <c r="N159" s="2"/>
      <c r="O159" s="2"/>
    </row>
    <row r="160" spans="1:15">
      <c r="A160">
        <v>153</v>
      </c>
      <c r="B160" s="2"/>
      <c r="C160" s="2"/>
      <c r="D160" s="2"/>
      <c r="E160" s="18"/>
      <c r="F160" s="18"/>
      <c r="G160" s="13"/>
      <c r="H160" s="20"/>
      <c r="I160" s="6"/>
      <c r="J160" s="15" t="e">
        <f t="shared" si="0"/>
        <v>#DIV/0!</v>
      </c>
      <c r="K160" s="11"/>
      <c r="L160" s="11"/>
      <c r="M160" s="2"/>
      <c r="N160" s="2"/>
      <c r="O160" s="2"/>
    </row>
    <row r="161" spans="1:15">
      <c r="A161">
        <v>154</v>
      </c>
      <c r="B161" s="2"/>
      <c r="C161" s="2"/>
      <c r="D161" s="2"/>
      <c r="E161" s="18"/>
      <c r="F161" s="18"/>
      <c r="G161" s="13"/>
      <c r="H161" s="20"/>
      <c r="I161" s="6"/>
      <c r="J161" s="15" t="e">
        <f t="shared" si="0"/>
        <v>#DIV/0!</v>
      </c>
      <c r="K161" s="11"/>
      <c r="L161" s="11"/>
      <c r="M161" s="2"/>
      <c r="N161" s="2"/>
      <c r="O161" s="2"/>
    </row>
    <row r="162" spans="1:15">
      <c r="A162">
        <v>155</v>
      </c>
      <c r="B162" s="2"/>
      <c r="C162" s="2"/>
      <c r="D162" s="2"/>
      <c r="E162" s="18"/>
      <c r="F162" s="18"/>
      <c r="G162" s="13"/>
      <c r="H162" s="20"/>
      <c r="I162" s="6"/>
      <c r="J162" s="7" t="e">
        <f t="shared" si="0"/>
        <v>#DIV/0!</v>
      </c>
      <c r="K162" s="11"/>
      <c r="L162" s="11"/>
      <c r="M162" s="2"/>
      <c r="N162" s="2"/>
      <c r="O162" s="2"/>
    </row>
    <row r="163" spans="1:15">
      <c r="A163" s="12">
        <v>156</v>
      </c>
      <c r="B163" s="2"/>
      <c r="C163" s="2"/>
      <c r="D163" s="2"/>
      <c r="E163" s="18"/>
      <c r="F163" s="18"/>
      <c r="G163" s="13"/>
      <c r="H163" s="20"/>
      <c r="I163" s="6"/>
      <c r="J163" s="15" t="e">
        <f t="shared" si="0"/>
        <v>#DIV/0!</v>
      </c>
      <c r="K163" s="11"/>
      <c r="L163" s="11"/>
      <c r="M163" s="2"/>
      <c r="N163" s="2"/>
      <c r="O163" s="2"/>
    </row>
    <row r="164" spans="1:15">
      <c r="A164" s="12">
        <v>157</v>
      </c>
      <c r="B164" s="2"/>
      <c r="C164" s="2"/>
      <c r="D164" s="2"/>
      <c r="E164" s="18"/>
      <c r="F164" s="18"/>
      <c r="G164" s="13"/>
      <c r="H164" s="20"/>
      <c r="I164" s="6"/>
      <c r="J164" s="15" t="e">
        <f t="shared" si="0"/>
        <v>#DIV/0!</v>
      </c>
      <c r="K164" s="11"/>
      <c r="L164" s="11"/>
      <c r="M164" s="2"/>
      <c r="N164" s="2"/>
      <c r="O164" s="2"/>
    </row>
    <row r="165" spans="1:15">
      <c r="A165">
        <v>158</v>
      </c>
      <c r="B165" s="2"/>
      <c r="C165" s="2"/>
      <c r="D165" s="2"/>
      <c r="E165" s="18"/>
      <c r="F165" s="18"/>
      <c r="G165" s="13"/>
      <c r="H165" s="20"/>
      <c r="I165" s="6"/>
      <c r="J165" s="7" t="e">
        <f t="shared" si="0"/>
        <v>#DIV/0!</v>
      </c>
      <c r="K165" s="11"/>
      <c r="L165" s="11"/>
      <c r="M165" s="2"/>
      <c r="N165" s="2"/>
      <c r="O165" s="2"/>
    </row>
    <row r="166" spans="1:15">
      <c r="A166">
        <v>159</v>
      </c>
      <c r="B166" s="2"/>
      <c r="C166" s="2"/>
      <c r="D166" s="2"/>
      <c r="E166" s="18"/>
      <c r="F166" s="18"/>
      <c r="G166" s="13"/>
      <c r="H166" s="20"/>
      <c r="I166" s="6"/>
      <c r="J166" s="15" t="e">
        <f t="shared" si="0"/>
        <v>#DIV/0!</v>
      </c>
      <c r="K166" s="11"/>
      <c r="L166" s="11"/>
      <c r="M166" s="2"/>
      <c r="N166" s="2"/>
      <c r="O166" s="2"/>
    </row>
    <row r="167" spans="1:15">
      <c r="A167">
        <v>160</v>
      </c>
      <c r="B167" s="2"/>
      <c r="C167" s="2"/>
      <c r="D167" s="2"/>
      <c r="E167" s="18"/>
      <c r="F167" s="18"/>
      <c r="G167" s="13"/>
      <c r="H167" s="20"/>
      <c r="I167" s="6"/>
      <c r="J167" s="15" t="e">
        <f t="shared" si="0"/>
        <v>#DIV/0!</v>
      </c>
      <c r="K167" s="11"/>
      <c r="L167" s="11"/>
      <c r="M167" s="2"/>
      <c r="N167" s="2"/>
      <c r="O167" s="2"/>
    </row>
    <row r="168" spans="1:15">
      <c r="A168" s="12">
        <v>161</v>
      </c>
      <c r="B168" s="2"/>
      <c r="C168" s="2"/>
      <c r="D168" s="2"/>
      <c r="E168" s="18"/>
      <c r="F168" s="18"/>
      <c r="G168" s="13"/>
      <c r="H168" s="20"/>
      <c r="I168" s="6"/>
      <c r="J168" s="7" t="e">
        <f t="shared" si="0"/>
        <v>#DIV/0!</v>
      </c>
      <c r="K168" s="11"/>
      <c r="L168" s="11"/>
      <c r="M168" s="2"/>
      <c r="N168" s="2"/>
      <c r="O168" s="2"/>
    </row>
    <row r="169" spans="1:15">
      <c r="A169" s="12">
        <v>162</v>
      </c>
      <c r="B169" s="2"/>
      <c r="C169" s="2"/>
      <c r="D169" s="2"/>
      <c r="E169" s="18"/>
      <c r="F169" s="18"/>
      <c r="G169" s="13"/>
      <c r="H169" s="20"/>
      <c r="I169" s="6"/>
      <c r="J169" s="15" t="e">
        <f t="shared" si="0"/>
        <v>#DIV/0!</v>
      </c>
      <c r="K169" s="11"/>
      <c r="L169" s="11"/>
      <c r="M169" s="2"/>
      <c r="N169" s="2"/>
      <c r="O169" s="2"/>
    </row>
    <row r="170" spans="1:15">
      <c r="A170">
        <v>163</v>
      </c>
      <c r="B170" s="2"/>
      <c r="C170" s="2"/>
      <c r="D170" s="2"/>
      <c r="E170" s="18"/>
      <c r="F170" s="18"/>
      <c r="G170" s="13"/>
      <c r="H170" s="20"/>
      <c r="I170" s="6"/>
      <c r="J170" s="15" t="e">
        <f t="shared" si="0"/>
        <v>#DIV/0!</v>
      </c>
      <c r="K170" s="11"/>
      <c r="L170" s="11"/>
      <c r="M170" s="2"/>
      <c r="N170" s="2"/>
      <c r="O170" s="2"/>
    </row>
    <row r="171" spans="1:15">
      <c r="A171">
        <v>164</v>
      </c>
      <c r="B171" s="2"/>
      <c r="C171" s="2"/>
      <c r="D171" s="2"/>
      <c r="E171" s="18"/>
      <c r="F171" s="18"/>
      <c r="G171" s="13"/>
      <c r="H171" s="20"/>
      <c r="I171" s="6"/>
      <c r="J171" s="7" t="e">
        <f t="shared" si="0"/>
        <v>#DIV/0!</v>
      </c>
      <c r="K171" s="11"/>
      <c r="L171" s="11"/>
      <c r="M171" s="2"/>
      <c r="N171" s="2"/>
      <c r="O171" s="2"/>
    </row>
    <row r="172" spans="1:15">
      <c r="A172">
        <v>165</v>
      </c>
      <c r="B172" s="2"/>
      <c r="C172" s="2"/>
      <c r="D172" s="2"/>
      <c r="E172" s="18"/>
      <c r="F172" s="18"/>
      <c r="G172" s="13"/>
      <c r="H172" s="20"/>
      <c r="I172" s="6"/>
      <c r="J172" s="15" t="e">
        <f t="shared" si="0"/>
        <v>#DIV/0!</v>
      </c>
      <c r="K172" s="11"/>
      <c r="L172" s="11"/>
      <c r="M172" s="2"/>
      <c r="N172" s="2"/>
      <c r="O172" s="2"/>
    </row>
    <row r="173" spans="1:15">
      <c r="A173" s="12">
        <v>166</v>
      </c>
      <c r="B173" s="2"/>
      <c r="C173" s="2"/>
      <c r="D173" s="2"/>
      <c r="E173" s="18"/>
      <c r="F173" s="18"/>
      <c r="G173" s="13"/>
      <c r="H173" s="20"/>
      <c r="I173" s="6"/>
      <c r="J173" s="15" t="e">
        <f t="shared" si="0"/>
        <v>#DIV/0!</v>
      </c>
      <c r="K173" s="11"/>
      <c r="L173" s="11"/>
      <c r="M173" s="2"/>
      <c r="N173" s="2"/>
      <c r="O173" s="2"/>
    </row>
    <row r="174" spans="1:15">
      <c r="A174" s="12">
        <v>167</v>
      </c>
      <c r="B174" s="2"/>
      <c r="C174" s="2"/>
      <c r="D174" s="2"/>
      <c r="E174" s="18"/>
      <c r="F174" s="18"/>
      <c r="G174" s="13"/>
      <c r="H174" s="20"/>
      <c r="I174" s="6"/>
      <c r="J174" s="7" t="e">
        <f t="shared" si="0"/>
        <v>#DIV/0!</v>
      </c>
      <c r="K174" s="11"/>
      <c r="L174" s="11"/>
      <c r="M174" s="2"/>
      <c r="N174" s="2"/>
      <c r="O174" s="2"/>
    </row>
    <row r="175" spans="1:15">
      <c r="A175">
        <v>168</v>
      </c>
      <c r="B175" s="2"/>
      <c r="C175" s="2"/>
      <c r="D175" s="2"/>
      <c r="E175" s="18"/>
      <c r="F175" s="18"/>
      <c r="G175" s="13"/>
      <c r="H175" s="20"/>
      <c r="I175" s="6"/>
      <c r="J175" s="15" t="e">
        <f t="shared" si="0"/>
        <v>#DIV/0!</v>
      </c>
      <c r="K175" s="11"/>
      <c r="L175" s="11"/>
      <c r="M175" s="2"/>
      <c r="N175" s="2"/>
      <c r="O175" s="2"/>
    </row>
    <row r="176" spans="1:15">
      <c r="A176">
        <v>169</v>
      </c>
      <c r="B176" s="2"/>
      <c r="C176" s="2"/>
      <c r="D176" s="2"/>
      <c r="E176" s="18"/>
      <c r="F176" s="18"/>
      <c r="G176" s="13"/>
      <c r="H176" s="20"/>
      <c r="I176" s="6"/>
      <c r="J176" s="15" t="e">
        <f t="shared" si="0"/>
        <v>#DIV/0!</v>
      </c>
      <c r="K176" s="11"/>
      <c r="L176" s="11"/>
      <c r="M176" s="2"/>
      <c r="N176" s="2"/>
      <c r="O176" s="2"/>
    </row>
    <row r="177" spans="1:15">
      <c r="A177">
        <v>170</v>
      </c>
      <c r="B177" s="2"/>
      <c r="C177" s="2"/>
      <c r="D177" s="2"/>
      <c r="E177" s="18"/>
      <c r="F177" s="18"/>
      <c r="G177" s="13"/>
      <c r="H177" s="20"/>
      <c r="I177" s="6"/>
      <c r="J177" s="7" t="e">
        <f t="shared" si="0"/>
        <v>#DIV/0!</v>
      </c>
      <c r="K177" s="11"/>
      <c r="L177" s="11"/>
      <c r="M177" s="2"/>
      <c r="N177" s="2"/>
      <c r="O177" s="2"/>
    </row>
    <row r="178" spans="1:15">
      <c r="A178" s="12">
        <v>171</v>
      </c>
      <c r="B178" s="2"/>
      <c r="C178" s="2"/>
      <c r="D178" s="2"/>
      <c r="E178" s="18"/>
      <c r="F178" s="18"/>
      <c r="G178" s="13"/>
      <c r="H178" s="20"/>
      <c r="I178" s="6"/>
      <c r="J178" s="15" t="e">
        <f t="shared" si="0"/>
        <v>#DIV/0!</v>
      </c>
      <c r="K178" s="11"/>
      <c r="L178" s="11"/>
      <c r="M178" s="2"/>
      <c r="N178" s="2"/>
      <c r="O178" s="2"/>
    </row>
    <row r="179" spans="1:15">
      <c r="A179" s="12">
        <v>172</v>
      </c>
      <c r="B179" s="2"/>
      <c r="C179" s="2"/>
      <c r="D179" s="2"/>
      <c r="E179" s="18"/>
      <c r="F179" s="18"/>
      <c r="G179" s="13"/>
      <c r="H179" s="20"/>
      <c r="I179" s="6"/>
      <c r="J179" s="15" t="e">
        <f t="shared" si="0"/>
        <v>#DIV/0!</v>
      </c>
      <c r="K179" s="11"/>
      <c r="L179" s="11"/>
      <c r="M179" s="2"/>
      <c r="N179" s="2"/>
      <c r="O179" s="2"/>
    </row>
    <row r="180" spans="1:15">
      <c r="A180">
        <v>173</v>
      </c>
      <c r="B180" s="2"/>
      <c r="C180" s="2"/>
      <c r="D180" s="2"/>
      <c r="E180" s="18"/>
      <c r="F180" s="18"/>
      <c r="G180" s="13"/>
      <c r="H180" s="20"/>
      <c r="I180" s="6"/>
      <c r="J180" s="7" t="e">
        <f t="shared" si="0"/>
        <v>#DIV/0!</v>
      </c>
      <c r="K180" s="11"/>
      <c r="L180" s="11"/>
      <c r="M180" s="2"/>
      <c r="N180" s="2"/>
      <c r="O180" s="2"/>
    </row>
    <row r="181" spans="1:15">
      <c r="A181">
        <v>174</v>
      </c>
      <c r="B181" s="2"/>
      <c r="C181" s="2"/>
      <c r="D181" s="2"/>
      <c r="E181" s="18"/>
      <c r="F181" s="18"/>
      <c r="G181" s="13"/>
      <c r="H181" s="20"/>
      <c r="I181" s="6"/>
      <c r="J181" s="15" t="e">
        <f t="shared" si="0"/>
        <v>#DIV/0!</v>
      </c>
      <c r="K181" s="11"/>
      <c r="L181" s="11"/>
      <c r="M181" s="2"/>
      <c r="N181" s="2"/>
      <c r="O181" s="2"/>
    </row>
    <row r="182" spans="1:15">
      <c r="A182">
        <v>175</v>
      </c>
      <c r="B182" s="2"/>
      <c r="C182" s="2"/>
      <c r="D182" s="2"/>
      <c r="E182" s="18"/>
      <c r="F182" s="18"/>
      <c r="G182" s="13"/>
      <c r="H182" s="20"/>
      <c r="I182" s="6"/>
      <c r="J182" s="15" t="e">
        <f t="shared" si="0"/>
        <v>#DIV/0!</v>
      </c>
      <c r="K182" s="11"/>
      <c r="L182" s="11"/>
      <c r="M182" s="2"/>
      <c r="N182" s="2"/>
      <c r="O182" s="2"/>
    </row>
    <row r="183" spans="1:15">
      <c r="A183" s="12">
        <v>176</v>
      </c>
      <c r="B183" s="2"/>
      <c r="C183" s="2"/>
      <c r="D183" s="2"/>
      <c r="E183" s="18"/>
      <c r="F183" s="18"/>
      <c r="G183" s="13"/>
      <c r="H183" s="20"/>
      <c r="I183" s="6"/>
      <c r="J183" s="7" t="e">
        <f t="shared" si="0"/>
        <v>#DIV/0!</v>
      </c>
      <c r="K183" s="11"/>
      <c r="L183" s="11"/>
      <c r="M183" s="2"/>
      <c r="N183" s="2"/>
      <c r="O183" s="2"/>
    </row>
    <row r="184" spans="1:15">
      <c r="A184" s="12">
        <v>177</v>
      </c>
      <c r="B184" s="2"/>
      <c r="C184" s="2"/>
      <c r="D184" s="2"/>
      <c r="E184" s="18"/>
      <c r="F184" s="18"/>
      <c r="G184" s="13"/>
      <c r="H184" s="20"/>
      <c r="I184" s="6"/>
      <c r="J184" s="15" t="e">
        <f t="shared" si="0"/>
        <v>#DIV/0!</v>
      </c>
      <c r="K184" s="11"/>
      <c r="L184" s="11"/>
      <c r="M184" s="2"/>
      <c r="N184" s="2"/>
      <c r="O184" s="2"/>
    </row>
    <row r="185" spans="1:15">
      <c r="A185">
        <v>178</v>
      </c>
      <c r="B185" s="2"/>
      <c r="C185" s="2"/>
      <c r="D185" s="2"/>
      <c r="E185" s="18"/>
      <c r="F185" s="18"/>
      <c r="G185" s="13"/>
      <c r="H185" s="20"/>
      <c r="I185" s="6"/>
      <c r="J185" s="15" t="e">
        <f t="shared" si="0"/>
        <v>#DIV/0!</v>
      </c>
      <c r="K185" s="11"/>
      <c r="L185" s="11"/>
      <c r="M185" s="2"/>
      <c r="N185" s="2"/>
      <c r="O185" s="2"/>
    </row>
    <row r="186" spans="1:15">
      <c r="A186">
        <v>179</v>
      </c>
      <c r="B186" s="2"/>
      <c r="C186" s="2"/>
      <c r="D186" s="2"/>
      <c r="E186" s="18"/>
      <c r="F186" s="18"/>
      <c r="G186" s="13"/>
      <c r="H186" s="20"/>
      <c r="I186" s="6"/>
      <c r="J186" s="7" t="e">
        <f t="shared" si="0"/>
        <v>#DIV/0!</v>
      </c>
      <c r="K186" s="11"/>
      <c r="L186" s="11"/>
      <c r="M186" s="2"/>
      <c r="N186" s="2"/>
      <c r="O186" s="2"/>
    </row>
    <row r="187" spans="1:15">
      <c r="A187">
        <v>180</v>
      </c>
      <c r="B187" s="2"/>
      <c r="C187" s="2"/>
      <c r="D187" s="2"/>
      <c r="E187" s="18"/>
      <c r="F187" s="18"/>
      <c r="G187" s="13"/>
      <c r="H187" s="20"/>
      <c r="I187" s="6"/>
      <c r="J187" s="15" t="e">
        <f t="shared" si="0"/>
        <v>#DIV/0!</v>
      </c>
      <c r="K187" s="11"/>
      <c r="L187" s="11"/>
      <c r="M187" s="2"/>
      <c r="N187" s="2"/>
      <c r="O187" s="2"/>
    </row>
    <row r="188" spans="1:15">
      <c r="A188" s="12">
        <v>181</v>
      </c>
      <c r="B188" s="2"/>
      <c r="C188" s="2"/>
      <c r="D188" s="2"/>
      <c r="E188" s="18"/>
      <c r="F188" s="18"/>
      <c r="G188" s="13"/>
      <c r="H188" s="20"/>
      <c r="I188" s="6"/>
      <c r="J188" s="15" t="e">
        <f t="shared" si="0"/>
        <v>#DIV/0!</v>
      </c>
      <c r="K188" s="11"/>
      <c r="L188" s="11"/>
      <c r="M188" s="2"/>
      <c r="N188" s="2"/>
      <c r="O188" s="2"/>
    </row>
    <row r="189" spans="1:15">
      <c r="A189" s="12">
        <v>182</v>
      </c>
      <c r="B189" s="2"/>
      <c r="C189" s="2"/>
      <c r="D189" s="2"/>
      <c r="E189" s="18"/>
      <c r="F189" s="18"/>
      <c r="G189" s="13"/>
      <c r="H189" s="20"/>
      <c r="I189" s="6"/>
      <c r="J189" s="7" t="e">
        <f t="shared" si="0"/>
        <v>#DIV/0!</v>
      </c>
      <c r="K189" s="11"/>
      <c r="L189" s="11"/>
      <c r="M189" s="2"/>
      <c r="N189" s="2"/>
      <c r="O189" s="2"/>
    </row>
    <row r="190" spans="1:15">
      <c r="A190">
        <v>183</v>
      </c>
      <c r="B190" s="2"/>
      <c r="C190" s="2"/>
      <c r="D190" s="2"/>
      <c r="E190" s="18"/>
      <c r="F190" s="18"/>
      <c r="G190" s="13"/>
      <c r="H190" s="20"/>
      <c r="I190" s="6"/>
      <c r="J190" s="15" t="e">
        <f t="shared" si="0"/>
        <v>#DIV/0!</v>
      </c>
      <c r="K190" s="11"/>
      <c r="L190" s="11"/>
      <c r="M190" s="2"/>
      <c r="N190" s="2"/>
      <c r="O190" s="2"/>
    </row>
    <row r="191" spans="1:15">
      <c r="A191">
        <v>184</v>
      </c>
      <c r="B191" s="2"/>
      <c r="C191" s="2"/>
      <c r="D191" s="2"/>
      <c r="E191" s="18"/>
      <c r="F191" s="18"/>
      <c r="G191" s="13"/>
      <c r="H191" s="20"/>
      <c r="I191" s="6"/>
      <c r="J191" s="15" t="e">
        <f t="shared" si="0"/>
        <v>#DIV/0!</v>
      </c>
      <c r="K191" s="11"/>
      <c r="L191" s="11"/>
      <c r="M191" s="2"/>
      <c r="N191" s="2"/>
      <c r="O191" s="2"/>
    </row>
    <row r="192" spans="1:15">
      <c r="A192">
        <v>185</v>
      </c>
      <c r="B192" s="2"/>
      <c r="C192" s="2"/>
      <c r="D192" s="2"/>
      <c r="E192" s="18"/>
      <c r="F192" s="18"/>
      <c r="G192" s="13"/>
      <c r="H192" s="20"/>
      <c r="I192" s="6"/>
      <c r="J192" s="7" t="e">
        <f t="shared" si="0"/>
        <v>#DIV/0!</v>
      </c>
      <c r="K192" s="11"/>
      <c r="L192" s="11"/>
      <c r="M192" s="2"/>
      <c r="N192" s="2"/>
      <c r="O192" s="2"/>
    </row>
    <row r="193" spans="1:15">
      <c r="A193" s="12">
        <v>186</v>
      </c>
      <c r="B193" s="2"/>
      <c r="C193" s="2"/>
      <c r="D193" s="2"/>
      <c r="E193" s="18"/>
      <c r="F193" s="18"/>
      <c r="G193" s="13"/>
      <c r="H193" s="20"/>
      <c r="I193" s="6"/>
      <c r="J193" s="15" t="e">
        <f t="shared" si="0"/>
        <v>#DIV/0!</v>
      </c>
      <c r="K193" s="11"/>
      <c r="L193" s="11"/>
      <c r="M193" s="2"/>
      <c r="N193" s="2"/>
      <c r="O193" s="2"/>
    </row>
    <row r="194" spans="1:15">
      <c r="A194" s="12">
        <v>187</v>
      </c>
      <c r="B194" s="2"/>
      <c r="C194" s="2"/>
      <c r="D194" s="2"/>
      <c r="E194" s="18"/>
      <c r="F194" s="18"/>
      <c r="G194" s="13"/>
      <c r="H194" s="20"/>
      <c r="I194" s="6"/>
      <c r="J194" s="15" t="e">
        <f t="shared" si="0"/>
        <v>#DIV/0!</v>
      </c>
      <c r="K194" s="11"/>
      <c r="L194" s="11"/>
      <c r="M194" s="2"/>
      <c r="N194" s="2"/>
      <c r="O194" s="2"/>
    </row>
    <row r="195" spans="1:15">
      <c r="A195">
        <v>188</v>
      </c>
      <c r="B195" s="2"/>
      <c r="C195" s="2"/>
      <c r="D195" s="2"/>
      <c r="E195" s="18"/>
      <c r="F195" s="18"/>
      <c r="G195" s="13"/>
      <c r="H195" s="20"/>
      <c r="I195" s="6"/>
      <c r="J195" s="7" t="e">
        <f t="shared" si="0"/>
        <v>#DIV/0!</v>
      </c>
      <c r="K195" s="11"/>
      <c r="L195" s="11"/>
      <c r="M195" s="2"/>
      <c r="N195" s="2"/>
      <c r="O195" s="2"/>
    </row>
    <row r="196" spans="1:15">
      <c r="A196">
        <v>189</v>
      </c>
      <c r="B196" s="2"/>
      <c r="C196" s="2"/>
      <c r="D196" s="2"/>
      <c r="E196" s="18"/>
      <c r="F196" s="18"/>
      <c r="G196" s="13"/>
      <c r="H196" s="20"/>
      <c r="I196" s="6"/>
      <c r="J196" s="15" t="e">
        <f t="shared" si="0"/>
        <v>#DIV/0!</v>
      </c>
      <c r="K196" s="11"/>
      <c r="L196" s="11"/>
      <c r="M196" s="2"/>
      <c r="N196" s="2"/>
      <c r="O196" s="2"/>
    </row>
    <row r="197" spans="1:15">
      <c r="A197">
        <v>190</v>
      </c>
      <c r="B197" s="2"/>
      <c r="C197" s="2"/>
      <c r="D197" s="2"/>
      <c r="E197" s="18"/>
      <c r="F197" s="18"/>
      <c r="G197" s="13"/>
      <c r="H197" s="20"/>
      <c r="I197" s="6"/>
      <c r="J197" s="15" t="e">
        <f t="shared" si="0"/>
        <v>#DIV/0!</v>
      </c>
      <c r="K197" s="11"/>
      <c r="L197" s="11"/>
      <c r="M197" s="2"/>
      <c r="N197" s="2"/>
      <c r="O197" s="2"/>
    </row>
    <row r="198" spans="1:15">
      <c r="A198" s="12">
        <v>191</v>
      </c>
      <c r="B198" s="2"/>
      <c r="C198" s="2"/>
      <c r="D198" s="2"/>
      <c r="E198" s="18"/>
      <c r="F198" s="18"/>
      <c r="G198" s="13"/>
      <c r="H198" s="20"/>
      <c r="I198" s="6"/>
      <c r="J198" s="7" t="e">
        <f t="shared" si="0"/>
        <v>#DIV/0!</v>
      </c>
      <c r="K198" s="11"/>
      <c r="L198" s="11"/>
      <c r="M198" s="2"/>
      <c r="N198" s="2"/>
      <c r="O198" s="2"/>
    </row>
    <row r="199" spans="1:15">
      <c r="A199" s="12">
        <v>192</v>
      </c>
      <c r="B199" s="2"/>
      <c r="C199" s="2"/>
      <c r="D199" s="2"/>
      <c r="E199" s="18"/>
      <c r="F199" s="18"/>
      <c r="G199" s="13"/>
      <c r="H199" s="20"/>
      <c r="I199" s="6"/>
      <c r="J199" s="15" t="e">
        <f t="shared" si="0"/>
        <v>#DIV/0!</v>
      </c>
      <c r="K199" s="11"/>
      <c r="L199" s="11"/>
      <c r="M199" s="2"/>
      <c r="N199" s="2"/>
      <c r="O199" s="2"/>
    </row>
    <row r="200" spans="1:15">
      <c r="A200">
        <v>193</v>
      </c>
      <c r="B200" s="2"/>
      <c r="C200" s="2"/>
      <c r="D200" s="2"/>
      <c r="E200" s="18"/>
      <c r="F200" s="18"/>
      <c r="G200" s="13"/>
      <c r="H200" s="20"/>
      <c r="I200" s="6"/>
      <c r="J200" s="15" t="e">
        <f t="shared" si="0"/>
        <v>#DIV/0!</v>
      </c>
      <c r="K200" s="11"/>
      <c r="L200" s="11"/>
      <c r="M200" s="2"/>
      <c r="N200" s="2"/>
      <c r="O200" s="2"/>
    </row>
    <row r="201" spans="1:15">
      <c r="A201">
        <v>194</v>
      </c>
      <c r="B201" s="2"/>
      <c r="C201" s="2"/>
      <c r="D201" s="2"/>
      <c r="E201" s="18"/>
      <c r="F201" s="18"/>
      <c r="G201" s="13"/>
      <c r="H201" s="20"/>
      <c r="I201" s="6"/>
      <c r="J201" s="7" t="e">
        <f t="shared" si="0"/>
        <v>#DIV/0!</v>
      </c>
      <c r="K201" s="11"/>
      <c r="L201" s="11"/>
      <c r="M201" s="2"/>
      <c r="N201" s="2"/>
      <c r="O201" s="2"/>
    </row>
    <row r="202" spans="1:15">
      <c r="A202">
        <v>195</v>
      </c>
      <c r="B202" s="2"/>
      <c r="C202" s="2"/>
      <c r="D202" s="2"/>
      <c r="E202" s="18"/>
      <c r="F202" s="18"/>
      <c r="G202" s="13"/>
      <c r="H202" s="20"/>
      <c r="I202" s="6"/>
      <c r="J202" s="15" t="e">
        <f t="shared" si="0"/>
        <v>#DIV/0!</v>
      </c>
      <c r="K202" s="11"/>
      <c r="L202" s="11"/>
      <c r="M202" s="2"/>
      <c r="N202" s="2"/>
      <c r="O202" s="2"/>
    </row>
    <row r="203" spans="1:15">
      <c r="A203" s="12">
        <v>196</v>
      </c>
      <c r="B203" s="2"/>
      <c r="C203" s="2"/>
      <c r="D203" s="2"/>
      <c r="E203" s="18"/>
      <c r="F203" s="18"/>
      <c r="G203" s="13"/>
      <c r="H203" s="20"/>
      <c r="I203" s="6"/>
      <c r="J203" s="15" t="e">
        <f t="shared" si="0"/>
        <v>#DIV/0!</v>
      </c>
      <c r="K203" s="11"/>
      <c r="L203" s="11"/>
      <c r="M203" s="2"/>
      <c r="N203" s="2"/>
      <c r="O203" s="2"/>
    </row>
    <row r="204" spans="1:15">
      <c r="A204" s="12">
        <v>197</v>
      </c>
      <c r="B204" s="2"/>
      <c r="C204" s="2"/>
      <c r="D204" s="2"/>
      <c r="E204" s="18"/>
      <c r="F204" s="18"/>
      <c r="G204" s="13"/>
      <c r="H204" s="20"/>
      <c r="I204" s="6"/>
      <c r="J204" s="7" t="e">
        <f t="shared" si="0"/>
        <v>#DIV/0!</v>
      </c>
      <c r="K204" s="11"/>
      <c r="L204" s="11"/>
      <c r="M204" s="2"/>
      <c r="N204" s="2"/>
      <c r="O204" s="2"/>
    </row>
    <row r="205" spans="1:15">
      <c r="A205">
        <v>198</v>
      </c>
      <c r="B205" s="2"/>
      <c r="C205" s="2"/>
      <c r="D205" s="2"/>
      <c r="E205" s="18"/>
      <c r="F205" s="18"/>
      <c r="G205" s="13"/>
      <c r="H205" s="20"/>
      <c r="I205" s="6"/>
      <c r="J205" s="15" t="e">
        <f t="shared" si="0"/>
        <v>#DIV/0!</v>
      </c>
      <c r="K205" s="11"/>
      <c r="L205" s="11"/>
      <c r="M205" s="2"/>
      <c r="N205" s="2"/>
      <c r="O205" s="2"/>
    </row>
    <row r="206" spans="1:15">
      <c r="A206">
        <v>199</v>
      </c>
      <c r="B206" s="2"/>
      <c r="C206" s="2"/>
      <c r="D206" s="2"/>
      <c r="E206" s="18"/>
      <c r="F206" s="18"/>
      <c r="G206" s="13"/>
      <c r="H206" s="20"/>
      <c r="I206" s="6"/>
      <c r="J206" s="15" t="e">
        <f t="shared" si="0"/>
        <v>#DIV/0!</v>
      </c>
      <c r="K206" s="11"/>
      <c r="L206" s="11"/>
      <c r="M206" s="2"/>
      <c r="N206" s="2"/>
      <c r="O206" s="2"/>
    </row>
    <row r="207" spans="1:15">
      <c r="A207">
        <v>200</v>
      </c>
      <c r="B207" s="2"/>
      <c r="C207" s="2"/>
      <c r="D207" s="2"/>
      <c r="E207" s="18"/>
      <c r="F207" s="18"/>
      <c r="G207" s="13"/>
      <c r="H207" s="20"/>
      <c r="I207" s="6"/>
      <c r="J207" s="7" t="e">
        <f t="shared" si="0"/>
        <v>#DIV/0!</v>
      </c>
      <c r="K207" s="11"/>
      <c r="L207" s="11"/>
      <c r="M207" s="2"/>
      <c r="N207" s="2"/>
      <c r="O207" s="2"/>
    </row>
    <row r="208" spans="1:15">
      <c r="A208" s="12">
        <v>201</v>
      </c>
      <c r="B208" s="2"/>
      <c r="C208" s="2"/>
      <c r="D208" s="2"/>
      <c r="E208" s="18"/>
      <c r="F208" s="18"/>
      <c r="G208" s="13"/>
      <c r="H208" s="20"/>
      <c r="I208" s="6"/>
      <c r="J208" s="15" t="e">
        <f t="shared" si="0"/>
        <v>#DIV/0!</v>
      </c>
      <c r="K208" s="11"/>
      <c r="L208" s="11"/>
      <c r="M208" s="2"/>
      <c r="N208" s="2"/>
      <c r="O208" s="2"/>
    </row>
    <row r="209" spans="1:15">
      <c r="A209" s="12">
        <v>202</v>
      </c>
      <c r="B209" s="2"/>
      <c r="C209" s="2"/>
      <c r="D209" s="2"/>
      <c r="E209" s="18"/>
      <c r="F209" s="18"/>
      <c r="G209" s="13"/>
      <c r="H209" s="20"/>
      <c r="I209" s="6"/>
      <c r="J209" s="15" t="e">
        <f t="shared" si="0"/>
        <v>#DIV/0!</v>
      </c>
      <c r="K209" s="11"/>
      <c r="L209" s="11"/>
      <c r="M209" s="2"/>
      <c r="N209" s="2"/>
      <c r="O209" s="2"/>
    </row>
    <row r="210" spans="1:15">
      <c r="A210">
        <v>203</v>
      </c>
      <c r="B210" s="2"/>
      <c r="C210" s="2"/>
      <c r="D210" s="2"/>
      <c r="E210" s="18"/>
      <c r="F210" s="18"/>
      <c r="G210" s="13"/>
      <c r="H210" s="20"/>
      <c r="I210" s="6"/>
      <c r="J210" s="7" t="e">
        <f t="shared" si="0"/>
        <v>#DIV/0!</v>
      </c>
      <c r="K210" s="11"/>
      <c r="L210" s="11"/>
      <c r="M210" s="2"/>
      <c r="N210" s="2"/>
      <c r="O210" s="2"/>
    </row>
    <row r="211" spans="1:15">
      <c r="A211">
        <v>204</v>
      </c>
      <c r="B211" s="2"/>
      <c r="C211" s="2"/>
      <c r="D211" s="2"/>
      <c r="E211" s="18"/>
      <c r="F211" s="18"/>
      <c r="G211" s="13"/>
      <c r="H211" s="20"/>
      <c r="I211" s="6"/>
      <c r="J211" s="15" t="e">
        <f t="shared" si="0"/>
        <v>#DIV/0!</v>
      </c>
      <c r="K211" s="11"/>
      <c r="L211" s="11"/>
      <c r="M211" s="2"/>
      <c r="N211" s="2"/>
      <c r="O211" s="2"/>
    </row>
    <row r="212" spans="1:15">
      <c r="A212">
        <v>205</v>
      </c>
      <c r="B212" s="2"/>
      <c r="C212" s="2"/>
      <c r="D212" s="2"/>
      <c r="E212" s="18"/>
      <c r="F212" s="18"/>
      <c r="G212" s="13"/>
      <c r="H212" s="20"/>
      <c r="I212" s="6"/>
      <c r="J212" s="15" t="e">
        <f t="shared" si="0"/>
        <v>#DIV/0!</v>
      </c>
      <c r="K212" s="11"/>
      <c r="L212" s="11"/>
      <c r="M212" s="2"/>
      <c r="N212" s="2"/>
      <c r="O212" s="2"/>
    </row>
    <row r="213" spans="1:15">
      <c r="A213" s="12">
        <v>206</v>
      </c>
      <c r="B213" s="2"/>
      <c r="C213" s="2"/>
      <c r="D213" s="2"/>
      <c r="E213" s="18"/>
      <c r="F213" s="18"/>
      <c r="G213" s="13"/>
      <c r="H213" s="20"/>
      <c r="I213" s="6"/>
      <c r="J213" s="7" t="e">
        <f t="shared" si="0"/>
        <v>#DIV/0!</v>
      </c>
      <c r="K213" s="11"/>
      <c r="L213" s="11"/>
      <c r="M213" s="2"/>
      <c r="N213" s="2"/>
      <c r="O213" s="2"/>
    </row>
    <row r="214" spans="1:15">
      <c r="A214" s="12">
        <v>207</v>
      </c>
      <c r="B214" s="2"/>
      <c r="C214" s="2"/>
      <c r="D214" s="2"/>
      <c r="E214" s="18"/>
      <c r="F214" s="18"/>
      <c r="G214" s="13"/>
      <c r="H214" s="20"/>
      <c r="I214" s="6"/>
      <c r="J214" s="15" t="e">
        <f t="shared" si="0"/>
        <v>#DIV/0!</v>
      </c>
      <c r="K214" s="11"/>
      <c r="L214" s="11"/>
      <c r="M214" s="2"/>
      <c r="N214" s="2"/>
      <c r="O214" s="2"/>
    </row>
    <row r="215" spans="1:15">
      <c r="A215">
        <v>208</v>
      </c>
      <c r="B215" s="2"/>
      <c r="C215" s="2"/>
      <c r="D215" s="2"/>
      <c r="E215" s="18"/>
      <c r="F215" s="18"/>
      <c r="G215" s="13"/>
      <c r="H215" s="20"/>
      <c r="I215" s="6"/>
      <c r="J215" s="15" t="e">
        <f t="shared" si="0"/>
        <v>#DIV/0!</v>
      </c>
      <c r="K215" s="11"/>
      <c r="L215" s="11"/>
      <c r="M215" s="2"/>
      <c r="N215" s="2"/>
      <c r="O215" s="2"/>
    </row>
    <row r="216" spans="1:15">
      <c r="A216">
        <v>209</v>
      </c>
      <c r="B216" s="2"/>
      <c r="C216" s="2"/>
      <c r="D216" s="2"/>
      <c r="E216" s="18"/>
      <c r="F216" s="18"/>
      <c r="G216" s="13"/>
      <c r="H216" s="20"/>
      <c r="I216" s="6"/>
      <c r="J216" s="7" t="e">
        <f t="shared" si="0"/>
        <v>#DIV/0!</v>
      </c>
      <c r="K216" s="11"/>
      <c r="L216" s="11"/>
      <c r="M216" s="2"/>
      <c r="N216" s="2"/>
      <c r="O216" s="2"/>
    </row>
    <row r="217" spans="1:15">
      <c r="A217">
        <v>210</v>
      </c>
      <c r="B217" s="2"/>
      <c r="C217" s="2"/>
      <c r="D217" s="2"/>
      <c r="E217" s="18"/>
      <c r="F217" s="18"/>
      <c r="G217" s="13"/>
      <c r="H217" s="20"/>
      <c r="I217" s="6"/>
      <c r="J217" s="15" t="e">
        <f t="shared" si="0"/>
        <v>#DIV/0!</v>
      </c>
      <c r="K217" s="11"/>
      <c r="L217" s="11"/>
      <c r="M217" s="2"/>
      <c r="N217" s="2"/>
      <c r="O217" s="2"/>
    </row>
    <row r="218" spans="1:15">
      <c r="A218" s="12">
        <v>211</v>
      </c>
      <c r="B218" s="2"/>
      <c r="C218" s="2"/>
      <c r="D218" s="2"/>
      <c r="E218" s="18"/>
      <c r="F218" s="18"/>
      <c r="G218" s="13"/>
      <c r="H218" s="20"/>
      <c r="I218" s="6"/>
      <c r="J218" s="15" t="e">
        <f t="shared" si="0"/>
        <v>#DIV/0!</v>
      </c>
      <c r="K218" s="11"/>
      <c r="L218" s="11"/>
      <c r="M218" s="2"/>
      <c r="N218" s="2"/>
      <c r="O218" s="2"/>
    </row>
    <row r="219" spans="1:15">
      <c r="A219" s="12">
        <v>212</v>
      </c>
      <c r="B219" s="2"/>
      <c r="C219" s="2"/>
      <c r="D219" s="2"/>
      <c r="E219" s="18"/>
      <c r="F219" s="18"/>
      <c r="G219" s="13"/>
      <c r="H219" s="20"/>
      <c r="I219" s="6"/>
      <c r="J219" s="7" t="e">
        <f t="shared" si="0"/>
        <v>#DIV/0!</v>
      </c>
      <c r="K219" s="11"/>
      <c r="L219" s="11"/>
      <c r="M219" s="2"/>
      <c r="N219" s="2"/>
      <c r="O219" s="2"/>
    </row>
    <row r="220" spans="1:15">
      <c r="A220">
        <v>213</v>
      </c>
      <c r="B220" s="2"/>
      <c r="C220" s="2"/>
      <c r="D220" s="2"/>
      <c r="E220" s="18"/>
      <c r="F220" s="18"/>
      <c r="G220" s="13"/>
      <c r="H220" s="20"/>
      <c r="I220" s="6"/>
      <c r="J220" s="15" t="e">
        <f t="shared" si="0"/>
        <v>#DIV/0!</v>
      </c>
      <c r="K220" s="11"/>
      <c r="L220" s="11"/>
      <c r="M220" s="2"/>
      <c r="N220" s="2"/>
      <c r="O220" s="2"/>
    </row>
    <row r="221" spans="1:15">
      <c r="A221">
        <v>214</v>
      </c>
      <c r="B221" s="2"/>
      <c r="C221" s="2"/>
      <c r="D221" s="2"/>
      <c r="E221" s="18"/>
      <c r="F221" s="18"/>
      <c r="G221" s="13"/>
      <c r="H221" s="20"/>
      <c r="I221" s="6"/>
      <c r="J221" s="15" t="e">
        <f t="shared" si="0"/>
        <v>#DIV/0!</v>
      </c>
      <c r="K221" s="11"/>
      <c r="L221" s="11"/>
      <c r="M221" s="2"/>
      <c r="N221" s="2"/>
      <c r="O221" s="2"/>
    </row>
    <row r="222" spans="1:15">
      <c r="A222">
        <v>215</v>
      </c>
      <c r="B222" s="2"/>
      <c r="C222" s="2"/>
      <c r="D222" s="2"/>
      <c r="E222" s="18"/>
      <c r="F222" s="18"/>
      <c r="G222" s="13"/>
      <c r="H222" s="20"/>
      <c r="I222" s="6"/>
      <c r="J222" s="7" t="e">
        <f t="shared" si="0"/>
        <v>#DIV/0!</v>
      </c>
      <c r="K222" s="11"/>
      <c r="L222" s="11"/>
      <c r="M222" s="2"/>
      <c r="N222" s="2"/>
      <c r="O222" s="2"/>
    </row>
    <row r="223" spans="1:15">
      <c r="A223" s="12">
        <v>216</v>
      </c>
      <c r="B223" s="2"/>
      <c r="C223" s="2"/>
      <c r="D223" s="2"/>
      <c r="E223" s="18"/>
      <c r="F223" s="18"/>
      <c r="G223" s="13"/>
      <c r="H223" s="20"/>
      <c r="I223" s="6"/>
      <c r="J223" s="15" t="e">
        <f t="shared" si="0"/>
        <v>#DIV/0!</v>
      </c>
      <c r="K223" s="11"/>
      <c r="L223" s="11"/>
      <c r="M223" s="2"/>
      <c r="N223" s="2"/>
      <c r="O223" s="2"/>
    </row>
    <row r="224" spans="1:15">
      <c r="A224" s="12">
        <v>217</v>
      </c>
      <c r="B224" s="2"/>
      <c r="C224" s="2"/>
      <c r="D224" s="2"/>
      <c r="E224" s="18"/>
      <c r="F224" s="18"/>
      <c r="G224" s="13"/>
      <c r="H224" s="20"/>
      <c r="I224" s="6"/>
      <c r="J224" s="15" t="e">
        <f t="shared" si="0"/>
        <v>#DIV/0!</v>
      </c>
      <c r="K224" s="11"/>
      <c r="L224" s="11"/>
      <c r="M224" s="2"/>
      <c r="N224" s="2"/>
      <c r="O224" s="2"/>
    </row>
    <row r="225" spans="1:15">
      <c r="A225">
        <v>218</v>
      </c>
      <c r="B225" s="2"/>
      <c r="C225" s="2"/>
      <c r="D225" s="2"/>
      <c r="E225" s="18"/>
      <c r="F225" s="18"/>
      <c r="G225" s="13"/>
      <c r="H225" s="20"/>
      <c r="I225" s="6"/>
      <c r="J225" s="7" t="e">
        <f t="shared" si="0"/>
        <v>#DIV/0!</v>
      </c>
      <c r="K225" s="11"/>
      <c r="L225" s="11"/>
      <c r="M225" s="2"/>
      <c r="N225" s="2"/>
      <c r="O225" s="2"/>
    </row>
    <row r="226" spans="1:15">
      <c r="A226">
        <v>219</v>
      </c>
      <c r="B226" s="2"/>
      <c r="C226" s="2"/>
      <c r="D226" s="2"/>
      <c r="E226" s="18"/>
      <c r="F226" s="18"/>
      <c r="G226" s="13"/>
      <c r="H226" s="20"/>
      <c r="I226" s="6"/>
      <c r="J226" s="15" t="e">
        <f t="shared" si="0"/>
        <v>#DIV/0!</v>
      </c>
      <c r="K226" s="11"/>
      <c r="L226" s="11"/>
      <c r="M226" s="2"/>
      <c r="N226" s="2"/>
      <c r="O226" s="2"/>
    </row>
    <row r="227" spans="1:15">
      <c r="A227">
        <v>220</v>
      </c>
      <c r="B227" s="2"/>
      <c r="C227" s="2"/>
      <c r="D227" s="2"/>
      <c r="E227" s="18"/>
      <c r="F227" s="18"/>
      <c r="G227" s="13"/>
      <c r="H227" s="20"/>
      <c r="I227" s="6"/>
      <c r="J227" s="15" t="e">
        <f t="shared" si="0"/>
        <v>#DIV/0!</v>
      </c>
      <c r="K227" s="11"/>
      <c r="L227" s="11"/>
      <c r="M227" s="2"/>
      <c r="N227" s="2"/>
      <c r="O227" s="2"/>
    </row>
    <row r="228" spans="1:15">
      <c r="A228" s="12">
        <v>221</v>
      </c>
      <c r="B228" s="2"/>
      <c r="C228" s="2"/>
      <c r="D228" s="2"/>
      <c r="E228" s="18"/>
      <c r="F228" s="18"/>
      <c r="G228" s="13"/>
      <c r="H228" s="20"/>
      <c r="I228" s="6"/>
      <c r="J228" s="7" t="e">
        <f t="shared" si="0"/>
        <v>#DIV/0!</v>
      </c>
      <c r="K228" s="11"/>
      <c r="L228" s="11"/>
      <c r="M228" s="2"/>
      <c r="N228" s="2"/>
      <c r="O228" s="2"/>
    </row>
    <row r="229" spans="1:15">
      <c r="A229" s="12">
        <v>222</v>
      </c>
      <c r="B229" s="2"/>
      <c r="C229" s="2"/>
      <c r="D229" s="2"/>
      <c r="E229" s="18"/>
      <c r="F229" s="18"/>
      <c r="G229" s="13"/>
      <c r="H229" s="20"/>
      <c r="I229" s="6"/>
      <c r="J229" s="15" t="e">
        <f t="shared" si="0"/>
        <v>#DIV/0!</v>
      </c>
      <c r="K229" s="11"/>
      <c r="L229" s="11"/>
      <c r="M229" s="2"/>
      <c r="N229" s="2"/>
      <c r="O229" s="2"/>
    </row>
    <row r="230" spans="1:15">
      <c r="A230">
        <v>223</v>
      </c>
      <c r="B230" s="2"/>
      <c r="C230" s="2"/>
      <c r="D230" s="2"/>
      <c r="E230" s="18"/>
      <c r="F230" s="18"/>
      <c r="G230" s="13"/>
      <c r="H230" s="20"/>
      <c r="I230" s="6"/>
      <c r="J230" s="15" t="e">
        <f t="shared" si="0"/>
        <v>#DIV/0!</v>
      </c>
      <c r="K230" s="11"/>
      <c r="L230" s="11"/>
      <c r="M230" s="2"/>
      <c r="N230" s="2"/>
      <c r="O230" s="2"/>
    </row>
    <row r="231" spans="1:15">
      <c r="A231">
        <v>224</v>
      </c>
      <c r="B231" s="2"/>
      <c r="C231" s="2"/>
      <c r="D231" s="2"/>
      <c r="E231" s="18"/>
      <c r="F231" s="18"/>
      <c r="G231" s="13"/>
      <c r="H231" s="20"/>
      <c r="I231" s="6"/>
      <c r="J231" s="7" t="e">
        <f t="shared" si="0"/>
        <v>#DIV/0!</v>
      </c>
      <c r="K231" s="11"/>
      <c r="L231" s="11"/>
      <c r="M231" s="2"/>
      <c r="N231" s="2"/>
      <c r="O231" s="2"/>
    </row>
    <row r="232" spans="1:15">
      <c r="A232">
        <v>225</v>
      </c>
      <c r="B232" s="2"/>
      <c r="C232" s="2"/>
      <c r="D232" s="2"/>
      <c r="E232" s="18"/>
      <c r="F232" s="18"/>
      <c r="G232" s="13"/>
      <c r="H232" s="20"/>
      <c r="I232" s="6"/>
      <c r="J232" s="15" t="e">
        <f t="shared" si="0"/>
        <v>#DIV/0!</v>
      </c>
      <c r="K232" s="11"/>
      <c r="L232" s="11"/>
      <c r="M232" s="2"/>
      <c r="N232" s="2"/>
      <c r="O232" s="2"/>
    </row>
    <row r="233" spans="1:15">
      <c r="A233" s="12">
        <v>226</v>
      </c>
      <c r="B233" s="2"/>
      <c r="C233" s="2"/>
      <c r="D233" s="2"/>
      <c r="E233" s="18"/>
      <c r="F233" s="18"/>
      <c r="G233" s="13"/>
      <c r="H233" s="20"/>
      <c r="I233" s="6"/>
      <c r="J233" s="15" t="e">
        <f t="shared" si="0"/>
        <v>#DIV/0!</v>
      </c>
      <c r="K233" s="11"/>
      <c r="L233" s="11"/>
      <c r="M233" s="2"/>
      <c r="N233" s="2"/>
      <c r="O233" s="2"/>
    </row>
    <row r="234" spans="1:15">
      <c r="A234" s="12">
        <v>227</v>
      </c>
      <c r="B234" s="2"/>
      <c r="C234" s="2"/>
      <c r="D234" s="2"/>
      <c r="E234" s="18"/>
      <c r="F234" s="18"/>
      <c r="G234" s="13"/>
      <c r="H234" s="20"/>
      <c r="I234" s="6"/>
      <c r="J234" s="7" t="e">
        <f t="shared" si="0"/>
        <v>#DIV/0!</v>
      </c>
      <c r="K234" s="11"/>
      <c r="L234" s="11"/>
      <c r="M234" s="2"/>
      <c r="N234" s="2"/>
      <c r="O234" s="2"/>
    </row>
    <row r="235" spans="1:15">
      <c r="A235">
        <v>228</v>
      </c>
      <c r="B235" s="2"/>
      <c r="C235" s="2"/>
      <c r="D235" s="2"/>
      <c r="E235" s="18"/>
      <c r="F235" s="18"/>
      <c r="G235" s="13"/>
      <c r="H235" s="20"/>
      <c r="I235" s="6"/>
      <c r="J235" s="15" t="e">
        <f t="shared" si="0"/>
        <v>#DIV/0!</v>
      </c>
      <c r="K235" s="11"/>
      <c r="L235" s="11"/>
      <c r="M235" s="2"/>
      <c r="N235" s="2"/>
      <c r="O235" s="2"/>
    </row>
    <row r="236" spans="1:15">
      <c r="A236">
        <v>229</v>
      </c>
      <c r="B236" s="2"/>
      <c r="C236" s="2"/>
      <c r="D236" s="2"/>
      <c r="E236" s="18"/>
      <c r="F236" s="18"/>
      <c r="G236" s="13"/>
      <c r="H236" s="20"/>
      <c r="I236" s="6"/>
      <c r="J236" s="15" t="e">
        <f t="shared" si="0"/>
        <v>#DIV/0!</v>
      </c>
      <c r="K236" s="11"/>
      <c r="L236" s="11"/>
      <c r="M236" s="2"/>
      <c r="N236" s="2"/>
      <c r="O236" s="2"/>
    </row>
    <row r="237" spans="1:15">
      <c r="A237">
        <v>230</v>
      </c>
      <c r="B237" s="2"/>
      <c r="C237" s="2"/>
      <c r="D237" s="2"/>
      <c r="E237" s="18"/>
      <c r="F237" s="18"/>
      <c r="G237" s="13"/>
      <c r="H237" s="20"/>
      <c r="I237" s="6"/>
      <c r="J237" s="7" t="e">
        <f t="shared" si="0"/>
        <v>#DIV/0!</v>
      </c>
      <c r="K237" s="11"/>
      <c r="L237" s="11"/>
      <c r="M237" s="2"/>
      <c r="N237" s="2"/>
      <c r="O237" s="2"/>
    </row>
    <row r="238" spans="1:15">
      <c r="A238" s="12">
        <v>231</v>
      </c>
      <c r="B238" s="2"/>
      <c r="C238" s="2"/>
      <c r="D238" s="2"/>
      <c r="E238" s="18"/>
      <c r="F238" s="18"/>
      <c r="G238" s="13"/>
      <c r="H238" s="20"/>
      <c r="I238" s="6"/>
      <c r="J238" s="15" t="e">
        <f t="shared" si="0"/>
        <v>#DIV/0!</v>
      </c>
      <c r="K238" s="11"/>
      <c r="L238" s="11"/>
      <c r="M238" s="2"/>
      <c r="N238" s="2"/>
      <c r="O238" s="2"/>
    </row>
    <row r="239" spans="1:15">
      <c r="A239" s="12">
        <v>232</v>
      </c>
      <c r="B239" s="2"/>
      <c r="C239" s="2"/>
      <c r="D239" s="2"/>
      <c r="E239" s="18"/>
      <c r="F239" s="18"/>
      <c r="G239" s="13"/>
      <c r="H239" s="20"/>
      <c r="I239" s="6"/>
      <c r="J239" s="15" t="e">
        <f t="shared" si="0"/>
        <v>#DIV/0!</v>
      </c>
      <c r="K239" s="11"/>
      <c r="L239" s="11"/>
      <c r="M239" s="2"/>
      <c r="N239" s="2"/>
      <c r="O239" s="2"/>
    </row>
    <row r="240" spans="1:15">
      <c r="A240">
        <v>233</v>
      </c>
      <c r="B240" s="2"/>
      <c r="C240" s="2"/>
      <c r="D240" s="2"/>
      <c r="E240" s="18"/>
      <c r="F240" s="18"/>
      <c r="G240" s="13"/>
      <c r="H240" s="20"/>
      <c r="I240" s="6"/>
      <c r="J240" s="7" t="e">
        <f t="shared" si="0"/>
        <v>#DIV/0!</v>
      </c>
      <c r="K240" s="11"/>
      <c r="L240" s="11"/>
      <c r="M240" s="2"/>
      <c r="N240" s="2"/>
      <c r="O240" s="2"/>
    </row>
    <row r="241" spans="1:15">
      <c r="A241">
        <v>234</v>
      </c>
      <c r="B241" s="2"/>
      <c r="C241" s="2"/>
      <c r="D241" s="2"/>
      <c r="E241" s="18"/>
      <c r="F241" s="18"/>
      <c r="G241" s="13"/>
      <c r="H241" s="20"/>
      <c r="I241" s="6"/>
      <c r="J241" s="15" t="e">
        <f t="shared" si="0"/>
        <v>#DIV/0!</v>
      </c>
      <c r="K241" s="11"/>
      <c r="L241" s="11"/>
      <c r="M241" s="2"/>
      <c r="N241" s="2"/>
      <c r="O241" s="2"/>
    </row>
    <row r="242" spans="1:15">
      <c r="A242">
        <v>235</v>
      </c>
      <c r="B242" s="2"/>
      <c r="C242" s="2"/>
      <c r="D242" s="2"/>
      <c r="E242" s="18"/>
      <c r="F242" s="18"/>
      <c r="G242" s="13"/>
      <c r="H242" s="20"/>
      <c r="I242" s="6"/>
      <c r="J242" s="15" t="e">
        <f t="shared" si="0"/>
        <v>#DIV/0!</v>
      </c>
      <c r="K242" s="11"/>
      <c r="L242" s="11"/>
      <c r="M242" s="2"/>
      <c r="N242" s="2"/>
      <c r="O242" s="2"/>
    </row>
    <row r="243" spans="1:15">
      <c r="A243" s="12">
        <v>236</v>
      </c>
      <c r="B243" s="2"/>
      <c r="C243" s="2"/>
      <c r="D243" s="2"/>
      <c r="E243" s="18"/>
      <c r="F243" s="18"/>
      <c r="G243" s="13"/>
      <c r="H243" s="20"/>
      <c r="I243" s="6"/>
      <c r="J243" s="7" t="e">
        <f t="shared" si="0"/>
        <v>#DIV/0!</v>
      </c>
      <c r="K243" s="11"/>
      <c r="L243" s="11"/>
      <c r="M243" s="2"/>
      <c r="N243" s="2"/>
      <c r="O243" s="2"/>
    </row>
    <row r="244" spans="1:15">
      <c r="A244" s="12">
        <v>237</v>
      </c>
      <c r="B244" s="2"/>
      <c r="C244" s="2"/>
      <c r="D244" s="2"/>
      <c r="E244" s="18"/>
      <c r="F244" s="18"/>
      <c r="G244" s="13"/>
      <c r="H244" s="20"/>
      <c r="I244" s="6"/>
      <c r="J244" s="15" t="e">
        <f t="shared" si="0"/>
        <v>#DIV/0!</v>
      </c>
      <c r="K244" s="11"/>
      <c r="L244" s="11"/>
      <c r="M244" s="2"/>
      <c r="N244" s="2"/>
      <c r="O244" s="2"/>
    </row>
    <row r="245" spans="1:15">
      <c r="A245">
        <v>238</v>
      </c>
      <c r="B245" s="2"/>
      <c r="C245" s="2"/>
      <c r="D245" s="2"/>
      <c r="E245" s="18"/>
      <c r="F245" s="18"/>
      <c r="G245" s="13"/>
      <c r="H245" s="20"/>
      <c r="I245" s="6"/>
      <c r="J245" s="15" t="e">
        <f t="shared" si="0"/>
        <v>#DIV/0!</v>
      </c>
      <c r="K245" s="11"/>
      <c r="L245" s="11"/>
      <c r="M245" s="2"/>
      <c r="N245" s="2"/>
      <c r="O245" s="2"/>
    </row>
    <row r="246" spans="1:15">
      <c r="A246">
        <v>239</v>
      </c>
      <c r="B246" s="2"/>
      <c r="C246" s="2"/>
      <c r="D246" s="2"/>
      <c r="E246" s="18"/>
      <c r="F246" s="18"/>
      <c r="G246" s="13"/>
      <c r="H246" s="20"/>
      <c r="I246" s="6"/>
      <c r="J246" s="7" t="e">
        <f t="shared" si="0"/>
        <v>#DIV/0!</v>
      </c>
      <c r="K246" s="11"/>
      <c r="L246" s="11"/>
      <c r="M246" s="2"/>
      <c r="N246" s="2"/>
      <c r="O246" s="2"/>
    </row>
    <row r="247" spans="1:15">
      <c r="A247">
        <v>240</v>
      </c>
      <c r="B247" s="2"/>
      <c r="C247" s="2"/>
      <c r="D247" s="2"/>
      <c r="E247" s="18"/>
      <c r="F247" s="18"/>
      <c r="G247" s="13"/>
      <c r="H247" s="20"/>
      <c r="I247" s="6"/>
      <c r="J247" s="15" t="e">
        <f t="shared" si="0"/>
        <v>#DIV/0!</v>
      </c>
      <c r="K247" s="11"/>
      <c r="L247" s="11"/>
      <c r="M247" s="2"/>
      <c r="N247" s="2"/>
      <c r="O247" s="2"/>
    </row>
    <row r="248" spans="1:15">
      <c r="A248" s="12">
        <v>241</v>
      </c>
      <c r="B248" s="2"/>
      <c r="C248" s="2"/>
      <c r="D248" s="2"/>
      <c r="E248" s="18"/>
      <c r="F248" s="18"/>
      <c r="G248" s="13"/>
      <c r="H248" s="20"/>
      <c r="I248" s="6"/>
      <c r="J248" s="15" t="e">
        <f t="shared" si="0"/>
        <v>#DIV/0!</v>
      </c>
      <c r="K248" s="11"/>
      <c r="L248" s="11"/>
      <c r="M248" s="2"/>
      <c r="N248" s="2"/>
      <c r="O248" s="2"/>
    </row>
    <row r="249" spans="1:15">
      <c r="A249" s="12">
        <v>242</v>
      </c>
      <c r="B249" s="2"/>
      <c r="C249" s="2"/>
      <c r="D249" s="2"/>
      <c r="E249" s="18"/>
      <c r="F249" s="18"/>
      <c r="G249" s="13"/>
      <c r="H249" s="20"/>
      <c r="I249" s="6"/>
      <c r="J249" s="7" t="e">
        <f t="shared" si="0"/>
        <v>#DIV/0!</v>
      </c>
      <c r="K249" s="11"/>
      <c r="L249" s="11"/>
      <c r="M249" s="2"/>
      <c r="N249" s="2"/>
      <c r="O249" s="2"/>
    </row>
    <row r="250" spans="1:15">
      <c r="A250">
        <v>243</v>
      </c>
      <c r="B250" s="2"/>
      <c r="C250" s="2"/>
      <c r="D250" s="2"/>
      <c r="E250" s="18"/>
      <c r="F250" s="18"/>
      <c r="G250" s="13"/>
      <c r="H250" s="20"/>
      <c r="I250" s="6"/>
      <c r="J250" s="15" t="e">
        <f t="shared" si="0"/>
        <v>#DIV/0!</v>
      </c>
      <c r="K250" s="11"/>
      <c r="L250" s="11"/>
      <c r="M250" s="2"/>
      <c r="N250" s="2"/>
      <c r="O250" s="2"/>
    </row>
    <row r="251" spans="1:15">
      <c r="A251">
        <v>244</v>
      </c>
      <c r="B251" s="2"/>
      <c r="C251" s="2"/>
      <c r="D251" s="2"/>
      <c r="E251" s="18"/>
      <c r="F251" s="18"/>
      <c r="G251" s="13"/>
      <c r="H251" s="20"/>
      <c r="I251" s="6"/>
      <c r="J251" s="15" t="e">
        <f t="shared" si="0"/>
        <v>#DIV/0!</v>
      </c>
      <c r="K251" s="11"/>
      <c r="L251" s="11"/>
      <c r="M251" s="2"/>
      <c r="N251" s="2"/>
      <c r="O251" s="2"/>
    </row>
    <row r="252" spans="1:15">
      <c r="A252">
        <v>245</v>
      </c>
      <c r="B252" s="2"/>
      <c r="C252" s="2"/>
      <c r="D252" s="2"/>
      <c r="E252" s="18"/>
      <c r="F252" s="18"/>
      <c r="G252" s="13"/>
      <c r="H252" s="20"/>
      <c r="I252" s="6"/>
      <c r="J252" s="7" t="e">
        <f t="shared" si="0"/>
        <v>#DIV/0!</v>
      </c>
      <c r="K252" s="11"/>
      <c r="L252" s="11"/>
      <c r="M252" s="2"/>
      <c r="N252" s="2"/>
      <c r="O252" s="2"/>
    </row>
    <row r="253" spans="1:15">
      <c r="A253" s="12">
        <v>246</v>
      </c>
      <c r="B253" s="2"/>
      <c r="C253" s="2"/>
      <c r="D253" s="2"/>
      <c r="E253" s="18"/>
      <c r="F253" s="18"/>
      <c r="G253" s="13"/>
      <c r="H253" s="20"/>
      <c r="I253" s="6"/>
      <c r="J253" s="15" t="e">
        <f t="shared" si="0"/>
        <v>#DIV/0!</v>
      </c>
      <c r="K253" s="11"/>
      <c r="L253" s="11"/>
      <c r="M253" s="2"/>
      <c r="N253" s="2"/>
      <c r="O253" s="2"/>
    </row>
    <row r="254" spans="1:15">
      <c r="A254" s="12">
        <v>247</v>
      </c>
      <c r="B254" s="2"/>
      <c r="C254" s="2"/>
      <c r="D254" s="2"/>
      <c r="E254" s="18"/>
      <c r="F254" s="18"/>
      <c r="G254" s="13"/>
      <c r="H254" s="20"/>
      <c r="I254" s="6"/>
      <c r="J254" s="15" t="e">
        <f t="shared" ref="J254:J317" si="2">H254/I254</f>
        <v>#DIV/0!</v>
      </c>
      <c r="K254" s="11"/>
      <c r="L254" s="11"/>
      <c r="M254" s="2"/>
      <c r="N254" s="2"/>
      <c r="O254" s="2"/>
    </row>
    <row r="255" spans="1:15">
      <c r="A255">
        <v>248</v>
      </c>
      <c r="B255" s="2"/>
      <c r="C255" s="2"/>
      <c r="D255" s="2"/>
      <c r="E255" s="18"/>
      <c r="F255" s="18"/>
      <c r="G255" s="13"/>
      <c r="H255" s="20"/>
      <c r="I255" s="6"/>
      <c r="J255" s="7" t="e">
        <f t="shared" si="2"/>
        <v>#DIV/0!</v>
      </c>
      <c r="K255" s="11"/>
      <c r="L255" s="11"/>
      <c r="M255" s="2"/>
      <c r="N255" s="2"/>
      <c r="O255" s="2"/>
    </row>
    <row r="256" spans="1:15">
      <c r="A256">
        <v>249</v>
      </c>
      <c r="B256" s="2"/>
      <c r="C256" s="2"/>
      <c r="D256" s="2"/>
      <c r="E256" s="18"/>
      <c r="F256" s="18"/>
      <c r="G256" s="13"/>
      <c r="H256" s="20"/>
      <c r="I256" s="6"/>
      <c r="J256" s="15" t="e">
        <f t="shared" si="2"/>
        <v>#DIV/0!</v>
      </c>
      <c r="K256" s="11"/>
      <c r="L256" s="11"/>
      <c r="M256" s="2"/>
      <c r="N256" s="2"/>
      <c r="O256" s="2"/>
    </row>
    <row r="257" spans="1:15">
      <c r="A257">
        <v>250</v>
      </c>
      <c r="B257" s="2"/>
      <c r="C257" s="2"/>
      <c r="D257" s="2"/>
      <c r="E257" s="18"/>
      <c r="F257" s="18"/>
      <c r="G257" s="13"/>
      <c r="H257" s="20"/>
      <c r="I257" s="6"/>
      <c r="J257" s="15" t="e">
        <f t="shared" si="2"/>
        <v>#DIV/0!</v>
      </c>
      <c r="K257" s="11"/>
      <c r="L257" s="11"/>
      <c r="M257" s="2"/>
      <c r="N257" s="2"/>
      <c r="O257" s="2"/>
    </row>
    <row r="258" spans="1:15">
      <c r="A258" s="12">
        <v>251</v>
      </c>
      <c r="B258" s="2"/>
      <c r="C258" s="2"/>
      <c r="D258" s="2"/>
      <c r="E258" s="18"/>
      <c r="F258" s="18"/>
      <c r="G258" s="13"/>
      <c r="H258" s="20"/>
      <c r="I258" s="6"/>
      <c r="J258" s="7" t="e">
        <f t="shared" si="2"/>
        <v>#DIV/0!</v>
      </c>
      <c r="K258" s="11"/>
      <c r="L258" s="11"/>
      <c r="M258" s="2"/>
      <c r="N258" s="2"/>
      <c r="O258" s="2"/>
    </row>
    <row r="259" spans="1:15">
      <c r="A259" s="12">
        <v>252</v>
      </c>
      <c r="B259" s="2"/>
      <c r="C259" s="2"/>
      <c r="D259" s="2"/>
      <c r="E259" s="18"/>
      <c r="F259" s="18"/>
      <c r="G259" s="13"/>
      <c r="H259" s="20"/>
      <c r="I259" s="6"/>
      <c r="J259" s="15" t="e">
        <f t="shared" si="2"/>
        <v>#DIV/0!</v>
      </c>
      <c r="K259" s="11"/>
      <c r="L259" s="11"/>
      <c r="M259" s="2"/>
      <c r="N259" s="2"/>
      <c r="O259" s="2"/>
    </row>
    <row r="260" spans="1:15">
      <c r="A260">
        <v>253</v>
      </c>
      <c r="B260" s="2"/>
      <c r="C260" s="2"/>
      <c r="D260" s="2"/>
      <c r="E260" s="18"/>
      <c r="F260" s="18"/>
      <c r="G260" s="13"/>
      <c r="H260" s="20"/>
      <c r="I260" s="6"/>
      <c r="J260" s="15" t="e">
        <f t="shared" si="2"/>
        <v>#DIV/0!</v>
      </c>
      <c r="K260" s="11"/>
      <c r="L260" s="11"/>
      <c r="M260" s="2"/>
      <c r="N260" s="2"/>
      <c r="O260" s="2"/>
    </row>
    <row r="261" spans="1:15">
      <c r="A261">
        <v>254</v>
      </c>
      <c r="B261" s="2"/>
      <c r="C261" s="2"/>
      <c r="D261" s="2"/>
      <c r="E261" s="18"/>
      <c r="F261" s="18"/>
      <c r="G261" s="13"/>
      <c r="H261" s="20"/>
      <c r="I261" s="6"/>
      <c r="J261" s="7" t="e">
        <f t="shared" si="2"/>
        <v>#DIV/0!</v>
      </c>
      <c r="K261" s="11"/>
      <c r="L261" s="11"/>
      <c r="M261" s="2"/>
      <c r="N261" s="2"/>
      <c r="O261" s="2"/>
    </row>
    <row r="262" spans="1:15">
      <c r="A262">
        <v>255</v>
      </c>
      <c r="B262" s="2"/>
      <c r="C262" s="2"/>
      <c r="D262" s="2"/>
      <c r="E262" s="18"/>
      <c r="F262" s="18"/>
      <c r="G262" s="13"/>
      <c r="H262" s="20"/>
      <c r="I262" s="6"/>
      <c r="J262" s="15" t="e">
        <f t="shared" si="2"/>
        <v>#DIV/0!</v>
      </c>
      <c r="K262" s="11"/>
      <c r="L262" s="11"/>
      <c r="M262" s="2"/>
      <c r="N262" s="2"/>
      <c r="O262" s="2"/>
    </row>
    <row r="263" spans="1:15">
      <c r="A263" s="12">
        <v>256</v>
      </c>
      <c r="B263" s="2"/>
      <c r="C263" s="2"/>
      <c r="D263" s="2"/>
      <c r="E263" s="18"/>
      <c r="F263" s="18"/>
      <c r="G263" s="13"/>
      <c r="H263" s="20"/>
      <c r="I263" s="6"/>
      <c r="J263" s="15" t="e">
        <f t="shared" si="2"/>
        <v>#DIV/0!</v>
      </c>
      <c r="K263" s="11"/>
      <c r="L263" s="11"/>
      <c r="M263" s="2"/>
      <c r="N263" s="2"/>
      <c r="O263" s="2"/>
    </row>
    <row r="264" spans="1:15">
      <c r="A264" s="12">
        <v>257</v>
      </c>
      <c r="B264" s="2"/>
      <c r="C264" s="2"/>
      <c r="D264" s="2"/>
      <c r="E264" s="18"/>
      <c r="F264" s="18"/>
      <c r="G264" s="13"/>
      <c r="H264" s="20"/>
      <c r="I264" s="6"/>
      <c r="J264" s="7" t="e">
        <f t="shared" si="2"/>
        <v>#DIV/0!</v>
      </c>
      <c r="K264" s="11"/>
      <c r="L264" s="11"/>
      <c r="M264" s="2"/>
      <c r="N264" s="2"/>
      <c r="O264" s="2"/>
    </row>
    <row r="265" spans="1:15">
      <c r="A265">
        <v>258</v>
      </c>
      <c r="B265" s="2"/>
      <c r="C265" s="2"/>
      <c r="D265" s="2"/>
      <c r="E265" s="18"/>
      <c r="F265" s="18"/>
      <c r="G265" s="13"/>
      <c r="H265" s="20"/>
      <c r="I265" s="6"/>
      <c r="J265" s="15" t="e">
        <f t="shared" si="2"/>
        <v>#DIV/0!</v>
      </c>
      <c r="K265" s="11"/>
      <c r="L265" s="11"/>
      <c r="M265" s="2"/>
      <c r="N265" s="2"/>
      <c r="O265" s="2"/>
    </row>
    <row r="266" spans="1:15">
      <c r="A266">
        <v>259</v>
      </c>
      <c r="B266" s="2"/>
      <c r="C266" s="2"/>
      <c r="D266" s="2"/>
      <c r="E266" s="18"/>
      <c r="F266" s="18"/>
      <c r="G266" s="13"/>
      <c r="H266" s="20"/>
      <c r="I266" s="6"/>
      <c r="J266" s="15" t="e">
        <f t="shared" si="2"/>
        <v>#DIV/0!</v>
      </c>
      <c r="K266" s="11"/>
      <c r="L266" s="11"/>
      <c r="M266" s="2"/>
      <c r="N266" s="2"/>
      <c r="O266" s="2"/>
    </row>
    <row r="267" spans="1:15">
      <c r="A267">
        <v>260</v>
      </c>
      <c r="B267" s="2"/>
      <c r="C267" s="2"/>
      <c r="D267" s="2"/>
      <c r="E267" s="18"/>
      <c r="F267" s="18"/>
      <c r="G267" s="13"/>
      <c r="H267" s="20"/>
      <c r="I267" s="6"/>
      <c r="J267" s="7" t="e">
        <f t="shared" si="2"/>
        <v>#DIV/0!</v>
      </c>
      <c r="K267" s="11"/>
      <c r="L267" s="11"/>
      <c r="M267" s="2"/>
      <c r="N267" s="2"/>
      <c r="O267" s="2"/>
    </row>
    <row r="268" spans="1:15">
      <c r="A268" s="12">
        <v>261</v>
      </c>
      <c r="B268" s="2"/>
      <c r="C268" s="2"/>
      <c r="D268" s="2"/>
      <c r="E268" s="18"/>
      <c r="F268" s="18"/>
      <c r="G268" s="13"/>
      <c r="H268" s="20"/>
      <c r="I268" s="6"/>
      <c r="J268" s="15" t="e">
        <f t="shared" si="2"/>
        <v>#DIV/0!</v>
      </c>
      <c r="K268" s="11"/>
      <c r="L268" s="11"/>
      <c r="M268" s="2"/>
      <c r="N268" s="2"/>
      <c r="O268" s="2"/>
    </row>
    <row r="269" spans="1:15">
      <c r="A269" s="12">
        <v>262</v>
      </c>
      <c r="B269" s="2"/>
      <c r="C269" s="2"/>
      <c r="D269" s="2"/>
      <c r="E269" s="18"/>
      <c r="F269" s="18"/>
      <c r="G269" s="13"/>
      <c r="H269" s="20"/>
      <c r="I269" s="6"/>
      <c r="J269" s="15" t="e">
        <f t="shared" si="2"/>
        <v>#DIV/0!</v>
      </c>
      <c r="K269" s="11"/>
      <c r="L269" s="11"/>
      <c r="M269" s="2"/>
      <c r="N269" s="2"/>
      <c r="O269" s="2"/>
    </row>
    <row r="270" spans="1:15">
      <c r="A270">
        <v>263</v>
      </c>
      <c r="B270" s="2"/>
      <c r="C270" s="2"/>
      <c r="D270" s="2"/>
      <c r="E270" s="18"/>
      <c r="F270" s="18"/>
      <c r="G270" s="13"/>
      <c r="H270" s="20"/>
      <c r="I270" s="6"/>
      <c r="J270" s="7" t="e">
        <f t="shared" si="2"/>
        <v>#DIV/0!</v>
      </c>
      <c r="K270" s="11"/>
      <c r="L270" s="11"/>
      <c r="M270" s="2"/>
      <c r="N270" s="2"/>
      <c r="O270" s="2"/>
    </row>
    <row r="271" spans="1:15">
      <c r="A271">
        <v>264</v>
      </c>
      <c r="B271" s="2"/>
      <c r="C271" s="2"/>
      <c r="D271" s="2"/>
      <c r="E271" s="18"/>
      <c r="F271" s="18"/>
      <c r="G271" s="13"/>
      <c r="H271" s="20"/>
      <c r="I271" s="6"/>
      <c r="J271" s="15" t="e">
        <f t="shared" si="2"/>
        <v>#DIV/0!</v>
      </c>
      <c r="K271" s="11"/>
      <c r="L271" s="11"/>
      <c r="M271" s="2"/>
      <c r="N271" s="2"/>
      <c r="O271" s="2"/>
    </row>
    <row r="272" spans="1:15">
      <c r="A272">
        <v>265</v>
      </c>
      <c r="B272" s="2"/>
      <c r="C272" s="2"/>
      <c r="D272" s="2"/>
      <c r="E272" s="18"/>
      <c r="F272" s="18"/>
      <c r="G272" s="13"/>
      <c r="H272" s="20"/>
      <c r="I272" s="6"/>
      <c r="J272" s="15" t="e">
        <f t="shared" si="2"/>
        <v>#DIV/0!</v>
      </c>
      <c r="K272" s="11"/>
      <c r="L272" s="11"/>
      <c r="M272" s="2"/>
      <c r="N272" s="2"/>
      <c r="O272" s="2"/>
    </row>
    <row r="273" spans="1:15">
      <c r="A273" s="12">
        <v>266</v>
      </c>
      <c r="B273" s="2"/>
      <c r="C273" s="2"/>
      <c r="D273" s="2"/>
      <c r="E273" s="18"/>
      <c r="F273" s="18"/>
      <c r="G273" s="13"/>
      <c r="H273" s="20"/>
      <c r="I273" s="6"/>
      <c r="J273" s="7" t="e">
        <f t="shared" si="2"/>
        <v>#DIV/0!</v>
      </c>
      <c r="K273" s="11"/>
      <c r="L273" s="11"/>
      <c r="M273" s="2"/>
      <c r="N273" s="2"/>
      <c r="O273" s="2"/>
    </row>
    <row r="274" spans="1:15">
      <c r="A274" s="12">
        <v>267</v>
      </c>
      <c r="B274" s="2"/>
      <c r="C274" s="2"/>
      <c r="D274" s="2"/>
      <c r="E274" s="18"/>
      <c r="F274" s="18"/>
      <c r="G274" s="13"/>
      <c r="H274" s="20"/>
      <c r="I274" s="6"/>
      <c r="J274" s="15" t="e">
        <f t="shared" si="2"/>
        <v>#DIV/0!</v>
      </c>
      <c r="K274" s="11"/>
      <c r="L274" s="11"/>
      <c r="M274" s="2"/>
      <c r="N274" s="2"/>
      <c r="O274" s="2"/>
    </row>
    <row r="275" spans="1:15">
      <c r="A275">
        <v>268</v>
      </c>
      <c r="B275" s="2"/>
      <c r="C275" s="2"/>
      <c r="D275" s="2"/>
      <c r="E275" s="18"/>
      <c r="F275" s="18"/>
      <c r="G275" s="13"/>
      <c r="H275" s="20"/>
      <c r="I275" s="6"/>
      <c r="J275" s="15" t="e">
        <f t="shared" si="2"/>
        <v>#DIV/0!</v>
      </c>
      <c r="K275" s="11"/>
      <c r="L275" s="11"/>
      <c r="M275" s="2"/>
      <c r="N275" s="2"/>
      <c r="O275" s="2"/>
    </row>
    <row r="276" spans="1:15">
      <c r="A276">
        <v>269</v>
      </c>
      <c r="B276" s="2"/>
      <c r="C276" s="2"/>
      <c r="D276" s="2"/>
      <c r="E276" s="18"/>
      <c r="F276" s="18"/>
      <c r="G276" s="13"/>
      <c r="H276" s="20"/>
      <c r="I276" s="6"/>
      <c r="J276" s="7" t="e">
        <f t="shared" si="2"/>
        <v>#DIV/0!</v>
      </c>
      <c r="K276" s="11"/>
      <c r="L276" s="11"/>
      <c r="M276" s="2"/>
      <c r="N276" s="2"/>
      <c r="O276" s="2"/>
    </row>
    <row r="277" spans="1:15">
      <c r="A277">
        <v>270</v>
      </c>
      <c r="B277" s="2"/>
      <c r="C277" s="2"/>
      <c r="D277" s="2"/>
      <c r="E277" s="18"/>
      <c r="F277" s="18"/>
      <c r="G277" s="13"/>
      <c r="H277" s="20"/>
      <c r="I277" s="6"/>
      <c r="J277" s="15" t="e">
        <f t="shared" si="2"/>
        <v>#DIV/0!</v>
      </c>
      <c r="K277" s="11"/>
      <c r="L277" s="11"/>
      <c r="M277" s="2"/>
      <c r="N277" s="2"/>
      <c r="O277" s="2"/>
    </row>
    <row r="278" spans="1:15">
      <c r="A278" s="12">
        <v>271</v>
      </c>
      <c r="B278" s="2"/>
      <c r="C278" s="2"/>
      <c r="D278" s="2"/>
      <c r="E278" s="18"/>
      <c r="F278" s="18"/>
      <c r="G278" s="13"/>
      <c r="H278" s="20"/>
      <c r="I278" s="6"/>
      <c r="J278" s="15" t="e">
        <f t="shared" si="2"/>
        <v>#DIV/0!</v>
      </c>
      <c r="K278" s="11"/>
      <c r="L278" s="11"/>
      <c r="M278" s="2"/>
      <c r="N278" s="2"/>
      <c r="O278" s="2"/>
    </row>
    <row r="279" spans="1:15">
      <c r="A279" s="12">
        <v>272</v>
      </c>
      <c r="B279" s="2"/>
      <c r="C279" s="2"/>
      <c r="D279" s="2"/>
      <c r="E279" s="18"/>
      <c r="F279" s="18"/>
      <c r="G279" s="13"/>
      <c r="H279" s="20"/>
      <c r="I279" s="6"/>
      <c r="J279" s="7" t="e">
        <f t="shared" si="2"/>
        <v>#DIV/0!</v>
      </c>
      <c r="K279" s="11"/>
      <c r="L279" s="11"/>
      <c r="M279" s="2"/>
      <c r="N279" s="2"/>
      <c r="O279" s="2"/>
    </row>
    <row r="280" spans="1:15">
      <c r="A280">
        <v>273</v>
      </c>
      <c r="B280" s="2"/>
      <c r="C280" s="2"/>
      <c r="D280" s="2"/>
      <c r="E280" s="18"/>
      <c r="F280" s="18"/>
      <c r="G280" s="13"/>
      <c r="H280" s="20"/>
      <c r="I280" s="6"/>
      <c r="J280" s="15" t="e">
        <f t="shared" si="2"/>
        <v>#DIV/0!</v>
      </c>
      <c r="K280" s="11"/>
      <c r="L280" s="11"/>
      <c r="M280" s="2"/>
      <c r="N280" s="2"/>
      <c r="O280" s="2"/>
    </row>
    <row r="281" spans="1:15">
      <c r="A281">
        <v>274</v>
      </c>
      <c r="B281" s="2"/>
      <c r="C281" s="2"/>
      <c r="D281" s="2"/>
      <c r="E281" s="18"/>
      <c r="F281" s="18"/>
      <c r="G281" s="13"/>
      <c r="H281" s="20"/>
      <c r="I281" s="6"/>
      <c r="J281" s="15" t="e">
        <f t="shared" si="2"/>
        <v>#DIV/0!</v>
      </c>
      <c r="K281" s="11"/>
      <c r="L281" s="11"/>
      <c r="M281" s="2"/>
      <c r="N281" s="2"/>
      <c r="O281" s="2"/>
    </row>
    <row r="282" spans="1:15">
      <c r="A282">
        <v>275</v>
      </c>
      <c r="B282" s="2"/>
      <c r="C282" s="2"/>
      <c r="D282" s="2"/>
      <c r="E282" s="18"/>
      <c r="F282" s="18"/>
      <c r="G282" s="13"/>
      <c r="H282" s="20"/>
      <c r="I282" s="6"/>
      <c r="J282" s="7" t="e">
        <f t="shared" si="2"/>
        <v>#DIV/0!</v>
      </c>
      <c r="K282" s="11"/>
      <c r="L282" s="11"/>
      <c r="M282" s="2"/>
      <c r="N282" s="2"/>
      <c r="O282" s="2"/>
    </row>
    <row r="283" spans="1:15">
      <c r="A283" s="12">
        <v>276</v>
      </c>
      <c r="B283" s="2"/>
      <c r="C283" s="2"/>
      <c r="D283" s="2"/>
      <c r="E283" s="18"/>
      <c r="F283" s="18"/>
      <c r="G283" s="13"/>
      <c r="H283" s="20"/>
      <c r="I283" s="6"/>
      <c r="J283" s="15" t="e">
        <f t="shared" si="2"/>
        <v>#DIV/0!</v>
      </c>
      <c r="K283" s="11"/>
      <c r="L283" s="11"/>
      <c r="M283" s="2"/>
      <c r="N283" s="2"/>
      <c r="O283" s="2"/>
    </row>
    <row r="284" spans="1:15">
      <c r="A284" s="12">
        <v>277</v>
      </c>
      <c r="B284" s="2"/>
      <c r="C284" s="2"/>
      <c r="D284" s="2"/>
      <c r="E284" s="18"/>
      <c r="F284" s="18"/>
      <c r="G284" s="13"/>
      <c r="H284" s="20"/>
      <c r="I284" s="6"/>
      <c r="J284" s="15" t="e">
        <f t="shared" si="2"/>
        <v>#DIV/0!</v>
      </c>
      <c r="K284" s="11"/>
      <c r="L284" s="11"/>
      <c r="M284" s="2"/>
      <c r="N284" s="2"/>
      <c r="O284" s="2"/>
    </row>
    <row r="285" spans="1:15">
      <c r="A285">
        <v>278</v>
      </c>
      <c r="B285" s="2"/>
      <c r="C285" s="2"/>
      <c r="D285" s="2"/>
      <c r="E285" s="18"/>
      <c r="F285" s="18"/>
      <c r="G285" s="13"/>
      <c r="H285" s="20"/>
      <c r="I285" s="6"/>
      <c r="J285" s="7" t="e">
        <f t="shared" si="2"/>
        <v>#DIV/0!</v>
      </c>
      <c r="K285" s="11"/>
      <c r="L285" s="11"/>
      <c r="M285" s="2"/>
      <c r="N285" s="2"/>
      <c r="O285" s="2"/>
    </row>
    <row r="286" spans="1:15">
      <c r="A286">
        <v>279</v>
      </c>
      <c r="B286" s="2"/>
      <c r="C286" s="2"/>
      <c r="D286" s="2"/>
      <c r="E286" s="18"/>
      <c r="F286" s="18"/>
      <c r="G286" s="13"/>
      <c r="H286" s="20"/>
      <c r="I286" s="6"/>
      <c r="J286" s="15" t="e">
        <f t="shared" si="2"/>
        <v>#DIV/0!</v>
      </c>
      <c r="K286" s="11"/>
      <c r="L286" s="11"/>
      <c r="M286" s="2"/>
      <c r="N286" s="2"/>
      <c r="O286" s="2"/>
    </row>
    <row r="287" spans="1:15">
      <c r="A287">
        <v>280</v>
      </c>
      <c r="B287" s="2"/>
      <c r="C287" s="2"/>
      <c r="D287" s="2"/>
      <c r="E287" s="18"/>
      <c r="F287" s="18"/>
      <c r="G287" s="13"/>
      <c r="H287" s="20"/>
      <c r="I287" s="6"/>
      <c r="J287" s="15" t="e">
        <f t="shared" si="2"/>
        <v>#DIV/0!</v>
      </c>
      <c r="K287" s="11"/>
      <c r="L287" s="11"/>
      <c r="M287" s="2"/>
      <c r="N287" s="2"/>
      <c r="O287" s="2"/>
    </row>
    <row r="288" spans="1:15">
      <c r="A288" s="12">
        <v>281</v>
      </c>
      <c r="B288" s="2"/>
      <c r="C288" s="2"/>
      <c r="D288" s="2"/>
      <c r="E288" s="18"/>
      <c r="F288" s="18"/>
      <c r="G288" s="13"/>
      <c r="H288" s="20"/>
      <c r="I288" s="6"/>
      <c r="J288" s="7" t="e">
        <f t="shared" si="2"/>
        <v>#DIV/0!</v>
      </c>
      <c r="K288" s="11"/>
      <c r="L288" s="11"/>
      <c r="M288" s="2"/>
      <c r="N288" s="2"/>
      <c r="O288" s="2"/>
    </row>
    <row r="289" spans="1:15">
      <c r="A289" s="12">
        <v>282</v>
      </c>
      <c r="B289" s="2"/>
      <c r="C289" s="2"/>
      <c r="D289" s="2"/>
      <c r="E289" s="18"/>
      <c r="F289" s="18"/>
      <c r="G289" s="13"/>
      <c r="H289" s="20"/>
      <c r="I289" s="6"/>
      <c r="J289" s="15" t="e">
        <f t="shared" si="2"/>
        <v>#DIV/0!</v>
      </c>
      <c r="K289" s="11"/>
      <c r="L289" s="11"/>
      <c r="M289" s="2"/>
      <c r="N289" s="2"/>
      <c r="O289" s="2"/>
    </row>
    <row r="290" spans="1:15">
      <c r="A290">
        <v>283</v>
      </c>
      <c r="B290" s="2"/>
      <c r="C290" s="2"/>
      <c r="D290" s="2"/>
      <c r="E290" s="18"/>
      <c r="F290" s="18"/>
      <c r="G290" s="13"/>
      <c r="H290" s="20"/>
      <c r="I290" s="6"/>
      <c r="J290" s="15" t="e">
        <f t="shared" si="2"/>
        <v>#DIV/0!</v>
      </c>
      <c r="K290" s="11"/>
      <c r="L290" s="11"/>
      <c r="M290" s="2"/>
      <c r="N290" s="2"/>
      <c r="O290" s="2"/>
    </row>
    <row r="291" spans="1:15">
      <c r="A291">
        <v>284</v>
      </c>
      <c r="B291" s="2"/>
      <c r="C291" s="2"/>
      <c r="D291" s="2"/>
      <c r="E291" s="18"/>
      <c r="F291" s="18"/>
      <c r="G291" s="13"/>
      <c r="H291" s="20"/>
      <c r="I291" s="6"/>
      <c r="J291" s="7" t="e">
        <f t="shared" si="2"/>
        <v>#DIV/0!</v>
      </c>
      <c r="K291" s="11"/>
      <c r="L291" s="11"/>
      <c r="M291" s="2"/>
      <c r="N291" s="2"/>
      <c r="O291" s="2"/>
    </row>
    <row r="292" spans="1:15">
      <c r="A292">
        <v>285</v>
      </c>
      <c r="B292" s="2"/>
      <c r="C292" s="2"/>
      <c r="D292" s="2"/>
      <c r="E292" s="18"/>
      <c r="F292" s="18"/>
      <c r="G292" s="13"/>
      <c r="H292" s="20"/>
      <c r="I292" s="6"/>
      <c r="J292" s="15" t="e">
        <f t="shared" si="2"/>
        <v>#DIV/0!</v>
      </c>
      <c r="K292" s="11"/>
      <c r="L292" s="11"/>
      <c r="M292" s="2"/>
      <c r="N292" s="2"/>
      <c r="O292" s="2"/>
    </row>
    <row r="293" spans="1:15">
      <c r="A293" s="12">
        <v>286</v>
      </c>
      <c r="B293" s="2"/>
      <c r="C293" s="2"/>
      <c r="D293" s="2"/>
      <c r="E293" s="18"/>
      <c r="F293" s="18"/>
      <c r="G293" s="13"/>
      <c r="H293" s="20"/>
      <c r="I293" s="6"/>
      <c r="J293" s="15" t="e">
        <f t="shared" si="2"/>
        <v>#DIV/0!</v>
      </c>
      <c r="K293" s="11"/>
      <c r="L293" s="11"/>
      <c r="M293" s="2"/>
      <c r="N293" s="2"/>
      <c r="O293" s="2"/>
    </row>
    <row r="294" spans="1:15">
      <c r="A294" s="12">
        <v>287</v>
      </c>
      <c r="B294" s="2"/>
      <c r="C294" s="2"/>
      <c r="D294" s="2"/>
      <c r="E294" s="18"/>
      <c r="F294" s="18"/>
      <c r="G294" s="13"/>
      <c r="H294" s="20"/>
      <c r="I294" s="6"/>
      <c r="J294" s="7" t="e">
        <f t="shared" si="2"/>
        <v>#DIV/0!</v>
      </c>
      <c r="K294" s="11"/>
      <c r="L294" s="11"/>
      <c r="M294" s="2"/>
      <c r="N294" s="2"/>
      <c r="O294" s="2"/>
    </row>
    <row r="295" spans="1:15">
      <c r="A295">
        <v>288</v>
      </c>
      <c r="B295" s="2"/>
      <c r="C295" s="2"/>
      <c r="D295" s="2"/>
      <c r="E295" s="18"/>
      <c r="F295" s="18"/>
      <c r="G295" s="13"/>
      <c r="H295" s="20"/>
      <c r="I295" s="6"/>
      <c r="J295" s="15" t="e">
        <f t="shared" si="2"/>
        <v>#DIV/0!</v>
      </c>
      <c r="K295" s="11"/>
      <c r="L295" s="11"/>
      <c r="M295" s="2"/>
      <c r="N295" s="2"/>
      <c r="O295" s="2"/>
    </row>
    <row r="296" spans="1:15">
      <c r="A296">
        <v>289</v>
      </c>
      <c r="B296" s="2"/>
      <c r="C296" s="2"/>
      <c r="D296" s="2"/>
      <c r="E296" s="18"/>
      <c r="F296" s="18"/>
      <c r="G296" s="13"/>
      <c r="H296" s="20"/>
      <c r="I296" s="6"/>
      <c r="J296" s="15" t="e">
        <f t="shared" si="2"/>
        <v>#DIV/0!</v>
      </c>
      <c r="K296" s="11"/>
      <c r="L296" s="11"/>
      <c r="M296" s="2"/>
      <c r="N296" s="2"/>
      <c r="O296" s="2"/>
    </row>
    <row r="297" spans="1:15">
      <c r="A297">
        <v>290</v>
      </c>
      <c r="B297" s="2"/>
      <c r="C297" s="2"/>
      <c r="D297" s="2"/>
      <c r="E297" s="18"/>
      <c r="F297" s="18"/>
      <c r="G297" s="13"/>
      <c r="H297" s="20"/>
      <c r="I297" s="6"/>
      <c r="J297" s="7" t="e">
        <f t="shared" si="2"/>
        <v>#DIV/0!</v>
      </c>
      <c r="K297" s="11"/>
      <c r="L297" s="11"/>
      <c r="M297" s="2"/>
      <c r="N297" s="2"/>
      <c r="O297" s="2"/>
    </row>
    <row r="298" spans="1:15">
      <c r="A298" s="12">
        <v>291</v>
      </c>
      <c r="B298" s="2"/>
      <c r="C298" s="2"/>
      <c r="D298" s="2"/>
      <c r="E298" s="18"/>
      <c r="F298" s="18"/>
      <c r="G298" s="13"/>
      <c r="H298" s="20"/>
      <c r="I298" s="6"/>
      <c r="J298" s="15" t="e">
        <f t="shared" si="2"/>
        <v>#DIV/0!</v>
      </c>
      <c r="K298" s="11"/>
      <c r="L298" s="11"/>
      <c r="M298" s="2"/>
      <c r="N298" s="2"/>
      <c r="O298" s="2"/>
    </row>
    <row r="299" spans="1:15">
      <c r="A299" s="12">
        <v>292</v>
      </c>
      <c r="B299" s="2"/>
      <c r="C299" s="2"/>
      <c r="D299" s="2"/>
      <c r="E299" s="18"/>
      <c r="F299" s="18"/>
      <c r="G299" s="13"/>
      <c r="H299" s="20"/>
      <c r="I299" s="6"/>
      <c r="J299" s="15" t="e">
        <f t="shared" si="2"/>
        <v>#DIV/0!</v>
      </c>
      <c r="K299" s="11"/>
      <c r="L299" s="11"/>
      <c r="M299" s="2"/>
      <c r="N299" s="2"/>
      <c r="O299" s="2"/>
    </row>
    <row r="300" spans="1:15">
      <c r="A300">
        <v>293</v>
      </c>
      <c r="B300" s="2"/>
      <c r="C300" s="2"/>
      <c r="D300" s="2"/>
      <c r="E300" s="18"/>
      <c r="F300" s="18"/>
      <c r="G300" s="13"/>
      <c r="H300" s="20"/>
      <c r="I300" s="6"/>
      <c r="J300" s="7" t="e">
        <f t="shared" si="2"/>
        <v>#DIV/0!</v>
      </c>
      <c r="K300" s="11"/>
      <c r="L300" s="11"/>
      <c r="M300" s="2"/>
      <c r="N300" s="2"/>
      <c r="O300" s="2"/>
    </row>
    <row r="301" spans="1:15">
      <c r="A301">
        <v>294</v>
      </c>
      <c r="B301" s="2"/>
      <c r="C301" s="2"/>
      <c r="D301" s="2"/>
      <c r="E301" s="18"/>
      <c r="F301" s="18"/>
      <c r="G301" s="13"/>
      <c r="H301" s="20"/>
      <c r="I301" s="6"/>
      <c r="J301" s="15" t="e">
        <f t="shared" si="2"/>
        <v>#DIV/0!</v>
      </c>
      <c r="K301" s="11"/>
      <c r="L301" s="11"/>
      <c r="M301" s="2"/>
      <c r="N301" s="2"/>
      <c r="O301" s="2"/>
    </row>
    <row r="302" spans="1:15">
      <c r="A302">
        <v>295</v>
      </c>
      <c r="B302" s="2"/>
      <c r="C302" s="2"/>
      <c r="D302" s="2"/>
      <c r="E302" s="18"/>
      <c r="F302" s="18"/>
      <c r="G302" s="13"/>
      <c r="H302" s="20"/>
      <c r="I302" s="6"/>
      <c r="J302" s="15" t="e">
        <f t="shared" si="2"/>
        <v>#DIV/0!</v>
      </c>
      <c r="K302" s="11"/>
      <c r="L302" s="11"/>
      <c r="M302" s="2"/>
      <c r="N302" s="2"/>
      <c r="O302" s="2"/>
    </row>
    <row r="303" spans="1:15">
      <c r="A303" s="12">
        <v>296</v>
      </c>
      <c r="B303" s="2"/>
      <c r="C303" s="2"/>
      <c r="D303" s="2"/>
      <c r="E303" s="18"/>
      <c r="F303" s="18"/>
      <c r="G303" s="13"/>
      <c r="H303" s="20"/>
      <c r="I303" s="6"/>
      <c r="J303" s="7" t="e">
        <f t="shared" si="2"/>
        <v>#DIV/0!</v>
      </c>
      <c r="K303" s="11"/>
      <c r="L303" s="11"/>
      <c r="M303" s="2"/>
      <c r="N303" s="2"/>
      <c r="O303" s="2"/>
    </row>
    <row r="304" spans="1:15">
      <c r="A304" s="12">
        <v>297</v>
      </c>
      <c r="B304" s="2"/>
      <c r="C304" s="2"/>
      <c r="D304" s="2"/>
      <c r="E304" s="18"/>
      <c r="F304" s="18"/>
      <c r="G304" s="13"/>
      <c r="H304" s="20"/>
      <c r="I304" s="6"/>
      <c r="J304" s="15" t="e">
        <f t="shared" si="2"/>
        <v>#DIV/0!</v>
      </c>
      <c r="K304" s="11"/>
      <c r="L304" s="11"/>
      <c r="M304" s="2"/>
      <c r="N304" s="2"/>
      <c r="O304" s="2"/>
    </row>
    <row r="305" spans="1:15">
      <c r="A305">
        <v>298</v>
      </c>
      <c r="B305" s="2"/>
      <c r="C305" s="2"/>
      <c r="D305" s="2"/>
      <c r="E305" s="18"/>
      <c r="F305" s="18"/>
      <c r="G305" s="13"/>
      <c r="H305" s="20"/>
      <c r="I305" s="6"/>
      <c r="J305" s="15" t="e">
        <f t="shared" si="2"/>
        <v>#DIV/0!</v>
      </c>
      <c r="K305" s="11"/>
      <c r="L305" s="11"/>
      <c r="M305" s="2"/>
      <c r="N305" s="2"/>
      <c r="O305" s="2"/>
    </row>
    <row r="306" spans="1:15">
      <c r="A306">
        <v>299</v>
      </c>
      <c r="B306" s="2"/>
      <c r="C306" s="2"/>
      <c r="D306" s="2"/>
      <c r="E306" s="18"/>
      <c r="F306" s="18"/>
      <c r="G306" s="13"/>
      <c r="H306" s="20"/>
      <c r="I306" s="6"/>
      <c r="J306" s="7" t="e">
        <f t="shared" si="2"/>
        <v>#DIV/0!</v>
      </c>
      <c r="K306" s="11"/>
      <c r="L306" s="11"/>
      <c r="M306" s="2"/>
      <c r="N306" s="2"/>
      <c r="O306" s="2"/>
    </row>
    <row r="307" spans="1:15">
      <c r="A307">
        <v>300</v>
      </c>
      <c r="B307" s="2"/>
      <c r="C307" s="2"/>
      <c r="D307" s="2"/>
      <c r="E307" s="18"/>
      <c r="F307" s="18"/>
      <c r="G307" s="13"/>
      <c r="H307" s="20"/>
      <c r="I307" s="6"/>
      <c r="J307" s="15" t="e">
        <f t="shared" si="2"/>
        <v>#DIV/0!</v>
      </c>
      <c r="K307" s="11"/>
      <c r="L307" s="11"/>
      <c r="M307" s="2"/>
      <c r="N307" s="2"/>
      <c r="O307" s="2"/>
    </row>
    <row r="308" spans="1:15">
      <c r="A308" s="12">
        <v>301</v>
      </c>
      <c r="B308" s="2"/>
      <c r="C308" s="2"/>
      <c r="D308" s="2"/>
      <c r="E308" s="18"/>
      <c r="F308" s="18"/>
      <c r="G308" s="13"/>
      <c r="H308" s="20"/>
      <c r="I308" s="6"/>
      <c r="J308" s="15" t="e">
        <f t="shared" si="2"/>
        <v>#DIV/0!</v>
      </c>
      <c r="K308" s="11"/>
      <c r="L308" s="11"/>
      <c r="M308" s="2"/>
      <c r="N308" s="2"/>
      <c r="O308" s="2"/>
    </row>
    <row r="309" spans="1:15">
      <c r="A309" s="12">
        <v>302</v>
      </c>
      <c r="B309" s="2"/>
      <c r="C309" s="2"/>
      <c r="D309" s="2"/>
      <c r="E309" s="18"/>
      <c r="F309" s="18"/>
      <c r="G309" s="13"/>
      <c r="H309" s="20"/>
      <c r="I309" s="6"/>
      <c r="J309" s="7" t="e">
        <f t="shared" si="2"/>
        <v>#DIV/0!</v>
      </c>
      <c r="K309" s="11"/>
      <c r="L309" s="11"/>
      <c r="M309" s="2"/>
      <c r="N309" s="2"/>
      <c r="O309" s="2"/>
    </row>
    <row r="310" spans="1:15">
      <c r="A310">
        <v>303</v>
      </c>
      <c r="B310" s="2"/>
      <c r="C310" s="2"/>
      <c r="D310" s="2"/>
      <c r="E310" s="18"/>
      <c r="F310" s="18"/>
      <c r="G310" s="13"/>
      <c r="H310" s="20"/>
      <c r="I310" s="6"/>
      <c r="J310" s="15" t="e">
        <f t="shared" si="2"/>
        <v>#DIV/0!</v>
      </c>
      <c r="K310" s="11"/>
      <c r="L310" s="11"/>
      <c r="M310" s="2"/>
      <c r="N310" s="2"/>
      <c r="O310" s="2"/>
    </row>
    <row r="311" spans="1:15">
      <c r="A311">
        <v>304</v>
      </c>
      <c r="B311" s="2"/>
      <c r="C311" s="2"/>
      <c r="D311" s="2"/>
      <c r="E311" s="18"/>
      <c r="F311" s="18"/>
      <c r="G311" s="13"/>
      <c r="H311" s="20"/>
      <c r="I311" s="6"/>
      <c r="J311" s="15" t="e">
        <f t="shared" si="2"/>
        <v>#DIV/0!</v>
      </c>
      <c r="K311" s="11"/>
      <c r="L311" s="11"/>
      <c r="M311" s="2"/>
      <c r="N311" s="2"/>
      <c r="O311" s="2"/>
    </row>
    <row r="312" spans="1:15">
      <c r="A312">
        <v>305</v>
      </c>
      <c r="B312" s="2"/>
      <c r="C312" s="2"/>
      <c r="D312" s="2"/>
      <c r="E312" s="18"/>
      <c r="F312" s="18"/>
      <c r="G312" s="13"/>
      <c r="H312" s="20"/>
      <c r="I312" s="6"/>
      <c r="J312" s="7" t="e">
        <f t="shared" si="2"/>
        <v>#DIV/0!</v>
      </c>
      <c r="K312" s="11"/>
      <c r="L312" s="11"/>
      <c r="M312" s="2"/>
      <c r="N312" s="2"/>
      <c r="O312" s="2"/>
    </row>
    <row r="313" spans="1:15">
      <c r="A313" s="12">
        <v>306</v>
      </c>
      <c r="B313" s="2"/>
      <c r="C313" s="2"/>
      <c r="D313" s="2"/>
      <c r="E313" s="18"/>
      <c r="F313" s="18"/>
      <c r="G313" s="13"/>
      <c r="H313" s="20"/>
      <c r="I313" s="6"/>
      <c r="J313" s="15" t="e">
        <f t="shared" si="2"/>
        <v>#DIV/0!</v>
      </c>
      <c r="K313" s="11"/>
      <c r="L313" s="11"/>
      <c r="M313" s="2"/>
      <c r="N313" s="2"/>
      <c r="O313" s="2"/>
    </row>
    <row r="314" spans="1:15">
      <c r="A314" s="12">
        <v>307</v>
      </c>
      <c r="B314" s="2"/>
      <c r="C314" s="2"/>
      <c r="D314" s="2"/>
      <c r="E314" s="18"/>
      <c r="F314" s="18"/>
      <c r="G314" s="13"/>
      <c r="H314" s="20"/>
      <c r="I314" s="6"/>
      <c r="J314" s="15" t="e">
        <f t="shared" si="2"/>
        <v>#DIV/0!</v>
      </c>
      <c r="K314" s="11"/>
      <c r="L314" s="11"/>
      <c r="M314" s="2"/>
      <c r="N314" s="2"/>
      <c r="O314" s="2"/>
    </row>
    <row r="315" spans="1:15">
      <c r="A315">
        <v>308</v>
      </c>
      <c r="B315" s="2"/>
      <c r="C315" s="2"/>
      <c r="D315" s="2"/>
      <c r="E315" s="18"/>
      <c r="F315" s="18"/>
      <c r="G315" s="13"/>
      <c r="H315" s="20"/>
      <c r="I315" s="6"/>
      <c r="J315" s="7" t="e">
        <f t="shared" si="2"/>
        <v>#DIV/0!</v>
      </c>
      <c r="K315" s="11"/>
      <c r="L315" s="11"/>
      <c r="M315" s="2"/>
      <c r="N315" s="2"/>
      <c r="O315" s="2"/>
    </row>
    <row r="316" spans="1:15">
      <c r="A316">
        <v>309</v>
      </c>
      <c r="B316" s="2"/>
      <c r="C316" s="2"/>
      <c r="D316" s="2"/>
      <c r="E316" s="18"/>
      <c r="F316" s="18"/>
      <c r="G316" s="13"/>
      <c r="H316" s="20"/>
      <c r="I316" s="6"/>
      <c r="J316" s="15" t="e">
        <f t="shared" si="2"/>
        <v>#DIV/0!</v>
      </c>
      <c r="K316" s="11"/>
      <c r="L316" s="11"/>
      <c r="M316" s="2"/>
      <c r="N316" s="2"/>
      <c r="O316" s="2"/>
    </row>
    <row r="317" spans="1:15">
      <c r="A317">
        <v>310</v>
      </c>
      <c r="B317" s="2"/>
      <c r="C317" s="2"/>
      <c r="D317" s="2"/>
      <c r="E317" s="18"/>
      <c r="F317" s="18"/>
      <c r="G317" s="13"/>
      <c r="H317" s="20"/>
      <c r="I317" s="6"/>
      <c r="J317" s="15" t="e">
        <f t="shared" si="2"/>
        <v>#DIV/0!</v>
      </c>
      <c r="K317" s="11"/>
      <c r="L317" s="11"/>
      <c r="M317" s="2"/>
      <c r="N317" s="2"/>
      <c r="O317" s="2"/>
    </row>
    <row r="318" spans="1:15">
      <c r="A318" s="12">
        <v>311</v>
      </c>
      <c r="B318" s="2"/>
      <c r="C318" s="2"/>
      <c r="D318" s="2"/>
      <c r="E318" s="18"/>
      <c r="F318" s="18"/>
      <c r="G318" s="13"/>
      <c r="H318" s="20"/>
      <c r="I318" s="6"/>
      <c r="J318" s="7" t="e">
        <f t="shared" ref="J318:J357" si="3">H318/I318</f>
        <v>#DIV/0!</v>
      </c>
      <c r="K318" s="11"/>
      <c r="L318" s="11"/>
      <c r="M318" s="2"/>
      <c r="N318" s="2"/>
      <c r="O318" s="2"/>
    </row>
    <row r="319" spans="1:15">
      <c r="A319" s="12">
        <v>312</v>
      </c>
      <c r="B319" s="2"/>
      <c r="C319" s="2"/>
      <c r="D319" s="2"/>
      <c r="E319" s="18"/>
      <c r="F319" s="18"/>
      <c r="G319" s="13"/>
      <c r="H319" s="20"/>
      <c r="I319" s="6"/>
      <c r="J319" s="15" t="e">
        <f t="shared" si="3"/>
        <v>#DIV/0!</v>
      </c>
      <c r="K319" s="11"/>
      <c r="L319" s="11"/>
      <c r="M319" s="2"/>
      <c r="N319" s="2"/>
      <c r="O319" s="2"/>
    </row>
    <row r="320" spans="1:15">
      <c r="A320">
        <v>313</v>
      </c>
      <c r="B320" s="2"/>
      <c r="C320" s="2"/>
      <c r="D320" s="2"/>
      <c r="E320" s="18"/>
      <c r="F320" s="18"/>
      <c r="G320" s="13"/>
      <c r="H320" s="20"/>
      <c r="I320" s="6"/>
      <c r="J320" s="15" t="e">
        <f t="shared" si="3"/>
        <v>#DIV/0!</v>
      </c>
      <c r="K320" s="11"/>
      <c r="L320" s="11"/>
      <c r="M320" s="2"/>
      <c r="N320" s="2"/>
      <c r="O320" s="2"/>
    </row>
    <row r="321" spans="1:15">
      <c r="A321">
        <v>314</v>
      </c>
      <c r="B321" s="2"/>
      <c r="C321" s="2"/>
      <c r="D321" s="2"/>
      <c r="E321" s="18"/>
      <c r="F321" s="18"/>
      <c r="G321" s="13"/>
      <c r="H321" s="20"/>
      <c r="I321" s="6"/>
      <c r="J321" s="7" t="e">
        <f t="shared" si="3"/>
        <v>#DIV/0!</v>
      </c>
      <c r="K321" s="11"/>
      <c r="L321" s="11"/>
      <c r="M321" s="2"/>
      <c r="N321" s="2"/>
      <c r="O321" s="2"/>
    </row>
    <row r="322" spans="1:15">
      <c r="A322">
        <v>315</v>
      </c>
      <c r="B322" s="2"/>
      <c r="C322" s="2"/>
      <c r="D322" s="2"/>
      <c r="E322" s="18"/>
      <c r="F322" s="18"/>
      <c r="G322" s="13"/>
      <c r="H322" s="20"/>
      <c r="I322" s="6"/>
      <c r="J322" s="15" t="e">
        <f t="shared" si="3"/>
        <v>#DIV/0!</v>
      </c>
      <c r="K322" s="11"/>
      <c r="L322" s="11"/>
      <c r="M322" s="2"/>
      <c r="N322" s="2"/>
      <c r="O322" s="2"/>
    </row>
    <row r="323" spans="1:15">
      <c r="A323" s="12">
        <v>316</v>
      </c>
      <c r="B323" s="2"/>
      <c r="C323" s="2"/>
      <c r="D323" s="2"/>
      <c r="E323" s="18"/>
      <c r="F323" s="18"/>
      <c r="G323" s="13"/>
      <c r="H323" s="20"/>
      <c r="I323" s="6"/>
      <c r="J323" s="15" t="e">
        <f t="shared" si="3"/>
        <v>#DIV/0!</v>
      </c>
      <c r="K323" s="11"/>
      <c r="L323" s="11"/>
      <c r="M323" s="2"/>
      <c r="N323" s="2"/>
      <c r="O323" s="2"/>
    </row>
    <row r="324" spans="1:15">
      <c r="A324" s="12">
        <v>317</v>
      </c>
      <c r="B324" s="2"/>
      <c r="C324" s="2"/>
      <c r="D324" s="2"/>
      <c r="E324" s="18"/>
      <c r="F324" s="18"/>
      <c r="G324" s="13"/>
      <c r="H324" s="20"/>
      <c r="I324" s="6"/>
      <c r="J324" s="7" t="e">
        <f t="shared" si="3"/>
        <v>#DIV/0!</v>
      </c>
      <c r="K324" s="11"/>
      <c r="L324" s="11"/>
      <c r="M324" s="2"/>
      <c r="N324" s="2"/>
      <c r="O324" s="2"/>
    </row>
    <row r="325" spans="1:15">
      <c r="A325">
        <v>318</v>
      </c>
      <c r="B325" s="2"/>
      <c r="C325" s="2"/>
      <c r="D325" s="2"/>
      <c r="E325" s="18"/>
      <c r="F325" s="18"/>
      <c r="G325" s="13"/>
      <c r="H325" s="20"/>
      <c r="I325" s="6"/>
      <c r="J325" s="15" t="e">
        <f t="shared" si="3"/>
        <v>#DIV/0!</v>
      </c>
      <c r="K325" s="11"/>
      <c r="L325" s="11"/>
      <c r="M325" s="2"/>
      <c r="N325" s="2"/>
      <c r="O325" s="2"/>
    </row>
    <row r="326" spans="1:15">
      <c r="A326">
        <v>319</v>
      </c>
      <c r="B326" s="2"/>
      <c r="C326" s="2"/>
      <c r="D326" s="2"/>
      <c r="E326" s="18"/>
      <c r="F326" s="18"/>
      <c r="G326" s="13"/>
      <c r="H326" s="20"/>
      <c r="I326" s="6"/>
      <c r="J326" s="15" t="e">
        <f t="shared" si="3"/>
        <v>#DIV/0!</v>
      </c>
      <c r="K326" s="11"/>
      <c r="L326" s="11"/>
      <c r="M326" s="2"/>
      <c r="N326" s="2"/>
      <c r="O326" s="2"/>
    </row>
    <row r="327" spans="1:15">
      <c r="A327">
        <v>320</v>
      </c>
      <c r="B327" s="2"/>
      <c r="C327" s="2"/>
      <c r="D327" s="2"/>
      <c r="E327" s="18"/>
      <c r="F327" s="18"/>
      <c r="G327" s="13"/>
      <c r="H327" s="20"/>
      <c r="I327" s="6"/>
      <c r="J327" s="7" t="e">
        <f t="shared" si="3"/>
        <v>#DIV/0!</v>
      </c>
      <c r="K327" s="11"/>
      <c r="L327" s="11"/>
      <c r="M327" s="2"/>
      <c r="N327" s="2"/>
      <c r="O327" s="2"/>
    </row>
    <row r="328" spans="1:15">
      <c r="A328" s="12">
        <v>321</v>
      </c>
      <c r="B328" s="2"/>
      <c r="C328" s="2"/>
      <c r="D328" s="2"/>
      <c r="E328" s="18"/>
      <c r="F328" s="18"/>
      <c r="G328" s="13"/>
      <c r="H328" s="20"/>
      <c r="I328" s="6"/>
      <c r="J328" s="15" t="e">
        <f t="shared" si="3"/>
        <v>#DIV/0!</v>
      </c>
      <c r="K328" s="11"/>
      <c r="L328" s="11"/>
      <c r="M328" s="2"/>
      <c r="N328" s="2"/>
      <c r="O328" s="2"/>
    </row>
    <row r="329" spans="1:15">
      <c r="A329" s="12">
        <v>322</v>
      </c>
      <c r="B329" s="2"/>
      <c r="C329" s="2"/>
      <c r="D329" s="2"/>
      <c r="E329" s="18"/>
      <c r="F329" s="18"/>
      <c r="G329" s="13"/>
      <c r="H329" s="20"/>
      <c r="I329" s="6"/>
      <c r="J329" s="15" t="e">
        <f t="shared" si="3"/>
        <v>#DIV/0!</v>
      </c>
      <c r="K329" s="11"/>
      <c r="L329" s="11"/>
      <c r="M329" s="2"/>
      <c r="N329" s="2"/>
      <c r="O329" s="2"/>
    </row>
    <row r="330" spans="1:15">
      <c r="A330">
        <v>323</v>
      </c>
      <c r="B330" s="2"/>
      <c r="C330" s="2"/>
      <c r="D330" s="2"/>
      <c r="E330" s="18"/>
      <c r="F330" s="18"/>
      <c r="G330" s="13"/>
      <c r="H330" s="20"/>
      <c r="I330" s="6"/>
      <c r="J330" s="7" t="e">
        <f t="shared" si="3"/>
        <v>#DIV/0!</v>
      </c>
      <c r="K330" s="11"/>
      <c r="L330" s="11"/>
      <c r="M330" s="2"/>
      <c r="N330" s="2"/>
      <c r="O330" s="2"/>
    </row>
    <row r="331" spans="1:15">
      <c r="A331">
        <v>324</v>
      </c>
      <c r="B331" s="2"/>
      <c r="C331" s="2"/>
      <c r="D331" s="2"/>
      <c r="E331" s="18"/>
      <c r="F331" s="18"/>
      <c r="G331" s="13"/>
      <c r="H331" s="20"/>
      <c r="I331" s="6"/>
      <c r="J331" s="15" t="e">
        <f t="shared" si="3"/>
        <v>#DIV/0!</v>
      </c>
      <c r="K331" s="11"/>
      <c r="L331" s="11"/>
      <c r="M331" s="2"/>
      <c r="N331" s="2"/>
      <c r="O331" s="2"/>
    </row>
    <row r="332" spans="1:15">
      <c r="A332">
        <v>325</v>
      </c>
      <c r="B332" s="2"/>
      <c r="C332" s="2"/>
      <c r="D332" s="2"/>
      <c r="E332" s="18"/>
      <c r="F332" s="18"/>
      <c r="G332" s="13"/>
      <c r="H332" s="20"/>
      <c r="I332" s="6"/>
      <c r="J332" s="15" t="e">
        <f t="shared" si="3"/>
        <v>#DIV/0!</v>
      </c>
      <c r="K332" s="11"/>
      <c r="L332" s="11"/>
      <c r="M332" s="2"/>
      <c r="N332" s="2"/>
      <c r="O332" s="2"/>
    </row>
    <row r="333" spans="1:15">
      <c r="A333" s="12">
        <v>326</v>
      </c>
      <c r="B333" s="2"/>
      <c r="C333" s="2"/>
      <c r="D333" s="2"/>
      <c r="E333" s="18"/>
      <c r="F333" s="18"/>
      <c r="G333" s="13"/>
      <c r="H333" s="20"/>
      <c r="I333" s="6"/>
      <c r="J333" s="7" t="e">
        <f t="shared" si="3"/>
        <v>#DIV/0!</v>
      </c>
      <c r="K333" s="11"/>
      <c r="L333" s="11"/>
      <c r="M333" s="2"/>
      <c r="N333" s="2"/>
      <c r="O333" s="2"/>
    </row>
    <row r="334" spans="1:15">
      <c r="A334" s="12">
        <v>327</v>
      </c>
      <c r="B334" s="2"/>
      <c r="C334" s="2"/>
      <c r="D334" s="2"/>
      <c r="E334" s="18"/>
      <c r="F334" s="18"/>
      <c r="G334" s="13"/>
      <c r="H334" s="20"/>
      <c r="I334" s="6"/>
      <c r="J334" s="15" t="e">
        <f t="shared" si="3"/>
        <v>#DIV/0!</v>
      </c>
      <c r="K334" s="11"/>
      <c r="L334" s="11"/>
      <c r="M334" s="2"/>
      <c r="N334" s="2"/>
      <c r="O334" s="2"/>
    </row>
    <row r="335" spans="1:15">
      <c r="A335">
        <v>328</v>
      </c>
      <c r="B335" s="2"/>
      <c r="C335" s="2"/>
      <c r="D335" s="2"/>
      <c r="E335" s="18"/>
      <c r="F335" s="18"/>
      <c r="G335" s="13"/>
      <c r="H335" s="20"/>
      <c r="I335" s="6"/>
      <c r="J335" s="15" t="e">
        <f t="shared" si="3"/>
        <v>#DIV/0!</v>
      </c>
      <c r="K335" s="11"/>
      <c r="L335" s="11"/>
      <c r="M335" s="2"/>
      <c r="N335" s="2"/>
      <c r="O335" s="2"/>
    </row>
    <row r="336" spans="1:15">
      <c r="A336">
        <v>329</v>
      </c>
      <c r="B336" s="2"/>
      <c r="C336" s="2"/>
      <c r="D336" s="2"/>
      <c r="E336" s="18"/>
      <c r="F336" s="18"/>
      <c r="G336" s="13"/>
      <c r="H336" s="20"/>
      <c r="I336" s="6"/>
      <c r="J336" s="7" t="e">
        <f t="shared" si="3"/>
        <v>#DIV/0!</v>
      </c>
      <c r="K336" s="11"/>
      <c r="L336" s="11"/>
      <c r="M336" s="2"/>
      <c r="N336" s="2"/>
      <c r="O336" s="2"/>
    </row>
    <row r="337" spans="1:15">
      <c r="A337">
        <v>330</v>
      </c>
      <c r="B337" s="2"/>
      <c r="C337" s="2"/>
      <c r="D337" s="2"/>
      <c r="E337" s="18"/>
      <c r="F337" s="18"/>
      <c r="G337" s="13"/>
      <c r="H337" s="20"/>
      <c r="I337" s="6"/>
      <c r="J337" s="15" t="e">
        <f t="shared" si="3"/>
        <v>#DIV/0!</v>
      </c>
      <c r="K337" s="11"/>
      <c r="L337" s="11"/>
      <c r="M337" s="2"/>
      <c r="N337" s="2"/>
      <c r="O337" s="2"/>
    </row>
    <row r="338" spans="1:15">
      <c r="A338" s="12">
        <v>331</v>
      </c>
      <c r="B338" s="2"/>
      <c r="C338" s="2"/>
      <c r="D338" s="2"/>
      <c r="E338" s="18"/>
      <c r="F338" s="18"/>
      <c r="G338" s="13"/>
      <c r="H338" s="20"/>
      <c r="I338" s="6"/>
      <c r="J338" s="15" t="e">
        <f t="shared" si="3"/>
        <v>#DIV/0!</v>
      </c>
      <c r="K338" s="11"/>
      <c r="L338" s="11"/>
      <c r="M338" s="2"/>
      <c r="N338" s="2"/>
      <c r="O338" s="2"/>
    </row>
    <row r="339" spans="1:15">
      <c r="A339" s="12">
        <v>332</v>
      </c>
      <c r="B339" s="2"/>
      <c r="C339" s="2"/>
      <c r="D339" s="2"/>
      <c r="E339" s="18"/>
      <c r="F339" s="18"/>
      <c r="G339" s="13"/>
      <c r="H339" s="20"/>
      <c r="I339" s="6"/>
      <c r="J339" s="7" t="e">
        <f t="shared" si="3"/>
        <v>#DIV/0!</v>
      </c>
      <c r="K339" s="11"/>
      <c r="L339" s="11"/>
      <c r="M339" s="2"/>
      <c r="N339" s="2"/>
      <c r="O339" s="2"/>
    </row>
    <row r="340" spans="1:15">
      <c r="A340">
        <v>333</v>
      </c>
      <c r="B340" s="2"/>
      <c r="C340" s="2"/>
      <c r="D340" s="2"/>
      <c r="E340" s="18"/>
      <c r="F340" s="18"/>
      <c r="G340" s="13"/>
      <c r="H340" s="20"/>
      <c r="I340" s="6"/>
      <c r="J340" s="15" t="e">
        <f t="shared" si="3"/>
        <v>#DIV/0!</v>
      </c>
      <c r="K340" s="11"/>
      <c r="L340" s="11"/>
      <c r="M340" s="2"/>
      <c r="N340" s="2"/>
      <c r="O340" s="2"/>
    </row>
    <row r="341" spans="1:15">
      <c r="A341">
        <v>334</v>
      </c>
      <c r="B341" s="2"/>
      <c r="C341" s="2"/>
      <c r="D341" s="2"/>
      <c r="E341" s="18"/>
      <c r="F341" s="18"/>
      <c r="G341" s="13"/>
      <c r="H341" s="20"/>
      <c r="I341" s="6"/>
      <c r="J341" s="15" t="e">
        <f t="shared" si="3"/>
        <v>#DIV/0!</v>
      </c>
      <c r="K341" s="11"/>
      <c r="L341" s="11"/>
      <c r="M341" s="2"/>
      <c r="N341" s="2"/>
      <c r="O341" s="2"/>
    </row>
    <row r="342" spans="1:15">
      <c r="A342">
        <v>335</v>
      </c>
      <c r="B342" s="2"/>
      <c r="C342" s="2"/>
      <c r="D342" s="2"/>
      <c r="E342" s="18"/>
      <c r="F342" s="18"/>
      <c r="G342" s="13"/>
      <c r="H342" s="20"/>
      <c r="I342" s="6"/>
      <c r="J342" s="7" t="e">
        <f t="shared" si="3"/>
        <v>#DIV/0!</v>
      </c>
      <c r="K342" s="11"/>
      <c r="L342" s="11"/>
      <c r="M342" s="2"/>
      <c r="N342" s="2"/>
      <c r="O342" s="2"/>
    </row>
    <row r="343" spans="1:15">
      <c r="A343" s="12">
        <v>336</v>
      </c>
      <c r="B343" s="2"/>
      <c r="C343" s="2"/>
      <c r="D343" s="2"/>
      <c r="E343" s="18"/>
      <c r="F343" s="18"/>
      <c r="G343" s="13"/>
      <c r="H343" s="20"/>
      <c r="I343" s="6"/>
      <c r="J343" s="15" t="e">
        <f t="shared" si="3"/>
        <v>#DIV/0!</v>
      </c>
      <c r="K343" s="11"/>
      <c r="L343" s="11"/>
      <c r="M343" s="2"/>
      <c r="N343" s="2"/>
      <c r="O343" s="2"/>
    </row>
    <row r="344" spans="1:15">
      <c r="A344" s="12">
        <v>337</v>
      </c>
      <c r="B344" s="2"/>
      <c r="C344" s="2"/>
      <c r="D344" s="2"/>
      <c r="E344" s="18"/>
      <c r="F344" s="18"/>
      <c r="G344" s="13"/>
      <c r="H344" s="20"/>
      <c r="I344" s="6"/>
      <c r="J344" s="15" t="e">
        <f t="shared" si="3"/>
        <v>#DIV/0!</v>
      </c>
      <c r="K344" s="11"/>
      <c r="L344" s="11"/>
      <c r="M344" s="2"/>
      <c r="N344" s="2"/>
      <c r="O344" s="2"/>
    </row>
    <row r="345" spans="1:15">
      <c r="A345">
        <v>338</v>
      </c>
      <c r="B345" s="2"/>
      <c r="C345" s="2"/>
      <c r="D345" s="2"/>
      <c r="E345" s="18"/>
      <c r="F345" s="18"/>
      <c r="G345" s="13"/>
      <c r="H345" s="20"/>
      <c r="I345" s="6"/>
      <c r="J345" s="7" t="e">
        <f t="shared" si="3"/>
        <v>#DIV/0!</v>
      </c>
      <c r="K345" s="11"/>
      <c r="L345" s="11"/>
      <c r="M345" s="2"/>
      <c r="N345" s="2"/>
      <c r="O345" s="2"/>
    </row>
    <row r="346" spans="1:15">
      <c r="A346">
        <v>339</v>
      </c>
      <c r="B346" s="2"/>
      <c r="C346" s="2"/>
      <c r="D346" s="2"/>
      <c r="E346" s="18"/>
      <c r="F346" s="18"/>
      <c r="G346" s="13"/>
      <c r="H346" s="20"/>
      <c r="I346" s="6"/>
      <c r="J346" s="15" t="e">
        <f t="shared" si="3"/>
        <v>#DIV/0!</v>
      </c>
      <c r="K346" s="11"/>
      <c r="L346" s="11"/>
      <c r="M346" s="2"/>
      <c r="N346" s="2"/>
      <c r="O346" s="2"/>
    </row>
    <row r="347" spans="1:15">
      <c r="A347">
        <v>340</v>
      </c>
      <c r="B347" s="2"/>
      <c r="C347" s="2"/>
      <c r="D347" s="2"/>
      <c r="E347" s="18"/>
      <c r="F347" s="18"/>
      <c r="G347" s="13"/>
      <c r="H347" s="20"/>
      <c r="I347" s="6"/>
      <c r="J347" s="15" t="e">
        <f t="shared" si="3"/>
        <v>#DIV/0!</v>
      </c>
      <c r="K347" s="11"/>
      <c r="L347" s="11"/>
      <c r="M347" s="2"/>
      <c r="N347" s="2"/>
      <c r="O347" s="2"/>
    </row>
    <row r="348" spans="1:15">
      <c r="A348" s="12">
        <v>341</v>
      </c>
      <c r="B348" s="2"/>
      <c r="C348" s="2"/>
      <c r="D348" s="2"/>
      <c r="E348" s="18"/>
      <c r="F348" s="18"/>
      <c r="G348" s="13"/>
      <c r="H348" s="20"/>
      <c r="I348" s="6"/>
      <c r="J348" s="7" t="e">
        <f t="shared" si="3"/>
        <v>#DIV/0!</v>
      </c>
      <c r="K348" s="11"/>
      <c r="L348" s="11"/>
      <c r="M348" s="2"/>
      <c r="N348" s="2"/>
      <c r="O348" s="2"/>
    </row>
    <row r="349" spans="1:15">
      <c r="A349" s="12">
        <v>342</v>
      </c>
      <c r="B349" s="2"/>
      <c r="C349" s="2"/>
      <c r="D349" s="2"/>
      <c r="E349" s="18"/>
      <c r="F349" s="18"/>
      <c r="G349" s="13"/>
      <c r="H349" s="20"/>
      <c r="I349" s="6"/>
      <c r="J349" s="15" t="e">
        <f t="shared" si="3"/>
        <v>#DIV/0!</v>
      </c>
      <c r="K349" s="11"/>
      <c r="L349" s="11"/>
      <c r="M349" s="2"/>
      <c r="N349" s="2"/>
      <c r="O349" s="2"/>
    </row>
    <row r="350" spans="1:15">
      <c r="A350">
        <v>343</v>
      </c>
      <c r="B350" s="2"/>
      <c r="C350" s="2"/>
      <c r="D350" s="2"/>
      <c r="E350" s="18"/>
      <c r="F350" s="18"/>
      <c r="G350" s="13"/>
      <c r="H350" s="20"/>
      <c r="I350" s="6"/>
      <c r="J350" s="15" t="e">
        <f t="shared" si="3"/>
        <v>#DIV/0!</v>
      </c>
      <c r="K350" s="11"/>
      <c r="L350" s="11"/>
      <c r="M350" s="2"/>
      <c r="N350" s="2"/>
      <c r="O350" s="2"/>
    </row>
    <row r="351" spans="1:15">
      <c r="A351">
        <v>344</v>
      </c>
      <c r="B351" s="2"/>
      <c r="C351" s="2"/>
      <c r="D351" s="2"/>
      <c r="E351" s="18"/>
      <c r="F351" s="18"/>
      <c r="G351" s="13"/>
      <c r="H351" s="20"/>
      <c r="I351" s="6"/>
      <c r="J351" s="7" t="e">
        <f t="shared" si="3"/>
        <v>#DIV/0!</v>
      </c>
      <c r="K351" s="11"/>
      <c r="L351" s="11"/>
      <c r="M351" s="2"/>
      <c r="N351" s="2"/>
      <c r="O351" s="2"/>
    </row>
    <row r="352" spans="1:15">
      <c r="A352">
        <v>345</v>
      </c>
      <c r="B352" s="2"/>
      <c r="C352" s="2"/>
      <c r="D352" s="2"/>
      <c r="E352" s="18"/>
      <c r="F352" s="18"/>
      <c r="G352" s="13"/>
      <c r="H352" s="20"/>
      <c r="I352" s="6"/>
      <c r="J352" s="15" t="e">
        <f t="shared" si="3"/>
        <v>#DIV/0!</v>
      </c>
      <c r="K352" s="11"/>
      <c r="L352" s="11"/>
      <c r="M352" s="2"/>
      <c r="N352" s="2"/>
      <c r="O352" s="2"/>
    </row>
    <row r="353" spans="1:15">
      <c r="A353" s="12">
        <v>346</v>
      </c>
      <c r="B353" s="2"/>
      <c r="C353" s="2"/>
      <c r="D353" s="2"/>
      <c r="E353" s="18"/>
      <c r="F353" s="18"/>
      <c r="G353" s="13"/>
      <c r="H353" s="20"/>
      <c r="I353" s="6"/>
      <c r="J353" s="15" t="e">
        <f t="shared" si="3"/>
        <v>#DIV/0!</v>
      </c>
      <c r="K353" s="11"/>
      <c r="L353" s="11"/>
      <c r="M353" s="2"/>
      <c r="N353" s="2"/>
      <c r="O353" s="2"/>
    </row>
    <row r="354" spans="1:15">
      <c r="A354" s="12">
        <v>347</v>
      </c>
      <c r="B354" s="2"/>
      <c r="C354" s="2"/>
      <c r="D354" s="2"/>
      <c r="E354" s="18"/>
      <c r="F354" s="18"/>
      <c r="G354" s="13"/>
      <c r="H354" s="20"/>
      <c r="I354" s="6"/>
      <c r="J354" s="7" t="e">
        <f t="shared" si="3"/>
        <v>#DIV/0!</v>
      </c>
      <c r="K354" s="11"/>
      <c r="L354" s="11"/>
      <c r="M354" s="2"/>
      <c r="N354" s="2"/>
      <c r="O354" s="2"/>
    </row>
    <row r="355" spans="1:15">
      <c r="A355">
        <v>348</v>
      </c>
      <c r="B355" s="2"/>
      <c r="C355" s="2"/>
      <c r="D355" s="2"/>
      <c r="E355" s="18"/>
      <c r="F355" s="18"/>
      <c r="G355" s="13"/>
      <c r="H355" s="20"/>
      <c r="I355" s="6"/>
      <c r="J355" s="15" t="e">
        <f t="shared" si="3"/>
        <v>#DIV/0!</v>
      </c>
      <c r="K355" s="11"/>
      <c r="L355" s="11"/>
      <c r="M355" s="2"/>
      <c r="N355" s="2"/>
      <c r="O355" s="2"/>
    </row>
    <row r="356" spans="1:15">
      <c r="A356">
        <v>349</v>
      </c>
      <c r="B356" s="2"/>
      <c r="C356" s="2"/>
      <c r="D356" s="2"/>
      <c r="E356" s="18"/>
      <c r="F356" s="18"/>
      <c r="G356" s="13"/>
      <c r="H356" s="20"/>
      <c r="I356" s="6"/>
      <c r="J356" s="15" t="e">
        <f t="shared" si="3"/>
        <v>#DIV/0!</v>
      </c>
      <c r="K356" s="11"/>
      <c r="L356" s="11"/>
      <c r="M356" s="2"/>
      <c r="N356" s="2"/>
      <c r="O356" s="2"/>
    </row>
    <row r="357" spans="1:15">
      <c r="A357">
        <v>350</v>
      </c>
      <c r="B357" s="2"/>
      <c r="C357" s="2"/>
      <c r="D357" s="2"/>
      <c r="E357" s="18"/>
      <c r="F357" s="18"/>
      <c r="G357" s="13"/>
      <c r="H357" s="20"/>
      <c r="I357" s="6"/>
      <c r="J357" s="7" t="e">
        <f t="shared" si="3"/>
        <v>#DIV/0!</v>
      </c>
      <c r="K357" s="11"/>
      <c r="L357" s="11"/>
      <c r="M357" s="2"/>
      <c r="N357" s="2"/>
      <c r="O357" s="2"/>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zoomScaleNormal="100" workbookViewId="0">
      <selection activeCell="H6" sqref="H6:AM6"/>
    </sheetView>
  </sheetViews>
  <sheetFormatPr defaultRowHeight="13.5"/>
  <cols>
    <col min="2" max="2" width="20" customWidth="1"/>
    <col min="5" max="5" width="13" bestFit="1" customWidth="1"/>
    <col min="6" max="6" width="12.625" customWidth="1"/>
    <col min="7" max="7" width="13.125" bestFit="1" customWidth="1"/>
    <col min="8" max="8" width="10.375" bestFit="1" customWidth="1"/>
    <col min="9" max="9" width="9.25" bestFit="1" customWidth="1"/>
  </cols>
  <sheetData>
    <row r="1" spans="1:10">
      <c r="A1" t="s">
        <v>5</v>
      </c>
      <c r="B1" s="27" t="e">
        <f>#REF!</f>
        <v>#REF!</v>
      </c>
    </row>
    <row r="2" spans="1:10" s="21" customFormat="1" ht="56.25" customHeight="1">
      <c r="B2" s="38"/>
      <c r="E2" s="543" t="s">
        <v>30</v>
      </c>
      <c r="F2" s="543"/>
      <c r="G2" s="544"/>
      <c r="H2" s="128">
        <f>SUMIF(G6:G356,"PPS",H6:H356)</f>
        <v>54001698</v>
      </c>
    </row>
    <row r="3" spans="1:10" s="21" customFormat="1" ht="16.5" customHeight="1">
      <c r="B3" s="40"/>
      <c r="E3" s="55"/>
      <c r="F3" s="55"/>
      <c r="G3" s="55"/>
      <c r="H3" s="129"/>
    </row>
    <row r="4" spans="1:10" ht="54">
      <c r="A4" s="22" t="s">
        <v>26</v>
      </c>
      <c r="B4" s="2" t="s">
        <v>0</v>
      </c>
      <c r="C4" s="2" t="s">
        <v>1</v>
      </c>
      <c r="D4" s="2" t="s">
        <v>18</v>
      </c>
      <c r="E4" s="2" t="s">
        <v>13</v>
      </c>
      <c r="F4" s="2" t="s">
        <v>20</v>
      </c>
      <c r="G4" s="11" t="s">
        <v>24</v>
      </c>
      <c r="H4" s="10" t="s">
        <v>39</v>
      </c>
      <c r="I4" s="10" t="s">
        <v>40</v>
      </c>
      <c r="J4" s="26" t="s">
        <v>16</v>
      </c>
    </row>
    <row r="5" spans="1:10" s="32" customFormat="1" ht="14.25" thickBot="1">
      <c r="B5" s="33" t="s">
        <v>4</v>
      </c>
      <c r="C5" s="33"/>
      <c r="D5" s="33"/>
      <c r="E5" s="33"/>
      <c r="F5" s="33"/>
      <c r="G5" s="33"/>
      <c r="H5" s="65">
        <f>SUM(H6:H65)</f>
        <v>76953784</v>
      </c>
      <c r="I5" s="65">
        <f>SUM(I6:I65)</f>
        <v>4869905</v>
      </c>
      <c r="J5" s="33">
        <f t="shared" ref="J5:J10" si="0">H5/I5</f>
        <v>15.801906608034448</v>
      </c>
    </row>
    <row r="6" spans="1:10" ht="27.75" thickTop="1">
      <c r="A6">
        <v>1</v>
      </c>
      <c r="B6" s="11" t="s">
        <v>528</v>
      </c>
      <c r="C6" s="170" t="s">
        <v>72</v>
      </c>
      <c r="D6" s="11" t="s">
        <v>529</v>
      </c>
      <c r="E6" s="221" t="s">
        <v>530</v>
      </c>
      <c r="F6" s="11" t="s">
        <v>531</v>
      </c>
      <c r="G6" s="18" t="s">
        <v>44</v>
      </c>
      <c r="H6" s="217">
        <v>1268567</v>
      </c>
      <c r="I6" s="217">
        <v>71693</v>
      </c>
      <c r="J6" s="28">
        <f t="shared" si="0"/>
        <v>17.69443320826301</v>
      </c>
    </row>
    <row r="7" spans="1:10" ht="27">
      <c r="A7">
        <v>2</v>
      </c>
      <c r="B7" s="11" t="s">
        <v>532</v>
      </c>
      <c r="C7" s="170" t="s">
        <v>72</v>
      </c>
      <c r="D7" s="11" t="s">
        <v>529</v>
      </c>
      <c r="E7" s="221" t="s">
        <v>530</v>
      </c>
      <c r="F7" s="11" t="s">
        <v>531</v>
      </c>
      <c r="G7" s="18" t="s">
        <v>44</v>
      </c>
      <c r="H7" s="217">
        <v>2890815</v>
      </c>
      <c r="I7" s="217">
        <v>113037</v>
      </c>
      <c r="J7" s="2">
        <f t="shared" si="0"/>
        <v>25.574059821120517</v>
      </c>
    </row>
    <row r="8" spans="1:10" ht="40.5">
      <c r="A8">
        <v>3</v>
      </c>
      <c r="B8" s="11" t="s">
        <v>533</v>
      </c>
      <c r="C8" s="170" t="s">
        <v>72</v>
      </c>
      <c r="D8" s="11" t="s">
        <v>529</v>
      </c>
      <c r="E8" s="221" t="s">
        <v>530</v>
      </c>
      <c r="F8" s="11" t="s">
        <v>531</v>
      </c>
      <c r="G8" s="18" t="s">
        <v>44</v>
      </c>
      <c r="H8" s="217">
        <v>1134272</v>
      </c>
      <c r="I8" s="217">
        <v>35446</v>
      </c>
      <c r="J8" s="2">
        <f t="shared" si="0"/>
        <v>32</v>
      </c>
    </row>
    <row r="9" spans="1:10" ht="27" customHeight="1">
      <c r="A9">
        <v>4</v>
      </c>
      <c r="B9" s="11" t="s">
        <v>534</v>
      </c>
      <c r="C9" s="170" t="s">
        <v>72</v>
      </c>
      <c r="D9" s="11" t="s">
        <v>529</v>
      </c>
      <c r="E9" s="221" t="s">
        <v>530</v>
      </c>
      <c r="F9" s="11" t="s">
        <v>531</v>
      </c>
      <c r="G9" s="18" t="s">
        <v>44</v>
      </c>
      <c r="H9" s="222">
        <v>4982971</v>
      </c>
      <c r="I9" s="222">
        <v>146558</v>
      </c>
      <c r="J9" s="25">
        <f t="shared" si="0"/>
        <v>33.999993176762786</v>
      </c>
    </row>
    <row r="10" spans="1:10" ht="27">
      <c r="A10">
        <v>5</v>
      </c>
      <c r="B10" s="11" t="s">
        <v>522</v>
      </c>
      <c r="C10" s="170" t="s">
        <v>501</v>
      </c>
      <c r="D10" s="11" t="s">
        <v>52</v>
      </c>
      <c r="E10" s="221">
        <v>1</v>
      </c>
      <c r="F10" s="11" t="s">
        <v>535</v>
      </c>
      <c r="G10" s="18" t="s">
        <v>45</v>
      </c>
      <c r="H10" s="9">
        <v>54001698</v>
      </c>
      <c r="I10" s="9">
        <v>4136404</v>
      </c>
      <c r="J10" s="28">
        <f t="shared" si="0"/>
        <v>13.055228164366923</v>
      </c>
    </row>
    <row r="11" spans="1:10" ht="27">
      <c r="A11" s="12">
        <v>6</v>
      </c>
      <c r="B11" s="11" t="s">
        <v>536</v>
      </c>
      <c r="C11" s="2" t="s">
        <v>537</v>
      </c>
      <c r="D11" s="2" t="s">
        <v>538</v>
      </c>
      <c r="E11" s="221">
        <v>1</v>
      </c>
      <c r="F11" s="11" t="s">
        <v>539</v>
      </c>
      <c r="G11" s="18" t="s">
        <v>44</v>
      </c>
      <c r="H11" s="9">
        <v>12675461</v>
      </c>
      <c r="I11" s="9">
        <v>366767</v>
      </c>
      <c r="J11" s="28">
        <f>H11/I11</f>
        <v>34.559982223046241</v>
      </c>
    </row>
    <row r="12" spans="1:10">
      <c r="A12" s="12">
        <v>7</v>
      </c>
      <c r="B12" s="13"/>
      <c r="C12" s="2"/>
      <c r="D12" s="2"/>
      <c r="E12" s="2"/>
      <c r="F12" s="2"/>
      <c r="G12" s="18"/>
      <c r="H12" s="2"/>
      <c r="I12" s="2"/>
      <c r="J12" s="2" t="e">
        <f t="shared" ref="J12:J65" si="1">H12/I12</f>
        <v>#DIV/0!</v>
      </c>
    </row>
    <row r="13" spans="1:10">
      <c r="A13">
        <v>8</v>
      </c>
      <c r="B13" s="2"/>
      <c r="C13" s="2"/>
      <c r="D13" s="2"/>
      <c r="E13" s="2"/>
      <c r="F13" s="2"/>
      <c r="G13" s="18"/>
      <c r="H13" s="2"/>
      <c r="I13" s="2"/>
      <c r="J13" s="2" t="e">
        <f t="shared" si="1"/>
        <v>#DIV/0!</v>
      </c>
    </row>
    <row r="14" spans="1:10">
      <c r="A14">
        <v>9</v>
      </c>
      <c r="B14" s="2"/>
      <c r="C14" s="2"/>
      <c r="D14" s="2"/>
      <c r="E14" s="2"/>
      <c r="F14" s="2"/>
      <c r="G14" s="18"/>
      <c r="H14" s="2"/>
      <c r="I14" s="2"/>
      <c r="J14" s="2" t="e">
        <f t="shared" si="1"/>
        <v>#DIV/0!</v>
      </c>
    </row>
    <row r="15" spans="1:10">
      <c r="A15">
        <v>10</v>
      </c>
      <c r="B15" s="2"/>
      <c r="C15" s="2"/>
      <c r="D15" s="2"/>
      <c r="E15" s="2"/>
      <c r="F15" s="2"/>
      <c r="G15" s="18"/>
      <c r="H15" s="2"/>
      <c r="I15" s="2"/>
      <c r="J15" s="2" t="e">
        <f t="shared" si="1"/>
        <v>#DIV/0!</v>
      </c>
    </row>
    <row r="16" spans="1:10">
      <c r="A16" s="12">
        <v>11</v>
      </c>
      <c r="B16" s="2"/>
      <c r="C16" s="2"/>
      <c r="D16" s="2"/>
      <c r="E16" s="2"/>
      <c r="F16" s="2"/>
      <c r="G16" s="18"/>
      <c r="H16" s="2"/>
      <c r="I16" s="2"/>
      <c r="J16" s="2" t="e">
        <f t="shared" si="1"/>
        <v>#DIV/0!</v>
      </c>
    </row>
    <row r="17" spans="1:10">
      <c r="A17" s="12">
        <v>12</v>
      </c>
      <c r="B17" s="2"/>
      <c r="C17" s="2"/>
      <c r="D17" s="2"/>
      <c r="E17" s="2"/>
      <c r="F17" s="2"/>
      <c r="G17" s="18"/>
      <c r="H17" s="2"/>
      <c r="I17" s="2"/>
      <c r="J17" s="2" t="e">
        <f t="shared" si="1"/>
        <v>#DIV/0!</v>
      </c>
    </row>
    <row r="18" spans="1:10">
      <c r="A18">
        <v>13</v>
      </c>
      <c r="B18" s="2"/>
      <c r="C18" s="2"/>
      <c r="D18" s="2"/>
      <c r="E18" s="2"/>
      <c r="F18" s="2"/>
      <c r="G18" s="18"/>
      <c r="H18" s="2"/>
      <c r="I18" s="2"/>
      <c r="J18" s="2" t="e">
        <f t="shared" si="1"/>
        <v>#DIV/0!</v>
      </c>
    </row>
    <row r="19" spans="1:10">
      <c r="A19">
        <v>14</v>
      </c>
      <c r="B19" s="2"/>
      <c r="C19" s="2"/>
      <c r="D19" s="2"/>
      <c r="E19" s="2"/>
      <c r="F19" s="2"/>
      <c r="G19" s="18"/>
      <c r="H19" s="2"/>
      <c r="I19" s="2"/>
      <c r="J19" s="2" t="e">
        <f t="shared" si="1"/>
        <v>#DIV/0!</v>
      </c>
    </row>
    <row r="20" spans="1:10">
      <c r="A20">
        <v>15</v>
      </c>
      <c r="B20" s="2"/>
      <c r="C20" s="2"/>
      <c r="D20" s="2"/>
      <c r="E20" s="2"/>
      <c r="F20" s="2"/>
      <c r="G20" s="18"/>
      <c r="H20" s="2"/>
      <c r="I20" s="2"/>
      <c r="J20" s="2" t="e">
        <f t="shared" si="1"/>
        <v>#DIV/0!</v>
      </c>
    </row>
    <row r="21" spans="1:10">
      <c r="A21" s="12">
        <v>16</v>
      </c>
      <c r="B21" s="2"/>
      <c r="C21" s="2"/>
      <c r="D21" s="2"/>
      <c r="E21" s="2"/>
      <c r="F21" s="2"/>
      <c r="G21" s="18"/>
      <c r="H21" s="2"/>
      <c r="I21" s="2"/>
      <c r="J21" s="2" t="e">
        <f t="shared" si="1"/>
        <v>#DIV/0!</v>
      </c>
    </row>
    <row r="22" spans="1:10">
      <c r="A22" s="12">
        <v>17</v>
      </c>
      <c r="B22" s="2"/>
      <c r="C22" s="2"/>
      <c r="D22" s="2"/>
      <c r="E22" s="2"/>
      <c r="F22" s="2"/>
      <c r="G22" s="18"/>
      <c r="H22" s="2"/>
      <c r="I22" s="2"/>
      <c r="J22" s="2" t="e">
        <f t="shared" si="1"/>
        <v>#DIV/0!</v>
      </c>
    </row>
    <row r="23" spans="1:10">
      <c r="A23">
        <v>18</v>
      </c>
      <c r="B23" s="2"/>
      <c r="C23" s="2"/>
      <c r="D23" s="2"/>
      <c r="E23" s="2"/>
      <c r="F23" s="2"/>
      <c r="G23" s="18"/>
      <c r="H23" s="2"/>
      <c r="I23" s="2"/>
      <c r="J23" s="2" t="e">
        <f t="shared" si="1"/>
        <v>#DIV/0!</v>
      </c>
    </row>
    <row r="24" spans="1:10">
      <c r="A24">
        <v>19</v>
      </c>
      <c r="B24" s="2"/>
      <c r="C24" s="2"/>
      <c r="D24" s="2"/>
      <c r="E24" s="2"/>
      <c r="F24" s="2"/>
      <c r="G24" s="18"/>
      <c r="H24" s="2"/>
      <c r="I24" s="2"/>
      <c r="J24" s="2" t="e">
        <f t="shared" si="1"/>
        <v>#DIV/0!</v>
      </c>
    </row>
    <row r="25" spans="1:10">
      <c r="A25">
        <v>20</v>
      </c>
      <c r="B25" s="2"/>
      <c r="C25" s="2"/>
      <c r="D25" s="2"/>
      <c r="E25" s="2"/>
      <c r="F25" s="2"/>
      <c r="G25" s="18"/>
      <c r="H25" s="2"/>
      <c r="I25" s="2"/>
      <c r="J25" s="2" t="e">
        <f t="shared" si="1"/>
        <v>#DIV/0!</v>
      </c>
    </row>
    <row r="26" spans="1:10">
      <c r="A26" s="12">
        <v>21</v>
      </c>
      <c r="B26" s="2"/>
      <c r="C26" s="2"/>
      <c r="D26" s="2"/>
      <c r="E26" s="2"/>
      <c r="F26" s="2"/>
      <c r="G26" s="18"/>
      <c r="H26" s="2"/>
      <c r="I26" s="2"/>
      <c r="J26" s="2" t="e">
        <f t="shared" si="1"/>
        <v>#DIV/0!</v>
      </c>
    </row>
    <row r="27" spans="1:10">
      <c r="A27" s="12">
        <v>22</v>
      </c>
      <c r="B27" s="2"/>
      <c r="C27" s="2"/>
      <c r="D27" s="2"/>
      <c r="E27" s="2"/>
      <c r="F27" s="2"/>
      <c r="G27" s="18"/>
      <c r="H27" s="2"/>
      <c r="I27" s="2"/>
      <c r="J27" s="2" t="e">
        <f t="shared" si="1"/>
        <v>#DIV/0!</v>
      </c>
    </row>
    <row r="28" spans="1:10">
      <c r="A28">
        <v>23</v>
      </c>
      <c r="B28" s="2"/>
      <c r="C28" s="2"/>
      <c r="D28" s="2"/>
      <c r="E28" s="2"/>
      <c r="F28" s="2"/>
      <c r="G28" s="18"/>
      <c r="H28" s="2"/>
      <c r="I28" s="2"/>
      <c r="J28" s="2" t="e">
        <f t="shared" si="1"/>
        <v>#DIV/0!</v>
      </c>
    </row>
    <row r="29" spans="1:10">
      <c r="A29">
        <v>24</v>
      </c>
      <c r="B29" s="2"/>
      <c r="C29" s="2"/>
      <c r="D29" s="2"/>
      <c r="E29" s="2"/>
      <c r="F29" s="2"/>
      <c r="G29" s="18"/>
      <c r="H29" s="2"/>
      <c r="I29" s="2"/>
      <c r="J29" s="2" t="e">
        <f t="shared" si="1"/>
        <v>#DIV/0!</v>
      </c>
    </row>
    <row r="30" spans="1:10">
      <c r="A30">
        <v>25</v>
      </c>
      <c r="B30" s="2"/>
      <c r="C30" s="2"/>
      <c r="D30" s="2"/>
      <c r="E30" s="2"/>
      <c r="F30" s="2"/>
      <c r="G30" s="18"/>
      <c r="H30" s="2"/>
      <c r="I30" s="2"/>
      <c r="J30" s="2" t="e">
        <f t="shared" si="1"/>
        <v>#DIV/0!</v>
      </c>
    </row>
    <row r="31" spans="1:10">
      <c r="A31" s="12">
        <v>26</v>
      </c>
      <c r="B31" s="2"/>
      <c r="C31" s="2"/>
      <c r="D31" s="2"/>
      <c r="E31" s="2"/>
      <c r="F31" s="2"/>
      <c r="G31" s="18"/>
      <c r="H31" s="2"/>
      <c r="I31" s="2"/>
      <c r="J31" s="2" t="e">
        <f t="shared" si="1"/>
        <v>#DIV/0!</v>
      </c>
    </row>
    <row r="32" spans="1:10">
      <c r="A32" s="12">
        <v>27</v>
      </c>
      <c r="B32" s="2"/>
      <c r="C32" s="2"/>
      <c r="D32" s="2"/>
      <c r="E32" s="2"/>
      <c r="F32" s="2"/>
      <c r="G32" s="18"/>
      <c r="H32" s="2"/>
      <c r="I32" s="2"/>
      <c r="J32" s="2" t="e">
        <f t="shared" si="1"/>
        <v>#DIV/0!</v>
      </c>
    </row>
    <row r="33" spans="1:10">
      <c r="A33">
        <v>28</v>
      </c>
      <c r="B33" s="2"/>
      <c r="C33" s="2"/>
      <c r="D33" s="2"/>
      <c r="E33" s="2"/>
      <c r="F33" s="2"/>
      <c r="G33" s="18"/>
      <c r="H33" s="2"/>
      <c r="I33" s="2"/>
      <c r="J33" s="2" t="e">
        <f t="shared" si="1"/>
        <v>#DIV/0!</v>
      </c>
    </row>
    <row r="34" spans="1:10">
      <c r="A34">
        <v>29</v>
      </c>
      <c r="B34" s="2"/>
      <c r="C34" s="2"/>
      <c r="D34" s="2"/>
      <c r="E34" s="2"/>
      <c r="F34" s="2"/>
      <c r="G34" s="18"/>
      <c r="H34" s="2"/>
      <c r="I34" s="2"/>
      <c r="J34" s="2" t="e">
        <f t="shared" si="1"/>
        <v>#DIV/0!</v>
      </c>
    </row>
    <row r="35" spans="1:10">
      <c r="A35">
        <v>30</v>
      </c>
      <c r="B35" s="2"/>
      <c r="C35" s="2"/>
      <c r="D35" s="2"/>
      <c r="E35" s="2"/>
      <c r="F35" s="2"/>
      <c r="G35" s="18"/>
      <c r="H35" s="2"/>
      <c r="I35" s="2"/>
      <c r="J35" s="2" t="e">
        <f t="shared" si="1"/>
        <v>#DIV/0!</v>
      </c>
    </row>
    <row r="36" spans="1:10">
      <c r="A36" s="12">
        <v>31</v>
      </c>
      <c r="B36" s="2"/>
      <c r="C36" s="2"/>
      <c r="D36" s="2"/>
      <c r="E36" s="2"/>
      <c r="F36" s="2"/>
      <c r="G36" s="18"/>
      <c r="H36" s="2"/>
      <c r="I36" s="2"/>
      <c r="J36" s="2" t="e">
        <f t="shared" si="1"/>
        <v>#DIV/0!</v>
      </c>
    </row>
    <row r="37" spans="1:10">
      <c r="A37" s="12">
        <v>32</v>
      </c>
      <c r="B37" s="2"/>
      <c r="C37" s="2"/>
      <c r="D37" s="2"/>
      <c r="E37" s="2"/>
      <c r="F37" s="2"/>
      <c r="G37" s="18"/>
      <c r="H37" s="2"/>
      <c r="I37" s="2"/>
      <c r="J37" s="2" t="e">
        <f t="shared" si="1"/>
        <v>#DIV/0!</v>
      </c>
    </row>
    <row r="38" spans="1:10">
      <c r="A38">
        <v>33</v>
      </c>
      <c r="B38" s="2"/>
      <c r="C38" s="2"/>
      <c r="D38" s="2"/>
      <c r="E38" s="2"/>
      <c r="F38" s="2"/>
      <c r="G38" s="18"/>
      <c r="H38" s="2"/>
      <c r="I38" s="2"/>
      <c r="J38" s="2" t="e">
        <f t="shared" si="1"/>
        <v>#DIV/0!</v>
      </c>
    </row>
    <row r="39" spans="1:10">
      <c r="A39">
        <v>34</v>
      </c>
      <c r="B39" s="2"/>
      <c r="C39" s="2"/>
      <c r="D39" s="2"/>
      <c r="E39" s="2"/>
      <c r="F39" s="2"/>
      <c r="G39" s="18"/>
      <c r="H39" s="2"/>
      <c r="I39" s="2"/>
      <c r="J39" s="2" t="e">
        <f t="shared" si="1"/>
        <v>#DIV/0!</v>
      </c>
    </row>
    <row r="40" spans="1:10">
      <c r="A40">
        <v>35</v>
      </c>
      <c r="B40" s="2"/>
      <c r="C40" s="2"/>
      <c r="D40" s="2"/>
      <c r="E40" s="2"/>
      <c r="F40" s="2"/>
      <c r="G40" s="18"/>
      <c r="H40" s="2"/>
      <c r="I40" s="2"/>
      <c r="J40" s="2" t="e">
        <f t="shared" si="1"/>
        <v>#DIV/0!</v>
      </c>
    </row>
    <row r="41" spans="1:10">
      <c r="A41" s="12">
        <v>36</v>
      </c>
      <c r="B41" s="2"/>
      <c r="C41" s="2"/>
      <c r="D41" s="2"/>
      <c r="E41" s="2"/>
      <c r="F41" s="2"/>
      <c r="G41" s="18"/>
      <c r="H41" s="2"/>
      <c r="I41" s="2"/>
      <c r="J41" s="2" t="e">
        <f t="shared" si="1"/>
        <v>#DIV/0!</v>
      </c>
    </row>
    <row r="42" spans="1:10">
      <c r="A42" s="12">
        <v>37</v>
      </c>
      <c r="B42" s="2"/>
      <c r="C42" s="2"/>
      <c r="D42" s="2"/>
      <c r="E42" s="2"/>
      <c r="F42" s="2"/>
      <c r="G42" s="18"/>
      <c r="H42" s="2"/>
      <c r="I42" s="2"/>
      <c r="J42" s="2" t="e">
        <f t="shared" si="1"/>
        <v>#DIV/0!</v>
      </c>
    </row>
    <row r="43" spans="1:10">
      <c r="A43">
        <v>38</v>
      </c>
      <c r="B43" s="2"/>
      <c r="C43" s="2"/>
      <c r="D43" s="2"/>
      <c r="E43" s="2"/>
      <c r="F43" s="2"/>
      <c r="G43" s="18"/>
      <c r="H43" s="2"/>
      <c r="I43" s="2"/>
      <c r="J43" s="2" t="e">
        <f t="shared" si="1"/>
        <v>#DIV/0!</v>
      </c>
    </row>
    <row r="44" spans="1:10">
      <c r="A44">
        <v>39</v>
      </c>
      <c r="B44" s="2"/>
      <c r="C44" s="2"/>
      <c r="D44" s="2"/>
      <c r="E44" s="2"/>
      <c r="F44" s="2"/>
      <c r="G44" s="18"/>
      <c r="H44" s="2"/>
      <c r="I44" s="2"/>
      <c r="J44" s="2" t="e">
        <f t="shared" si="1"/>
        <v>#DIV/0!</v>
      </c>
    </row>
    <row r="45" spans="1:10">
      <c r="A45">
        <v>40</v>
      </c>
      <c r="B45" s="2"/>
      <c r="C45" s="2"/>
      <c r="D45" s="2"/>
      <c r="E45" s="2"/>
      <c r="F45" s="2"/>
      <c r="G45" s="18"/>
      <c r="H45" s="2"/>
      <c r="I45" s="2"/>
      <c r="J45" s="2" t="e">
        <f t="shared" si="1"/>
        <v>#DIV/0!</v>
      </c>
    </row>
    <row r="46" spans="1:10">
      <c r="A46" s="12">
        <v>41</v>
      </c>
      <c r="B46" s="2"/>
      <c r="C46" s="2"/>
      <c r="D46" s="2"/>
      <c r="E46" s="2"/>
      <c r="F46" s="2"/>
      <c r="G46" s="18"/>
      <c r="H46" s="2"/>
      <c r="I46" s="2"/>
      <c r="J46" s="2" t="e">
        <f t="shared" si="1"/>
        <v>#DIV/0!</v>
      </c>
    </row>
    <row r="47" spans="1:10">
      <c r="A47" s="12">
        <v>42</v>
      </c>
      <c r="B47" s="2"/>
      <c r="C47" s="2"/>
      <c r="D47" s="2"/>
      <c r="E47" s="2"/>
      <c r="F47" s="2"/>
      <c r="G47" s="18"/>
      <c r="H47" s="2"/>
      <c r="I47" s="2"/>
      <c r="J47" s="2" t="e">
        <f t="shared" si="1"/>
        <v>#DIV/0!</v>
      </c>
    </row>
    <row r="48" spans="1:10">
      <c r="A48">
        <v>43</v>
      </c>
      <c r="B48" s="2"/>
      <c r="C48" s="2"/>
      <c r="D48" s="2"/>
      <c r="E48" s="2"/>
      <c r="F48" s="2"/>
      <c r="G48" s="18"/>
      <c r="H48" s="2"/>
      <c r="I48" s="2"/>
      <c r="J48" s="2" t="e">
        <f t="shared" si="1"/>
        <v>#DIV/0!</v>
      </c>
    </row>
    <row r="49" spans="1:10">
      <c r="A49">
        <v>44</v>
      </c>
      <c r="B49" s="2"/>
      <c r="C49" s="2"/>
      <c r="D49" s="2"/>
      <c r="E49" s="2"/>
      <c r="F49" s="2"/>
      <c r="G49" s="18"/>
      <c r="H49" s="2"/>
      <c r="I49" s="2"/>
      <c r="J49" s="2" t="e">
        <f t="shared" si="1"/>
        <v>#DIV/0!</v>
      </c>
    </row>
    <row r="50" spans="1:10">
      <c r="A50">
        <v>45</v>
      </c>
      <c r="B50" s="2"/>
      <c r="C50" s="2"/>
      <c r="D50" s="2"/>
      <c r="E50" s="2"/>
      <c r="F50" s="2"/>
      <c r="G50" s="18"/>
      <c r="H50" s="2"/>
      <c r="I50" s="2"/>
      <c r="J50" s="2" t="e">
        <f t="shared" si="1"/>
        <v>#DIV/0!</v>
      </c>
    </row>
    <row r="51" spans="1:10">
      <c r="A51" s="12">
        <v>46</v>
      </c>
      <c r="B51" s="2"/>
      <c r="C51" s="2"/>
      <c r="D51" s="2"/>
      <c r="E51" s="2"/>
      <c r="F51" s="2"/>
      <c r="G51" s="18"/>
      <c r="H51" s="2"/>
      <c r="I51" s="2"/>
      <c r="J51" s="2" t="e">
        <f t="shared" si="1"/>
        <v>#DIV/0!</v>
      </c>
    </row>
    <row r="52" spans="1:10">
      <c r="A52" s="12">
        <v>47</v>
      </c>
      <c r="B52" s="2"/>
      <c r="C52" s="2"/>
      <c r="D52" s="2"/>
      <c r="E52" s="2"/>
      <c r="F52" s="2"/>
      <c r="G52" s="18"/>
      <c r="H52" s="2"/>
      <c r="I52" s="2"/>
      <c r="J52" s="2" t="e">
        <f t="shared" si="1"/>
        <v>#DIV/0!</v>
      </c>
    </row>
    <row r="53" spans="1:10">
      <c r="A53">
        <v>48</v>
      </c>
      <c r="B53" s="2"/>
      <c r="C53" s="2"/>
      <c r="D53" s="2"/>
      <c r="E53" s="2"/>
      <c r="F53" s="2"/>
      <c r="G53" s="18"/>
      <c r="H53" s="2"/>
      <c r="I53" s="2"/>
      <c r="J53" s="2" t="e">
        <f t="shared" si="1"/>
        <v>#DIV/0!</v>
      </c>
    </row>
    <row r="54" spans="1:10">
      <c r="A54">
        <v>49</v>
      </c>
      <c r="B54" s="2"/>
      <c r="C54" s="2"/>
      <c r="D54" s="2"/>
      <c r="E54" s="2"/>
      <c r="F54" s="2"/>
      <c r="G54" s="18"/>
      <c r="H54" s="2"/>
      <c r="I54" s="2"/>
      <c r="J54" s="2" t="e">
        <f t="shared" si="1"/>
        <v>#DIV/0!</v>
      </c>
    </row>
    <row r="55" spans="1:10">
      <c r="A55">
        <v>50</v>
      </c>
      <c r="B55" s="2"/>
      <c r="C55" s="2"/>
      <c r="D55" s="2"/>
      <c r="E55" s="2"/>
      <c r="F55" s="2"/>
      <c r="G55" s="18"/>
      <c r="H55" s="2"/>
      <c r="I55" s="2"/>
      <c r="J55" s="2" t="e">
        <f t="shared" si="1"/>
        <v>#DIV/0!</v>
      </c>
    </row>
    <row r="56" spans="1:10">
      <c r="A56" s="12">
        <v>51</v>
      </c>
      <c r="B56" s="2"/>
      <c r="C56" s="2"/>
      <c r="D56" s="2"/>
      <c r="E56" s="2"/>
      <c r="F56" s="2"/>
      <c r="G56" s="18"/>
      <c r="H56" s="2"/>
      <c r="I56" s="2"/>
      <c r="J56" s="2" t="e">
        <f t="shared" si="1"/>
        <v>#DIV/0!</v>
      </c>
    </row>
    <row r="57" spans="1:10">
      <c r="A57" s="12">
        <v>52</v>
      </c>
      <c r="B57" s="2"/>
      <c r="C57" s="2"/>
      <c r="D57" s="2"/>
      <c r="E57" s="2"/>
      <c r="F57" s="2"/>
      <c r="G57" s="18"/>
      <c r="H57" s="2"/>
      <c r="I57" s="2"/>
      <c r="J57" s="2" t="e">
        <f t="shared" si="1"/>
        <v>#DIV/0!</v>
      </c>
    </row>
    <row r="58" spans="1:10">
      <c r="A58">
        <v>53</v>
      </c>
      <c r="B58" s="2"/>
      <c r="C58" s="2"/>
      <c r="D58" s="2"/>
      <c r="E58" s="2"/>
      <c r="F58" s="2"/>
      <c r="G58" s="18"/>
      <c r="H58" s="2"/>
      <c r="I58" s="2"/>
      <c r="J58" s="2" t="e">
        <f t="shared" si="1"/>
        <v>#DIV/0!</v>
      </c>
    </row>
    <row r="59" spans="1:10">
      <c r="A59">
        <v>54</v>
      </c>
      <c r="B59" s="2"/>
      <c r="C59" s="2"/>
      <c r="D59" s="2"/>
      <c r="E59" s="2"/>
      <c r="F59" s="2"/>
      <c r="G59" s="18"/>
      <c r="H59" s="2"/>
      <c r="I59" s="2"/>
      <c r="J59" s="2" t="e">
        <f t="shared" si="1"/>
        <v>#DIV/0!</v>
      </c>
    </row>
    <row r="60" spans="1:10">
      <c r="A60">
        <v>55</v>
      </c>
      <c r="B60" s="2"/>
      <c r="C60" s="2"/>
      <c r="D60" s="2"/>
      <c r="E60" s="2"/>
      <c r="F60" s="2"/>
      <c r="G60" s="18"/>
      <c r="H60" s="2"/>
      <c r="I60" s="2"/>
      <c r="J60" s="2" t="e">
        <f t="shared" si="1"/>
        <v>#DIV/0!</v>
      </c>
    </row>
    <row r="61" spans="1:10">
      <c r="A61" s="12">
        <v>56</v>
      </c>
      <c r="B61" s="2"/>
      <c r="C61" s="2"/>
      <c r="D61" s="2"/>
      <c r="E61" s="2"/>
      <c r="F61" s="2"/>
      <c r="G61" s="18"/>
      <c r="H61" s="2"/>
      <c r="I61" s="2"/>
      <c r="J61" s="2" t="e">
        <f t="shared" si="1"/>
        <v>#DIV/0!</v>
      </c>
    </row>
    <row r="62" spans="1:10">
      <c r="A62" s="12">
        <v>57</v>
      </c>
      <c r="B62" s="2"/>
      <c r="C62" s="2"/>
      <c r="D62" s="2"/>
      <c r="E62" s="2"/>
      <c r="F62" s="2"/>
      <c r="G62" s="18"/>
      <c r="H62" s="2"/>
      <c r="I62" s="2"/>
      <c r="J62" s="2" t="e">
        <f t="shared" si="1"/>
        <v>#DIV/0!</v>
      </c>
    </row>
    <row r="63" spans="1:10">
      <c r="A63">
        <v>58</v>
      </c>
      <c r="B63" s="2"/>
      <c r="C63" s="2"/>
      <c r="D63" s="2"/>
      <c r="E63" s="2"/>
      <c r="F63" s="2"/>
      <c r="G63" s="18"/>
      <c r="H63" s="2"/>
      <c r="I63" s="2"/>
      <c r="J63" s="2" t="e">
        <f t="shared" si="1"/>
        <v>#DIV/0!</v>
      </c>
    </row>
    <row r="64" spans="1:10">
      <c r="A64">
        <v>59</v>
      </c>
      <c r="B64" s="2"/>
      <c r="C64" s="2"/>
      <c r="D64" s="2"/>
      <c r="E64" s="2"/>
      <c r="F64" s="2"/>
      <c r="G64" s="18"/>
      <c r="H64" s="2"/>
      <c r="I64" s="2"/>
      <c r="J64" s="2" t="e">
        <f t="shared" si="1"/>
        <v>#DIV/0!</v>
      </c>
    </row>
    <row r="65" spans="1:10">
      <c r="A65">
        <v>60</v>
      </c>
      <c r="B65" s="2"/>
      <c r="C65" s="2"/>
      <c r="D65" s="2"/>
      <c r="E65" s="2"/>
      <c r="F65" s="2"/>
      <c r="G65" s="18"/>
      <c r="H65" s="2"/>
      <c r="I65" s="2"/>
      <c r="J65" s="2" t="e">
        <f t="shared" si="1"/>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9"/>
  <sheetViews>
    <sheetView topLeftCell="D1" zoomScale="160" zoomScaleNormal="160" workbookViewId="0">
      <selection activeCell="A6" sqref="A6:IV6"/>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21" customWidth="1"/>
    <col min="8" max="8" width="13" customWidth="1"/>
    <col min="9" max="9" width="15.125" bestFit="1" customWidth="1"/>
    <col min="11" max="11" width="9" style="1" customWidth="1"/>
    <col min="12" max="12" width="12.125" style="1" bestFit="1" customWidth="1"/>
    <col min="13" max="13" width="14.5" customWidth="1"/>
    <col min="14" max="14" width="7.25" bestFit="1" customWidth="1"/>
  </cols>
  <sheetData>
    <row r="1" spans="1:13">
      <c r="A1" t="s">
        <v>5</v>
      </c>
      <c r="B1" s="27" t="e">
        <f>#REF!</f>
        <v>#REF!</v>
      </c>
      <c r="I1" t="s">
        <v>6</v>
      </c>
    </row>
    <row r="2" spans="1:13" ht="54" customHeight="1">
      <c r="B2" s="37"/>
      <c r="E2" s="538" t="s">
        <v>33</v>
      </c>
      <c r="F2" s="538"/>
      <c r="G2" s="539"/>
      <c r="H2" s="9">
        <f>SUMIF(E8:E357,"PPS",H8:H357)</f>
        <v>3163755</v>
      </c>
      <c r="I2" s="54"/>
      <c r="J2" s="1"/>
    </row>
    <row r="3" spans="1:13" ht="57" customHeight="1">
      <c r="B3" s="21"/>
      <c r="E3" s="540" t="s">
        <v>34</v>
      </c>
      <c r="F3" s="540"/>
      <c r="G3" s="541"/>
      <c r="H3" s="9">
        <f>M7</f>
        <v>376401</v>
      </c>
      <c r="I3" s="54"/>
      <c r="J3" s="24"/>
      <c r="K3" s="555" t="s">
        <v>541</v>
      </c>
      <c r="L3" s="555"/>
      <c r="M3" s="555"/>
    </row>
    <row r="4" spans="1:13" s="24" customFormat="1" ht="55.5" customHeight="1">
      <c r="B4" s="59"/>
      <c r="E4" s="542" t="s">
        <v>396</v>
      </c>
      <c r="F4" s="542"/>
      <c r="G4" s="542"/>
      <c r="H4" s="7">
        <f>H3/I7</f>
        <v>0.96922387621571093</v>
      </c>
      <c r="I4" s="54"/>
      <c r="K4" s="555"/>
      <c r="L4" s="555"/>
      <c r="M4" s="555"/>
    </row>
    <row r="5" spans="1:13" s="21" customFormat="1" ht="17.25" customHeight="1">
      <c r="B5" s="40"/>
      <c r="E5" s="58"/>
      <c r="F5" s="58"/>
      <c r="G5" s="58"/>
      <c r="H5" s="56"/>
      <c r="I5" s="57"/>
      <c r="J5" s="40"/>
      <c r="K5" s="51"/>
      <c r="L5" s="51"/>
    </row>
    <row r="6" spans="1:13" ht="54">
      <c r="A6" s="102" t="s">
        <v>22</v>
      </c>
      <c r="B6" s="2" t="s">
        <v>0</v>
      </c>
      <c r="C6" s="2" t="s">
        <v>1</v>
      </c>
      <c r="D6" s="2" t="s">
        <v>2</v>
      </c>
      <c r="E6" s="11" t="s">
        <v>24</v>
      </c>
      <c r="F6" s="2" t="s">
        <v>3</v>
      </c>
      <c r="G6" s="13" t="s">
        <v>9</v>
      </c>
      <c r="H6" s="11" t="s">
        <v>27</v>
      </c>
      <c r="I6" s="11" t="s">
        <v>14</v>
      </c>
      <c r="J6" s="11" t="s">
        <v>28</v>
      </c>
      <c r="K6" s="11" t="s">
        <v>7</v>
      </c>
      <c r="L6" s="11" t="s">
        <v>8</v>
      </c>
      <c r="M6" s="17" t="s">
        <v>38</v>
      </c>
    </row>
    <row r="7" spans="1:13" s="32" customFormat="1" ht="14.25" thickBot="1">
      <c r="B7" s="33" t="s">
        <v>4</v>
      </c>
      <c r="C7" s="33"/>
      <c r="D7" s="33"/>
      <c r="E7" s="33"/>
      <c r="F7" s="33"/>
      <c r="G7" s="33"/>
      <c r="H7" s="34">
        <f>SUM(H8:H357)</f>
        <v>3163755</v>
      </c>
      <c r="I7" s="34">
        <f>SUM(I8:I357)</f>
        <v>388353</v>
      </c>
      <c r="J7" s="35">
        <f t="shared" ref="J7:J70" si="0">H7/I7</f>
        <v>8.1465960093008167</v>
      </c>
      <c r="K7" s="103">
        <f>SUM(K8:K357)</f>
        <v>64785</v>
      </c>
      <c r="L7" s="104">
        <f>SUM(L8:L357)</f>
        <v>174928056</v>
      </c>
      <c r="M7" s="49">
        <f>SUM(M8:M357)</f>
        <v>376401</v>
      </c>
    </row>
    <row r="8" spans="1:13" ht="27.75" thickTop="1">
      <c r="A8">
        <v>1</v>
      </c>
      <c r="B8" s="159" t="s">
        <v>542</v>
      </c>
      <c r="C8" s="42" t="s">
        <v>543</v>
      </c>
      <c r="D8" s="113" t="s">
        <v>87</v>
      </c>
      <c r="E8" s="113" t="s">
        <v>45</v>
      </c>
      <c r="F8" s="41" t="s">
        <v>46</v>
      </c>
      <c r="G8" s="115">
        <v>6</v>
      </c>
      <c r="H8" s="115">
        <v>13196</v>
      </c>
      <c r="I8" s="223">
        <v>16417</v>
      </c>
      <c r="J8" s="7">
        <f t="shared" si="0"/>
        <v>0.80380093805201924</v>
      </c>
      <c r="K8" s="120">
        <v>520</v>
      </c>
      <c r="L8" s="120">
        <v>619200</v>
      </c>
      <c r="M8" s="25">
        <f>IF(ISBLANK(I8),"",H8)</f>
        <v>13196</v>
      </c>
    </row>
    <row r="9" spans="1:13" ht="40.5">
      <c r="A9">
        <v>2</v>
      </c>
      <c r="B9" s="159" t="s">
        <v>544</v>
      </c>
      <c r="C9" s="42" t="s">
        <v>543</v>
      </c>
      <c r="D9" s="113" t="s">
        <v>545</v>
      </c>
      <c r="E9" s="113" t="s">
        <v>45</v>
      </c>
      <c r="F9" s="41" t="s">
        <v>46</v>
      </c>
      <c r="G9" s="115">
        <v>4</v>
      </c>
      <c r="H9" s="115">
        <v>23205</v>
      </c>
      <c r="I9" s="223"/>
      <c r="J9" s="7" t="e">
        <f t="shared" si="0"/>
        <v>#DIV/0!</v>
      </c>
      <c r="K9" s="120">
        <v>469</v>
      </c>
      <c r="L9" s="120">
        <v>1192000</v>
      </c>
      <c r="M9" s="25" t="str">
        <f t="shared" ref="M9:M35" si="1">IF(ISBLANK(I9),"",H9)</f>
        <v/>
      </c>
    </row>
    <row r="10" spans="1:13" ht="27">
      <c r="A10">
        <v>3</v>
      </c>
      <c r="B10" s="118" t="s">
        <v>546</v>
      </c>
      <c r="C10" s="42" t="s">
        <v>543</v>
      </c>
      <c r="D10" s="122" t="s">
        <v>547</v>
      </c>
      <c r="E10" s="42" t="s">
        <v>45</v>
      </c>
      <c r="F10" s="41" t="s">
        <v>46</v>
      </c>
      <c r="G10" s="115">
        <v>5</v>
      </c>
      <c r="H10" s="115">
        <v>78050</v>
      </c>
      <c r="I10" s="224">
        <v>86497</v>
      </c>
      <c r="J10" s="7">
        <f t="shared" si="0"/>
        <v>0.90234343387631943</v>
      </c>
      <c r="K10" s="41">
        <v>1350</v>
      </c>
      <c r="L10" s="115">
        <v>4340500</v>
      </c>
      <c r="M10" s="25">
        <f t="shared" si="1"/>
        <v>78050</v>
      </c>
    </row>
    <row r="11" spans="1:13">
      <c r="A11">
        <v>4</v>
      </c>
      <c r="B11" s="112" t="s">
        <v>548</v>
      </c>
      <c r="C11" s="42" t="s">
        <v>549</v>
      </c>
      <c r="D11" s="113" t="s">
        <v>101</v>
      </c>
      <c r="E11" s="113" t="s">
        <v>45</v>
      </c>
      <c r="F11" s="41" t="s">
        <v>46</v>
      </c>
      <c r="G11" s="115">
        <v>1</v>
      </c>
      <c r="H11" s="115">
        <v>29782</v>
      </c>
      <c r="I11" s="120"/>
      <c r="J11" s="7" t="e">
        <f t="shared" si="0"/>
        <v>#DIV/0!</v>
      </c>
      <c r="K11" s="120">
        <v>700</v>
      </c>
      <c r="L11" s="120">
        <v>1574000</v>
      </c>
      <c r="M11" s="2" t="str">
        <f t="shared" si="1"/>
        <v/>
      </c>
    </row>
    <row r="12" spans="1:13" ht="24">
      <c r="A12">
        <v>5</v>
      </c>
      <c r="B12" s="112" t="s">
        <v>550</v>
      </c>
      <c r="C12" s="42" t="s">
        <v>551</v>
      </c>
      <c r="D12" s="113" t="s">
        <v>552</v>
      </c>
      <c r="E12" s="113" t="s">
        <v>45</v>
      </c>
      <c r="F12" s="41" t="s">
        <v>46</v>
      </c>
      <c r="G12" s="115">
        <v>2</v>
      </c>
      <c r="H12" s="115">
        <v>47220</v>
      </c>
      <c r="I12" s="120"/>
      <c r="J12" s="7" t="e">
        <f t="shared" si="0"/>
        <v>#DIV/0!</v>
      </c>
      <c r="K12" s="120">
        <v>1558</v>
      </c>
      <c r="L12" s="120">
        <v>2450264</v>
      </c>
      <c r="M12" s="2" t="str">
        <f t="shared" si="1"/>
        <v/>
      </c>
    </row>
    <row r="13" spans="1:13" s="12" customFormat="1" ht="40.5">
      <c r="A13" s="12">
        <v>6</v>
      </c>
      <c r="B13" s="112" t="s">
        <v>553</v>
      </c>
      <c r="C13" s="42" t="s">
        <v>554</v>
      </c>
      <c r="D13" s="113" t="s">
        <v>555</v>
      </c>
      <c r="E13" s="113" t="s">
        <v>45</v>
      </c>
      <c r="F13" s="41" t="s">
        <v>46</v>
      </c>
      <c r="G13" s="115">
        <v>3</v>
      </c>
      <c r="H13" s="225">
        <v>163025</v>
      </c>
      <c r="I13" s="115"/>
      <c r="J13" s="7" t="e">
        <f t="shared" si="0"/>
        <v>#DIV/0!</v>
      </c>
      <c r="K13" s="120">
        <v>2600</v>
      </c>
      <c r="L13" s="120">
        <v>9484300</v>
      </c>
      <c r="M13" s="2" t="str">
        <f t="shared" si="1"/>
        <v/>
      </c>
    </row>
    <row r="14" spans="1:13" s="12" customFormat="1" ht="27">
      <c r="A14" s="12">
        <v>7</v>
      </c>
      <c r="B14" s="112" t="s">
        <v>556</v>
      </c>
      <c r="C14" s="42" t="s">
        <v>127</v>
      </c>
      <c r="D14" s="113" t="s">
        <v>557</v>
      </c>
      <c r="E14" s="113" t="s">
        <v>45</v>
      </c>
      <c r="F14" s="41" t="s">
        <v>46</v>
      </c>
      <c r="G14" s="125" t="s">
        <v>558</v>
      </c>
      <c r="H14" s="115">
        <v>19673</v>
      </c>
      <c r="I14" s="120"/>
      <c r="J14" s="7" t="e">
        <f t="shared" si="0"/>
        <v>#DIV/0!</v>
      </c>
      <c r="K14" s="226">
        <v>3500</v>
      </c>
      <c r="L14" s="120">
        <v>902400</v>
      </c>
      <c r="M14" s="2" t="str">
        <f t="shared" si="1"/>
        <v/>
      </c>
    </row>
    <row r="15" spans="1:13" ht="27">
      <c r="A15">
        <v>8</v>
      </c>
      <c r="B15" s="112" t="s">
        <v>559</v>
      </c>
      <c r="C15" s="42" t="s">
        <v>127</v>
      </c>
      <c r="D15" s="113" t="s">
        <v>560</v>
      </c>
      <c r="E15" s="113" t="s">
        <v>45</v>
      </c>
      <c r="F15" s="41" t="s">
        <v>46</v>
      </c>
      <c r="G15" s="125" t="s">
        <v>561</v>
      </c>
      <c r="H15" s="115">
        <v>58781</v>
      </c>
      <c r="I15" s="120"/>
      <c r="J15" s="7" t="e">
        <f t="shared" si="0"/>
        <v>#DIV/0!</v>
      </c>
      <c r="K15" s="226">
        <v>2300</v>
      </c>
      <c r="L15" s="120">
        <v>3349700</v>
      </c>
      <c r="M15" s="2" t="str">
        <f t="shared" si="1"/>
        <v/>
      </c>
    </row>
    <row r="16" spans="1:13" ht="27">
      <c r="A16">
        <v>9</v>
      </c>
      <c r="B16" s="117" t="s">
        <v>562</v>
      </c>
      <c r="C16" s="42" t="s">
        <v>127</v>
      </c>
      <c r="D16" s="122" t="s">
        <v>398</v>
      </c>
      <c r="E16" s="113" t="s">
        <v>45</v>
      </c>
      <c r="F16" s="41" t="s">
        <v>46</v>
      </c>
      <c r="G16" s="125" t="s">
        <v>561</v>
      </c>
      <c r="H16" s="115">
        <v>25908</v>
      </c>
      <c r="I16" s="115"/>
      <c r="J16" s="7" t="e">
        <f t="shared" si="0"/>
        <v>#DIV/0!</v>
      </c>
      <c r="K16" s="41">
        <v>2200</v>
      </c>
      <c r="L16" s="115">
        <v>1231400</v>
      </c>
      <c r="M16" s="2" t="str">
        <f t="shared" si="1"/>
        <v/>
      </c>
    </row>
    <row r="17" spans="1:13" ht="36">
      <c r="A17">
        <v>10</v>
      </c>
      <c r="B17" s="112" t="s">
        <v>563</v>
      </c>
      <c r="C17" s="42" t="s">
        <v>127</v>
      </c>
      <c r="D17" s="122" t="s">
        <v>398</v>
      </c>
      <c r="E17" s="113" t="s">
        <v>45</v>
      </c>
      <c r="F17" s="41" t="s">
        <v>46</v>
      </c>
      <c r="G17" s="125" t="s">
        <v>558</v>
      </c>
      <c r="H17" s="115">
        <v>9650</v>
      </c>
      <c r="I17" s="120"/>
      <c r="J17" s="7" t="e">
        <f t="shared" si="0"/>
        <v>#DIV/0!</v>
      </c>
      <c r="K17" s="11">
        <v>1600</v>
      </c>
      <c r="L17" s="10">
        <v>265000</v>
      </c>
      <c r="M17" s="2" t="str">
        <f t="shared" si="1"/>
        <v/>
      </c>
    </row>
    <row r="18" spans="1:13" ht="36">
      <c r="A18">
        <v>11</v>
      </c>
      <c r="B18" s="112" t="s">
        <v>564</v>
      </c>
      <c r="C18" s="42" t="s">
        <v>127</v>
      </c>
      <c r="D18" s="113" t="s">
        <v>557</v>
      </c>
      <c r="E18" s="113" t="s">
        <v>45</v>
      </c>
      <c r="F18" s="41" t="s">
        <v>46</v>
      </c>
      <c r="G18" s="125" t="s">
        <v>565</v>
      </c>
      <c r="H18" s="115">
        <v>9163</v>
      </c>
      <c r="I18" s="120"/>
      <c r="J18" s="7" t="e">
        <f t="shared" si="0"/>
        <v>#DIV/0!</v>
      </c>
      <c r="K18" s="11">
        <v>242</v>
      </c>
      <c r="L18" s="11">
        <v>421000</v>
      </c>
      <c r="M18" s="2" t="str">
        <f t="shared" si="1"/>
        <v/>
      </c>
    </row>
    <row r="19" spans="1:13" ht="36">
      <c r="A19">
        <v>12</v>
      </c>
      <c r="B19" s="112" t="s">
        <v>566</v>
      </c>
      <c r="C19" s="42" t="s">
        <v>127</v>
      </c>
      <c r="D19" s="113" t="s">
        <v>557</v>
      </c>
      <c r="E19" s="113" t="s">
        <v>45</v>
      </c>
      <c r="F19" s="41" t="s">
        <v>46</v>
      </c>
      <c r="G19" s="125" t="s">
        <v>565</v>
      </c>
      <c r="H19" s="115">
        <v>5362</v>
      </c>
      <c r="I19" s="120"/>
      <c r="J19" s="15" t="e">
        <f t="shared" si="0"/>
        <v>#DIV/0!</v>
      </c>
      <c r="K19" s="17">
        <v>170</v>
      </c>
      <c r="L19" s="121">
        <v>223600</v>
      </c>
      <c r="M19" s="2" t="str">
        <f t="shared" si="1"/>
        <v/>
      </c>
    </row>
    <row r="20" spans="1:13" ht="27">
      <c r="A20">
        <v>13</v>
      </c>
      <c r="B20" s="117" t="s">
        <v>567</v>
      </c>
      <c r="C20" s="42" t="s">
        <v>127</v>
      </c>
      <c r="D20" s="113" t="s">
        <v>557</v>
      </c>
      <c r="E20" s="113" t="s">
        <v>45</v>
      </c>
      <c r="F20" s="41" t="s">
        <v>46</v>
      </c>
      <c r="G20" s="125" t="s">
        <v>568</v>
      </c>
      <c r="H20" s="115">
        <v>6892</v>
      </c>
      <c r="I20" s="115"/>
      <c r="J20" s="15" t="e">
        <f t="shared" si="0"/>
        <v>#DIV/0!</v>
      </c>
      <c r="K20" s="17">
        <v>163</v>
      </c>
      <c r="L20" s="121">
        <v>333500</v>
      </c>
      <c r="M20" s="2" t="str">
        <f t="shared" si="1"/>
        <v/>
      </c>
    </row>
    <row r="21" spans="1:13" ht="36">
      <c r="A21">
        <v>14</v>
      </c>
      <c r="B21" s="112" t="s">
        <v>569</v>
      </c>
      <c r="C21" s="42" t="s">
        <v>537</v>
      </c>
      <c r="D21" s="113" t="s">
        <v>95</v>
      </c>
      <c r="E21" s="113" t="s">
        <v>45</v>
      </c>
      <c r="F21" s="41" t="s">
        <v>46</v>
      </c>
      <c r="G21" s="115">
        <v>3</v>
      </c>
      <c r="H21" s="115">
        <v>35026</v>
      </c>
      <c r="I21" s="120"/>
      <c r="J21" s="7" t="e">
        <f t="shared" si="0"/>
        <v>#DIV/0!</v>
      </c>
      <c r="K21" s="120">
        <v>1500</v>
      </c>
      <c r="L21" s="120">
        <v>1989786</v>
      </c>
      <c r="M21" s="2" t="str">
        <f t="shared" si="1"/>
        <v/>
      </c>
    </row>
    <row r="22" spans="1:13" ht="36">
      <c r="A22">
        <v>15</v>
      </c>
      <c r="B22" s="112" t="s">
        <v>570</v>
      </c>
      <c r="C22" s="42" t="s">
        <v>537</v>
      </c>
      <c r="D22" s="113" t="s">
        <v>95</v>
      </c>
      <c r="E22" s="113" t="s">
        <v>45</v>
      </c>
      <c r="F22" s="41" t="s">
        <v>46</v>
      </c>
      <c r="G22" s="115">
        <v>3</v>
      </c>
      <c r="H22" s="115">
        <v>25795</v>
      </c>
      <c r="I22" s="120"/>
      <c r="J22" s="7" t="e">
        <f t="shared" si="0"/>
        <v>#DIV/0!</v>
      </c>
      <c r="K22" s="120">
        <v>600</v>
      </c>
      <c r="L22" s="120">
        <v>1328200</v>
      </c>
      <c r="M22" s="2" t="str">
        <f t="shared" si="1"/>
        <v/>
      </c>
    </row>
    <row r="23" spans="1:13">
      <c r="A23" s="12">
        <v>16</v>
      </c>
      <c r="B23" s="112" t="s">
        <v>571</v>
      </c>
      <c r="C23" s="42" t="s">
        <v>572</v>
      </c>
      <c r="D23" s="113" t="s">
        <v>573</v>
      </c>
      <c r="E23" s="113" t="s">
        <v>45</v>
      </c>
      <c r="F23" s="41" t="s">
        <v>46</v>
      </c>
      <c r="G23" s="227" t="s">
        <v>574</v>
      </c>
      <c r="H23" s="115">
        <v>15043</v>
      </c>
      <c r="I23" s="120"/>
      <c r="J23" s="7" t="e">
        <f t="shared" si="0"/>
        <v>#DIV/0!</v>
      </c>
      <c r="K23" s="120">
        <v>311</v>
      </c>
      <c r="L23" s="120">
        <v>778287</v>
      </c>
      <c r="M23" s="2" t="str">
        <f t="shared" si="1"/>
        <v/>
      </c>
    </row>
    <row r="24" spans="1:13" ht="36">
      <c r="A24" s="12">
        <v>17</v>
      </c>
      <c r="B24" s="112" t="s">
        <v>575</v>
      </c>
      <c r="C24" s="42" t="s">
        <v>576</v>
      </c>
      <c r="D24" s="113" t="s">
        <v>87</v>
      </c>
      <c r="E24" s="113" t="s">
        <v>45</v>
      </c>
      <c r="F24" s="41" t="s">
        <v>46</v>
      </c>
      <c r="G24" s="115" t="s">
        <v>577</v>
      </c>
      <c r="H24" s="115">
        <v>12850</v>
      </c>
      <c r="I24" s="120"/>
      <c r="J24" s="7" t="e">
        <f t="shared" si="0"/>
        <v>#DIV/0!</v>
      </c>
      <c r="K24" s="120">
        <v>249</v>
      </c>
      <c r="L24" s="120">
        <v>647300</v>
      </c>
      <c r="M24" s="2" t="str">
        <f t="shared" si="1"/>
        <v/>
      </c>
    </row>
    <row r="25" spans="1:13" ht="40.5">
      <c r="A25">
        <v>18</v>
      </c>
      <c r="B25" s="228" t="s">
        <v>578</v>
      </c>
      <c r="C25" s="124" t="s">
        <v>579</v>
      </c>
      <c r="D25" s="113" t="s">
        <v>87</v>
      </c>
      <c r="E25" s="113" t="s">
        <v>45</v>
      </c>
      <c r="F25" s="41" t="s">
        <v>581</v>
      </c>
      <c r="G25" s="115" t="s">
        <v>582</v>
      </c>
      <c r="H25" s="115">
        <v>11834</v>
      </c>
      <c r="I25" s="120"/>
      <c r="J25" s="7" t="e">
        <f t="shared" si="0"/>
        <v>#DIV/0!</v>
      </c>
      <c r="K25" s="120">
        <v>258</v>
      </c>
      <c r="L25" s="120">
        <v>604339</v>
      </c>
      <c r="M25" s="2" t="str">
        <f t="shared" si="1"/>
        <v/>
      </c>
    </row>
    <row r="26" spans="1:13" ht="40.5">
      <c r="A26">
        <v>19</v>
      </c>
      <c r="B26" s="228" t="s">
        <v>583</v>
      </c>
      <c r="C26" s="124" t="s">
        <v>579</v>
      </c>
      <c r="D26" s="113" t="s">
        <v>87</v>
      </c>
      <c r="E26" s="113" t="s">
        <v>45</v>
      </c>
      <c r="F26" s="41" t="s">
        <v>46</v>
      </c>
      <c r="G26" s="227" t="s">
        <v>584</v>
      </c>
      <c r="H26" s="115">
        <v>13272</v>
      </c>
      <c r="I26" s="120"/>
      <c r="J26" s="7" t="e">
        <f t="shared" si="0"/>
        <v>#DIV/0!</v>
      </c>
      <c r="K26" s="120">
        <v>320</v>
      </c>
      <c r="L26" s="120">
        <v>676224</v>
      </c>
      <c r="M26" s="2" t="str">
        <f t="shared" si="1"/>
        <v/>
      </c>
    </row>
    <row r="27" spans="1:13" ht="36">
      <c r="A27">
        <v>20</v>
      </c>
      <c r="B27" s="112" t="s">
        <v>585</v>
      </c>
      <c r="C27" s="42" t="s">
        <v>586</v>
      </c>
      <c r="D27" s="113" t="s">
        <v>587</v>
      </c>
      <c r="E27" s="113" t="s">
        <v>45</v>
      </c>
      <c r="F27" s="41" t="s">
        <v>46</v>
      </c>
      <c r="G27" s="115">
        <v>5</v>
      </c>
      <c r="H27" s="115">
        <v>50435</v>
      </c>
      <c r="I27" s="120"/>
      <c r="J27" s="7" t="e">
        <f t="shared" si="0"/>
        <v>#DIV/0!</v>
      </c>
      <c r="K27" s="120">
        <v>970</v>
      </c>
      <c r="L27" s="120">
        <v>2635000</v>
      </c>
      <c r="M27" s="2" t="str">
        <f t="shared" si="1"/>
        <v/>
      </c>
    </row>
    <row r="28" spans="1:13" ht="24">
      <c r="A28">
        <v>21</v>
      </c>
      <c r="B28" s="112" t="s">
        <v>588</v>
      </c>
      <c r="C28" s="42" t="s">
        <v>589</v>
      </c>
      <c r="D28" s="113" t="s">
        <v>87</v>
      </c>
      <c r="E28" s="113" t="s">
        <v>45</v>
      </c>
      <c r="F28" s="41" t="s">
        <v>590</v>
      </c>
      <c r="G28" s="115">
        <v>1</v>
      </c>
      <c r="H28" s="115">
        <v>9841</v>
      </c>
      <c r="I28" s="120"/>
      <c r="J28" s="7" t="e">
        <f t="shared" si="0"/>
        <v>#DIV/0!</v>
      </c>
      <c r="K28" s="120">
        <v>241</v>
      </c>
      <c r="L28" s="120">
        <v>486100</v>
      </c>
      <c r="M28" s="2" t="str">
        <f t="shared" si="1"/>
        <v/>
      </c>
    </row>
    <row r="29" spans="1:13">
      <c r="A29">
        <v>22</v>
      </c>
      <c r="B29" s="112" t="s">
        <v>591</v>
      </c>
      <c r="C29" s="42" t="s">
        <v>592</v>
      </c>
      <c r="D29" s="113" t="s">
        <v>593</v>
      </c>
      <c r="E29" s="113" t="s">
        <v>45</v>
      </c>
      <c r="F29" s="41" t="s">
        <v>581</v>
      </c>
      <c r="G29" s="115">
        <v>2</v>
      </c>
      <c r="H29" s="115">
        <v>74763</v>
      </c>
      <c r="I29" s="120"/>
      <c r="J29" s="7" t="e">
        <f t="shared" si="0"/>
        <v>#DIV/0!</v>
      </c>
      <c r="K29" s="120">
        <v>1200</v>
      </c>
      <c r="L29" s="120">
        <v>4260916</v>
      </c>
      <c r="M29" s="2" t="str">
        <f t="shared" si="1"/>
        <v/>
      </c>
    </row>
    <row r="30" spans="1:13">
      <c r="A30">
        <v>23</v>
      </c>
      <c r="B30" s="112" t="s">
        <v>594</v>
      </c>
      <c r="C30" s="42" t="s">
        <v>592</v>
      </c>
      <c r="D30" s="113" t="s">
        <v>593</v>
      </c>
      <c r="E30" s="113" t="s">
        <v>45</v>
      </c>
      <c r="F30" s="41" t="s">
        <v>581</v>
      </c>
      <c r="G30" s="115">
        <v>2</v>
      </c>
      <c r="H30" s="115">
        <v>65426</v>
      </c>
      <c r="I30" s="120"/>
      <c r="J30" s="7" t="e">
        <f t="shared" si="0"/>
        <v>#DIV/0!</v>
      </c>
      <c r="K30" s="120">
        <v>950</v>
      </c>
      <c r="L30" s="120">
        <v>3820425</v>
      </c>
      <c r="M30" s="2" t="str">
        <f t="shared" si="1"/>
        <v/>
      </c>
    </row>
    <row r="31" spans="1:13">
      <c r="A31">
        <v>24</v>
      </c>
      <c r="B31" s="117" t="s">
        <v>595</v>
      </c>
      <c r="C31" s="42" t="s">
        <v>592</v>
      </c>
      <c r="D31" s="118" t="s">
        <v>596</v>
      </c>
      <c r="E31" s="113" t="s">
        <v>45</v>
      </c>
      <c r="F31" s="41" t="s">
        <v>581</v>
      </c>
      <c r="G31" s="115">
        <v>1</v>
      </c>
      <c r="H31" s="115">
        <v>127580</v>
      </c>
      <c r="I31" s="115"/>
      <c r="J31" s="7" t="e">
        <f t="shared" si="0"/>
        <v>#DIV/0!</v>
      </c>
      <c r="K31" s="41">
        <v>1400</v>
      </c>
      <c r="L31" s="115">
        <v>8195632</v>
      </c>
      <c r="M31" s="2" t="str">
        <f t="shared" si="1"/>
        <v/>
      </c>
    </row>
    <row r="32" spans="1:13">
      <c r="A32">
        <v>25</v>
      </c>
      <c r="B32" s="117" t="s">
        <v>597</v>
      </c>
      <c r="C32" s="42" t="s">
        <v>592</v>
      </c>
      <c r="D32" s="113" t="s">
        <v>593</v>
      </c>
      <c r="E32" s="113" t="s">
        <v>45</v>
      </c>
      <c r="F32" s="41" t="s">
        <v>581</v>
      </c>
      <c r="G32" s="41">
        <v>2</v>
      </c>
      <c r="H32" s="115">
        <v>140955</v>
      </c>
      <c r="I32" s="120"/>
      <c r="J32" s="7" t="e">
        <f t="shared" si="0"/>
        <v>#DIV/0!</v>
      </c>
      <c r="K32" s="11">
        <v>2500</v>
      </c>
      <c r="L32" s="10">
        <v>8049972</v>
      </c>
      <c r="M32" s="2" t="str">
        <f t="shared" si="1"/>
        <v/>
      </c>
    </row>
    <row r="33" spans="1:13">
      <c r="A33" s="12">
        <v>26</v>
      </c>
      <c r="B33" s="112" t="s">
        <v>598</v>
      </c>
      <c r="C33" s="42" t="s">
        <v>592</v>
      </c>
      <c r="D33" s="113" t="s">
        <v>593</v>
      </c>
      <c r="E33" s="113" t="s">
        <v>45</v>
      </c>
      <c r="F33" s="41" t="s">
        <v>581</v>
      </c>
      <c r="G33" s="41">
        <v>3</v>
      </c>
      <c r="H33" s="115">
        <v>47496</v>
      </c>
      <c r="I33" s="120"/>
      <c r="J33" s="7" t="e">
        <f t="shared" si="0"/>
        <v>#DIV/0!</v>
      </c>
      <c r="K33" s="11">
        <v>1100</v>
      </c>
      <c r="L33" s="10">
        <v>2815717</v>
      </c>
      <c r="M33" s="2" t="str">
        <f t="shared" si="1"/>
        <v/>
      </c>
    </row>
    <row r="34" spans="1:13">
      <c r="A34" s="12">
        <v>27</v>
      </c>
      <c r="B34" s="112" t="s">
        <v>599</v>
      </c>
      <c r="C34" s="42" t="s">
        <v>592</v>
      </c>
      <c r="D34" s="113" t="s">
        <v>593</v>
      </c>
      <c r="E34" s="113" t="s">
        <v>45</v>
      </c>
      <c r="F34" s="41" t="s">
        <v>581</v>
      </c>
      <c r="G34" s="41">
        <v>2</v>
      </c>
      <c r="H34" s="115">
        <v>37661</v>
      </c>
      <c r="I34" s="120"/>
      <c r="J34" s="15" t="e">
        <f t="shared" si="0"/>
        <v>#DIV/0!</v>
      </c>
      <c r="K34" s="17">
        <v>500</v>
      </c>
      <c r="L34" s="121">
        <v>2199000</v>
      </c>
      <c r="M34" s="2" t="str">
        <f t="shared" si="1"/>
        <v/>
      </c>
    </row>
    <row r="35" spans="1:13">
      <c r="A35">
        <v>28</v>
      </c>
      <c r="B35" s="117" t="s">
        <v>600</v>
      </c>
      <c r="C35" s="42" t="s">
        <v>592</v>
      </c>
      <c r="D35" s="113" t="s">
        <v>593</v>
      </c>
      <c r="E35" s="113" t="s">
        <v>45</v>
      </c>
      <c r="F35" s="41" t="s">
        <v>581</v>
      </c>
      <c r="G35" s="41">
        <v>2</v>
      </c>
      <c r="H35" s="115">
        <v>65514</v>
      </c>
      <c r="I35" s="115"/>
      <c r="J35" s="15" t="e">
        <f t="shared" si="0"/>
        <v>#DIV/0!</v>
      </c>
      <c r="K35" s="17">
        <v>990</v>
      </c>
      <c r="L35" s="121">
        <v>3802952</v>
      </c>
      <c r="M35" s="2" t="str">
        <f t="shared" si="1"/>
        <v/>
      </c>
    </row>
    <row r="36" spans="1:13">
      <c r="A36">
        <v>29</v>
      </c>
      <c r="B36" s="112" t="s">
        <v>601</v>
      </c>
      <c r="C36" s="42" t="s">
        <v>592</v>
      </c>
      <c r="D36" s="118" t="s">
        <v>596</v>
      </c>
      <c r="E36" s="113" t="s">
        <v>45</v>
      </c>
      <c r="F36" s="41" t="s">
        <v>581</v>
      </c>
      <c r="G36" s="41">
        <v>1</v>
      </c>
      <c r="H36" s="115">
        <v>24664</v>
      </c>
      <c r="I36" s="120"/>
      <c r="J36" s="7" t="e">
        <f t="shared" si="0"/>
        <v>#DIV/0!</v>
      </c>
      <c r="K36" s="17">
        <v>313</v>
      </c>
      <c r="L36" s="121">
        <v>1418356</v>
      </c>
      <c r="M36" s="2" t="str">
        <f>IF(ISBLANK(I36),"",I36)</f>
        <v/>
      </c>
    </row>
    <row r="37" spans="1:13">
      <c r="A37">
        <v>30</v>
      </c>
      <c r="B37" s="229" t="s">
        <v>602</v>
      </c>
      <c r="C37" s="42" t="s">
        <v>592</v>
      </c>
      <c r="D37" s="118" t="s">
        <v>596</v>
      </c>
      <c r="E37" s="113" t="s">
        <v>45</v>
      </c>
      <c r="F37" s="41" t="s">
        <v>581</v>
      </c>
      <c r="G37" s="13">
        <v>1</v>
      </c>
      <c r="H37" s="20">
        <v>357740</v>
      </c>
      <c r="I37" s="6"/>
      <c r="J37" s="15" t="e">
        <f t="shared" si="0"/>
        <v>#DIV/0!</v>
      </c>
      <c r="K37" s="121">
        <v>4300</v>
      </c>
      <c r="L37" s="121">
        <v>22637016</v>
      </c>
      <c r="M37" s="2"/>
    </row>
    <row r="38" spans="1:13">
      <c r="A38">
        <v>31</v>
      </c>
      <c r="B38" s="229" t="s">
        <v>603</v>
      </c>
      <c r="C38" s="42" t="s">
        <v>592</v>
      </c>
      <c r="D38" s="118" t="s">
        <v>596</v>
      </c>
      <c r="E38" s="113" t="s">
        <v>45</v>
      </c>
      <c r="F38" s="41" t="s">
        <v>581</v>
      </c>
      <c r="G38" s="13">
        <v>1</v>
      </c>
      <c r="H38" s="20">
        <v>173107</v>
      </c>
      <c r="I38" s="6"/>
      <c r="J38" s="15" t="e">
        <f t="shared" si="0"/>
        <v>#DIV/0!</v>
      </c>
      <c r="K38" s="10">
        <v>2100</v>
      </c>
      <c r="L38" s="10">
        <v>11098344</v>
      </c>
      <c r="M38" s="2"/>
    </row>
    <row r="39" spans="1:13">
      <c r="A39">
        <v>32</v>
      </c>
      <c r="B39" s="229" t="s">
        <v>604</v>
      </c>
      <c r="C39" s="42" t="s">
        <v>592</v>
      </c>
      <c r="D39" s="113" t="s">
        <v>593</v>
      </c>
      <c r="E39" s="113" t="s">
        <v>45</v>
      </c>
      <c r="F39" s="41" t="s">
        <v>581</v>
      </c>
      <c r="G39" s="13">
        <v>2</v>
      </c>
      <c r="H39" s="20">
        <v>98955</v>
      </c>
      <c r="I39" s="6"/>
      <c r="J39" s="7" t="e">
        <f t="shared" si="0"/>
        <v>#DIV/0!</v>
      </c>
      <c r="K39" s="10">
        <v>1450</v>
      </c>
      <c r="L39" s="10">
        <v>5709365</v>
      </c>
      <c r="M39" s="2"/>
    </row>
    <row r="40" spans="1:13">
      <c r="A40">
        <v>33</v>
      </c>
      <c r="B40" s="2" t="s">
        <v>605</v>
      </c>
      <c r="C40" s="42" t="s">
        <v>592</v>
      </c>
      <c r="D40" s="113" t="s">
        <v>593</v>
      </c>
      <c r="E40" s="113" t="s">
        <v>45</v>
      </c>
      <c r="F40" s="41" t="s">
        <v>581</v>
      </c>
      <c r="G40" s="13">
        <v>3</v>
      </c>
      <c r="H40" s="20">
        <v>80198</v>
      </c>
      <c r="I40" s="6"/>
      <c r="J40" s="7" t="e">
        <f t="shared" si="0"/>
        <v>#DIV/0!</v>
      </c>
      <c r="K40" s="10">
        <v>2700</v>
      </c>
      <c r="L40" s="10">
        <v>4613323</v>
      </c>
      <c r="M40" s="2"/>
    </row>
    <row r="41" spans="1:13">
      <c r="A41">
        <v>34</v>
      </c>
      <c r="B41" s="2" t="s">
        <v>606</v>
      </c>
      <c r="C41" s="42" t="s">
        <v>592</v>
      </c>
      <c r="D41" s="113" t="s">
        <v>593</v>
      </c>
      <c r="E41" s="113" t="s">
        <v>45</v>
      </c>
      <c r="F41" s="41" t="s">
        <v>581</v>
      </c>
      <c r="G41" s="13">
        <v>3</v>
      </c>
      <c r="H41" s="20">
        <v>49205</v>
      </c>
      <c r="I41" s="6"/>
      <c r="J41" s="7" t="e">
        <f t="shared" si="0"/>
        <v>#DIV/0!</v>
      </c>
      <c r="K41" s="10">
        <v>1471</v>
      </c>
      <c r="L41" s="10">
        <v>2803920</v>
      </c>
      <c r="M41" s="2"/>
    </row>
    <row r="42" spans="1:13">
      <c r="A42">
        <v>35</v>
      </c>
      <c r="B42" s="2" t="s">
        <v>607</v>
      </c>
      <c r="C42" s="42" t="s">
        <v>592</v>
      </c>
      <c r="D42" s="113" t="s">
        <v>593</v>
      </c>
      <c r="E42" s="113" t="s">
        <v>45</v>
      </c>
      <c r="F42" s="41" t="s">
        <v>581</v>
      </c>
      <c r="G42" s="13">
        <v>3</v>
      </c>
      <c r="H42" s="20">
        <v>14325</v>
      </c>
      <c r="I42" s="6"/>
      <c r="J42" s="7" t="e">
        <f t="shared" si="0"/>
        <v>#DIV/0!</v>
      </c>
      <c r="K42" s="10">
        <v>850</v>
      </c>
      <c r="L42" s="10">
        <v>770938</v>
      </c>
      <c r="M42" s="2"/>
    </row>
    <row r="43" spans="1:13">
      <c r="A43" s="12">
        <v>36</v>
      </c>
      <c r="B43" s="2" t="s">
        <v>608</v>
      </c>
      <c r="C43" s="42" t="s">
        <v>592</v>
      </c>
      <c r="D43" s="118" t="s">
        <v>596</v>
      </c>
      <c r="E43" s="113" t="s">
        <v>45</v>
      </c>
      <c r="F43" s="41" t="s">
        <v>581</v>
      </c>
      <c r="G43" s="13">
        <v>2</v>
      </c>
      <c r="H43" s="20">
        <v>3623</v>
      </c>
      <c r="I43" s="6"/>
      <c r="J43" s="15" t="e">
        <f t="shared" si="0"/>
        <v>#DIV/0!</v>
      </c>
      <c r="K43" s="10">
        <v>286</v>
      </c>
      <c r="L43" s="10">
        <v>117355</v>
      </c>
      <c r="M43" s="2"/>
    </row>
    <row r="44" spans="1:13">
      <c r="A44" s="12">
        <v>37</v>
      </c>
      <c r="B44" s="2" t="s">
        <v>609</v>
      </c>
      <c r="C44" s="42" t="s">
        <v>592</v>
      </c>
      <c r="D44" s="118" t="s">
        <v>596</v>
      </c>
      <c r="E44" s="113" t="s">
        <v>45</v>
      </c>
      <c r="F44" s="41" t="s">
        <v>581</v>
      </c>
      <c r="G44" s="13">
        <v>2</v>
      </c>
      <c r="H44" s="20">
        <v>18532</v>
      </c>
      <c r="I44" s="6"/>
      <c r="J44" s="15" t="e">
        <f t="shared" si="0"/>
        <v>#DIV/0!</v>
      </c>
      <c r="K44" s="10">
        <v>727</v>
      </c>
      <c r="L44" s="10">
        <v>914535</v>
      </c>
      <c r="M44" s="2"/>
    </row>
    <row r="45" spans="1:13" ht="24">
      <c r="A45">
        <v>38</v>
      </c>
      <c r="B45" s="112" t="s">
        <v>610</v>
      </c>
      <c r="C45" s="42" t="s">
        <v>611</v>
      </c>
      <c r="D45" s="113" t="s">
        <v>612</v>
      </c>
      <c r="E45" s="113" t="s">
        <v>45</v>
      </c>
      <c r="F45" s="41" t="s">
        <v>46</v>
      </c>
      <c r="G45" s="115">
        <v>5</v>
      </c>
      <c r="H45" s="115">
        <v>149058</v>
      </c>
      <c r="I45" s="120">
        <v>149260</v>
      </c>
      <c r="J45" s="7">
        <f t="shared" si="0"/>
        <v>0.99864665684041265</v>
      </c>
      <c r="K45" s="120">
        <v>1550</v>
      </c>
      <c r="L45" s="120">
        <v>7648000</v>
      </c>
      <c r="M45" s="2">
        <f>IF(ISBLANK(I45),"",H45)</f>
        <v>149058</v>
      </c>
    </row>
    <row r="46" spans="1:13" ht="24">
      <c r="A46">
        <v>39</v>
      </c>
      <c r="B46" s="112" t="s">
        <v>613</v>
      </c>
      <c r="C46" s="42" t="s">
        <v>611</v>
      </c>
      <c r="D46" s="113" t="s">
        <v>612</v>
      </c>
      <c r="E46" s="113" t="s">
        <v>45</v>
      </c>
      <c r="F46" s="41" t="s">
        <v>46</v>
      </c>
      <c r="G46" s="115">
        <v>6</v>
      </c>
      <c r="H46" s="115">
        <v>136097</v>
      </c>
      <c r="I46" s="120">
        <v>136179</v>
      </c>
      <c r="J46" s="7">
        <f t="shared" si="0"/>
        <v>0.99939785135740455</v>
      </c>
      <c r="K46" s="120">
        <v>1800</v>
      </c>
      <c r="L46" s="120">
        <v>7164190</v>
      </c>
      <c r="M46" s="2">
        <f>IF(ISBLANK(I46),"",H46)</f>
        <v>136097</v>
      </c>
    </row>
    <row r="47" spans="1:13" ht="27">
      <c r="A47">
        <v>40</v>
      </c>
      <c r="B47" s="112" t="s">
        <v>614</v>
      </c>
      <c r="C47" s="42" t="s">
        <v>458</v>
      </c>
      <c r="D47" s="113" t="s">
        <v>87</v>
      </c>
      <c r="E47" s="113" t="s">
        <v>45</v>
      </c>
      <c r="F47" s="41" t="s">
        <v>46</v>
      </c>
      <c r="G47" s="230">
        <v>6</v>
      </c>
      <c r="H47" s="115">
        <v>209679</v>
      </c>
      <c r="I47" s="231"/>
      <c r="J47" s="7" t="e">
        <f t="shared" si="0"/>
        <v>#DIV/0!</v>
      </c>
      <c r="K47" s="9">
        <v>7278</v>
      </c>
      <c r="L47" s="9">
        <v>10127000</v>
      </c>
      <c r="M47" s="2" t="str">
        <f>IF(ISBLANK(I47),"",H47)</f>
        <v/>
      </c>
    </row>
    <row r="48" spans="1:13" ht="27">
      <c r="A48">
        <v>41</v>
      </c>
      <c r="B48" s="112" t="s">
        <v>615</v>
      </c>
      <c r="C48" s="42" t="s">
        <v>458</v>
      </c>
      <c r="D48" s="113" t="s">
        <v>87</v>
      </c>
      <c r="E48" s="113" t="s">
        <v>45</v>
      </c>
      <c r="F48" s="41" t="s">
        <v>46</v>
      </c>
      <c r="G48" s="230">
        <v>6</v>
      </c>
      <c r="H48" s="115">
        <v>277900</v>
      </c>
      <c r="I48" s="231"/>
      <c r="J48" s="7" t="e">
        <f t="shared" si="0"/>
        <v>#DIV/0!</v>
      </c>
      <c r="K48" s="9">
        <v>9499</v>
      </c>
      <c r="L48" s="9">
        <v>13427000</v>
      </c>
      <c r="M48" s="2" t="str">
        <f>IF(ISBLANK(I48),"",H48)</f>
        <v/>
      </c>
    </row>
    <row r="49" spans="1:13" ht="54">
      <c r="A49">
        <v>42</v>
      </c>
      <c r="B49" s="112" t="s">
        <v>616</v>
      </c>
      <c r="C49" s="42" t="s">
        <v>458</v>
      </c>
      <c r="D49" s="232" t="s">
        <v>87</v>
      </c>
      <c r="E49" s="42" t="s">
        <v>45</v>
      </c>
      <c r="F49" s="41" t="s">
        <v>46</v>
      </c>
      <c r="G49" s="230">
        <v>5</v>
      </c>
      <c r="H49" s="115">
        <v>347274</v>
      </c>
      <c r="I49" s="233"/>
      <c r="J49" s="7" t="e">
        <f t="shared" si="0"/>
        <v>#DIV/0!</v>
      </c>
      <c r="K49" s="234" t="s">
        <v>617</v>
      </c>
      <c r="L49" s="115">
        <v>17802000</v>
      </c>
      <c r="M49" s="2" t="str">
        <f>IF(ISBLANK(I49),"",H49)</f>
        <v/>
      </c>
    </row>
    <row r="50" spans="1:13">
      <c r="A50">
        <v>43</v>
      </c>
      <c r="B50" s="2"/>
      <c r="C50" s="2"/>
      <c r="D50" s="2"/>
      <c r="E50" s="18"/>
      <c r="F50" s="18"/>
      <c r="G50" s="13"/>
      <c r="H50" s="20"/>
      <c r="I50" s="6"/>
      <c r="J50" s="15" t="e">
        <f t="shared" si="0"/>
        <v>#DIV/0!</v>
      </c>
      <c r="K50" s="11"/>
      <c r="L50" s="11"/>
      <c r="M50" s="2"/>
    </row>
    <row r="51" spans="1:13">
      <c r="A51">
        <v>44</v>
      </c>
      <c r="B51" s="2"/>
      <c r="C51" s="2"/>
      <c r="D51" s="2"/>
      <c r="E51" s="18"/>
      <c r="F51" s="18"/>
      <c r="G51" s="13"/>
      <c r="H51" s="20"/>
      <c r="I51" s="6"/>
      <c r="J51" s="7" t="e">
        <f t="shared" si="0"/>
        <v>#DIV/0!</v>
      </c>
      <c r="K51" s="11"/>
      <c r="L51" s="11"/>
      <c r="M51" s="2"/>
    </row>
    <row r="52" spans="1:13">
      <c r="A52">
        <v>45</v>
      </c>
      <c r="B52" s="2"/>
      <c r="C52" s="2"/>
      <c r="D52" s="2"/>
      <c r="E52" s="18"/>
      <c r="F52" s="18"/>
      <c r="G52" s="13"/>
      <c r="H52" s="20"/>
      <c r="I52" s="6"/>
      <c r="J52" s="15" t="e">
        <f t="shared" si="0"/>
        <v>#DIV/0!</v>
      </c>
      <c r="K52" s="11"/>
      <c r="L52" s="11"/>
      <c r="M52" s="2"/>
    </row>
    <row r="53" spans="1:13">
      <c r="A53" s="12">
        <v>46</v>
      </c>
      <c r="B53" s="2"/>
      <c r="C53" s="2"/>
      <c r="D53" s="2"/>
      <c r="E53" s="18"/>
      <c r="F53" s="18"/>
      <c r="G53" s="13"/>
      <c r="H53" s="20"/>
      <c r="I53" s="6"/>
      <c r="J53" s="15" t="e">
        <f t="shared" si="0"/>
        <v>#DIV/0!</v>
      </c>
      <c r="K53" s="11"/>
      <c r="L53" s="11"/>
      <c r="M53" s="2"/>
    </row>
    <row r="54" spans="1:13">
      <c r="A54" s="12">
        <v>47</v>
      </c>
      <c r="B54" s="2"/>
      <c r="C54" s="2"/>
      <c r="D54" s="2"/>
      <c r="E54" s="18"/>
      <c r="F54" s="18"/>
      <c r="G54" s="13"/>
      <c r="H54" s="20"/>
      <c r="I54" s="6"/>
      <c r="J54" s="7" t="e">
        <f t="shared" si="0"/>
        <v>#DIV/0!</v>
      </c>
      <c r="K54" s="11"/>
      <c r="L54" s="11"/>
      <c r="M54" s="2"/>
    </row>
    <row r="55" spans="1:13">
      <c r="A55">
        <v>48</v>
      </c>
      <c r="B55" s="2"/>
      <c r="C55" s="2"/>
      <c r="D55" s="2"/>
      <c r="E55" s="18"/>
      <c r="F55" s="18"/>
      <c r="G55" s="13"/>
      <c r="H55" s="20"/>
      <c r="I55" s="6"/>
      <c r="J55" s="7" t="e">
        <f t="shared" si="0"/>
        <v>#DIV/0!</v>
      </c>
      <c r="K55" s="11"/>
      <c r="L55" s="11"/>
      <c r="M55" s="2"/>
    </row>
    <row r="56" spans="1:13">
      <c r="A56">
        <v>49</v>
      </c>
      <c r="B56" s="2"/>
      <c r="C56" s="2"/>
      <c r="D56" s="2"/>
      <c r="E56" s="18"/>
      <c r="F56" s="18"/>
      <c r="G56" s="13"/>
      <c r="H56" s="20"/>
      <c r="I56" s="6"/>
      <c r="J56" s="7" t="e">
        <f t="shared" si="0"/>
        <v>#DIV/0!</v>
      </c>
      <c r="K56" s="11"/>
      <c r="L56" s="11"/>
      <c r="M56" s="2"/>
    </row>
    <row r="57" spans="1:13">
      <c r="A57">
        <v>50</v>
      </c>
      <c r="B57" s="2"/>
      <c r="C57" s="2"/>
      <c r="D57" s="2"/>
      <c r="E57" s="18"/>
      <c r="F57" s="18"/>
      <c r="G57" s="13"/>
      <c r="H57" s="20"/>
      <c r="I57" s="6"/>
      <c r="J57" s="7" t="e">
        <f t="shared" si="0"/>
        <v>#DIV/0!</v>
      </c>
      <c r="K57" s="11"/>
      <c r="L57" s="11"/>
      <c r="M57" s="2"/>
    </row>
    <row r="58" spans="1:13">
      <c r="A58">
        <v>51</v>
      </c>
      <c r="B58" s="2"/>
      <c r="C58" s="2"/>
      <c r="D58" s="2"/>
      <c r="E58" s="18"/>
      <c r="F58" s="18"/>
      <c r="G58" s="13"/>
      <c r="H58" s="20"/>
      <c r="I58" s="6"/>
      <c r="J58" s="15" t="e">
        <f t="shared" si="0"/>
        <v>#DIV/0!</v>
      </c>
      <c r="K58" s="11"/>
      <c r="L58" s="11"/>
      <c r="M58" s="2"/>
    </row>
    <row r="59" spans="1:13">
      <c r="A59">
        <v>52</v>
      </c>
      <c r="B59" s="2"/>
      <c r="C59" s="2"/>
      <c r="D59" s="2"/>
      <c r="E59" s="18"/>
      <c r="F59" s="18"/>
      <c r="G59" s="13"/>
      <c r="H59" s="20"/>
      <c r="I59" s="6"/>
      <c r="J59" s="15" t="e">
        <f t="shared" si="0"/>
        <v>#DIV/0!</v>
      </c>
      <c r="K59" s="11"/>
      <c r="L59" s="11"/>
      <c r="M59" s="2"/>
    </row>
    <row r="60" spans="1:13">
      <c r="A60">
        <v>53</v>
      </c>
      <c r="B60" s="2"/>
      <c r="C60" s="2"/>
      <c r="D60" s="2"/>
      <c r="E60" s="18"/>
      <c r="F60" s="18"/>
      <c r="G60" s="13"/>
      <c r="H60" s="20"/>
      <c r="I60" s="6"/>
      <c r="J60" s="7" t="e">
        <f t="shared" si="0"/>
        <v>#DIV/0!</v>
      </c>
      <c r="K60" s="11"/>
      <c r="L60" s="11"/>
      <c r="M60" s="2"/>
    </row>
    <row r="61" spans="1:13">
      <c r="A61">
        <v>54</v>
      </c>
      <c r="B61" s="2"/>
      <c r="C61" s="2"/>
      <c r="D61" s="2"/>
      <c r="E61" s="18"/>
      <c r="F61" s="18"/>
      <c r="G61" s="13"/>
      <c r="H61" s="20"/>
      <c r="I61" s="6"/>
      <c r="J61" s="15" t="e">
        <f t="shared" si="0"/>
        <v>#DIV/0!</v>
      </c>
      <c r="K61" s="11"/>
      <c r="L61" s="11"/>
      <c r="M61" s="2"/>
    </row>
    <row r="62" spans="1:13">
      <c r="A62">
        <v>55</v>
      </c>
      <c r="B62" s="2"/>
      <c r="C62" s="2"/>
      <c r="D62" s="2"/>
      <c r="E62" s="18"/>
      <c r="F62" s="18"/>
      <c r="G62" s="13"/>
      <c r="H62" s="20"/>
      <c r="I62" s="6"/>
      <c r="J62" s="15" t="e">
        <f t="shared" si="0"/>
        <v>#DIV/0!</v>
      </c>
      <c r="K62" s="11"/>
      <c r="L62" s="11"/>
      <c r="M62" s="2"/>
    </row>
    <row r="63" spans="1:13">
      <c r="A63" s="12">
        <v>56</v>
      </c>
      <c r="B63" s="2"/>
      <c r="C63" s="2"/>
      <c r="D63" s="2"/>
      <c r="E63" s="18"/>
      <c r="F63" s="18"/>
      <c r="G63" s="13"/>
      <c r="H63" s="20"/>
      <c r="I63" s="6"/>
      <c r="J63" s="7" t="e">
        <f t="shared" si="0"/>
        <v>#DIV/0!</v>
      </c>
      <c r="K63" s="11"/>
      <c r="L63" s="11"/>
      <c r="M63" s="2"/>
    </row>
    <row r="64" spans="1:13">
      <c r="A64" s="12">
        <v>57</v>
      </c>
      <c r="B64" s="2"/>
      <c r="C64" s="2"/>
      <c r="D64" s="2"/>
      <c r="E64" s="18"/>
      <c r="F64" s="18"/>
      <c r="G64" s="13"/>
      <c r="H64" s="20"/>
      <c r="I64" s="6"/>
      <c r="J64" s="7" t="e">
        <f t="shared" si="0"/>
        <v>#DIV/0!</v>
      </c>
      <c r="K64" s="11"/>
      <c r="L64" s="11"/>
      <c r="M64" s="2"/>
    </row>
    <row r="65" spans="1:13">
      <c r="A65">
        <v>58</v>
      </c>
      <c r="B65" s="2"/>
      <c r="C65" s="2"/>
      <c r="D65" s="2"/>
      <c r="E65" s="18"/>
      <c r="F65" s="18"/>
      <c r="G65" s="13"/>
      <c r="H65" s="20"/>
      <c r="I65" s="6"/>
      <c r="J65" s="7" t="e">
        <f t="shared" si="0"/>
        <v>#DIV/0!</v>
      </c>
      <c r="K65" s="11"/>
      <c r="L65" s="11"/>
      <c r="M65" s="2"/>
    </row>
    <row r="66" spans="1:13">
      <c r="A66">
        <v>59</v>
      </c>
      <c r="B66" s="2"/>
      <c r="C66" s="2"/>
      <c r="D66" s="2"/>
      <c r="E66" s="18"/>
      <c r="F66" s="18"/>
      <c r="G66" s="13"/>
      <c r="H66" s="20"/>
      <c r="I66" s="6"/>
      <c r="J66" s="7" t="e">
        <f t="shared" si="0"/>
        <v>#DIV/0!</v>
      </c>
      <c r="K66" s="11"/>
      <c r="L66" s="11"/>
      <c r="M66" s="2"/>
    </row>
    <row r="67" spans="1:13">
      <c r="A67">
        <v>60</v>
      </c>
      <c r="B67" s="2"/>
      <c r="C67" s="2"/>
      <c r="D67" s="2"/>
      <c r="E67" s="18"/>
      <c r="F67" s="18"/>
      <c r="G67" s="13"/>
      <c r="H67" s="20"/>
      <c r="I67" s="6"/>
      <c r="J67" s="15" t="e">
        <f t="shared" si="0"/>
        <v>#DIV/0!</v>
      </c>
      <c r="K67" s="11"/>
      <c r="L67" s="11"/>
      <c r="M67" s="2"/>
    </row>
    <row r="68" spans="1:13">
      <c r="A68">
        <v>61</v>
      </c>
      <c r="B68" s="2"/>
      <c r="C68" s="2"/>
      <c r="D68" s="2"/>
      <c r="E68" s="18"/>
      <c r="F68" s="18"/>
      <c r="G68" s="13"/>
      <c r="H68" s="20"/>
      <c r="I68" s="6"/>
      <c r="J68" s="15" t="e">
        <f t="shared" si="0"/>
        <v>#DIV/0!</v>
      </c>
      <c r="K68" s="11"/>
      <c r="L68" s="11"/>
      <c r="M68" s="2"/>
    </row>
    <row r="69" spans="1:13">
      <c r="A69">
        <v>62</v>
      </c>
      <c r="B69" s="2"/>
      <c r="C69" s="2"/>
      <c r="D69" s="2"/>
      <c r="E69" s="18"/>
      <c r="F69" s="18"/>
      <c r="G69" s="13"/>
      <c r="H69" s="20"/>
      <c r="I69" s="6"/>
      <c r="J69" s="7" t="e">
        <f t="shared" si="0"/>
        <v>#DIV/0!</v>
      </c>
      <c r="K69" s="11"/>
      <c r="L69" s="11"/>
      <c r="M69" s="2"/>
    </row>
    <row r="70" spans="1:13">
      <c r="A70">
        <v>63</v>
      </c>
      <c r="B70" s="2"/>
      <c r="C70" s="2"/>
      <c r="D70" s="2"/>
      <c r="E70" s="18"/>
      <c r="F70" s="18"/>
      <c r="G70" s="13"/>
      <c r="H70" s="20"/>
      <c r="I70" s="6"/>
      <c r="J70" s="15" t="e">
        <f t="shared" si="0"/>
        <v>#DIV/0!</v>
      </c>
      <c r="K70" s="11"/>
      <c r="L70" s="11"/>
      <c r="M70" s="2"/>
    </row>
    <row r="71" spans="1:13">
      <c r="A71">
        <v>64</v>
      </c>
      <c r="B71" s="2"/>
      <c r="C71" s="2"/>
      <c r="D71" s="2"/>
      <c r="E71" s="18"/>
      <c r="F71" s="18"/>
      <c r="G71" s="13"/>
      <c r="H71" s="20"/>
      <c r="I71" s="6"/>
      <c r="J71" s="15" t="e">
        <f t="shared" ref="J71:J134" si="2">H71/I71</f>
        <v>#DIV/0!</v>
      </c>
      <c r="K71" s="11"/>
      <c r="L71" s="11"/>
      <c r="M71" s="2"/>
    </row>
    <row r="72" spans="1:13">
      <c r="A72">
        <v>65</v>
      </c>
      <c r="B72" s="2"/>
      <c r="C72" s="2"/>
      <c r="D72" s="2"/>
      <c r="E72" s="18"/>
      <c r="F72" s="18"/>
      <c r="G72" s="13"/>
      <c r="H72" s="20"/>
      <c r="I72" s="6"/>
      <c r="J72" s="7" t="e">
        <f t="shared" si="2"/>
        <v>#DIV/0!</v>
      </c>
      <c r="K72" s="11"/>
      <c r="L72" s="11"/>
      <c r="M72" s="2"/>
    </row>
    <row r="73" spans="1:13">
      <c r="A73" s="12">
        <v>66</v>
      </c>
      <c r="B73" s="2"/>
      <c r="C73" s="2"/>
      <c r="D73" s="2"/>
      <c r="E73" s="18"/>
      <c r="F73" s="18"/>
      <c r="G73" s="13"/>
      <c r="H73" s="20"/>
      <c r="I73" s="6"/>
      <c r="J73" s="7" t="e">
        <f t="shared" si="2"/>
        <v>#DIV/0!</v>
      </c>
      <c r="K73" s="11"/>
      <c r="L73" s="11"/>
      <c r="M73" s="2"/>
    </row>
    <row r="74" spans="1:13">
      <c r="A74" s="12">
        <v>67</v>
      </c>
      <c r="B74" s="2"/>
      <c r="C74" s="2"/>
      <c r="D74" s="2"/>
      <c r="E74" s="18"/>
      <c r="F74" s="18"/>
      <c r="G74" s="13"/>
      <c r="H74" s="20"/>
      <c r="I74" s="6"/>
      <c r="J74" s="7" t="e">
        <f t="shared" si="2"/>
        <v>#DIV/0!</v>
      </c>
      <c r="K74" s="11"/>
      <c r="L74" s="11"/>
      <c r="M74" s="2"/>
    </row>
    <row r="75" spans="1:13">
      <c r="A75">
        <v>68</v>
      </c>
      <c r="B75" s="2"/>
      <c r="C75" s="2"/>
      <c r="D75" s="2"/>
      <c r="E75" s="18"/>
      <c r="F75" s="18"/>
      <c r="G75" s="13"/>
      <c r="H75" s="20"/>
      <c r="I75" s="6"/>
      <c r="J75" s="7" t="e">
        <f t="shared" si="2"/>
        <v>#DIV/0!</v>
      </c>
      <c r="K75" s="11"/>
      <c r="L75" s="11"/>
      <c r="M75" s="2"/>
    </row>
    <row r="76" spans="1:13">
      <c r="A76">
        <v>69</v>
      </c>
      <c r="B76" s="2"/>
      <c r="C76" s="2"/>
      <c r="D76" s="2"/>
      <c r="E76" s="18"/>
      <c r="F76" s="18"/>
      <c r="G76" s="13"/>
      <c r="H76" s="20"/>
      <c r="I76" s="6"/>
      <c r="J76" s="15" t="e">
        <f t="shared" si="2"/>
        <v>#DIV/0!</v>
      </c>
      <c r="K76" s="11"/>
      <c r="L76" s="11"/>
      <c r="M76" s="2"/>
    </row>
    <row r="77" spans="1:13">
      <c r="A77">
        <v>70</v>
      </c>
      <c r="B77" s="2"/>
      <c r="C77" s="2"/>
      <c r="D77" s="2"/>
      <c r="E77" s="18"/>
      <c r="F77" s="18"/>
      <c r="G77" s="13"/>
      <c r="H77" s="20"/>
      <c r="I77" s="6"/>
      <c r="J77" s="15" t="e">
        <f t="shared" si="2"/>
        <v>#DIV/0!</v>
      </c>
      <c r="K77" s="11"/>
      <c r="L77" s="11"/>
      <c r="M77" s="2"/>
    </row>
    <row r="78" spans="1:13">
      <c r="A78">
        <v>71</v>
      </c>
      <c r="B78" s="2"/>
      <c r="C78" s="2"/>
      <c r="D78" s="2"/>
      <c r="E78" s="18"/>
      <c r="F78" s="18"/>
      <c r="G78" s="13"/>
      <c r="H78" s="20"/>
      <c r="I78" s="6"/>
      <c r="J78" s="7" t="e">
        <f t="shared" si="2"/>
        <v>#DIV/0!</v>
      </c>
      <c r="K78" s="11"/>
      <c r="L78" s="11"/>
      <c r="M78" s="2"/>
    </row>
    <row r="79" spans="1:13">
      <c r="A79">
        <v>72</v>
      </c>
      <c r="B79" s="2"/>
      <c r="C79" s="2"/>
      <c r="D79" s="2"/>
      <c r="E79" s="18"/>
      <c r="F79" s="18"/>
      <c r="G79" s="13"/>
      <c r="H79" s="20"/>
      <c r="I79" s="6"/>
      <c r="J79" s="15" t="e">
        <f t="shared" si="2"/>
        <v>#DIV/0!</v>
      </c>
      <c r="K79" s="11"/>
      <c r="L79" s="11"/>
      <c r="M79" s="2"/>
    </row>
    <row r="80" spans="1:13">
      <c r="A80">
        <v>73</v>
      </c>
      <c r="B80" s="2"/>
      <c r="C80" s="2"/>
      <c r="D80" s="2"/>
      <c r="E80" s="18"/>
      <c r="F80" s="18"/>
      <c r="G80" s="13"/>
      <c r="H80" s="20"/>
      <c r="I80" s="6"/>
      <c r="J80" s="15" t="e">
        <f t="shared" si="2"/>
        <v>#DIV/0!</v>
      </c>
      <c r="K80" s="11"/>
      <c r="L80" s="11"/>
      <c r="M80" s="2"/>
    </row>
    <row r="81" spans="1:13">
      <c r="A81">
        <v>74</v>
      </c>
      <c r="B81" s="2"/>
      <c r="C81" s="2"/>
      <c r="D81" s="2"/>
      <c r="E81" s="18"/>
      <c r="F81" s="18"/>
      <c r="G81" s="13"/>
      <c r="H81" s="20"/>
      <c r="I81" s="6"/>
      <c r="J81" s="7" t="e">
        <f t="shared" si="2"/>
        <v>#DIV/0!</v>
      </c>
      <c r="K81" s="11"/>
      <c r="L81" s="11"/>
      <c r="M81" s="2"/>
    </row>
    <row r="82" spans="1:13">
      <c r="A82">
        <v>75</v>
      </c>
      <c r="B82" s="2"/>
      <c r="C82" s="2"/>
      <c r="D82" s="2"/>
      <c r="E82" s="18"/>
      <c r="F82" s="18"/>
      <c r="G82" s="13"/>
      <c r="H82" s="20"/>
      <c r="I82" s="6"/>
      <c r="J82" s="7" t="e">
        <f t="shared" si="2"/>
        <v>#DIV/0!</v>
      </c>
      <c r="K82" s="11"/>
      <c r="L82" s="11"/>
      <c r="M82" s="2"/>
    </row>
    <row r="83" spans="1:13">
      <c r="A83" s="12">
        <v>76</v>
      </c>
      <c r="B83" s="2"/>
      <c r="C83" s="2"/>
      <c r="D83" s="2"/>
      <c r="E83" s="18"/>
      <c r="F83" s="18"/>
      <c r="G83" s="13"/>
      <c r="H83" s="20"/>
      <c r="I83" s="6"/>
      <c r="J83" s="7" t="e">
        <f t="shared" si="2"/>
        <v>#DIV/0!</v>
      </c>
      <c r="K83" s="11"/>
      <c r="L83" s="11"/>
      <c r="M83" s="2"/>
    </row>
    <row r="84" spans="1:13">
      <c r="A84" s="12">
        <v>77</v>
      </c>
      <c r="B84" s="2"/>
      <c r="C84" s="2"/>
      <c r="D84" s="2"/>
      <c r="E84" s="18"/>
      <c r="F84" s="18"/>
      <c r="G84" s="13"/>
      <c r="H84" s="20"/>
      <c r="I84" s="6"/>
      <c r="J84" s="7" t="e">
        <f t="shared" si="2"/>
        <v>#DIV/0!</v>
      </c>
      <c r="K84" s="11"/>
      <c r="L84" s="11"/>
      <c r="M84" s="2"/>
    </row>
    <row r="85" spans="1:13">
      <c r="A85">
        <v>78</v>
      </c>
      <c r="B85" s="2"/>
      <c r="C85" s="2"/>
      <c r="D85" s="2"/>
      <c r="E85" s="18"/>
      <c r="F85" s="18"/>
      <c r="G85" s="13"/>
      <c r="H85" s="20"/>
      <c r="I85" s="6"/>
      <c r="J85" s="15" t="e">
        <f t="shared" si="2"/>
        <v>#DIV/0!</v>
      </c>
      <c r="K85" s="11"/>
      <c r="L85" s="11"/>
      <c r="M85" s="2"/>
    </row>
    <row r="86" spans="1:13">
      <c r="A86">
        <v>79</v>
      </c>
      <c r="B86" s="2"/>
      <c r="C86" s="2"/>
      <c r="D86" s="2"/>
      <c r="E86" s="18"/>
      <c r="F86" s="18"/>
      <c r="G86" s="13"/>
      <c r="H86" s="20"/>
      <c r="I86" s="6"/>
      <c r="J86" s="15" t="e">
        <f t="shared" si="2"/>
        <v>#DIV/0!</v>
      </c>
      <c r="K86" s="11"/>
      <c r="L86" s="11"/>
      <c r="M86" s="2"/>
    </row>
    <row r="87" spans="1:13">
      <c r="A87">
        <v>80</v>
      </c>
      <c r="B87" s="2"/>
      <c r="C87" s="2"/>
      <c r="D87" s="2"/>
      <c r="E87" s="18"/>
      <c r="F87" s="18"/>
      <c r="G87" s="13"/>
      <c r="H87" s="20"/>
      <c r="I87" s="6"/>
      <c r="J87" s="7" t="e">
        <f t="shared" si="2"/>
        <v>#DIV/0!</v>
      </c>
      <c r="K87" s="11"/>
      <c r="L87" s="11"/>
      <c r="M87" s="2"/>
    </row>
    <row r="88" spans="1:13">
      <c r="A88">
        <v>81</v>
      </c>
      <c r="B88" s="2"/>
      <c r="C88" s="2"/>
      <c r="D88" s="2"/>
      <c r="E88" s="18"/>
      <c r="F88" s="18"/>
      <c r="G88" s="13"/>
      <c r="H88" s="20"/>
      <c r="I88" s="6"/>
      <c r="J88" s="15" t="e">
        <f t="shared" si="2"/>
        <v>#DIV/0!</v>
      </c>
      <c r="K88" s="11"/>
      <c r="L88" s="11"/>
      <c r="M88" s="2"/>
    </row>
    <row r="89" spans="1:13">
      <c r="A89">
        <v>82</v>
      </c>
      <c r="B89" s="2"/>
      <c r="C89" s="2"/>
      <c r="D89" s="2"/>
      <c r="E89" s="18"/>
      <c r="F89" s="18"/>
      <c r="G89" s="13"/>
      <c r="H89" s="20"/>
      <c r="I89" s="6"/>
      <c r="J89" s="15" t="e">
        <f t="shared" si="2"/>
        <v>#DIV/0!</v>
      </c>
      <c r="K89" s="11"/>
      <c r="L89" s="11"/>
      <c r="M89" s="2"/>
    </row>
    <row r="90" spans="1:13">
      <c r="A90">
        <v>83</v>
      </c>
      <c r="B90" s="2"/>
      <c r="C90" s="2"/>
      <c r="D90" s="2"/>
      <c r="E90" s="18"/>
      <c r="F90" s="18"/>
      <c r="G90" s="13"/>
      <c r="H90" s="20"/>
      <c r="I90" s="6"/>
      <c r="J90" s="7" t="e">
        <f t="shared" si="2"/>
        <v>#DIV/0!</v>
      </c>
      <c r="K90" s="11"/>
      <c r="L90" s="11"/>
      <c r="M90" s="2"/>
    </row>
    <row r="91" spans="1:13">
      <c r="A91">
        <v>84</v>
      </c>
      <c r="B91" s="2"/>
      <c r="C91" s="2"/>
      <c r="D91" s="2"/>
      <c r="E91" s="18"/>
      <c r="F91" s="18"/>
      <c r="G91" s="13"/>
      <c r="H91" s="20"/>
      <c r="I91" s="6"/>
      <c r="J91" s="7" t="e">
        <f t="shared" si="2"/>
        <v>#DIV/0!</v>
      </c>
      <c r="K91" s="11"/>
      <c r="L91" s="11"/>
      <c r="M91" s="2"/>
    </row>
    <row r="92" spans="1:13">
      <c r="A92">
        <v>85</v>
      </c>
      <c r="B92" s="2"/>
      <c r="C92" s="2"/>
      <c r="D92" s="2"/>
      <c r="E92" s="18"/>
      <c r="F92" s="18"/>
      <c r="G92" s="13"/>
      <c r="H92" s="20"/>
      <c r="I92" s="6"/>
      <c r="J92" s="7" t="e">
        <f t="shared" si="2"/>
        <v>#DIV/0!</v>
      </c>
      <c r="K92" s="11"/>
      <c r="L92" s="11"/>
      <c r="M92" s="2"/>
    </row>
    <row r="93" spans="1:13">
      <c r="A93" s="12">
        <v>86</v>
      </c>
      <c r="B93" s="2"/>
      <c r="C93" s="2"/>
      <c r="D93" s="2"/>
      <c r="E93" s="18"/>
      <c r="F93" s="18"/>
      <c r="G93" s="13"/>
      <c r="H93" s="20"/>
      <c r="I93" s="6"/>
      <c r="J93" s="7" t="e">
        <f t="shared" si="2"/>
        <v>#DIV/0!</v>
      </c>
      <c r="K93" s="11"/>
      <c r="L93" s="11"/>
      <c r="M93" s="2"/>
    </row>
    <row r="94" spans="1:13">
      <c r="A94" s="12">
        <v>87</v>
      </c>
      <c r="B94" s="2"/>
      <c r="C94" s="2"/>
      <c r="D94" s="2"/>
      <c r="E94" s="18"/>
      <c r="F94" s="18"/>
      <c r="G94" s="13"/>
      <c r="H94" s="20"/>
      <c r="I94" s="6"/>
      <c r="J94" s="15" t="e">
        <f t="shared" si="2"/>
        <v>#DIV/0!</v>
      </c>
      <c r="K94" s="11"/>
      <c r="L94" s="11"/>
      <c r="M94" s="2"/>
    </row>
    <row r="95" spans="1:13">
      <c r="A95">
        <v>88</v>
      </c>
      <c r="B95" s="2"/>
      <c r="C95" s="2"/>
      <c r="D95" s="2"/>
      <c r="E95" s="18"/>
      <c r="F95" s="18"/>
      <c r="G95" s="13"/>
      <c r="H95" s="20"/>
      <c r="I95" s="6"/>
      <c r="J95" s="15" t="e">
        <f t="shared" si="2"/>
        <v>#DIV/0!</v>
      </c>
      <c r="K95" s="11"/>
      <c r="L95" s="11"/>
      <c r="M95" s="2"/>
    </row>
    <row r="96" spans="1:13">
      <c r="A96">
        <v>89</v>
      </c>
      <c r="B96" s="2"/>
      <c r="C96" s="2"/>
      <c r="D96" s="2"/>
      <c r="E96" s="18"/>
      <c r="F96" s="18"/>
      <c r="G96" s="13"/>
      <c r="H96" s="20"/>
      <c r="I96" s="6"/>
      <c r="J96" s="7" t="e">
        <f t="shared" si="2"/>
        <v>#DIV/0!</v>
      </c>
      <c r="K96" s="11"/>
      <c r="L96" s="11"/>
      <c r="M96" s="2"/>
    </row>
    <row r="97" spans="1:13">
      <c r="A97">
        <v>90</v>
      </c>
      <c r="B97" s="2"/>
      <c r="C97" s="2"/>
      <c r="D97" s="2"/>
      <c r="E97" s="18"/>
      <c r="F97" s="18"/>
      <c r="G97" s="13"/>
      <c r="H97" s="20"/>
      <c r="I97" s="6"/>
      <c r="J97" s="15" t="e">
        <f t="shared" si="2"/>
        <v>#DIV/0!</v>
      </c>
      <c r="K97" s="11"/>
      <c r="L97" s="11"/>
      <c r="M97" s="2"/>
    </row>
    <row r="98" spans="1:13">
      <c r="A98">
        <v>91</v>
      </c>
      <c r="B98" s="2"/>
      <c r="C98" s="2"/>
      <c r="D98" s="2"/>
      <c r="E98" s="18"/>
      <c r="F98" s="18"/>
      <c r="G98" s="13"/>
      <c r="H98" s="20"/>
      <c r="I98" s="6"/>
      <c r="J98" s="15" t="e">
        <f t="shared" si="2"/>
        <v>#DIV/0!</v>
      </c>
      <c r="K98" s="11"/>
      <c r="L98" s="11"/>
      <c r="M98" s="2"/>
    </row>
    <row r="99" spans="1:13">
      <c r="A99">
        <v>92</v>
      </c>
      <c r="B99" s="2"/>
      <c r="C99" s="2"/>
      <c r="D99" s="2"/>
      <c r="E99" s="18"/>
      <c r="F99" s="18"/>
      <c r="G99" s="13"/>
      <c r="H99" s="20"/>
      <c r="I99" s="6"/>
      <c r="J99" s="7" t="e">
        <f t="shared" si="2"/>
        <v>#DIV/0!</v>
      </c>
      <c r="K99" s="11"/>
      <c r="L99" s="11"/>
      <c r="M99" s="2"/>
    </row>
    <row r="100" spans="1:13">
      <c r="A100">
        <v>93</v>
      </c>
      <c r="B100" s="2"/>
      <c r="C100" s="2"/>
      <c r="D100" s="2"/>
      <c r="E100" s="18"/>
      <c r="F100" s="18"/>
      <c r="G100" s="13"/>
      <c r="H100" s="20"/>
      <c r="I100" s="6"/>
      <c r="J100" s="7" t="e">
        <f t="shared" si="2"/>
        <v>#DIV/0!</v>
      </c>
      <c r="K100" s="11"/>
      <c r="L100" s="11"/>
      <c r="M100" s="2"/>
    </row>
    <row r="101" spans="1:13">
      <c r="A101">
        <v>94</v>
      </c>
      <c r="B101" s="2"/>
      <c r="C101" s="2"/>
      <c r="D101" s="2"/>
      <c r="E101" s="18"/>
      <c r="F101" s="18"/>
      <c r="G101" s="13"/>
      <c r="H101" s="20"/>
      <c r="I101" s="6"/>
      <c r="J101" s="7" t="e">
        <f t="shared" si="2"/>
        <v>#DIV/0!</v>
      </c>
      <c r="K101" s="11"/>
      <c r="L101" s="11"/>
      <c r="M101" s="2"/>
    </row>
    <row r="102" spans="1:13">
      <c r="A102">
        <v>95</v>
      </c>
      <c r="B102" s="2"/>
      <c r="C102" s="2"/>
      <c r="D102" s="2"/>
      <c r="E102" s="18"/>
      <c r="F102" s="18"/>
      <c r="G102" s="13"/>
      <c r="H102" s="20"/>
      <c r="I102" s="6"/>
      <c r="J102" s="7" t="e">
        <f t="shared" si="2"/>
        <v>#DIV/0!</v>
      </c>
      <c r="K102" s="11"/>
      <c r="L102" s="11"/>
      <c r="M102" s="2"/>
    </row>
    <row r="103" spans="1:13">
      <c r="A103" s="12">
        <v>96</v>
      </c>
      <c r="B103" s="2"/>
      <c r="C103" s="2"/>
      <c r="D103" s="2"/>
      <c r="E103" s="18"/>
      <c r="F103" s="18"/>
      <c r="G103" s="13"/>
      <c r="H103" s="20"/>
      <c r="I103" s="6"/>
      <c r="J103" s="15" t="e">
        <f t="shared" si="2"/>
        <v>#DIV/0!</v>
      </c>
      <c r="K103" s="11"/>
      <c r="L103" s="11"/>
      <c r="M103" s="2"/>
    </row>
    <row r="104" spans="1:13">
      <c r="A104" s="12">
        <v>97</v>
      </c>
      <c r="B104" s="2"/>
      <c r="C104" s="2"/>
      <c r="D104" s="2"/>
      <c r="E104" s="18"/>
      <c r="F104" s="18"/>
      <c r="G104" s="13"/>
      <c r="H104" s="20"/>
      <c r="I104" s="6"/>
      <c r="J104" s="15" t="e">
        <f t="shared" si="2"/>
        <v>#DIV/0!</v>
      </c>
      <c r="K104" s="11"/>
      <c r="L104" s="11"/>
      <c r="M104" s="2"/>
    </row>
    <row r="105" spans="1:13">
      <c r="A105">
        <v>98</v>
      </c>
      <c r="B105" s="2"/>
      <c r="C105" s="2"/>
      <c r="D105" s="2"/>
      <c r="E105" s="18"/>
      <c r="F105" s="18"/>
      <c r="G105" s="13"/>
      <c r="H105" s="20"/>
      <c r="I105" s="6"/>
      <c r="J105" s="7" t="e">
        <f t="shared" si="2"/>
        <v>#DIV/0!</v>
      </c>
      <c r="K105" s="11"/>
      <c r="L105" s="11"/>
      <c r="M105" s="2"/>
    </row>
    <row r="106" spans="1:13">
      <c r="A106">
        <v>99</v>
      </c>
      <c r="B106" s="2"/>
      <c r="C106" s="2"/>
      <c r="D106" s="2"/>
      <c r="E106" s="18"/>
      <c r="F106" s="18"/>
      <c r="G106" s="13"/>
      <c r="H106" s="20"/>
      <c r="I106" s="6"/>
      <c r="J106" s="15" t="e">
        <f t="shared" si="2"/>
        <v>#DIV/0!</v>
      </c>
      <c r="K106" s="11"/>
      <c r="L106" s="11"/>
      <c r="M106" s="2"/>
    </row>
    <row r="107" spans="1:13">
      <c r="A107">
        <v>100</v>
      </c>
      <c r="B107" s="2"/>
      <c r="C107" s="2"/>
      <c r="D107" s="2"/>
      <c r="E107" s="18"/>
      <c r="F107" s="18"/>
      <c r="G107" s="13"/>
      <c r="H107" s="20"/>
      <c r="I107" s="6"/>
      <c r="J107" s="15" t="e">
        <f t="shared" si="2"/>
        <v>#DIV/0!</v>
      </c>
      <c r="K107" s="11"/>
      <c r="L107" s="11"/>
      <c r="M107" s="2"/>
    </row>
    <row r="108" spans="1:13">
      <c r="A108">
        <v>101</v>
      </c>
      <c r="B108" s="2"/>
      <c r="C108" s="2"/>
      <c r="D108" s="2"/>
      <c r="E108" s="18"/>
      <c r="F108" s="18"/>
      <c r="G108" s="13"/>
      <c r="H108" s="20"/>
      <c r="I108" s="6"/>
      <c r="J108" s="7" t="e">
        <f t="shared" si="2"/>
        <v>#DIV/0!</v>
      </c>
      <c r="K108" s="11"/>
      <c r="L108" s="11"/>
      <c r="M108" s="2"/>
    </row>
    <row r="109" spans="1:13">
      <c r="A109">
        <v>102</v>
      </c>
      <c r="B109" s="2"/>
      <c r="C109" s="2"/>
      <c r="D109" s="2"/>
      <c r="E109" s="18"/>
      <c r="F109" s="18"/>
      <c r="G109" s="13"/>
      <c r="H109" s="20"/>
      <c r="I109" s="6"/>
      <c r="J109" s="7" t="e">
        <f t="shared" si="2"/>
        <v>#DIV/0!</v>
      </c>
      <c r="K109" s="11"/>
      <c r="L109" s="11"/>
      <c r="M109" s="2"/>
    </row>
    <row r="110" spans="1:13">
      <c r="A110">
        <v>103</v>
      </c>
      <c r="B110" s="2"/>
      <c r="C110" s="2"/>
      <c r="D110" s="2"/>
      <c r="E110" s="18"/>
      <c r="F110" s="18"/>
      <c r="G110" s="13"/>
      <c r="H110" s="20"/>
      <c r="I110" s="6"/>
      <c r="J110" s="7" t="e">
        <f t="shared" si="2"/>
        <v>#DIV/0!</v>
      </c>
      <c r="K110" s="11"/>
      <c r="L110" s="11"/>
      <c r="M110" s="2"/>
    </row>
    <row r="111" spans="1:13">
      <c r="A111">
        <v>104</v>
      </c>
      <c r="B111" s="2"/>
      <c r="C111" s="2"/>
      <c r="D111" s="2"/>
      <c r="E111" s="18"/>
      <c r="F111" s="18"/>
      <c r="G111" s="13"/>
      <c r="H111" s="20"/>
      <c r="I111" s="6"/>
      <c r="J111" s="7" t="e">
        <f t="shared" si="2"/>
        <v>#DIV/0!</v>
      </c>
      <c r="K111" s="11"/>
      <c r="L111" s="11"/>
      <c r="M111" s="2"/>
    </row>
    <row r="112" spans="1:13">
      <c r="A112">
        <v>105</v>
      </c>
      <c r="B112" s="2"/>
      <c r="C112" s="2"/>
      <c r="D112" s="2"/>
      <c r="E112" s="18"/>
      <c r="F112" s="18"/>
      <c r="G112" s="13"/>
      <c r="H112" s="20"/>
      <c r="I112" s="6"/>
      <c r="J112" s="15" t="e">
        <f t="shared" si="2"/>
        <v>#DIV/0!</v>
      </c>
      <c r="K112" s="11"/>
      <c r="L112" s="11"/>
      <c r="M112" s="2"/>
    </row>
    <row r="113" spans="1:13">
      <c r="A113" s="12">
        <v>106</v>
      </c>
      <c r="B113" s="2"/>
      <c r="C113" s="2"/>
      <c r="D113" s="2"/>
      <c r="E113" s="18"/>
      <c r="F113" s="18"/>
      <c r="G113" s="13"/>
      <c r="H113" s="20"/>
      <c r="I113" s="6"/>
      <c r="J113" s="15" t="e">
        <f t="shared" si="2"/>
        <v>#DIV/0!</v>
      </c>
      <c r="K113" s="11"/>
      <c r="L113" s="11"/>
      <c r="M113" s="2"/>
    </row>
    <row r="114" spans="1:13">
      <c r="A114" s="12">
        <v>107</v>
      </c>
      <c r="B114" s="2"/>
      <c r="C114" s="2"/>
      <c r="D114" s="2"/>
      <c r="E114" s="18"/>
      <c r="F114" s="18"/>
      <c r="G114" s="13"/>
      <c r="H114" s="20"/>
      <c r="I114" s="6"/>
      <c r="J114" s="7" t="e">
        <f t="shared" si="2"/>
        <v>#DIV/0!</v>
      </c>
      <c r="K114" s="11"/>
      <c r="L114" s="11"/>
      <c r="M114" s="2"/>
    </row>
    <row r="115" spans="1:13">
      <c r="A115">
        <v>108</v>
      </c>
      <c r="B115" s="2"/>
      <c r="C115" s="2"/>
      <c r="D115" s="2"/>
      <c r="E115" s="18"/>
      <c r="F115" s="18"/>
      <c r="G115" s="13"/>
      <c r="H115" s="20"/>
      <c r="I115" s="6"/>
      <c r="J115" s="15" t="e">
        <f t="shared" si="2"/>
        <v>#DIV/0!</v>
      </c>
      <c r="K115" s="11"/>
      <c r="L115" s="11"/>
      <c r="M115" s="2"/>
    </row>
    <row r="116" spans="1:13">
      <c r="A116">
        <v>109</v>
      </c>
      <c r="B116" s="2"/>
      <c r="C116" s="2"/>
      <c r="D116" s="2"/>
      <c r="E116" s="18"/>
      <c r="F116" s="18"/>
      <c r="G116" s="13"/>
      <c r="H116" s="20"/>
      <c r="I116" s="6"/>
      <c r="J116" s="15" t="e">
        <f t="shared" si="2"/>
        <v>#DIV/0!</v>
      </c>
      <c r="K116" s="11"/>
      <c r="L116" s="11"/>
      <c r="M116" s="2"/>
    </row>
    <row r="117" spans="1:13">
      <c r="A117">
        <v>110</v>
      </c>
      <c r="B117" s="2"/>
      <c r="C117" s="2"/>
      <c r="D117" s="2"/>
      <c r="E117" s="18"/>
      <c r="F117" s="18"/>
      <c r="G117" s="13"/>
      <c r="H117" s="20"/>
      <c r="I117" s="6"/>
      <c r="J117" s="7" t="e">
        <f t="shared" si="2"/>
        <v>#DIV/0!</v>
      </c>
      <c r="K117" s="11"/>
      <c r="L117" s="11"/>
      <c r="M117" s="2"/>
    </row>
    <row r="118" spans="1:13">
      <c r="A118">
        <v>111</v>
      </c>
      <c r="B118" s="2"/>
      <c r="C118" s="2"/>
      <c r="D118" s="2"/>
      <c r="E118" s="18"/>
      <c r="F118" s="18"/>
      <c r="G118" s="13"/>
      <c r="H118" s="20"/>
      <c r="I118" s="6"/>
      <c r="J118" s="7" t="e">
        <f t="shared" si="2"/>
        <v>#DIV/0!</v>
      </c>
      <c r="K118" s="11"/>
      <c r="L118" s="11"/>
      <c r="M118" s="2"/>
    </row>
    <row r="119" spans="1:13">
      <c r="A119">
        <v>112</v>
      </c>
      <c r="B119" s="2"/>
      <c r="C119" s="2"/>
      <c r="D119" s="2"/>
      <c r="E119" s="18"/>
      <c r="F119" s="18"/>
      <c r="G119" s="13"/>
      <c r="H119" s="20"/>
      <c r="I119" s="6"/>
      <c r="J119" s="7" t="e">
        <f t="shared" si="2"/>
        <v>#DIV/0!</v>
      </c>
      <c r="K119" s="11"/>
      <c r="L119" s="11"/>
      <c r="M119" s="2"/>
    </row>
    <row r="120" spans="1:13">
      <c r="A120">
        <v>113</v>
      </c>
      <c r="B120" s="2"/>
      <c r="C120" s="2"/>
      <c r="D120" s="2"/>
      <c r="E120" s="18"/>
      <c r="F120" s="18"/>
      <c r="G120" s="13"/>
      <c r="H120" s="20"/>
      <c r="I120" s="6"/>
      <c r="J120" s="7" t="e">
        <f t="shared" si="2"/>
        <v>#DIV/0!</v>
      </c>
      <c r="K120" s="11"/>
      <c r="L120" s="11"/>
      <c r="M120" s="2"/>
    </row>
    <row r="121" spans="1:13">
      <c r="A121">
        <v>114</v>
      </c>
      <c r="B121" s="2"/>
      <c r="C121" s="2"/>
      <c r="D121" s="2"/>
      <c r="E121" s="18"/>
      <c r="F121" s="18"/>
      <c r="G121" s="13"/>
      <c r="H121" s="20"/>
      <c r="I121" s="6"/>
      <c r="J121" s="15" t="e">
        <f t="shared" si="2"/>
        <v>#DIV/0!</v>
      </c>
      <c r="K121" s="11"/>
      <c r="L121" s="11"/>
      <c r="M121" s="2"/>
    </row>
    <row r="122" spans="1:13">
      <c r="A122">
        <v>115</v>
      </c>
      <c r="B122" s="2"/>
      <c r="C122" s="2"/>
      <c r="D122" s="2"/>
      <c r="E122" s="18"/>
      <c r="F122" s="18"/>
      <c r="G122" s="13"/>
      <c r="H122" s="20"/>
      <c r="I122" s="6"/>
      <c r="J122" s="15" t="e">
        <f t="shared" si="2"/>
        <v>#DIV/0!</v>
      </c>
      <c r="K122" s="11"/>
      <c r="L122" s="11"/>
      <c r="M122" s="2"/>
    </row>
    <row r="123" spans="1:13">
      <c r="A123" s="12">
        <v>116</v>
      </c>
      <c r="B123" s="2"/>
      <c r="C123" s="2"/>
      <c r="D123" s="2"/>
      <c r="E123" s="18"/>
      <c r="F123" s="18"/>
      <c r="G123" s="13"/>
      <c r="H123" s="20"/>
      <c r="I123" s="6"/>
      <c r="J123" s="7" t="e">
        <f t="shared" si="2"/>
        <v>#DIV/0!</v>
      </c>
      <c r="K123" s="11"/>
      <c r="L123" s="11"/>
      <c r="M123" s="2"/>
    </row>
    <row r="124" spans="1:13">
      <c r="A124" s="12">
        <v>117</v>
      </c>
      <c r="B124" s="2"/>
      <c r="C124" s="2"/>
      <c r="D124" s="2"/>
      <c r="E124" s="18"/>
      <c r="F124" s="18"/>
      <c r="G124" s="13"/>
      <c r="H124" s="20"/>
      <c r="I124" s="6"/>
      <c r="J124" s="15" t="e">
        <f t="shared" si="2"/>
        <v>#DIV/0!</v>
      </c>
      <c r="K124" s="11"/>
      <c r="L124" s="11"/>
      <c r="M124" s="2"/>
    </row>
    <row r="125" spans="1:13">
      <c r="A125">
        <v>118</v>
      </c>
      <c r="B125" s="2"/>
      <c r="C125" s="2"/>
      <c r="D125" s="2"/>
      <c r="E125" s="18"/>
      <c r="F125" s="18"/>
      <c r="G125" s="13"/>
      <c r="H125" s="20"/>
      <c r="I125" s="6"/>
      <c r="J125" s="15" t="e">
        <f t="shared" si="2"/>
        <v>#DIV/0!</v>
      </c>
      <c r="K125" s="11"/>
      <c r="L125" s="11"/>
      <c r="M125" s="2"/>
    </row>
    <row r="126" spans="1:13">
      <c r="A126">
        <v>119</v>
      </c>
      <c r="B126" s="2"/>
      <c r="C126" s="2"/>
      <c r="D126" s="2"/>
      <c r="E126" s="18"/>
      <c r="F126" s="18"/>
      <c r="G126" s="13"/>
      <c r="H126" s="20"/>
      <c r="I126" s="6"/>
      <c r="J126" s="7" t="e">
        <f t="shared" si="2"/>
        <v>#DIV/0!</v>
      </c>
      <c r="K126" s="11"/>
      <c r="L126" s="11"/>
      <c r="M126" s="2"/>
    </row>
    <row r="127" spans="1:13">
      <c r="A127">
        <v>120</v>
      </c>
      <c r="B127" s="2"/>
      <c r="C127" s="2"/>
      <c r="D127" s="2"/>
      <c r="E127" s="18"/>
      <c r="F127" s="18"/>
      <c r="G127" s="13"/>
      <c r="H127" s="20"/>
      <c r="I127" s="6"/>
      <c r="J127" s="7" t="e">
        <f t="shared" si="2"/>
        <v>#DIV/0!</v>
      </c>
      <c r="K127" s="11"/>
      <c r="L127" s="11"/>
      <c r="M127" s="2"/>
    </row>
    <row r="128" spans="1:13">
      <c r="A128">
        <v>121</v>
      </c>
      <c r="B128" s="2"/>
      <c r="C128" s="2"/>
      <c r="D128" s="2"/>
      <c r="E128" s="18"/>
      <c r="F128" s="18"/>
      <c r="G128" s="13"/>
      <c r="H128" s="20"/>
      <c r="I128" s="6"/>
      <c r="J128" s="7" t="e">
        <f t="shared" si="2"/>
        <v>#DIV/0!</v>
      </c>
      <c r="K128" s="11"/>
      <c r="L128" s="11"/>
      <c r="M128" s="2"/>
    </row>
    <row r="129" spans="1:13">
      <c r="A129">
        <v>122</v>
      </c>
      <c r="B129" s="2"/>
      <c r="C129" s="2"/>
      <c r="D129" s="2"/>
      <c r="E129" s="18"/>
      <c r="F129" s="18"/>
      <c r="G129" s="13"/>
      <c r="H129" s="20"/>
      <c r="I129" s="6"/>
      <c r="J129" s="7" t="e">
        <f t="shared" si="2"/>
        <v>#DIV/0!</v>
      </c>
      <c r="K129" s="11"/>
      <c r="L129" s="11"/>
      <c r="M129" s="2"/>
    </row>
    <row r="130" spans="1:13">
      <c r="A130">
        <v>123</v>
      </c>
      <c r="B130" s="2"/>
      <c r="C130" s="2"/>
      <c r="D130" s="2"/>
      <c r="E130" s="18"/>
      <c r="F130" s="18"/>
      <c r="G130" s="13"/>
      <c r="H130" s="20"/>
      <c r="I130" s="6"/>
      <c r="J130" s="15" t="e">
        <f t="shared" si="2"/>
        <v>#DIV/0!</v>
      </c>
      <c r="K130" s="11"/>
      <c r="L130" s="11"/>
      <c r="M130" s="2"/>
    </row>
    <row r="131" spans="1:13">
      <c r="A131">
        <v>124</v>
      </c>
      <c r="B131" s="2"/>
      <c r="C131" s="2"/>
      <c r="D131" s="2"/>
      <c r="E131" s="18"/>
      <c r="F131" s="18"/>
      <c r="G131" s="13"/>
      <c r="H131" s="20"/>
      <c r="I131" s="6"/>
      <c r="J131" s="15" t="e">
        <f t="shared" si="2"/>
        <v>#DIV/0!</v>
      </c>
      <c r="K131" s="11"/>
      <c r="L131" s="11"/>
      <c r="M131" s="2"/>
    </row>
    <row r="132" spans="1:13">
      <c r="A132">
        <v>125</v>
      </c>
      <c r="B132" s="2"/>
      <c r="C132" s="2"/>
      <c r="D132" s="2"/>
      <c r="E132" s="18"/>
      <c r="F132" s="18"/>
      <c r="G132" s="13"/>
      <c r="H132" s="20"/>
      <c r="I132" s="6"/>
      <c r="J132" s="7" t="e">
        <f t="shared" si="2"/>
        <v>#DIV/0!</v>
      </c>
      <c r="K132" s="11"/>
      <c r="L132" s="11"/>
      <c r="M132" s="2"/>
    </row>
    <row r="133" spans="1:13">
      <c r="A133" s="12">
        <v>126</v>
      </c>
      <c r="B133" s="2"/>
      <c r="C133" s="2"/>
      <c r="D133" s="2"/>
      <c r="E133" s="18"/>
      <c r="F133" s="18"/>
      <c r="G133" s="13"/>
      <c r="H133" s="20"/>
      <c r="I133" s="6"/>
      <c r="J133" s="15" t="e">
        <f t="shared" si="2"/>
        <v>#DIV/0!</v>
      </c>
      <c r="K133" s="11"/>
      <c r="L133" s="11"/>
      <c r="M133" s="2"/>
    </row>
    <row r="134" spans="1:13">
      <c r="A134" s="12">
        <v>127</v>
      </c>
      <c r="B134" s="2"/>
      <c r="C134" s="2"/>
      <c r="D134" s="2"/>
      <c r="E134" s="18"/>
      <c r="F134" s="18"/>
      <c r="G134" s="13"/>
      <c r="H134" s="20"/>
      <c r="I134" s="6"/>
      <c r="J134" s="15" t="e">
        <f t="shared" si="2"/>
        <v>#DIV/0!</v>
      </c>
      <c r="K134" s="11"/>
      <c r="L134" s="11"/>
      <c r="M134" s="2"/>
    </row>
    <row r="135" spans="1:13">
      <c r="A135">
        <v>128</v>
      </c>
      <c r="B135" s="2"/>
      <c r="C135" s="2"/>
      <c r="D135" s="2"/>
      <c r="E135" s="18"/>
      <c r="F135" s="18"/>
      <c r="G135" s="13"/>
      <c r="H135" s="20"/>
      <c r="I135" s="6"/>
      <c r="J135" s="7" t="e">
        <f t="shared" ref="J135:J198" si="3">H135/I135</f>
        <v>#DIV/0!</v>
      </c>
      <c r="K135" s="11"/>
      <c r="L135" s="11"/>
      <c r="M135" s="2"/>
    </row>
    <row r="136" spans="1:13">
      <c r="A136">
        <v>129</v>
      </c>
      <c r="B136" s="2"/>
      <c r="C136" s="2"/>
      <c r="D136" s="2"/>
      <c r="E136" s="18"/>
      <c r="F136" s="18"/>
      <c r="G136" s="13"/>
      <c r="H136" s="20"/>
      <c r="I136" s="6"/>
      <c r="J136" s="7" t="e">
        <f t="shared" si="3"/>
        <v>#DIV/0!</v>
      </c>
      <c r="K136" s="11"/>
      <c r="L136" s="11"/>
      <c r="M136" s="2"/>
    </row>
    <row r="137" spans="1:13">
      <c r="A137">
        <v>130</v>
      </c>
      <c r="B137" s="2"/>
      <c r="C137" s="2"/>
      <c r="D137" s="2"/>
      <c r="E137" s="18"/>
      <c r="F137" s="18"/>
      <c r="G137" s="13"/>
      <c r="H137" s="20"/>
      <c r="I137" s="6"/>
      <c r="J137" s="7" t="e">
        <f t="shared" si="3"/>
        <v>#DIV/0!</v>
      </c>
      <c r="K137" s="11"/>
      <c r="L137" s="11"/>
      <c r="M137" s="2"/>
    </row>
    <row r="138" spans="1:13">
      <c r="A138">
        <v>131</v>
      </c>
      <c r="B138" s="2"/>
      <c r="C138" s="2"/>
      <c r="D138" s="2"/>
      <c r="E138" s="18"/>
      <c r="F138" s="18"/>
      <c r="G138" s="13"/>
      <c r="H138" s="20"/>
      <c r="I138" s="6"/>
      <c r="J138" s="7" t="e">
        <f t="shared" si="3"/>
        <v>#DIV/0!</v>
      </c>
      <c r="K138" s="11"/>
      <c r="L138" s="11"/>
      <c r="M138" s="2"/>
    </row>
    <row r="139" spans="1:13">
      <c r="A139">
        <v>132</v>
      </c>
      <c r="B139" s="2"/>
      <c r="C139" s="2"/>
      <c r="D139" s="2"/>
      <c r="E139" s="18"/>
      <c r="F139" s="18"/>
      <c r="G139" s="13"/>
      <c r="H139" s="20"/>
      <c r="I139" s="6"/>
      <c r="J139" s="15" t="e">
        <f t="shared" si="3"/>
        <v>#DIV/0!</v>
      </c>
      <c r="K139" s="11"/>
      <c r="L139" s="11"/>
      <c r="M139" s="2"/>
    </row>
    <row r="140" spans="1:13">
      <c r="A140">
        <v>133</v>
      </c>
      <c r="B140" s="2"/>
      <c r="C140" s="2"/>
      <c r="D140" s="2"/>
      <c r="E140" s="18"/>
      <c r="F140" s="18"/>
      <c r="G140" s="13"/>
      <c r="H140" s="20"/>
      <c r="I140" s="6"/>
      <c r="J140" s="15" t="e">
        <f t="shared" si="3"/>
        <v>#DIV/0!</v>
      </c>
      <c r="K140" s="11"/>
      <c r="L140" s="11"/>
      <c r="M140" s="2"/>
    </row>
    <row r="141" spans="1:13">
      <c r="A141">
        <v>134</v>
      </c>
      <c r="B141" s="2"/>
      <c r="C141" s="2"/>
      <c r="D141" s="2"/>
      <c r="E141" s="18"/>
      <c r="F141" s="18"/>
      <c r="G141" s="13"/>
      <c r="H141" s="20"/>
      <c r="I141" s="6"/>
      <c r="J141" s="7" t="e">
        <f t="shared" si="3"/>
        <v>#DIV/0!</v>
      </c>
      <c r="K141" s="11"/>
      <c r="L141" s="11"/>
      <c r="M141" s="2"/>
    </row>
    <row r="142" spans="1:13">
      <c r="A142">
        <v>135</v>
      </c>
      <c r="B142" s="2"/>
      <c r="C142" s="2"/>
      <c r="D142" s="2"/>
      <c r="E142" s="18"/>
      <c r="F142" s="18"/>
      <c r="G142" s="13"/>
      <c r="H142" s="20"/>
      <c r="I142" s="6"/>
      <c r="J142" s="15" t="e">
        <f t="shared" si="3"/>
        <v>#DIV/0!</v>
      </c>
      <c r="K142" s="11"/>
      <c r="L142" s="11"/>
      <c r="M142" s="2"/>
    </row>
    <row r="143" spans="1:13">
      <c r="A143" s="12">
        <v>136</v>
      </c>
      <c r="B143" s="2"/>
      <c r="C143" s="2"/>
      <c r="D143" s="2"/>
      <c r="E143" s="18"/>
      <c r="F143" s="18"/>
      <c r="G143" s="13"/>
      <c r="H143" s="20"/>
      <c r="I143" s="6"/>
      <c r="J143" s="15" t="e">
        <f t="shared" si="3"/>
        <v>#DIV/0!</v>
      </c>
      <c r="K143" s="11"/>
      <c r="L143" s="11"/>
      <c r="M143" s="2"/>
    </row>
    <row r="144" spans="1:13">
      <c r="A144" s="12">
        <v>137</v>
      </c>
      <c r="B144" s="2"/>
      <c r="C144" s="2"/>
      <c r="D144" s="2"/>
      <c r="E144" s="18"/>
      <c r="F144" s="18"/>
      <c r="G144" s="13"/>
      <c r="H144" s="20"/>
      <c r="I144" s="6"/>
      <c r="J144" s="7" t="e">
        <f t="shared" si="3"/>
        <v>#DIV/0!</v>
      </c>
      <c r="K144" s="11"/>
      <c r="L144" s="11"/>
      <c r="M144" s="2"/>
    </row>
    <row r="145" spans="1:13">
      <c r="A145">
        <v>138</v>
      </c>
      <c r="B145" s="2"/>
      <c r="C145" s="2"/>
      <c r="D145" s="2"/>
      <c r="E145" s="18"/>
      <c r="F145" s="18"/>
      <c r="G145" s="13"/>
      <c r="H145" s="20"/>
      <c r="I145" s="6"/>
      <c r="J145" s="7" t="e">
        <f t="shared" si="3"/>
        <v>#DIV/0!</v>
      </c>
      <c r="K145" s="11"/>
      <c r="L145" s="11"/>
      <c r="M145" s="2"/>
    </row>
    <row r="146" spans="1:13">
      <c r="A146">
        <v>139</v>
      </c>
      <c r="B146" s="2"/>
      <c r="C146" s="2"/>
      <c r="D146" s="2"/>
      <c r="E146" s="18"/>
      <c r="F146" s="18"/>
      <c r="G146" s="13"/>
      <c r="H146" s="20"/>
      <c r="I146" s="6"/>
      <c r="J146" s="7" t="e">
        <f t="shared" si="3"/>
        <v>#DIV/0!</v>
      </c>
      <c r="K146" s="11"/>
      <c r="L146" s="11"/>
      <c r="M146" s="2"/>
    </row>
    <row r="147" spans="1:13">
      <c r="A147">
        <v>140</v>
      </c>
      <c r="B147" s="2"/>
      <c r="C147" s="2"/>
      <c r="D147" s="2"/>
      <c r="E147" s="18"/>
      <c r="F147" s="18"/>
      <c r="G147" s="13"/>
      <c r="H147" s="20"/>
      <c r="I147" s="6"/>
      <c r="J147" s="7" t="e">
        <f t="shared" si="3"/>
        <v>#DIV/0!</v>
      </c>
      <c r="K147" s="11"/>
      <c r="L147" s="11"/>
      <c r="M147" s="2"/>
    </row>
    <row r="148" spans="1:13">
      <c r="A148">
        <v>141</v>
      </c>
      <c r="B148" s="2"/>
      <c r="C148" s="2"/>
      <c r="D148" s="2"/>
      <c r="E148" s="18"/>
      <c r="F148" s="18"/>
      <c r="G148" s="13"/>
      <c r="H148" s="20"/>
      <c r="I148" s="6"/>
      <c r="J148" s="15" t="e">
        <f t="shared" si="3"/>
        <v>#DIV/0!</v>
      </c>
      <c r="K148" s="11"/>
      <c r="L148" s="11"/>
      <c r="M148" s="2"/>
    </row>
    <row r="149" spans="1:13">
      <c r="A149">
        <v>142</v>
      </c>
      <c r="B149" s="2"/>
      <c r="C149" s="2"/>
      <c r="D149" s="2"/>
      <c r="E149" s="18"/>
      <c r="F149" s="18"/>
      <c r="G149" s="13"/>
      <c r="H149" s="20"/>
      <c r="I149" s="6"/>
      <c r="J149" s="15" t="e">
        <f t="shared" si="3"/>
        <v>#DIV/0!</v>
      </c>
      <c r="K149" s="11"/>
      <c r="L149" s="11"/>
      <c r="M149" s="2"/>
    </row>
    <row r="150" spans="1:13">
      <c r="A150">
        <v>143</v>
      </c>
      <c r="B150" s="2"/>
      <c r="C150" s="2"/>
      <c r="D150" s="2"/>
      <c r="E150" s="18"/>
      <c r="F150" s="18"/>
      <c r="G150" s="13"/>
      <c r="H150" s="20"/>
      <c r="I150" s="6"/>
      <c r="J150" s="7" t="e">
        <f t="shared" si="3"/>
        <v>#DIV/0!</v>
      </c>
      <c r="K150" s="11"/>
      <c r="L150" s="11"/>
      <c r="M150" s="2"/>
    </row>
    <row r="151" spans="1:13">
      <c r="A151">
        <v>144</v>
      </c>
      <c r="B151" s="2"/>
      <c r="C151" s="2"/>
      <c r="D151" s="2"/>
      <c r="E151" s="18"/>
      <c r="F151" s="18"/>
      <c r="G151" s="13"/>
      <c r="H151" s="20"/>
      <c r="I151" s="6"/>
      <c r="J151" s="15" t="e">
        <f t="shared" si="3"/>
        <v>#DIV/0!</v>
      </c>
      <c r="K151" s="11"/>
      <c r="L151" s="11"/>
      <c r="M151" s="2"/>
    </row>
    <row r="152" spans="1:13">
      <c r="A152">
        <v>145</v>
      </c>
      <c r="B152" s="2"/>
      <c r="C152" s="2"/>
      <c r="D152" s="2"/>
      <c r="E152" s="18"/>
      <c r="F152" s="18"/>
      <c r="G152" s="13"/>
      <c r="H152" s="20"/>
      <c r="I152" s="6"/>
      <c r="J152" s="15" t="e">
        <f t="shared" si="3"/>
        <v>#DIV/0!</v>
      </c>
      <c r="K152" s="11"/>
      <c r="L152" s="11"/>
      <c r="M152" s="2"/>
    </row>
    <row r="153" spans="1:13">
      <c r="A153" s="12">
        <v>146</v>
      </c>
      <c r="B153" s="2"/>
      <c r="C153" s="2"/>
      <c r="D153" s="2"/>
      <c r="E153" s="18"/>
      <c r="F153" s="18"/>
      <c r="G153" s="13"/>
      <c r="H153" s="20"/>
      <c r="I153" s="6"/>
      <c r="J153" s="7" t="e">
        <f t="shared" si="3"/>
        <v>#DIV/0!</v>
      </c>
      <c r="K153" s="11"/>
      <c r="L153" s="11"/>
      <c r="M153" s="2"/>
    </row>
    <row r="154" spans="1:13">
      <c r="A154" s="12">
        <v>147</v>
      </c>
      <c r="B154" s="2"/>
      <c r="C154" s="2"/>
      <c r="D154" s="2"/>
      <c r="E154" s="18"/>
      <c r="F154" s="18"/>
      <c r="G154" s="13"/>
      <c r="H154" s="20"/>
      <c r="I154" s="6"/>
      <c r="J154" s="7" t="e">
        <f t="shared" si="3"/>
        <v>#DIV/0!</v>
      </c>
      <c r="K154" s="11"/>
      <c r="L154" s="11"/>
      <c r="M154" s="2"/>
    </row>
    <row r="155" spans="1:13">
      <c r="A155">
        <v>148</v>
      </c>
      <c r="B155" s="2"/>
      <c r="C155" s="2"/>
      <c r="D155" s="2"/>
      <c r="E155" s="18"/>
      <c r="F155" s="18"/>
      <c r="G155" s="13"/>
      <c r="H155" s="20"/>
      <c r="I155" s="6"/>
      <c r="J155" s="7" t="e">
        <f t="shared" si="3"/>
        <v>#DIV/0!</v>
      </c>
      <c r="K155" s="11"/>
      <c r="L155" s="11"/>
      <c r="M155" s="2"/>
    </row>
    <row r="156" spans="1:13">
      <c r="A156">
        <v>149</v>
      </c>
      <c r="B156" s="2"/>
      <c r="C156" s="2"/>
      <c r="D156" s="2"/>
      <c r="E156" s="18"/>
      <c r="F156" s="18"/>
      <c r="G156" s="13"/>
      <c r="H156" s="20"/>
      <c r="I156" s="6"/>
      <c r="J156" s="7" t="e">
        <f t="shared" si="3"/>
        <v>#DIV/0!</v>
      </c>
      <c r="K156" s="11"/>
      <c r="L156" s="11"/>
      <c r="M156" s="2"/>
    </row>
    <row r="157" spans="1:13">
      <c r="A157">
        <v>150</v>
      </c>
      <c r="B157" s="2"/>
      <c r="C157" s="2"/>
      <c r="D157" s="2"/>
      <c r="E157" s="18"/>
      <c r="F157" s="18"/>
      <c r="G157" s="13"/>
      <c r="H157" s="20"/>
      <c r="I157" s="6"/>
      <c r="J157" s="15" t="e">
        <f t="shared" si="3"/>
        <v>#DIV/0!</v>
      </c>
      <c r="K157" s="11"/>
      <c r="L157" s="11"/>
      <c r="M157" s="2"/>
    </row>
    <row r="158" spans="1:13">
      <c r="A158">
        <v>151</v>
      </c>
      <c r="B158" s="2"/>
      <c r="C158" s="2"/>
      <c r="D158" s="2"/>
      <c r="E158" s="18"/>
      <c r="F158" s="18"/>
      <c r="G158" s="13"/>
      <c r="H158" s="20"/>
      <c r="I158" s="6"/>
      <c r="J158" s="15" t="e">
        <f t="shared" si="3"/>
        <v>#DIV/0!</v>
      </c>
      <c r="K158" s="11"/>
      <c r="L158" s="11"/>
      <c r="M158" s="2"/>
    </row>
    <row r="159" spans="1:13">
      <c r="A159">
        <v>152</v>
      </c>
      <c r="B159" s="2"/>
      <c r="C159" s="2"/>
      <c r="D159" s="2"/>
      <c r="E159" s="18"/>
      <c r="F159" s="18"/>
      <c r="G159" s="13"/>
      <c r="H159" s="20"/>
      <c r="I159" s="6"/>
      <c r="J159" s="7" t="e">
        <f t="shared" si="3"/>
        <v>#DIV/0!</v>
      </c>
      <c r="K159" s="11"/>
      <c r="L159" s="11"/>
      <c r="M159" s="2"/>
    </row>
    <row r="160" spans="1:13">
      <c r="A160">
        <v>153</v>
      </c>
      <c r="B160" s="2"/>
      <c r="C160" s="2"/>
      <c r="D160" s="2"/>
      <c r="E160" s="18"/>
      <c r="F160" s="18"/>
      <c r="G160" s="13"/>
      <c r="H160" s="20"/>
      <c r="I160" s="6"/>
      <c r="J160" s="15" t="e">
        <f t="shared" si="3"/>
        <v>#DIV/0!</v>
      </c>
      <c r="K160" s="11"/>
      <c r="L160" s="11"/>
      <c r="M160" s="2"/>
    </row>
    <row r="161" spans="1:13">
      <c r="A161">
        <v>154</v>
      </c>
      <c r="B161" s="2"/>
      <c r="C161" s="2"/>
      <c r="D161" s="2"/>
      <c r="E161" s="18"/>
      <c r="F161" s="18"/>
      <c r="G161" s="13"/>
      <c r="H161" s="20"/>
      <c r="I161" s="6"/>
      <c r="J161" s="15" t="e">
        <f t="shared" si="3"/>
        <v>#DIV/0!</v>
      </c>
      <c r="K161" s="11"/>
      <c r="L161" s="11"/>
      <c r="M161" s="2"/>
    </row>
    <row r="162" spans="1:13">
      <c r="A162">
        <v>155</v>
      </c>
      <c r="B162" s="2"/>
      <c r="C162" s="2"/>
      <c r="D162" s="2"/>
      <c r="E162" s="18"/>
      <c r="F162" s="18"/>
      <c r="G162" s="13"/>
      <c r="H162" s="20"/>
      <c r="I162" s="6"/>
      <c r="J162" s="7" t="e">
        <f t="shared" si="3"/>
        <v>#DIV/0!</v>
      </c>
      <c r="K162" s="11"/>
      <c r="L162" s="11"/>
      <c r="M162" s="2"/>
    </row>
    <row r="163" spans="1:13">
      <c r="A163" s="12">
        <v>156</v>
      </c>
      <c r="B163" s="2"/>
      <c r="C163" s="2"/>
      <c r="D163" s="2"/>
      <c r="E163" s="18"/>
      <c r="F163" s="18"/>
      <c r="G163" s="13"/>
      <c r="H163" s="20"/>
      <c r="I163" s="6"/>
      <c r="J163" s="7" t="e">
        <f t="shared" si="3"/>
        <v>#DIV/0!</v>
      </c>
      <c r="K163" s="11"/>
      <c r="L163" s="11"/>
      <c r="M163" s="2"/>
    </row>
    <row r="164" spans="1:13">
      <c r="A164" s="12">
        <v>157</v>
      </c>
      <c r="B164" s="2"/>
      <c r="C164" s="2"/>
      <c r="D164" s="2"/>
      <c r="E164" s="18"/>
      <c r="F164" s="18"/>
      <c r="G164" s="13"/>
      <c r="H164" s="20"/>
      <c r="I164" s="6"/>
      <c r="J164" s="7" t="e">
        <f t="shared" si="3"/>
        <v>#DIV/0!</v>
      </c>
      <c r="K164" s="11"/>
      <c r="L164" s="11"/>
      <c r="M164" s="2"/>
    </row>
    <row r="165" spans="1:13">
      <c r="A165">
        <v>158</v>
      </c>
      <c r="B165" s="2"/>
      <c r="C165" s="2"/>
      <c r="D165" s="2"/>
      <c r="E165" s="18"/>
      <c r="F165" s="18"/>
      <c r="G165" s="13"/>
      <c r="H165" s="20"/>
      <c r="I165" s="6"/>
      <c r="J165" s="7" t="e">
        <f t="shared" si="3"/>
        <v>#DIV/0!</v>
      </c>
      <c r="K165" s="11"/>
      <c r="L165" s="11"/>
      <c r="M165" s="2"/>
    </row>
    <row r="166" spans="1:13">
      <c r="A166">
        <v>159</v>
      </c>
      <c r="B166" s="2"/>
      <c r="C166" s="2"/>
      <c r="D166" s="2"/>
      <c r="E166" s="18"/>
      <c r="F166" s="18"/>
      <c r="G166" s="13"/>
      <c r="H166" s="20"/>
      <c r="I166" s="6"/>
      <c r="J166" s="15" t="e">
        <f t="shared" si="3"/>
        <v>#DIV/0!</v>
      </c>
      <c r="K166" s="11"/>
      <c r="L166" s="11"/>
      <c r="M166" s="2"/>
    </row>
    <row r="167" spans="1:13">
      <c r="A167">
        <v>160</v>
      </c>
      <c r="B167" s="2"/>
      <c r="C167" s="2"/>
      <c r="D167" s="2"/>
      <c r="E167" s="18"/>
      <c r="F167" s="18"/>
      <c r="G167" s="13"/>
      <c r="H167" s="20"/>
      <c r="I167" s="6"/>
      <c r="J167" s="15" t="e">
        <f t="shared" si="3"/>
        <v>#DIV/0!</v>
      </c>
      <c r="K167" s="11"/>
      <c r="L167" s="11"/>
      <c r="M167" s="2"/>
    </row>
    <row r="168" spans="1:13">
      <c r="A168">
        <v>161</v>
      </c>
      <c r="B168" s="2"/>
      <c r="C168" s="2"/>
      <c r="D168" s="2"/>
      <c r="E168" s="18"/>
      <c r="F168" s="18"/>
      <c r="G168" s="13"/>
      <c r="H168" s="20"/>
      <c r="I168" s="6"/>
      <c r="J168" s="7" t="e">
        <f t="shared" si="3"/>
        <v>#DIV/0!</v>
      </c>
      <c r="K168" s="11"/>
      <c r="L168" s="11"/>
      <c r="M168" s="2"/>
    </row>
    <row r="169" spans="1:13">
      <c r="A169">
        <v>162</v>
      </c>
      <c r="B169" s="2"/>
      <c r="C169" s="2"/>
      <c r="D169" s="2"/>
      <c r="E169" s="18"/>
      <c r="F169" s="18"/>
      <c r="G169" s="13"/>
      <c r="H169" s="20"/>
      <c r="I169" s="6"/>
      <c r="J169" s="15" t="e">
        <f t="shared" si="3"/>
        <v>#DIV/0!</v>
      </c>
      <c r="K169" s="11"/>
      <c r="L169" s="11"/>
      <c r="M169" s="2"/>
    </row>
    <row r="170" spans="1:13">
      <c r="A170">
        <v>163</v>
      </c>
      <c r="B170" s="2"/>
      <c r="C170" s="2"/>
      <c r="D170" s="2"/>
      <c r="E170" s="18"/>
      <c r="F170" s="18"/>
      <c r="G170" s="13"/>
      <c r="H170" s="20"/>
      <c r="I170" s="6"/>
      <c r="J170" s="15" t="e">
        <f t="shared" si="3"/>
        <v>#DIV/0!</v>
      </c>
      <c r="K170" s="11"/>
      <c r="L170" s="11"/>
      <c r="M170" s="2"/>
    </row>
    <row r="171" spans="1:13">
      <c r="A171">
        <v>164</v>
      </c>
      <c r="B171" s="2"/>
      <c r="C171" s="2"/>
      <c r="D171" s="2"/>
      <c r="E171" s="18"/>
      <c r="F171" s="18"/>
      <c r="G171" s="13"/>
      <c r="H171" s="20"/>
      <c r="I171" s="6"/>
      <c r="J171" s="7" t="e">
        <f t="shared" si="3"/>
        <v>#DIV/0!</v>
      </c>
      <c r="K171" s="11"/>
      <c r="L171" s="11"/>
      <c r="M171" s="2"/>
    </row>
    <row r="172" spans="1:13">
      <c r="A172">
        <v>165</v>
      </c>
      <c r="B172" s="2"/>
      <c r="C172" s="2"/>
      <c r="D172" s="2"/>
      <c r="E172" s="18"/>
      <c r="F172" s="18"/>
      <c r="G172" s="13"/>
      <c r="H172" s="20"/>
      <c r="I172" s="6"/>
      <c r="J172" s="7" t="e">
        <f t="shared" si="3"/>
        <v>#DIV/0!</v>
      </c>
      <c r="K172" s="11"/>
      <c r="L172" s="11"/>
      <c r="M172" s="2"/>
    </row>
    <row r="173" spans="1:13">
      <c r="A173" s="12">
        <v>166</v>
      </c>
      <c r="B173" s="2"/>
      <c r="C173" s="2"/>
      <c r="D173" s="2"/>
      <c r="E173" s="18"/>
      <c r="F173" s="18"/>
      <c r="G173" s="13"/>
      <c r="H173" s="20"/>
      <c r="I173" s="6"/>
      <c r="J173" s="7" t="e">
        <f t="shared" si="3"/>
        <v>#DIV/0!</v>
      </c>
      <c r="K173" s="11"/>
      <c r="L173" s="11"/>
      <c r="M173" s="2"/>
    </row>
    <row r="174" spans="1:13">
      <c r="A174" s="12">
        <v>167</v>
      </c>
      <c r="B174" s="2"/>
      <c r="C174" s="2"/>
      <c r="D174" s="2"/>
      <c r="E174" s="18"/>
      <c r="F174" s="18"/>
      <c r="G174" s="13"/>
      <c r="H174" s="20"/>
      <c r="I174" s="6"/>
      <c r="J174" s="7" t="e">
        <f t="shared" si="3"/>
        <v>#DIV/0!</v>
      </c>
      <c r="K174" s="11"/>
      <c r="L174" s="11"/>
      <c r="M174" s="2"/>
    </row>
    <row r="175" spans="1:13">
      <c r="A175">
        <v>168</v>
      </c>
      <c r="B175" s="2"/>
      <c r="C175" s="2"/>
      <c r="D175" s="2"/>
      <c r="E175" s="18"/>
      <c r="F175" s="18"/>
      <c r="G175" s="13"/>
      <c r="H175" s="20"/>
      <c r="I175" s="6"/>
      <c r="J175" s="15" t="e">
        <f t="shared" si="3"/>
        <v>#DIV/0!</v>
      </c>
      <c r="K175" s="11"/>
      <c r="L175" s="11"/>
      <c r="M175" s="2"/>
    </row>
    <row r="176" spans="1:13">
      <c r="A176">
        <v>169</v>
      </c>
      <c r="B176" s="2"/>
      <c r="C176" s="2"/>
      <c r="D176" s="2"/>
      <c r="E176" s="18"/>
      <c r="F176" s="18"/>
      <c r="G176" s="13"/>
      <c r="H176" s="20"/>
      <c r="I176" s="6"/>
      <c r="J176" s="15" t="e">
        <f t="shared" si="3"/>
        <v>#DIV/0!</v>
      </c>
      <c r="K176" s="11"/>
      <c r="L176" s="11"/>
      <c r="M176" s="2"/>
    </row>
    <row r="177" spans="1:13">
      <c r="A177">
        <v>170</v>
      </c>
      <c r="B177" s="2"/>
      <c r="C177" s="2"/>
      <c r="D177" s="2"/>
      <c r="E177" s="18"/>
      <c r="F177" s="18"/>
      <c r="G177" s="13"/>
      <c r="H177" s="20"/>
      <c r="I177" s="6"/>
      <c r="J177" s="7" t="e">
        <f t="shared" si="3"/>
        <v>#DIV/0!</v>
      </c>
      <c r="K177" s="11"/>
      <c r="L177" s="11"/>
      <c r="M177" s="2"/>
    </row>
    <row r="178" spans="1:13">
      <c r="A178">
        <v>171</v>
      </c>
      <c r="B178" s="2"/>
      <c r="C178" s="2"/>
      <c r="D178" s="2"/>
      <c r="E178" s="18"/>
      <c r="F178" s="18"/>
      <c r="G178" s="13"/>
      <c r="H178" s="20"/>
      <c r="I178" s="6"/>
      <c r="J178" s="15" t="e">
        <f t="shared" si="3"/>
        <v>#DIV/0!</v>
      </c>
      <c r="K178" s="11"/>
      <c r="L178" s="11"/>
      <c r="M178" s="2"/>
    </row>
    <row r="179" spans="1:13">
      <c r="A179">
        <v>172</v>
      </c>
      <c r="B179" s="2"/>
      <c r="C179" s="2"/>
      <c r="D179" s="2"/>
      <c r="E179" s="18"/>
      <c r="F179" s="18"/>
      <c r="G179" s="13"/>
      <c r="H179" s="20"/>
      <c r="I179" s="6"/>
      <c r="J179" s="15" t="e">
        <f t="shared" si="3"/>
        <v>#DIV/0!</v>
      </c>
      <c r="K179" s="11"/>
      <c r="L179" s="11"/>
      <c r="M179" s="2"/>
    </row>
    <row r="180" spans="1:13">
      <c r="A180">
        <v>173</v>
      </c>
      <c r="B180" s="2"/>
      <c r="C180" s="2"/>
      <c r="D180" s="2"/>
      <c r="E180" s="18"/>
      <c r="F180" s="18"/>
      <c r="G180" s="13"/>
      <c r="H180" s="20"/>
      <c r="I180" s="6"/>
      <c r="J180" s="7" t="e">
        <f t="shared" si="3"/>
        <v>#DIV/0!</v>
      </c>
      <c r="K180" s="11"/>
      <c r="L180" s="11"/>
      <c r="M180" s="2"/>
    </row>
    <row r="181" spans="1:13">
      <c r="A181">
        <v>174</v>
      </c>
      <c r="B181" s="2"/>
      <c r="C181" s="2"/>
      <c r="D181" s="2"/>
      <c r="E181" s="18"/>
      <c r="F181" s="18"/>
      <c r="G181" s="13"/>
      <c r="H181" s="20"/>
      <c r="I181" s="6"/>
      <c r="J181" s="7" t="e">
        <f t="shared" si="3"/>
        <v>#DIV/0!</v>
      </c>
      <c r="K181" s="11"/>
      <c r="L181" s="11"/>
      <c r="M181" s="2"/>
    </row>
    <row r="182" spans="1:13">
      <c r="A182">
        <v>175</v>
      </c>
      <c r="B182" s="2"/>
      <c r="C182" s="2"/>
      <c r="D182" s="2"/>
      <c r="E182" s="18"/>
      <c r="F182" s="18"/>
      <c r="G182" s="13"/>
      <c r="H182" s="20"/>
      <c r="I182" s="6"/>
      <c r="J182" s="7" t="e">
        <f t="shared" si="3"/>
        <v>#DIV/0!</v>
      </c>
      <c r="K182" s="11"/>
      <c r="L182" s="11"/>
      <c r="M182" s="2"/>
    </row>
    <row r="183" spans="1:13">
      <c r="A183" s="12">
        <v>176</v>
      </c>
      <c r="B183" s="2"/>
      <c r="C183" s="2"/>
      <c r="D183" s="2"/>
      <c r="E183" s="18"/>
      <c r="F183" s="18"/>
      <c r="G183" s="13"/>
      <c r="H183" s="20"/>
      <c r="I183" s="6"/>
      <c r="J183" s="7" t="e">
        <f t="shared" si="3"/>
        <v>#DIV/0!</v>
      </c>
      <c r="K183" s="11"/>
      <c r="L183" s="11"/>
      <c r="M183" s="2"/>
    </row>
    <row r="184" spans="1:13">
      <c r="A184" s="12">
        <v>177</v>
      </c>
      <c r="B184" s="2"/>
      <c r="C184" s="2"/>
      <c r="D184" s="2"/>
      <c r="E184" s="18"/>
      <c r="F184" s="18"/>
      <c r="G184" s="13"/>
      <c r="H184" s="20"/>
      <c r="I184" s="6"/>
      <c r="J184" s="15" t="e">
        <f t="shared" si="3"/>
        <v>#DIV/0!</v>
      </c>
      <c r="K184" s="11"/>
      <c r="L184" s="11"/>
      <c r="M184" s="2"/>
    </row>
    <row r="185" spans="1:13">
      <c r="A185">
        <v>178</v>
      </c>
      <c r="B185" s="2"/>
      <c r="C185" s="2"/>
      <c r="D185" s="2"/>
      <c r="E185" s="18"/>
      <c r="F185" s="18"/>
      <c r="G185" s="13"/>
      <c r="H185" s="20"/>
      <c r="I185" s="6"/>
      <c r="J185" s="15" t="e">
        <f t="shared" si="3"/>
        <v>#DIV/0!</v>
      </c>
      <c r="K185" s="11"/>
      <c r="L185" s="11"/>
      <c r="M185" s="2"/>
    </row>
    <row r="186" spans="1:13">
      <c r="A186">
        <v>179</v>
      </c>
      <c r="B186" s="2"/>
      <c r="C186" s="2"/>
      <c r="D186" s="2"/>
      <c r="E186" s="18"/>
      <c r="F186" s="18"/>
      <c r="G186" s="13"/>
      <c r="H186" s="20"/>
      <c r="I186" s="6"/>
      <c r="J186" s="7" t="e">
        <f t="shared" si="3"/>
        <v>#DIV/0!</v>
      </c>
      <c r="K186" s="11"/>
      <c r="L186" s="11"/>
      <c r="M186" s="2"/>
    </row>
    <row r="187" spans="1:13">
      <c r="A187">
        <v>180</v>
      </c>
      <c r="B187" s="2"/>
      <c r="C187" s="2"/>
      <c r="D187" s="2"/>
      <c r="E187" s="18"/>
      <c r="F187" s="18"/>
      <c r="G187" s="13"/>
      <c r="H187" s="20"/>
      <c r="I187" s="6"/>
      <c r="J187" s="15" t="e">
        <f t="shared" si="3"/>
        <v>#DIV/0!</v>
      </c>
      <c r="K187" s="11"/>
      <c r="L187" s="11"/>
      <c r="M187" s="2"/>
    </row>
    <row r="188" spans="1:13">
      <c r="A188">
        <v>181</v>
      </c>
      <c r="B188" s="2"/>
      <c r="C188" s="2"/>
      <c r="D188" s="2"/>
      <c r="E188" s="18"/>
      <c r="F188" s="18"/>
      <c r="G188" s="13"/>
      <c r="H188" s="20"/>
      <c r="I188" s="6"/>
      <c r="J188" s="15" t="e">
        <f t="shared" si="3"/>
        <v>#DIV/0!</v>
      </c>
      <c r="K188" s="11"/>
      <c r="L188" s="11"/>
      <c r="M188" s="2"/>
    </row>
    <row r="189" spans="1:13">
      <c r="A189">
        <v>182</v>
      </c>
      <c r="B189" s="2"/>
      <c r="C189" s="2"/>
      <c r="D189" s="2"/>
      <c r="E189" s="18"/>
      <c r="F189" s="18"/>
      <c r="G189" s="13"/>
      <c r="H189" s="20"/>
      <c r="I189" s="6"/>
      <c r="J189" s="7" t="e">
        <f t="shared" si="3"/>
        <v>#DIV/0!</v>
      </c>
      <c r="K189" s="11"/>
      <c r="L189" s="11"/>
      <c r="M189" s="2"/>
    </row>
    <row r="190" spans="1:13">
      <c r="A190">
        <v>183</v>
      </c>
      <c r="B190" s="2"/>
      <c r="C190" s="2"/>
      <c r="D190" s="2"/>
      <c r="E190" s="18"/>
      <c r="F190" s="18"/>
      <c r="G190" s="13"/>
      <c r="H190" s="20"/>
      <c r="I190" s="6"/>
      <c r="J190" s="7" t="e">
        <f t="shared" si="3"/>
        <v>#DIV/0!</v>
      </c>
      <c r="K190" s="11"/>
      <c r="L190" s="11"/>
      <c r="M190" s="2"/>
    </row>
    <row r="191" spans="1:13">
      <c r="A191">
        <v>184</v>
      </c>
      <c r="B191" s="2"/>
      <c r="C191" s="2"/>
      <c r="D191" s="2"/>
      <c r="E191" s="18"/>
      <c r="F191" s="18"/>
      <c r="G191" s="13"/>
      <c r="H191" s="20"/>
      <c r="I191" s="6"/>
      <c r="J191" s="7" t="e">
        <f t="shared" si="3"/>
        <v>#DIV/0!</v>
      </c>
      <c r="K191" s="11"/>
      <c r="L191" s="11"/>
      <c r="M191" s="2"/>
    </row>
    <row r="192" spans="1:13">
      <c r="A192">
        <v>185</v>
      </c>
      <c r="B192" s="2"/>
      <c r="C192" s="2"/>
      <c r="D192" s="2"/>
      <c r="E192" s="18"/>
      <c r="F192" s="18"/>
      <c r="G192" s="13"/>
      <c r="H192" s="20"/>
      <c r="I192" s="6"/>
      <c r="J192" s="7" t="e">
        <f t="shared" si="3"/>
        <v>#DIV/0!</v>
      </c>
      <c r="K192" s="11"/>
      <c r="L192" s="11"/>
      <c r="M192" s="2"/>
    </row>
    <row r="193" spans="1:13">
      <c r="A193" s="12">
        <v>186</v>
      </c>
      <c r="B193" s="2"/>
      <c r="C193" s="2"/>
      <c r="D193" s="2"/>
      <c r="E193" s="18"/>
      <c r="F193" s="18"/>
      <c r="G193" s="13"/>
      <c r="H193" s="20"/>
      <c r="I193" s="6"/>
      <c r="J193" s="15" t="e">
        <f t="shared" si="3"/>
        <v>#DIV/0!</v>
      </c>
      <c r="K193" s="11"/>
      <c r="L193" s="11"/>
      <c r="M193" s="2"/>
    </row>
    <row r="194" spans="1:13">
      <c r="A194" s="12">
        <v>187</v>
      </c>
      <c r="B194" s="2"/>
      <c r="C194" s="2"/>
      <c r="D194" s="2"/>
      <c r="E194" s="18"/>
      <c r="F194" s="18"/>
      <c r="G194" s="13"/>
      <c r="H194" s="20"/>
      <c r="I194" s="6"/>
      <c r="J194" s="15" t="e">
        <f t="shared" si="3"/>
        <v>#DIV/0!</v>
      </c>
      <c r="K194" s="11"/>
      <c r="L194" s="11"/>
      <c r="M194" s="2"/>
    </row>
    <row r="195" spans="1:13">
      <c r="A195">
        <v>188</v>
      </c>
      <c r="B195" s="2"/>
      <c r="C195" s="2"/>
      <c r="D195" s="2"/>
      <c r="E195" s="18"/>
      <c r="F195" s="18"/>
      <c r="G195" s="13"/>
      <c r="H195" s="20"/>
      <c r="I195" s="6"/>
      <c r="J195" s="7" t="e">
        <f t="shared" si="3"/>
        <v>#DIV/0!</v>
      </c>
      <c r="K195" s="11"/>
      <c r="L195" s="11"/>
      <c r="M195" s="2"/>
    </row>
    <row r="196" spans="1:13">
      <c r="A196">
        <v>189</v>
      </c>
      <c r="B196" s="2"/>
      <c r="C196" s="2"/>
      <c r="D196" s="2"/>
      <c r="E196" s="18"/>
      <c r="F196" s="18"/>
      <c r="G196" s="13"/>
      <c r="H196" s="20"/>
      <c r="I196" s="6"/>
      <c r="J196" s="15" t="e">
        <f t="shared" si="3"/>
        <v>#DIV/0!</v>
      </c>
      <c r="K196" s="11"/>
      <c r="L196" s="11"/>
      <c r="M196" s="2"/>
    </row>
    <row r="197" spans="1:13">
      <c r="A197">
        <v>190</v>
      </c>
      <c r="B197" s="2"/>
      <c r="C197" s="2"/>
      <c r="D197" s="2"/>
      <c r="E197" s="18"/>
      <c r="F197" s="18"/>
      <c r="G197" s="13"/>
      <c r="H197" s="20"/>
      <c r="I197" s="6"/>
      <c r="J197" s="15" t="e">
        <f t="shared" si="3"/>
        <v>#DIV/0!</v>
      </c>
      <c r="K197" s="11"/>
      <c r="L197" s="11"/>
      <c r="M197" s="2"/>
    </row>
    <row r="198" spans="1:13">
      <c r="A198">
        <v>191</v>
      </c>
      <c r="B198" s="2"/>
      <c r="C198" s="2"/>
      <c r="D198" s="2"/>
      <c r="E198" s="18"/>
      <c r="F198" s="18"/>
      <c r="G198" s="13"/>
      <c r="H198" s="20"/>
      <c r="I198" s="6"/>
      <c r="J198" s="7" t="e">
        <f t="shared" si="3"/>
        <v>#DIV/0!</v>
      </c>
      <c r="K198" s="11"/>
      <c r="L198" s="11"/>
      <c r="M198" s="2"/>
    </row>
    <row r="199" spans="1:13">
      <c r="A199">
        <v>192</v>
      </c>
      <c r="B199" s="2"/>
      <c r="C199" s="2"/>
      <c r="D199" s="2"/>
      <c r="E199" s="18"/>
      <c r="F199" s="18"/>
      <c r="G199" s="13"/>
      <c r="H199" s="20"/>
      <c r="I199" s="6"/>
      <c r="J199" s="7" t="e">
        <f t="shared" ref="J199:J262" si="4">H199/I199</f>
        <v>#DIV/0!</v>
      </c>
      <c r="K199" s="11"/>
      <c r="L199" s="11"/>
      <c r="M199" s="2"/>
    </row>
    <row r="200" spans="1:13">
      <c r="A200">
        <v>193</v>
      </c>
      <c r="B200" s="2"/>
      <c r="C200" s="2"/>
      <c r="D200" s="2"/>
      <c r="E200" s="18"/>
      <c r="F200" s="18"/>
      <c r="G200" s="13"/>
      <c r="H200" s="20"/>
      <c r="I200" s="6"/>
      <c r="J200" s="7" t="e">
        <f t="shared" si="4"/>
        <v>#DIV/0!</v>
      </c>
      <c r="K200" s="11"/>
      <c r="L200" s="11"/>
      <c r="M200" s="2"/>
    </row>
    <row r="201" spans="1:13">
      <c r="A201">
        <v>194</v>
      </c>
      <c r="B201" s="2"/>
      <c r="C201" s="2"/>
      <c r="D201" s="2"/>
      <c r="E201" s="18"/>
      <c r="F201" s="18"/>
      <c r="G201" s="13"/>
      <c r="H201" s="20"/>
      <c r="I201" s="6"/>
      <c r="J201" s="7" t="e">
        <f t="shared" si="4"/>
        <v>#DIV/0!</v>
      </c>
      <c r="K201" s="11"/>
      <c r="L201" s="11"/>
      <c r="M201" s="2"/>
    </row>
    <row r="202" spans="1:13">
      <c r="A202">
        <v>195</v>
      </c>
      <c r="B202" s="2"/>
      <c r="C202" s="2"/>
      <c r="D202" s="2"/>
      <c r="E202" s="18"/>
      <c r="F202" s="18"/>
      <c r="G202" s="13"/>
      <c r="H202" s="20"/>
      <c r="I202" s="6"/>
      <c r="J202" s="15" t="e">
        <f t="shared" si="4"/>
        <v>#DIV/0!</v>
      </c>
      <c r="K202" s="11"/>
      <c r="L202" s="11"/>
      <c r="M202" s="2"/>
    </row>
    <row r="203" spans="1:13">
      <c r="A203" s="12">
        <v>196</v>
      </c>
      <c r="B203" s="2"/>
      <c r="C203" s="2"/>
      <c r="D203" s="2"/>
      <c r="E203" s="18"/>
      <c r="F203" s="18"/>
      <c r="G203" s="13"/>
      <c r="H203" s="20"/>
      <c r="I203" s="6"/>
      <c r="J203" s="15" t="e">
        <f t="shared" si="4"/>
        <v>#DIV/0!</v>
      </c>
      <c r="K203" s="11"/>
      <c r="L203" s="11"/>
      <c r="M203" s="2"/>
    </row>
    <row r="204" spans="1:13">
      <c r="A204" s="12">
        <v>197</v>
      </c>
      <c r="B204" s="2"/>
      <c r="C204" s="2"/>
      <c r="D204" s="2"/>
      <c r="E204" s="18"/>
      <c r="F204" s="18"/>
      <c r="G204" s="13"/>
      <c r="H204" s="20"/>
      <c r="I204" s="6"/>
      <c r="J204" s="7" t="e">
        <f t="shared" si="4"/>
        <v>#DIV/0!</v>
      </c>
      <c r="K204" s="11"/>
      <c r="L204" s="11"/>
      <c r="M204" s="2"/>
    </row>
    <row r="205" spans="1:13">
      <c r="A205">
        <v>198</v>
      </c>
      <c r="B205" s="2"/>
      <c r="C205" s="2"/>
      <c r="D205" s="2"/>
      <c r="E205" s="18"/>
      <c r="F205" s="18"/>
      <c r="G205" s="13"/>
      <c r="H205" s="20"/>
      <c r="I205" s="6"/>
      <c r="J205" s="15" t="e">
        <f t="shared" si="4"/>
        <v>#DIV/0!</v>
      </c>
      <c r="K205" s="11"/>
      <c r="L205" s="11"/>
      <c r="M205" s="2"/>
    </row>
    <row r="206" spans="1:13">
      <c r="A206">
        <v>199</v>
      </c>
      <c r="B206" s="2"/>
      <c r="C206" s="2"/>
      <c r="D206" s="2"/>
      <c r="E206" s="18"/>
      <c r="F206" s="18"/>
      <c r="G206" s="13"/>
      <c r="H206" s="20"/>
      <c r="I206" s="6"/>
      <c r="J206" s="15" t="e">
        <f t="shared" si="4"/>
        <v>#DIV/0!</v>
      </c>
      <c r="K206" s="11"/>
      <c r="L206" s="11"/>
      <c r="M206" s="2"/>
    </row>
    <row r="207" spans="1:13">
      <c r="A207">
        <v>200</v>
      </c>
      <c r="B207" s="2"/>
      <c r="C207" s="2"/>
      <c r="D207" s="2"/>
      <c r="E207" s="18"/>
      <c r="F207" s="18"/>
      <c r="G207" s="13"/>
      <c r="H207" s="20"/>
      <c r="I207" s="6"/>
      <c r="J207" s="7" t="e">
        <f t="shared" si="4"/>
        <v>#DIV/0!</v>
      </c>
      <c r="K207" s="11"/>
      <c r="L207" s="11"/>
      <c r="M207" s="2"/>
    </row>
    <row r="208" spans="1:13">
      <c r="A208">
        <v>201</v>
      </c>
      <c r="B208" s="2"/>
      <c r="C208" s="2"/>
      <c r="D208" s="2"/>
      <c r="E208" s="18"/>
      <c r="F208" s="18"/>
      <c r="G208" s="13"/>
      <c r="H208" s="20"/>
      <c r="I208" s="6"/>
      <c r="J208" s="7" t="e">
        <f t="shared" si="4"/>
        <v>#DIV/0!</v>
      </c>
      <c r="K208" s="11"/>
      <c r="L208" s="11"/>
      <c r="M208" s="2"/>
    </row>
    <row r="209" spans="1:13">
      <c r="A209">
        <v>202</v>
      </c>
      <c r="B209" s="2"/>
      <c r="C209" s="2"/>
      <c r="D209" s="2"/>
      <c r="E209" s="18"/>
      <c r="F209" s="18"/>
      <c r="G209" s="13"/>
      <c r="H209" s="20"/>
      <c r="I209" s="6"/>
      <c r="J209" s="7" t="e">
        <f t="shared" si="4"/>
        <v>#DIV/0!</v>
      </c>
      <c r="K209" s="11"/>
      <c r="L209" s="11"/>
      <c r="M209" s="2"/>
    </row>
    <row r="210" spans="1:13">
      <c r="A210">
        <v>203</v>
      </c>
      <c r="B210" s="2"/>
      <c r="C210" s="2"/>
      <c r="D210" s="2"/>
      <c r="E210" s="18"/>
      <c r="F210" s="18"/>
      <c r="G210" s="13"/>
      <c r="H210" s="20"/>
      <c r="I210" s="6"/>
      <c r="J210" s="7" t="e">
        <f t="shared" si="4"/>
        <v>#DIV/0!</v>
      </c>
      <c r="K210" s="11"/>
      <c r="L210" s="11"/>
      <c r="M210" s="2"/>
    </row>
    <row r="211" spans="1:13">
      <c r="A211">
        <v>204</v>
      </c>
      <c r="B211" s="2"/>
      <c r="C211" s="2"/>
      <c r="D211" s="2"/>
      <c r="E211" s="18"/>
      <c r="F211" s="18"/>
      <c r="G211" s="13"/>
      <c r="H211" s="20"/>
      <c r="I211" s="6"/>
      <c r="J211" s="15" t="e">
        <f t="shared" si="4"/>
        <v>#DIV/0!</v>
      </c>
      <c r="K211" s="11"/>
      <c r="L211" s="11"/>
      <c r="M211" s="2"/>
    </row>
    <row r="212" spans="1:13">
      <c r="A212">
        <v>205</v>
      </c>
      <c r="B212" s="2"/>
      <c r="C212" s="2"/>
      <c r="D212" s="2"/>
      <c r="E212" s="18"/>
      <c r="F212" s="18"/>
      <c r="G212" s="13"/>
      <c r="H212" s="20"/>
      <c r="I212" s="6"/>
      <c r="J212" s="15" t="e">
        <f t="shared" si="4"/>
        <v>#DIV/0!</v>
      </c>
      <c r="K212" s="11"/>
      <c r="L212" s="11"/>
      <c r="M212" s="2"/>
    </row>
    <row r="213" spans="1:13">
      <c r="A213" s="12">
        <v>206</v>
      </c>
      <c r="B213" s="2"/>
      <c r="C213" s="2"/>
      <c r="D213" s="2"/>
      <c r="E213" s="18"/>
      <c r="F213" s="18"/>
      <c r="G213" s="13"/>
      <c r="H213" s="20"/>
      <c r="I213" s="6"/>
      <c r="J213" s="7" t="e">
        <f t="shared" si="4"/>
        <v>#DIV/0!</v>
      </c>
      <c r="K213" s="11"/>
      <c r="L213" s="11"/>
      <c r="M213" s="2"/>
    </row>
    <row r="214" spans="1:13">
      <c r="A214" s="12">
        <v>207</v>
      </c>
      <c r="B214" s="2"/>
      <c r="C214" s="2"/>
      <c r="D214" s="2"/>
      <c r="E214" s="18"/>
      <c r="F214" s="18"/>
      <c r="G214" s="13"/>
      <c r="H214" s="20"/>
      <c r="I214" s="6"/>
      <c r="J214" s="15" t="e">
        <f t="shared" si="4"/>
        <v>#DIV/0!</v>
      </c>
      <c r="K214" s="11"/>
      <c r="L214" s="11"/>
      <c r="M214" s="2"/>
    </row>
    <row r="215" spans="1:13">
      <c r="A215">
        <v>208</v>
      </c>
      <c r="B215" s="2"/>
      <c r="C215" s="2"/>
      <c r="D215" s="2"/>
      <c r="E215" s="18"/>
      <c r="F215" s="18"/>
      <c r="G215" s="13"/>
      <c r="H215" s="20"/>
      <c r="I215" s="6"/>
      <c r="J215" s="15" t="e">
        <f t="shared" si="4"/>
        <v>#DIV/0!</v>
      </c>
      <c r="K215" s="11"/>
      <c r="L215" s="11"/>
      <c r="M215" s="2"/>
    </row>
    <row r="216" spans="1:13">
      <c r="A216">
        <v>209</v>
      </c>
      <c r="B216" s="2"/>
      <c r="C216" s="2"/>
      <c r="D216" s="2"/>
      <c r="E216" s="18"/>
      <c r="F216" s="18"/>
      <c r="G216" s="13"/>
      <c r="H216" s="20"/>
      <c r="I216" s="6"/>
      <c r="J216" s="7" t="e">
        <f t="shared" si="4"/>
        <v>#DIV/0!</v>
      </c>
      <c r="K216" s="11"/>
      <c r="L216" s="11"/>
      <c r="M216" s="2"/>
    </row>
    <row r="217" spans="1:13">
      <c r="A217">
        <v>210</v>
      </c>
      <c r="B217" s="2"/>
      <c r="C217" s="2"/>
      <c r="D217" s="2"/>
      <c r="E217" s="18"/>
      <c r="F217" s="18"/>
      <c r="G217" s="13"/>
      <c r="H217" s="20"/>
      <c r="I217" s="6"/>
      <c r="J217" s="7" t="e">
        <f t="shared" si="4"/>
        <v>#DIV/0!</v>
      </c>
      <c r="K217" s="11"/>
      <c r="L217" s="11"/>
      <c r="M217" s="2"/>
    </row>
    <row r="218" spans="1:13">
      <c r="A218">
        <v>211</v>
      </c>
      <c r="B218" s="2"/>
      <c r="C218" s="2"/>
      <c r="D218" s="2"/>
      <c r="E218" s="18"/>
      <c r="F218" s="18"/>
      <c r="G218" s="13"/>
      <c r="H218" s="20"/>
      <c r="I218" s="6"/>
      <c r="J218" s="7" t="e">
        <f t="shared" si="4"/>
        <v>#DIV/0!</v>
      </c>
      <c r="K218" s="11"/>
      <c r="L218" s="11"/>
      <c r="M218" s="2"/>
    </row>
    <row r="219" spans="1:13">
      <c r="A219">
        <v>212</v>
      </c>
      <c r="B219" s="2"/>
      <c r="C219" s="2"/>
      <c r="D219" s="2"/>
      <c r="E219" s="18"/>
      <c r="F219" s="18"/>
      <c r="G219" s="13"/>
      <c r="H219" s="20"/>
      <c r="I219" s="6"/>
      <c r="J219" s="7" t="e">
        <f t="shared" si="4"/>
        <v>#DIV/0!</v>
      </c>
      <c r="K219" s="11"/>
      <c r="L219" s="11"/>
      <c r="M219" s="2"/>
    </row>
    <row r="220" spans="1:13">
      <c r="A220">
        <v>213</v>
      </c>
      <c r="B220" s="2"/>
      <c r="C220" s="2"/>
      <c r="D220" s="2"/>
      <c r="E220" s="18"/>
      <c r="F220" s="18"/>
      <c r="G220" s="13"/>
      <c r="H220" s="20"/>
      <c r="I220" s="6"/>
      <c r="J220" s="15" t="e">
        <f t="shared" si="4"/>
        <v>#DIV/0!</v>
      </c>
      <c r="K220" s="11"/>
      <c r="L220" s="11"/>
      <c r="M220" s="2"/>
    </row>
    <row r="221" spans="1:13">
      <c r="A221">
        <v>214</v>
      </c>
      <c r="B221" s="2"/>
      <c r="C221" s="2"/>
      <c r="D221" s="2"/>
      <c r="E221" s="18"/>
      <c r="F221" s="18"/>
      <c r="G221" s="13"/>
      <c r="H221" s="20"/>
      <c r="I221" s="6"/>
      <c r="J221" s="15" t="e">
        <f t="shared" si="4"/>
        <v>#DIV/0!</v>
      </c>
      <c r="K221" s="11"/>
      <c r="L221" s="11"/>
      <c r="M221" s="2"/>
    </row>
    <row r="222" spans="1:13">
      <c r="A222">
        <v>215</v>
      </c>
      <c r="B222" s="2"/>
      <c r="C222" s="2"/>
      <c r="D222" s="2"/>
      <c r="E222" s="18"/>
      <c r="F222" s="18"/>
      <c r="G222" s="13"/>
      <c r="H222" s="20"/>
      <c r="I222" s="6"/>
      <c r="J222" s="7" t="e">
        <f t="shared" si="4"/>
        <v>#DIV/0!</v>
      </c>
      <c r="K222" s="11"/>
      <c r="L222" s="11"/>
      <c r="M222" s="2"/>
    </row>
    <row r="223" spans="1:13">
      <c r="A223" s="12">
        <v>216</v>
      </c>
      <c r="B223" s="2"/>
      <c r="C223" s="2"/>
      <c r="D223" s="2"/>
      <c r="E223" s="18"/>
      <c r="F223" s="18"/>
      <c r="G223" s="13"/>
      <c r="H223" s="20"/>
      <c r="I223" s="6"/>
      <c r="J223" s="15" t="e">
        <f t="shared" si="4"/>
        <v>#DIV/0!</v>
      </c>
      <c r="K223" s="11"/>
      <c r="L223" s="11"/>
      <c r="M223" s="2"/>
    </row>
    <row r="224" spans="1:13">
      <c r="A224" s="12">
        <v>217</v>
      </c>
      <c r="B224" s="2"/>
      <c r="C224" s="2"/>
      <c r="D224" s="2"/>
      <c r="E224" s="18"/>
      <c r="F224" s="18"/>
      <c r="G224" s="13"/>
      <c r="H224" s="20"/>
      <c r="I224" s="6"/>
      <c r="J224" s="15" t="e">
        <f t="shared" si="4"/>
        <v>#DIV/0!</v>
      </c>
      <c r="K224" s="11"/>
      <c r="L224" s="11"/>
      <c r="M224" s="2"/>
    </row>
    <row r="225" spans="1:13">
      <c r="A225">
        <v>218</v>
      </c>
      <c r="B225" s="2"/>
      <c r="C225" s="2"/>
      <c r="D225" s="2"/>
      <c r="E225" s="18"/>
      <c r="F225" s="18"/>
      <c r="G225" s="13"/>
      <c r="H225" s="20"/>
      <c r="I225" s="6"/>
      <c r="J225" s="7" t="e">
        <f t="shared" si="4"/>
        <v>#DIV/0!</v>
      </c>
      <c r="K225" s="11"/>
      <c r="L225" s="11"/>
      <c r="M225" s="2"/>
    </row>
    <row r="226" spans="1:13">
      <c r="A226">
        <v>219</v>
      </c>
      <c r="B226" s="2"/>
      <c r="C226" s="2"/>
      <c r="D226" s="2"/>
      <c r="E226" s="18"/>
      <c r="F226" s="18"/>
      <c r="G226" s="13"/>
      <c r="H226" s="20"/>
      <c r="I226" s="6"/>
      <c r="J226" s="7" t="e">
        <f t="shared" si="4"/>
        <v>#DIV/0!</v>
      </c>
      <c r="K226" s="11"/>
      <c r="L226" s="11"/>
      <c r="M226" s="2"/>
    </row>
    <row r="227" spans="1:13">
      <c r="A227">
        <v>220</v>
      </c>
      <c r="B227" s="2"/>
      <c r="C227" s="2"/>
      <c r="D227" s="2"/>
      <c r="E227" s="18"/>
      <c r="F227" s="18"/>
      <c r="G227" s="13"/>
      <c r="H227" s="20"/>
      <c r="I227" s="6"/>
      <c r="J227" s="7" t="e">
        <f t="shared" si="4"/>
        <v>#DIV/0!</v>
      </c>
      <c r="K227" s="11"/>
      <c r="L227" s="11"/>
      <c r="M227" s="2"/>
    </row>
    <row r="228" spans="1:13">
      <c r="A228">
        <v>221</v>
      </c>
      <c r="B228" s="2"/>
      <c r="C228" s="2"/>
      <c r="D228" s="2"/>
      <c r="E228" s="18"/>
      <c r="F228" s="18"/>
      <c r="G228" s="13"/>
      <c r="H228" s="20"/>
      <c r="I228" s="6"/>
      <c r="J228" s="7" t="e">
        <f t="shared" si="4"/>
        <v>#DIV/0!</v>
      </c>
      <c r="K228" s="11"/>
      <c r="L228" s="11"/>
      <c r="M228" s="2"/>
    </row>
    <row r="229" spans="1:13">
      <c r="A229">
        <v>222</v>
      </c>
      <c r="B229" s="2"/>
      <c r="C229" s="2"/>
      <c r="D229" s="2"/>
      <c r="E229" s="18"/>
      <c r="F229" s="18"/>
      <c r="G229" s="13"/>
      <c r="H229" s="20"/>
      <c r="I229" s="6"/>
      <c r="J229" s="15" t="e">
        <f t="shared" si="4"/>
        <v>#DIV/0!</v>
      </c>
      <c r="K229" s="11"/>
      <c r="L229" s="11"/>
      <c r="M229" s="2"/>
    </row>
    <row r="230" spans="1:13">
      <c r="A230">
        <v>223</v>
      </c>
      <c r="B230" s="2"/>
      <c r="C230" s="2"/>
      <c r="D230" s="2"/>
      <c r="E230" s="18"/>
      <c r="F230" s="18"/>
      <c r="G230" s="13"/>
      <c r="H230" s="20"/>
      <c r="I230" s="6"/>
      <c r="J230" s="15" t="e">
        <f t="shared" si="4"/>
        <v>#DIV/0!</v>
      </c>
      <c r="K230" s="11"/>
      <c r="L230" s="11"/>
      <c r="M230" s="2"/>
    </row>
    <row r="231" spans="1:13">
      <c r="A231">
        <v>224</v>
      </c>
      <c r="B231" s="2"/>
      <c r="C231" s="2"/>
      <c r="D231" s="2"/>
      <c r="E231" s="18"/>
      <c r="F231" s="18"/>
      <c r="G231" s="13"/>
      <c r="H231" s="20"/>
      <c r="I231" s="6"/>
      <c r="J231" s="7" t="e">
        <f t="shared" si="4"/>
        <v>#DIV/0!</v>
      </c>
      <c r="K231" s="11"/>
      <c r="L231" s="11"/>
      <c r="M231" s="2"/>
    </row>
    <row r="232" spans="1:13">
      <c r="A232">
        <v>225</v>
      </c>
      <c r="B232" s="2"/>
      <c r="C232" s="2"/>
      <c r="D232" s="2"/>
      <c r="E232" s="18"/>
      <c r="F232" s="18"/>
      <c r="G232" s="13"/>
      <c r="H232" s="20"/>
      <c r="I232" s="6"/>
      <c r="J232" s="15" t="e">
        <f t="shared" si="4"/>
        <v>#DIV/0!</v>
      </c>
      <c r="K232" s="11"/>
      <c r="L232" s="11"/>
      <c r="M232" s="2"/>
    </row>
    <row r="233" spans="1:13">
      <c r="A233" s="12">
        <v>226</v>
      </c>
      <c r="B233" s="2"/>
      <c r="C233" s="2"/>
      <c r="D233" s="2"/>
      <c r="E233" s="18"/>
      <c r="F233" s="18"/>
      <c r="G233" s="13"/>
      <c r="H233" s="20"/>
      <c r="I233" s="6"/>
      <c r="J233" s="15" t="e">
        <f t="shared" si="4"/>
        <v>#DIV/0!</v>
      </c>
      <c r="K233" s="11"/>
      <c r="L233" s="11"/>
      <c r="M233" s="2"/>
    </row>
    <row r="234" spans="1:13">
      <c r="A234" s="12">
        <v>227</v>
      </c>
      <c r="B234" s="2"/>
      <c r="C234" s="2"/>
      <c r="D234" s="2"/>
      <c r="E234" s="18"/>
      <c r="F234" s="18"/>
      <c r="G234" s="13"/>
      <c r="H234" s="20"/>
      <c r="I234" s="6"/>
      <c r="J234" s="7" t="e">
        <f t="shared" si="4"/>
        <v>#DIV/0!</v>
      </c>
      <c r="K234" s="11"/>
      <c r="L234" s="11"/>
      <c r="M234" s="2"/>
    </row>
    <row r="235" spans="1:13">
      <c r="A235">
        <v>228</v>
      </c>
      <c r="B235" s="2"/>
      <c r="C235" s="2"/>
      <c r="D235" s="2"/>
      <c r="E235" s="18"/>
      <c r="F235" s="18"/>
      <c r="G235" s="13"/>
      <c r="H235" s="20"/>
      <c r="I235" s="6"/>
      <c r="J235" s="7" t="e">
        <f t="shared" si="4"/>
        <v>#DIV/0!</v>
      </c>
      <c r="K235" s="11"/>
      <c r="L235" s="11"/>
      <c r="M235" s="2"/>
    </row>
    <row r="236" spans="1:13">
      <c r="A236">
        <v>229</v>
      </c>
      <c r="B236" s="2"/>
      <c r="C236" s="2"/>
      <c r="D236" s="2"/>
      <c r="E236" s="18"/>
      <c r="F236" s="18"/>
      <c r="G236" s="13"/>
      <c r="H236" s="20"/>
      <c r="I236" s="6"/>
      <c r="J236" s="7" t="e">
        <f t="shared" si="4"/>
        <v>#DIV/0!</v>
      </c>
      <c r="K236" s="11"/>
      <c r="L236" s="11"/>
      <c r="M236" s="2"/>
    </row>
    <row r="237" spans="1:13">
      <c r="A237">
        <v>230</v>
      </c>
      <c r="B237" s="2"/>
      <c r="C237" s="2"/>
      <c r="D237" s="2"/>
      <c r="E237" s="18"/>
      <c r="F237" s="18"/>
      <c r="G237" s="13"/>
      <c r="H237" s="20"/>
      <c r="I237" s="6"/>
      <c r="J237" s="7" t="e">
        <f t="shared" si="4"/>
        <v>#DIV/0!</v>
      </c>
      <c r="K237" s="11"/>
      <c r="L237" s="11"/>
      <c r="M237" s="2"/>
    </row>
    <row r="238" spans="1:13">
      <c r="A238">
        <v>231</v>
      </c>
      <c r="B238" s="2"/>
      <c r="C238" s="2"/>
      <c r="D238" s="2"/>
      <c r="E238" s="18"/>
      <c r="F238" s="18"/>
      <c r="G238" s="13"/>
      <c r="H238" s="20"/>
      <c r="I238" s="6"/>
      <c r="J238" s="15" t="e">
        <f t="shared" si="4"/>
        <v>#DIV/0!</v>
      </c>
      <c r="K238" s="11"/>
      <c r="L238" s="11"/>
      <c r="M238" s="2"/>
    </row>
    <row r="239" spans="1:13">
      <c r="A239">
        <v>232</v>
      </c>
      <c r="B239" s="2"/>
      <c r="C239" s="2"/>
      <c r="D239" s="2"/>
      <c r="E239" s="18"/>
      <c r="F239" s="18"/>
      <c r="G239" s="13"/>
      <c r="H239" s="20"/>
      <c r="I239" s="6"/>
      <c r="J239" s="15" t="e">
        <f t="shared" si="4"/>
        <v>#DIV/0!</v>
      </c>
      <c r="K239" s="11"/>
      <c r="L239" s="11"/>
      <c r="M239" s="2"/>
    </row>
    <row r="240" spans="1:13">
      <c r="A240">
        <v>233</v>
      </c>
      <c r="B240" s="2"/>
      <c r="C240" s="2"/>
      <c r="D240" s="2"/>
      <c r="E240" s="18"/>
      <c r="F240" s="18"/>
      <c r="G240" s="13"/>
      <c r="H240" s="20"/>
      <c r="I240" s="6"/>
      <c r="J240" s="7" t="e">
        <f t="shared" si="4"/>
        <v>#DIV/0!</v>
      </c>
      <c r="K240" s="11"/>
      <c r="L240" s="11"/>
      <c r="M240" s="2"/>
    </row>
    <row r="241" spans="1:13">
      <c r="A241">
        <v>234</v>
      </c>
      <c r="B241" s="2"/>
      <c r="C241" s="2"/>
      <c r="D241" s="2"/>
      <c r="E241" s="18"/>
      <c r="F241" s="18"/>
      <c r="G241" s="13"/>
      <c r="H241" s="20"/>
      <c r="I241" s="6"/>
      <c r="J241" s="15" t="e">
        <f t="shared" si="4"/>
        <v>#DIV/0!</v>
      </c>
      <c r="K241" s="11"/>
      <c r="L241" s="11"/>
      <c r="M241" s="2"/>
    </row>
    <row r="242" spans="1:13">
      <c r="A242">
        <v>235</v>
      </c>
      <c r="B242" s="2"/>
      <c r="C242" s="2"/>
      <c r="D242" s="2"/>
      <c r="E242" s="18"/>
      <c r="F242" s="18"/>
      <c r="G242" s="13"/>
      <c r="H242" s="20"/>
      <c r="I242" s="6"/>
      <c r="J242" s="15" t="e">
        <f t="shared" si="4"/>
        <v>#DIV/0!</v>
      </c>
      <c r="K242" s="11"/>
      <c r="L242" s="11"/>
      <c r="M242" s="2"/>
    </row>
    <row r="243" spans="1:13">
      <c r="A243" s="12">
        <v>236</v>
      </c>
      <c r="B243" s="2"/>
      <c r="C243" s="2"/>
      <c r="D243" s="2"/>
      <c r="E243" s="18"/>
      <c r="F243" s="18"/>
      <c r="G243" s="13"/>
      <c r="H243" s="20"/>
      <c r="I243" s="6"/>
      <c r="J243" s="7" t="e">
        <f t="shared" si="4"/>
        <v>#DIV/0!</v>
      </c>
      <c r="K243" s="11"/>
      <c r="L243" s="11"/>
      <c r="M243" s="2"/>
    </row>
    <row r="244" spans="1:13">
      <c r="A244" s="12">
        <v>237</v>
      </c>
      <c r="B244" s="2"/>
      <c r="C244" s="2"/>
      <c r="D244" s="2"/>
      <c r="E244" s="18"/>
      <c r="F244" s="18"/>
      <c r="G244" s="13"/>
      <c r="H244" s="20"/>
      <c r="I244" s="6"/>
      <c r="J244" s="7" t="e">
        <f t="shared" si="4"/>
        <v>#DIV/0!</v>
      </c>
      <c r="K244" s="11"/>
      <c r="L244" s="11"/>
      <c r="M244" s="2"/>
    </row>
    <row r="245" spans="1:13">
      <c r="A245">
        <v>238</v>
      </c>
      <c r="B245" s="2"/>
      <c r="C245" s="2"/>
      <c r="D245" s="2"/>
      <c r="E245" s="18"/>
      <c r="F245" s="18"/>
      <c r="G245" s="13"/>
      <c r="H245" s="20"/>
      <c r="I245" s="6"/>
      <c r="J245" s="7" t="e">
        <f t="shared" si="4"/>
        <v>#DIV/0!</v>
      </c>
      <c r="K245" s="11"/>
      <c r="L245" s="11"/>
      <c r="M245" s="2"/>
    </row>
    <row r="246" spans="1:13">
      <c r="A246">
        <v>239</v>
      </c>
      <c r="B246" s="2"/>
      <c r="C246" s="2"/>
      <c r="D246" s="2"/>
      <c r="E246" s="18"/>
      <c r="F246" s="18"/>
      <c r="G246" s="13"/>
      <c r="H246" s="20"/>
      <c r="I246" s="6"/>
      <c r="J246" s="7" t="e">
        <f t="shared" si="4"/>
        <v>#DIV/0!</v>
      </c>
      <c r="K246" s="11"/>
      <c r="L246" s="11"/>
      <c r="M246" s="2"/>
    </row>
    <row r="247" spans="1:13">
      <c r="A247">
        <v>240</v>
      </c>
      <c r="B247" s="2"/>
      <c r="C247" s="2"/>
      <c r="D247" s="2"/>
      <c r="E247" s="18"/>
      <c r="F247" s="18"/>
      <c r="G247" s="13"/>
      <c r="H247" s="20"/>
      <c r="I247" s="6"/>
      <c r="J247" s="15" t="e">
        <f t="shared" si="4"/>
        <v>#DIV/0!</v>
      </c>
      <c r="K247" s="11"/>
      <c r="L247" s="11"/>
      <c r="M247" s="2"/>
    </row>
    <row r="248" spans="1:13">
      <c r="A248">
        <v>241</v>
      </c>
      <c r="B248" s="2"/>
      <c r="C248" s="2"/>
      <c r="D248" s="2"/>
      <c r="E248" s="18"/>
      <c r="F248" s="18"/>
      <c r="G248" s="13"/>
      <c r="H248" s="20"/>
      <c r="I248" s="6"/>
      <c r="J248" s="15" t="e">
        <f t="shared" si="4"/>
        <v>#DIV/0!</v>
      </c>
      <c r="K248" s="11"/>
      <c r="L248" s="11"/>
      <c r="M248" s="2"/>
    </row>
    <row r="249" spans="1:13">
      <c r="A249">
        <v>242</v>
      </c>
      <c r="B249" s="2"/>
      <c r="C249" s="2"/>
      <c r="D249" s="2"/>
      <c r="E249" s="18"/>
      <c r="F249" s="18"/>
      <c r="G249" s="13"/>
      <c r="H249" s="20"/>
      <c r="I249" s="6"/>
      <c r="J249" s="7" t="e">
        <f t="shared" si="4"/>
        <v>#DIV/0!</v>
      </c>
      <c r="K249" s="11"/>
      <c r="L249" s="11"/>
      <c r="M249" s="2"/>
    </row>
    <row r="250" spans="1:13">
      <c r="A250">
        <v>243</v>
      </c>
      <c r="B250" s="2"/>
      <c r="C250" s="2"/>
      <c r="D250" s="2"/>
      <c r="E250" s="18"/>
      <c r="F250" s="18"/>
      <c r="G250" s="13"/>
      <c r="H250" s="20"/>
      <c r="I250" s="6"/>
      <c r="J250" s="15" t="e">
        <f t="shared" si="4"/>
        <v>#DIV/0!</v>
      </c>
      <c r="K250" s="11"/>
      <c r="L250" s="11"/>
      <c r="M250" s="2"/>
    </row>
    <row r="251" spans="1:13">
      <c r="A251">
        <v>244</v>
      </c>
      <c r="B251" s="2"/>
      <c r="C251" s="2"/>
      <c r="D251" s="2"/>
      <c r="E251" s="18"/>
      <c r="F251" s="18"/>
      <c r="G251" s="13"/>
      <c r="H251" s="20"/>
      <c r="I251" s="6"/>
      <c r="J251" s="15" t="e">
        <f t="shared" si="4"/>
        <v>#DIV/0!</v>
      </c>
      <c r="K251" s="11"/>
      <c r="L251" s="11"/>
      <c r="M251" s="2"/>
    </row>
    <row r="252" spans="1:13">
      <c r="A252">
        <v>245</v>
      </c>
      <c r="B252" s="2"/>
      <c r="C252" s="2"/>
      <c r="D252" s="2"/>
      <c r="E252" s="18"/>
      <c r="F252" s="18"/>
      <c r="G252" s="13"/>
      <c r="H252" s="20"/>
      <c r="I252" s="6"/>
      <c r="J252" s="7" t="e">
        <f t="shared" si="4"/>
        <v>#DIV/0!</v>
      </c>
      <c r="K252" s="11"/>
      <c r="L252" s="11"/>
      <c r="M252" s="2"/>
    </row>
    <row r="253" spans="1:13">
      <c r="A253" s="12">
        <v>246</v>
      </c>
      <c r="B253" s="2"/>
      <c r="C253" s="2"/>
      <c r="D253" s="2"/>
      <c r="E253" s="18"/>
      <c r="F253" s="18"/>
      <c r="G253" s="13"/>
      <c r="H253" s="20"/>
      <c r="I253" s="6"/>
      <c r="J253" s="7" t="e">
        <f t="shared" si="4"/>
        <v>#DIV/0!</v>
      </c>
      <c r="K253" s="11"/>
      <c r="L253" s="11"/>
      <c r="M253" s="2"/>
    </row>
    <row r="254" spans="1:13">
      <c r="A254" s="12">
        <v>247</v>
      </c>
      <c r="B254" s="2"/>
      <c r="C254" s="2"/>
      <c r="D254" s="2"/>
      <c r="E254" s="18"/>
      <c r="F254" s="18"/>
      <c r="G254" s="13"/>
      <c r="H254" s="20"/>
      <c r="I254" s="6"/>
      <c r="J254" s="7" t="e">
        <f t="shared" si="4"/>
        <v>#DIV/0!</v>
      </c>
      <c r="K254" s="11"/>
      <c r="L254" s="11"/>
      <c r="M254" s="2"/>
    </row>
    <row r="255" spans="1:13">
      <c r="A255">
        <v>248</v>
      </c>
      <c r="B255" s="2"/>
      <c r="C255" s="2"/>
      <c r="D255" s="2"/>
      <c r="E255" s="18"/>
      <c r="F255" s="18"/>
      <c r="G255" s="13"/>
      <c r="H255" s="20"/>
      <c r="I255" s="6"/>
      <c r="J255" s="7" t="e">
        <f t="shared" si="4"/>
        <v>#DIV/0!</v>
      </c>
      <c r="K255" s="11"/>
      <c r="L255" s="11"/>
      <c r="M255" s="2"/>
    </row>
    <row r="256" spans="1:13">
      <c r="A256">
        <v>249</v>
      </c>
      <c r="B256" s="2"/>
      <c r="C256" s="2"/>
      <c r="D256" s="2"/>
      <c r="E256" s="18"/>
      <c r="F256" s="18"/>
      <c r="G256" s="13"/>
      <c r="H256" s="20"/>
      <c r="I256" s="6"/>
      <c r="J256" s="15" t="e">
        <f t="shared" si="4"/>
        <v>#DIV/0!</v>
      </c>
      <c r="K256" s="11"/>
      <c r="L256" s="11"/>
      <c r="M256" s="2"/>
    </row>
    <row r="257" spans="1:13">
      <c r="A257">
        <v>250</v>
      </c>
      <c r="B257" s="2"/>
      <c r="C257" s="2"/>
      <c r="D257" s="2"/>
      <c r="E257" s="18"/>
      <c r="F257" s="18"/>
      <c r="G257" s="13"/>
      <c r="H257" s="20"/>
      <c r="I257" s="6"/>
      <c r="J257" s="15" t="e">
        <f t="shared" si="4"/>
        <v>#DIV/0!</v>
      </c>
      <c r="K257" s="11"/>
      <c r="L257" s="11"/>
      <c r="M257" s="2"/>
    </row>
    <row r="258" spans="1:13">
      <c r="A258">
        <v>251</v>
      </c>
      <c r="B258" s="2"/>
      <c r="C258" s="2"/>
      <c r="D258" s="2"/>
      <c r="E258" s="18"/>
      <c r="F258" s="18"/>
      <c r="G258" s="13"/>
      <c r="H258" s="20"/>
      <c r="I258" s="6"/>
      <c r="J258" s="7" t="e">
        <f t="shared" si="4"/>
        <v>#DIV/0!</v>
      </c>
      <c r="K258" s="11"/>
      <c r="L258" s="11"/>
      <c r="M258" s="2"/>
    </row>
    <row r="259" spans="1:13">
      <c r="A259">
        <v>252</v>
      </c>
      <c r="B259" s="2"/>
      <c r="C259" s="2"/>
      <c r="D259" s="2"/>
      <c r="E259" s="18"/>
      <c r="F259" s="18"/>
      <c r="G259" s="13"/>
      <c r="H259" s="20"/>
      <c r="I259" s="6"/>
      <c r="J259" s="15" t="e">
        <f t="shared" si="4"/>
        <v>#DIV/0!</v>
      </c>
      <c r="K259" s="11"/>
      <c r="L259" s="11"/>
      <c r="M259" s="2"/>
    </row>
    <row r="260" spans="1:13">
      <c r="A260">
        <v>253</v>
      </c>
      <c r="B260" s="2"/>
      <c r="C260" s="2"/>
      <c r="D260" s="2"/>
      <c r="E260" s="18"/>
      <c r="F260" s="18"/>
      <c r="G260" s="13"/>
      <c r="H260" s="20"/>
      <c r="I260" s="6"/>
      <c r="J260" s="15" t="e">
        <f t="shared" si="4"/>
        <v>#DIV/0!</v>
      </c>
      <c r="K260" s="11"/>
      <c r="L260" s="11"/>
      <c r="M260" s="2"/>
    </row>
    <row r="261" spans="1:13">
      <c r="A261">
        <v>254</v>
      </c>
      <c r="B261" s="2"/>
      <c r="C261" s="2"/>
      <c r="D261" s="2"/>
      <c r="E261" s="18"/>
      <c r="F261" s="18"/>
      <c r="G261" s="13"/>
      <c r="H261" s="20"/>
      <c r="I261" s="6"/>
      <c r="J261" s="7" t="e">
        <f t="shared" si="4"/>
        <v>#DIV/0!</v>
      </c>
      <c r="K261" s="11"/>
      <c r="L261" s="11"/>
      <c r="M261" s="2"/>
    </row>
    <row r="262" spans="1:13">
      <c r="A262">
        <v>255</v>
      </c>
      <c r="B262" s="2"/>
      <c r="C262" s="2"/>
      <c r="D262" s="2"/>
      <c r="E262" s="18"/>
      <c r="F262" s="18"/>
      <c r="G262" s="13"/>
      <c r="H262" s="20"/>
      <c r="I262" s="6"/>
      <c r="J262" s="7" t="e">
        <f t="shared" si="4"/>
        <v>#DIV/0!</v>
      </c>
      <c r="K262" s="11"/>
      <c r="L262" s="11"/>
      <c r="M262" s="2"/>
    </row>
    <row r="263" spans="1:13">
      <c r="A263" s="12">
        <v>256</v>
      </c>
      <c r="B263" s="2"/>
      <c r="C263" s="2"/>
      <c r="D263" s="2"/>
      <c r="E263" s="18"/>
      <c r="F263" s="18"/>
      <c r="G263" s="13"/>
      <c r="H263" s="20"/>
      <c r="I263" s="6"/>
      <c r="J263" s="7" t="e">
        <f t="shared" ref="J263:J326" si="5">H263/I263</f>
        <v>#DIV/0!</v>
      </c>
      <c r="K263" s="11"/>
      <c r="L263" s="11"/>
      <c r="M263" s="2"/>
    </row>
    <row r="264" spans="1:13">
      <c r="A264" s="12">
        <v>257</v>
      </c>
      <c r="B264" s="2"/>
      <c r="C264" s="2"/>
      <c r="D264" s="2"/>
      <c r="E264" s="18"/>
      <c r="F264" s="18"/>
      <c r="G264" s="13"/>
      <c r="H264" s="20"/>
      <c r="I264" s="6"/>
      <c r="J264" s="7" t="e">
        <f t="shared" si="5"/>
        <v>#DIV/0!</v>
      </c>
      <c r="K264" s="11"/>
      <c r="L264" s="11"/>
      <c r="M264" s="2"/>
    </row>
    <row r="265" spans="1:13">
      <c r="A265">
        <v>258</v>
      </c>
      <c r="B265" s="2"/>
      <c r="C265" s="2"/>
      <c r="D265" s="2"/>
      <c r="E265" s="18"/>
      <c r="F265" s="18"/>
      <c r="G265" s="13"/>
      <c r="H265" s="20"/>
      <c r="I265" s="6"/>
      <c r="J265" s="15" t="e">
        <f t="shared" si="5"/>
        <v>#DIV/0!</v>
      </c>
      <c r="K265" s="11"/>
      <c r="L265" s="11"/>
      <c r="M265" s="2"/>
    </row>
    <row r="266" spans="1:13">
      <c r="A266">
        <v>259</v>
      </c>
      <c r="B266" s="2"/>
      <c r="C266" s="2"/>
      <c r="D266" s="2"/>
      <c r="E266" s="18"/>
      <c r="F266" s="18"/>
      <c r="G266" s="13"/>
      <c r="H266" s="20"/>
      <c r="I266" s="6"/>
      <c r="J266" s="15" t="e">
        <f t="shared" si="5"/>
        <v>#DIV/0!</v>
      </c>
      <c r="K266" s="11"/>
      <c r="L266" s="11"/>
      <c r="M266" s="2"/>
    </row>
    <row r="267" spans="1:13">
      <c r="A267">
        <v>260</v>
      </c>
      <c r="B267" s="2"/>
      <c r="C267" s="2"/>
      <c r="D267" s="2"/>
      <c r="E267" s="18"/>
      <c r="F267" s="18"/>
      <c r="G267" s="13"/>
      <c r="H267" s="20"/>
      <c r="I267" s="6"/>
      <c r="J267" s="7" t="e">
        <f t="shared" si="5"/>
        <v>#DIV/0!</v>
      </c>
      <c r="K267" s="11"/>
      <c r="L267" s="11"/>
      <c r="M267" s="2"/>
    </row>
    <row r="268" spans="1:13">
      <c r="A268">
        <v>261</v>
      </c>
      <c r="B268" s="2"/>
      <c r="C268" s="2"/>
      <c r="D268" s="2"/>
      <c r="E268" s="18"/>
      <c r="F268" s="18"/>
      <c r="G268" s="13"/>
      <c r="H268" s="20"/>
      <c r="I268" s="6"/>
      <c r="J268" s="15" t="e">
        <f t="shared" si="5"/>
        <v>#DIV/0!</v>
      </c>
      <c r="K268" s="11"/>
      <c r="L268" s="11"/>
      <c r="M268" s="2"/>
    </row>
    <row r="269" spans="1:13">
      <c r="A269">
        <v>262</v>
      </c>
      <c r="B269" s="2"/>
      <c r="C269" s="2"/>
      <c r="D269" s="2"/>
      <c r="E269" s="18"/>
      <c r="F269" s="18"/>
      <c r="G269" s="13"/>
      <c r="H269" s="20"/>
      <c r="I269" s="6"/>
      <c r="J269" s="15" t="e">
        <f t="shared" si="5"/>
        <v>#DIV/0!</v>
      </c>
      <c r="K269" s="11"/>
      <c r="L269" s="11"/>
      <c r="M269" s="2"/>
    </row>
    <row r="270" spans="1:13">
      <c r="A270">
        <v>263</v>
      </c>
      <c r="B270" s="2"/>
      <c r="C270" s="2"/>
      <c r="D270" s="2"/>
      <c r="E270" s="18"/>
      <c r="F270" s="18"/>
      <c r="G270" s="13"/>
      <c r="H270" s="20"/>
      <c r="I270" s="6"/>
      <c r="J270" s="7" t="e">
        <f t="shared" si="5"/>
        <v>#DIV/0!</v>
      </c>
      <c r="K270" s="11"/>
      <c r="L270" s="11"/>
      <c r="M270" s="2"/>
    </row>
    <row r="271" spans="1:13">
      <c r="A271">
        <v>264</v>
      </c>
      <c r="B271" s="2"/>
      <c r="C271" s="2"/>
      <c r="D271" s="2"/>
      <c r="E271" s="18"/>
      <c r="F271" s="18"/>
      <c r="G271" s="13"/>
      <c r="H271" s="20"/>
      <c r="I271" s="6"/>
      <c r="J271" s="7" t="e">
        <f t="shared" si="5"/>
        <v>#DIV/0!</v>
      </c>
      <c r="K271" s="11"/>
      <c r="L271" s="11"/>
      <c r="M271" s="2"/>
    </row>
    <row r="272" spans="1:13">
      <c r="A272">
        <v>265</v>
      </c>
      <c r="B272" s="2"/>
      <c r="C272" s="2"/>
      <c r="D272" s="2"/>
      <c r="E272" s="18"/>
      <c r="F272" s="18"/>
      <c r="G272" s="13"/>
      <c r="H272" s="20"/>
      <c r="I272" s="6"/>
      <c r="J272" s="7" t="e">
        <f t="shared" si="5"/>
        <v>#DIV/0!</v>
      </c>
      <c r="K272" s="11"/>
      <c r="L272" s="11"/>
      <c r="M272" s="2"/>
    </row>
    <row r="273" spans="1:13">
      <c r="A273" s="12">
        <v>266</v>
      </c>
      <c r="B273" s="2"/>
      <c r="C273" s="2"/>
      <c r="D273" s="2"/>
      <c r="E273" s="18"/>
      <c r="F273" s="18"/>
      <c r="G273" s="13"/>
      <c r="H273" s="20"/>
      <c r="I273" s="6"/>
      <c r="J273" s="7" t="e">
        <f t="shared" si="5"/>
        <v>#DIV/0!</v>
      </c>
      <c r="K273" s="11"/>
      <c r="L273" s="11"/>
      <c r="M273" s="2"/>
    </row>
    <row r="274" spans="1:13">
      <c r="A274" s="12">
        <v>267</v>
      </c>
      <c r="B274" s="2"/>
      <c r="C274" s="2"/>
      <c r="D274" s="2"/>
      <c r="E274" s="18"/>
      <c r="F274" s="18"/>
      <c r="G274" s="13"/>
      <c r="H274" s="20"/>
      <c r="I274" s="6"/>
      <c r="J274" s="15" t="e">
        <f t="shared" si="5"/>
        <v>#DIV/0!</v>
      </c>
      <c r="K274" s="11"/>
      <c r="L274" s="11"/>
      <c r="M274" s="2"/>
    </row>
    <row r="275" spans="1:13">
      <c r="A275">
        <v>268</v>
      </c>
      <c r="B275" s="2"/>
      <c r="C275" s="2"/>
      <c r="D275" s="2"/>
      <c r="E275" s="18"/>
      <c r="F275" s="18"/>
      <c r="G275" s="13"/>
      <c r="H275" s="20"/>
      <c r="I275" s="6"/>
      <c r="J275" s="15" t="e">
        <f t="shared" si="5"/>
        <v>#DIV/0!</v>
      </c>
      <c r="K275" s="11"/>
      <c r="L275" s="11"/>
      <c r="M275" s="2"/>
    </row>
    <row r="276" spans="1:13">
      <c r="A276">
        <v>269</v>
      </c>
      <c r="B276" s="2"/>
      <c r="C276" s="2"/>
      <c r="D276" s="2"/>
      <c r="E276" s="18"/>
      <c r="F276" s="18"/>
      <c r="G276" s="13"/>
      <c r="H276" s="20"/>
      <c r="I276" s="6"/>
      <c r="J276" s="7" t="e">
        <f t="shared" si="5"/>
        <v>#DIV/0!</v>
      </c>
      <c r="K276" s="11"/>
      <c r="L276" s="11"/>
      <c r="M276" s="2"/>
    </row>
    <row r="277" spans="1:13">
      <c r="A277">
        <v>270</v>
      </c>
      <c r="B277" s="2"/>
      <c r="C277" s="2"/>
      <c r="D277" s="2"/>
      <c r="E277" s="18"/>
      <c r="F277" s="18"/>
      <c r="G277" s="13"/>
      <c r="H277" s="20"/>
      <c r="I277" s="6"/>
      <c r="J277" s="15" t="e">
        <f t="shared" si="5"/>
        <v>#DIV/0!</v>
      </c>
      <c r="K277" s="11"/>
      <c r="L277" s="11"/>
      <c r="M277" s="2"/>
    </row>
    <row r="278" spans="1:13">
      <c r="A278">
        <v>271</v>
      </c>
      <c r="B278" s="2"/>
      <c r="C278" s="2"/>
      <c r="D278" s="2"/>
      <c r="E278" s="18"/>
      <c r="F278" s="18"/>
      <c r="G278" s="13"/>
      <c r="H278" s="20"/>
      <c r="I278" s="6"/>
      <c r="J278" s="15" t="e">
        <f t="shared" si="5"/>
        <v>#DIV/0!</v>
      </c>
      <c r="K278" s="11"/>
      <c r="L278" s="11"/>
      <c r="M278" s="2"/>
    </row>
    <row r="279" spans="1:13">
      <c r="A279">
        <v>272</v>
      </c>
      <c r="B279" s="2"/>
      <c r="C279" s="2"/>
      <c r="D279" s="2"/>
      <c r="E279" s="18"/>
      <c r="F279" s="18"/>
      <c r="G279" s="13"/>
      <c r="H279" s="20"/>
      <c r="I279" s="6"/>
      <c r="J279" s="7" t="e">
        <f t="shared" si="5"/>
        <v>#DIV/0!</v>
      </c>
      <c r="K279" s="11"/>
      <c r="L279" s="11"/>
      <c r="M279" s="2"/>
    </row>
    <row r="280" spans="1:13">
      <c r="A280">
        <v>273</v>
      </c>
      <c r="B280" s="2"/>
      <c r="C280" s="2"/>
      <c r="D280" s="2"/>
      <c r="E280" s="18"/>
      <c r="F280" s="18"/>
      <c r="G280" s="13"/>
      <c r="H280" s="20"/>
      <c r="I280" s="6"/>
      <c r="J280" s="7" t="e">
        <f t="shared" si="5"/>
        <v>#DIV/0!</v>
      </c>
      <c r="K280" s="11"/>
      <c r="L280" s="11"/>
      <c r="M280" s="2"/>
    </row>
    <row r="281" spans="1:13">
      <c r="A281">
        <v>274</v>
      </c>
      <c r="B281" s="2"/>
      <c r="C281" s="2"/>
      <c r="D281" s="2"/>
      <c r="E281" s="18"/>
      <c r="F281" s="18"/>
      <c r="G281" s="13"/>
      <c r="H281" s="20"/>
      <c r="I281" s="6"/>
      <c r="J281" s="7" t="e">
        <f t="shared" si="5"/>
        <v>#DIV/0!</v>
      </c>
      <c r="K281" s="11"/>
      <c r="L281" s="11"/>
      <c r="M281" s="2"/>
    </row>
    <row r="282" spans="1:13">
      <c r="A282">
        <v>275</v>
      </c>
      <c r="B282" s="2"/>
      <c r="C282" s="2"/>
      <c r="D282" s="2"/>
      <c r="E282" s="18"/>
      <c r="F282" s="18"/>
      <c r="G282" s="13"/>
      <c r="H282" s="20"/>
      <c r="I282" s="6"/>
      <c r="J282" s="7" t="e">
        <f t="shared" si="5"/>
        <v>#DIV/0!</v>
      </c>
      <c r="K282" s="11"/>
      <c r="L282" s="11"/>
      <c r="M282" s="2"/>
    </row>
    <row r="283" spans="1:13">
      <c r="A283" s="12">
        <v>276</v>
      </c>
      <c r="B283" s="2"/>
      <c r="C283" s="2"/>
      <c r="D283" s="2"/>
      <c r="E283" s="18"/>
      <c r="F283" s="18"/>
      <c r="G283" s="13"/>
      <c r="H283" s="20"/>
      <c r="I283" s="6"/>
      <c r="J283" s="15" t="e">
        <f t="shared" si="5"/>
        <v>#DIV/0!</v>
      </c>
      <c r="K283" s="11"/>
      <c r="L283" s="11"/>
      <c r="M283" s="2"/>
    </row>
    <row r="284" spans="1:13">
      <c r="A284" s="12">
        <v>277</v>
      </c>
      <c r="B284" s="2"/>
      <c r="C284" s="2"/>
      <c r="D284" s="2"/>
      <c r="E284" s="18"/>
      <c r="F284" s="18"/>
      <c r="G284" s="13"/>
      <c r="H284" s="20"/>
      <c r="I284" s="6"/>
      <c r="J284" s="15" t="e">
        <f t="shared" si="5"/>
        <v>#DIV/0!</v>
      </c>
      <c r="K284" s="11"/>
      <c r="L284" s="11"/>
      <c r="M284" s="2"/>
    </row>
    <row r="285" spans="1:13">
      <c r="A285">
        <v>278</v>
      </c>
      <c r="B285" s="2"/>
      <c r="C285" s="2"/>
      <c r="D285" s="2"/>
      <c r="E285" s="18"/>
      <c r="F285" s="18"/>
      <c r="G285" s="13"/>
      <c r="H285" s="20"/>
      <c r="I285" s="6"/>
      <c r="J285" s="7" t="e">
        <f t="shared" si="5"/>
        <v>#DIV/0!</v>
      </c>
      <c r="K285" s="11"/>
      <c r="L285" s="11"/>
      <c r="M285" s="2"/>
    </row>
    <row r="286" spans="1:13">
      <c r="A286">
        <v>279</v>
      </c>
      <c r="B286" s="2"/>
      <c r="C286" s="2"/>
      <c r="D286" s="2"/>
      <c r="E286" s="18"/>
      <c r="F286" s="18"/>
      <c r="G286" s="13"/>
      <c r="H286" s="20"/>
      <c r="I286" s="6"/>
      <c r="J286" s="15" t="e">
        <f t="shared" si="5"/>
        <v>#DIV/0!</v>
      </c>
      <c r="K286" s="11"/>
      <c r="L286" s="11"/>
      <c r="M286" s="2"/>
    </row>
    <row r="287" spans="1:13">
      <c r="A287">
        <v>280</v>
      </c>
      <c r="B287" s="2"/>
      <c r="C287" s="2"/>
      <c r="D287" s="2"/>
      <c r="E287" s="18"/>
      <c r="F287" s="18"/>
      <c r="G287" s="13"/>
      <c r="H287" s="20"/>
      <c r="I287" s="6"/>
      <c r="J287" s="15" t="e">
        <f t="shared" si="5"/>
        <v>#DIV/0!</v>
      </c>
      <c r="K287" s="11"/>
      <c r="L287" s="11"/>
      <c r="M287" s="2"/>
    </row>
    <row r="288" spans="1:13">
      <c r="A288">
        <v>281</v>
      </c>
      <c r="B288" s="2"/>
      <c r="C288" s="2"/>
      <c r="D288" s="2"/>
      <c r="E288" s="18"/>
      <c r="F288" s="18"/>
      <c r="G288" s="13"/>
      <c r="H288" s="20"/>
      <c r="I288" s="6"/>
      <c r="J288" s="7" t="e">
        <f t="shared" si="5"/>
        <v>#DIV/0!</v>
      </c>
      <c r="K288" s="11"/>
      <c r="L288" s="11"/>
      <c r="M288" s="2"/>
    </row>
    <row r="289" spans="1:13">
      <c r="A289">
        <v>282</v>
      </c>
      <c r="B289" s="2"/>
      <c r="C289" s="2"/>
      <c r="D289" s="2"/>
      <c r="E289" s="18"/>
      <c r="F289" s="18"/>
      <c r="G289" s="13"/>
      <c r="H289" s="20"/>
      <c r="I289" s="6"/>
      <c r="J289" s="7" t="e">
        <f t="shared" si="5"/>
        <v>#DIV/0!</v>
      </c>
      <c r="K289" s="11"/>
      <c r="L289" s="11"/>
      <c r="M289" s="2"/>
    </row>
    <row r="290" spans="1:13">
      <c r="A290">
        <v>283</v>
      </c>
      <c r="B290" s="2"/>
      <c r="C290" s="2"/>
      <c r="D290" s="2"/>
      <c r="E290" s="18"/>
      <c r="F290" s="18"/>
      <c r="G290" s="13"/>
      <c r="H290" s="20"/>
      <c r="I290" s="6"/>
      <c r="J290" s="7" t="e">
        <f t="shared" si="5"/>
        <v>#DIV/0!</v>
      </c>
      <c r="K290" s="11"/>
      <c r="L290" s="11"/>
      <c r="M290" s="2"/>
    </row>
    <row r="291" spans="1:13">
      <c r="A291">
        <v>284</v>
      </c>
      <c r="B291" s="2"/>
      <c r="C291" s="2"/>
      <c r="D291" s="2"/>
      <c r="E291" s="18"/>
      <c r="F291" s="18"/>
      <c r="G291" s="13"/>
      <c r="H291" s="20"/>
      <c r="I291" s="6"/>
      <c r="J291" s="7" t="e">
        <f t="shared" si="5"/>
        <v>#DIV/0!</v>
      </c>
      <c r="K291" s="11"/>
      <c r="L291" s="11"/>
      <c r="M291" s="2"/>
    </row>
    <row r="292" spans="1:13">
      <c r="A292">
        <v>285</v>
      </c>
      <c r="B292" s="2"/>
      <c r="C292" s="2"/>
      <c r="D292" s="2"/>
      <c r="E292" s="18"/>
      <c r="F292" s="18"/>
      <c r="G292" s="13"/>
      <c r="H292" s="20"/>
      <c r="I292" s="6"/>
      <c r="J292" s="15" t="e">
        <f t="shared" si="5"/>
        <v>#DIV/0!</v>
      </c>
      <c r="K292" s="11"/>
      <c r="L292" s="11"/>
      <c r="M292" s="2"/>
    </row>
    <row r="293" spans="1:13">
      <c r="A293" s="12">
        <v>286</v>
      </c>
      <c r="B293" s="2"/>
      <c r="C293" s="2"/>
      <c r="D293" s="2"/>
      <c r="E293" s="18"/>
      <c r="F293" s="18"/>
      <c r="G293" s="13"/>
      <c r="H293" s="20"/>
      <c r="I293" s="6"/>
      <c r="J293" s="15" t="e">
        <f t="shared" si="5"/>
        <v>#DIV/0!</v>
      </c>
      <c r="K293" s="11"/>
      <c r="L293" s="11"/>
      <c r="M293" s="2"/>
    </row>
    <row r="294" spans="1:13">
      <c r="A294" s="12">
        <v>287</v>
      </c>
      <c r="B294" s="2"/>
      <c r="C294" s="2"/>
      <c r="D294" s="2"/>
      <c r="E294" s="18"/>
      <c r="F294" s="18"/>
      <c r="G294" s="13"/>
      <c r="H294" s="20"/>
      <c r="I294" s="6"/>
      <c r="J294" s="7" t="e">
        <f t="shared" si="5"/>
        <v>#DIV/0!</v>
      </c>
      <c r="K294" s="11"/>
      <c r="L294" s="11"/>
      <c r="M294" s="2"/>
    </row>
    <row r="295" spans="1:13">
      <c r="A295">
        <v>288</v>
      </c>
      <c r="B295" s="2"/>
      <c r="C295" s="2"/>
      <c r="D295" s="2"/>
      <c r="E295" s="18"/>
      <c r="F295" s="18"/>
      <c r="G295" s="13"/>
      <c r="H295" s="20"/>
      <c r="I295" s="6"/>
      <c r="J295" s="15" t="e">
        <f t="shared" si="5"/>
        <v>#DIV/0!</v>
      </c>
      <c r="K295" s="11"/>
      <c r="L295" s="11"/>
      <c r="M295" s="2"/>
    </row>
    <row r="296" spans="1:13">
      <c r="A296">
        <v>289</v>
      </c>
      <c r="B296" s="2"/>
      <c r="C296" s="2"/>
      <c r="D296" s="2"/>
      <c r="E296" s="18"/>
      <c r="F296" s="18"/>
      <c r="G296" s="13"/>
      <c r="H296" s="20"/>
      <c r="I296" s="6"/>
      <c r="J296" s="15" t="e">
        <f t="shared" si="5"/>
        <v>#DIV/0!</v>
      </c>
      <c r="K296" s="11"/>
      <c r="L296" s="11"/>
      <c r="M296" s="2"/>
    </row>
    <row r="297" spans="1:13">
      <c r="A297">
        <v>290</v>
      </c>
      <c r="B297" s="2"/>
      <c r="C297" s="2"/>
      <c r="D297" s="2"/>
      <c r="E297" s="18"/>
      <c r="F297" s="18"/>
      <c r="G297" s="13"/>
      <c r="H297" s="20"/>
      <c r="I297" s="6"/>
      <c r="J297" s="7" t="e">
        <f t="shared" si="5"/>
        <v>#DIV/0!</v>
      </c>
      <c r="K297" s="11"/>
      <c r="L297" s="11"/>
      <c r="M297" s="2"/>
    </row>
    <row r="298" spans="1:13">
      <c r="A298">
        <v>291</v>
      </c>
      <c r="B298" s="2"/>
      <c r="C298" s="2"/>
      <c r="D298" s="2"/>
      <c r="E298" s="18"/>
      <c r="F298" s="18"/>
      <c r="G298" s="13"/>
      <c r="H298" s="20"/>
      <c r="I298" s="6"/>
      <c r="J298" s="7" t="e">
        <f t="shared" si="5"/>
        <v>#DIV/0!</v>
      </c>
      <c r="K298" s="11"/>
      <c r="L298" s="11"/>
      <c r="M298" s="2"/>
    </row>
    <row r="299" spans="1:13">
      <c r="A299">
        <v>292</v>
      </c>
      <c r="B299" s="2"/>
      <c r="C299" s="2"/>
      <c r="D299" s="2"/>
      <c r="E299" s="18"/>
      <c r="F299" s="18"/>
      <c r="G299" s="13"/>
      <c r="H299" s="20"/>
      <c r="I299" s="6"/>
      <c r="J299" s="7" t="e">
        <f t="shared" si="5"/>
        <v>#DIV/0!</v>
      </c>
      <c r="K299" s="11"/>
      <c r="L299" s="11"/>
      <c r="M299" s="2"/>
    </row>
    <row r="300" spans="1:13">
      <c r="A300">
        <v>293</v>
      </c>
      <c r="B300" s="2"/>
      <c r="C300" s="2"/>
      <c r="D300" s="2"/>
      <c r="E300" s="18"/>
      <c r="F300" s="18"/>
      <c r="G300" s="13"/>
      <c r="H300" s="20"/>
      <c r="I300" s="6"/>
      <c r="J300" s="7" t="e">
        <f t="shared" si="5"/>
        <v>#DIV/0!</v>
      </c>
      <c r="K300" s="11"/>
      <c r="L300" s="11"/>
      <c r="M300" s="2"/>
    </row>
    <row r="301" spans="1:13">
      <c r="A301">
        <v>294</v>
      </c>
      <c r="B301" s="2"/>
      <c r="C301" s="2"/>
      <c r="D301" s="2"/>
      <c r="E301" s="18"/>
      <c r="F301" s="18"/>
      <c r="G301" s="13"/>
      <c r="H301" s="20"/>
      <c r="I301" s="6"/>
      <c r="J301" s="15" t="e">
        <f t="shared" si="5"/>
        <v>#DIV/0!</v>
      </c>
      <c r="K301" s="11"/>
      <c r="L301" s="11"/>
      <c r="M301" s="2"/>
    </row>
    <row r="302" spans="1:13">
      <c r="A302">
        <v>295</v>
      </c>
      <c r="B302" s="2"/>
      <c r="C302" s="2"/>
      <c r="D302" s="2"/>
      <c r="E302" s="18"/>
      <c r="F302" s="18"/>
      <c r="G302" s="13"/>
      <c r="H302" s="20"/>
      <c r="I302" s="6"/>
      <c r="J302" s="15" t="e">
        <f t="shared" si="5"/>
        <v>#DIV/0!</v>
      </c>
      <c r="K302" s="11"/>
      <c r="L302" s="11"/>
      <c r="M302" s="2"/>
    </row>
    <row r="303" spans="1:13">
      <c r="A303" s="12">
        <v>296</v>
      </c>
      <c r="B303" s="2"/>
      <c r="C303" s="2"/>
      <c r="D303" s="2"/>
      <c r="E303" s="18"/>
      <c r="F303" s="18"/>
      <c r="G303" s="13"/>
      <c r="H303" s="20"/>
      <c r="I303" s="6"/>
      <c r="J303" s="7" t="e">
        <f t="shared" si="5"/>
        <v>#DIV/0!</v>
      </c>
      <c r="K303" s="11"/>
      <c r="L303" s="11"/>
      <c r="M303" s="2"/>
    </row>
    <row r="304" spans="1:13">
      <c r="A304" s="12">
        <v>297</v>
      </c>
      <c r="B304" s="2"/>
      <c r="C304" s="2"/>
      <c r="D304" s="2"/>
      <c r="E304" s="18"/>
      <c r="F304" s="18"/>
      <c r="G304" s="13"/>
      <c r="H304" s="20"/>
      <c r="I304" s="6"/>
      <c r="J304" s="15" t="e">
        <f t="shared" si="5"/>
        <v>#DIV/0!</v>
      </c>
      <c r="K304" s="11"/>
      <c r="L304" s="11"/>
      <c r="M304" s="2"/>
    </row>
    <row r="305" spans="1:13">
      <c r="A305">
        <v>298</v>
      </c>
      <c r="B305" s="2"/>
      <c r="C305" s="2"/>
      <c r="D305" s="2"/>
      <c r="E305" s="18"/>
      <c r="F305" s="18"/>
      <c r="G305" s="13"/>
      <c r="H305" s="20"/>
      <c r="I305" s="6"/>
      <c r="J305" s="15" t="e">
        <f t="shared" si="5"/>
        <v>#DIV/0!</v>
      </c>
      <c r="K305" s="11"/>
      <c r="L305" s="11"/>
      <c r="M305" s="2"/>
    </row>
    <row r="306" spans="1:13">
      <c r="A306">
        <v>299</v>
      </c>
      <c r="B306" s="2"/>
      <c r="C306" s="2"/>
      <c r="D306" s="2"/>
      <c r="E306" s="18"/>
      <c r="F306" s="18"/>
      <c r="G306" s="13"/>
      <c r="H306" s="20"/>
      <c r="I306" s="6"/>
      <c r="J306" s="7" t="e">
        <f t="shared" si="5"/>
        <v>#DIV/0!</v>
      </c>
      <c r="K306" s="11"/>
      <c r="L306" s="11"/>
      <c r="M306" s="2"/>
    </row>
    <row r="307" spans="1:13">
      <c r="A307">
        <v>300</v>
      </c>
      <c r="B307" s="2"/>
      <c r="C307" s="2"/>
      <c r="D307" s="2"/>
      <c r="E307" s="18"/>
      <c r="F307" s="18"/>
      <c r="G307" s="13"/>
      <c r="H307" s="20"/>
      <c r="I307" s="6"/>
      <c r="J307" s="7" t="e">
        <f t="shared" si="5"/>
        <v>#DIV/0!</v>
      </c>
      <c r="K307" s="11"/>
      <c r="L307" s="11"/>
      <c r="M307" s="2"/>
    </row>
    <row r="308" spans="1:13">
      <c r="A308">
        <v>301</v>
      </c>
      <c r="B308" s="2"/>
      <c r="C308" s="2"/>
      <c r="D308" s="2"/>
      <c r="E308" s="18"/>
      <c r="F308" s="18"/>
      <c r="G308" s="13"/>
      <c r="H308" s="20"/>
      <c r="I308" s="6"/>
      <c r="J308" s="7" t="e">
        <f t="shared" si="5"/>
        <v>#DIV/0!</v>
      </c>
      <c r="K308" s="11"/>
      <c r="L308" s="11"/>
      <c r="M308" s="2"/>
    </row>
    <row r="309" spans="1:13">
      <c r="A309">
        <v>302</v>
      </c>
      <c r="B309" s="2"/>
      <c r="C309" s="2"/>
      <c r="D309" s="2"/>
      <c r="E309" s="18"/>
      <c r="F309" s="18"/>
      <c r="G309" s="13"/>
      <c r="H309" s="20"/>
      <c r="I309" s="6"/>
      <c r="J309" s="7" t="e">
        <f t="shared" si="5"/>
        <v>#DIV/0!</v>
      </c>
      <c r="K309" s="11"/>
      <c r="L309" s="11"/>
      <c r="M309" s="2"/>
    </row>
    <row r="310" spans="1:13">
      <c r="A310">
        <v>303</v>
      </c>
      <c r="B310" s="2"/>
      <c r="C310" s="2"/>
      <c r="D310" s="2"/>
      <c r="E310" s="18"/>
      <c r="F310" s="18"/>
      <c r="G310" s="13"/>
      <c r="H310" s="20"/>
      <c r="I310" s="6"/>
      <c r="J310" s="15" t="e">
        <f t="shared" si="5"/>
        <v>#DIV/0!</v>
      </c>
      <c r="K310" s="11"/>
      <c r="L310" s="11"/>
      <c r="M310" s="2"/>
    </row>
    <row r="311" spans="1:13">
      <c r="A311">
        <v>304</v>
      </c>
      <c r="B311" s="2"/>
      <c r="C311" s="2"/>
      <c r="D311" s="2"/>
      <c r="E311" s="18"/>
      <c r="F311" s="18"/>
      <c r="G311" s="13"/>
      <c r="H311" s="20"/>
      <c r="I311" s="6"/>
      <c r="J311" s="15" t="e">
        <f t="shared" si="5"/>
        <v>#DIV/0!</v>
      </c>
      <c r="K311" s="11"/>
      <c r="L311" s="11"/>
      <c r="M311" s="2"/>
    </row>
    <row r="312" spans="1:13">
      <c r="A312">
        <v>305</v>
      </c>
      <c r="B312" s="2"/>
      <c r="C312" s="2"/>
      <c r="D312" s="2"/>
      <c r="E312" s="18"/>
      <c r="F312" s="18"/>
      <c r="G312" s="13"/>
      <c r="H312" s="20"/>
      <c r="I312" s="6"/>
      <c r="J312" s="7" t="e">
        <f t="shared" si="5"/>
        <v>#DIV/0!</v>
      </c>
      <c r="K312" s="11"/>
      <c r="L312" s="11"/>
      <c r="M312" s="2"/>
    </row>
    <row r="313" spans="1:13">
      <c r="A313" s="12">
        <v>306</v>
      </c>
      <c r="B313" s="2"/>
      <c r="C313" s="2"/>
      <c r="D313" s="2"/>
      <c r="E313" s="18"/>
      <c r="F313" s="18"/>
      <c r="G313" s="13"/>
      <c r="H313" s="20"/>
      <c r="I313" s="6"/>
      <c r="J313" s="15" t="e">
        <f t="shared" si="5"/>
        <v>#DIV/0!</v>
      </c>
      <c r="K313" s="11"/>
      <c r="L313" s="11"/>
      <c r="M313" s="2"/>
    </row>
    <row r="314" spans="1:13">
      <c r="A314" s="12">
        <v>307</v>
      </c>
      <c r="B314" s="2"/>
      <c r="C314" s="2"/>
      <c r="D314" s="2"/>
      <c r="E314" s="18"/>
      <c r="F314" s="18"/>
      <c r="G314" s="13"/>
      <c r="H314" s="20"/>
      <c r="I314" s="6"/>
      <c r="J314" s="15" t="e">
        <f t="shared" si="5"/>
        <v>#DIV/0!</v>
      </c>
      <c r="K314" s="11"/>
      <c r="L314" s="11"/>
      <c r="M314" s="2"/>
    </row>
    <row r="315" spans="1:13">
      <c r="A315">
        <v>308</v>
      </c>
      <c r="B315" s="2"/>
      <c r="C315" s="2"/>
      <c r="D315" s="2"/>
      <c r="E315" s="18"/>
      <c r="F315" s="18"/>
      <c r="G315" s="13"/>
      <c r="H315" s="20"/>
      <c r="I315" s="6"/>
      <c r="J315" s="7" t="e">
        <f t="shared" si="5"/>
        <v>#DIV/0!</v>
      </c>
      <c r="K315" s="11"/>
      <c r="L315" s="11"/>
      <c r="M315" s="2"/>
    </row>
    <row r="316" spans="1:13">
      <c r="A316">
        <v>309</v>
      </c>
      <c r="B316" s="2"/>
      <c r="C316" s="2"/>
      <c r="D316" s="2"/>
      <c r="E316" s="18"/>
      <c r="F316" s="18"/>
      <c r="G316" s="13"/>
      <c r="H316" s="20"/>
      <c r="I316" s="6"/>
      <c r="J316" s="7" t="e">
        <f t="shared" si="5"/>
        <v>#DIV/0!</v>
      </c>
      <c r="K316" s="11"/>
      <c r="L316" s="11"/>
      <c r="M316" s="2"/>
    </row>
    <row r="317" spans="1:13">
      <c r="A317">
        <v>310</v>
      </c>
      <c r="B317" s="2"/>
      <c r="C317" s="2"/>
      <c r="D317" s="2"/>
      <c r="E317" s="18"/>
      <c r="F317" s="18"/>
      <c r="G317" s="13"/>
      <c r="H317" s="20"/>
      <c r="I317" s="6"/>
      <c r="J317" s="7" t="e">
        <f t="shared" si="5"/>
        <v>#DIV/0!</v>
      </c>
      <c r="K317" s="11"/>
      <c r="L317" s="11"/>
      <c r="M317" s="2"/>
    </row>
    <row r="318" spans="1:13">
      <c r="A318">
        <v>311</v>
      </c>
      <c r="B318" s="2"/>
      <c r="C318" s="2"/>
      <c r="D318" s="2"/>
      <c r="E318" s="18"/>
      <c r="F318" s="18"/>
      <c r="G318" s="13"/>
      <c r="H318" s="20"/>
      <c r="I318" s="6"/>
      <c r="J318" s="7" t="e">
        <f t="shared" si="5"/>
        <v>#DIV/0!</v>
      </c>
      <c r="K318" s="11"/>
      <c r="L318" s="11"/>
      <c r="M318" s="2"/>
    </row>
    <row r="319" spans="1:13">
      <c r="A319">
        <v>312</v>
      </c>
      <c r="B319" s="2"/>
      <c r="C319" s="2"/>
      <c r="D319" s="2"/>
      <c r="E319" s="18"/>
      <c r="F319" s="18"/>
      <c r="G319" s="13"/>
      <c r="H319" s="20"/>
      <c r="I319" s="6"/>
      <c r="J319" s="15" t="e">
        <f t="shared" si="5"/>
        <v>#DIV/0!</v>
      </c>
      <c r="K319" s="11"/>
      <c r="L319" s="11"/>
      <c r="M319" s="2"/>
    </row>
    <row r="320" spans="1:13">
      <c r="A320">
        <v>313</v>
      </c>
      <c r="B320" s="2"/>
      <c r="C320" s="2"/>
      <c r="D320" s="2"/>
      <c r="E320" s="18"/>
      <c r="F320" s="18"/>
      <c r="G320" s="13"/>
      <c r="H320" s="20"/>
      <c r="I320" s="6"/>
      <c r="J320" s="15" t="e">
        <f t="shared" si="5"/>
        <v>#DIV/0!</v>
      </c>
      <c r="K320" s="11"/>
      <c r="L320" s="11"/>
      <c r="M320" s="2"/>
    </row>
    <row r="321" spans="1:13">
      <c r="A321">
        <v>314</v>
      </c>
      <c r="B321" s="2"/>
      <c r="C321" s="2"/>
      <c r="D321" s="2"/>
      <c r="E321" s="18"/>
      <c r="F321" s="18"/>
      <c r="G321" s="13"/>
      <c r="H321" s="20"/>
      <c r="I321" s="6"/>
      <c r="J321" s="7" t="e">
        <f t="shared" si="5"/>
        <v>#DIV/0!</v>
      </c>
      <c r="K321" s="11"/>
      <c r="L321" s="11"/>
      <c r="M321" s="2"/>
    </row>
    <row r="322" spans="1:13">
      <c r="A322">
        <v>315</v>
      </c>
      <c r="B322" s="2"/>
      <c r="C322" s="2"/>
      <c r="D322" s="2"/>
      <c r="E322" s="18"/>
      <c r="F322" s="18"/>
      <c r="G322" s="13"/>
      <c r="H322" s="20"/>
      <c r="I322" s="6"/>
      <c r="J322" s="15" t="e">
        <f t="shared" si="5"/>
        <v>#DIV/0!</v>
      </c>
      <c r="K322" s="11"/>
      <c r="L322" s="11"/>
      <c r="M322" s="2"/>
    </row>
    <row r="323" spans="1:13">
      <c r="A323" s="12">
        <v>316</v>
      </c>
      <c r="B323" s="2"/>
      <c r="C323" s="2"/>
      <c r="D323" s="2"/>
      <c r="E323" s="18"/>
      <c r="F323" s="18"/>
      <c r="G323" s="13"/>
      <c r="H323" s="20"/>
      <c r="I323" s="6"/>
      <c r="J323" s="15" t="e">
        <f t="shared" si="5"/>
        <v>#DIV/0!</v>
      </c>
      <c r="K323" s="11"/>
      <c r="L323" s="11"/>
      <c r="M323" s="2"/>
    </row>
    <row r="324" spans="1:13">
      <c r="A324" s="12">
        <v>317</v>
      </c>
      <c r="B324" s="2"/>
      <c r="C324" s="2"/>
      <c r="D324" s="2"/>
      <c r="E324" s="18"/>
      <c r="F324" s="18"/>
      <c r="G324" s="13"/>
      <c r="H324" s="20"/>
      <c r="I324" s="6"/>
      <c r="J324" s="7" t="e">
        <f t="shared" si="5"/>
        <v>#DIV/0!</v>
      </c>
      <c r="K324" s="11"/>
      <c r="L324" s="11"/>
      <c r="M324" s="2"/>
    </row>
    <row r="325" spans="1:13">
      <c r="A325">
        <v>318</v>
      </c>
      <c r="B325" s="2"/>
      <c r="C325" s="2"/>
      <c r="D325" s="2"/>
      <c r="E325" s="18"/>
      <c r="F325" s="18"/>
      <c r="G325" s="13"/>
      <c r="H325" s="20"/>
      <c r="I325" s="6"/>
      <c r="J325" s="7" t="e">
        <f t="shared" si="5"/>
        <v>#DIV/0!</v>
      </c>
      <c r="K325" s="11"/>
      <c r="L325" s="11"/>
      <c r="M325" s="2"/>
    </row>
    <row r="326" spans="1:13">
      <c r="A326">
        <v>319</v>
      </c>
      <c r="B326" s="2"/>
      <c r="C326" s="2"/>
      <c r="D326" s="2"/>
      <c r="E326" s="18"/>
      <c r="F326" s="18"/>
      <c r="G326" s="13"/>
      <c r="H326" s="20"/>
      <c r="I326" s="6"/>
      <c r="J326" s="7" t="e">
        <f t="shared" si="5"/>
        <v>#DIV/0!</v>
      </c>
      <c r="K326" s="11"/>
      <c r="L326" s="11"/>
      <c r="M326" s="2"/>
    </row>
    <row r="327" spans="1:13">
      <c r="A327">
        <v>320</v>
      </c>
      <c r="B327" s="2"/>
      <c r="C327" s="2"/>
      <c r="D327" s="2"/>
      <c r="E327" s="18"/>
      <c r="F327" s="18"/>
      <c r="G327" s="13"/>
      <c r="H327" s="20"/>
      <c r="I327" s="6"/>
      <c r="J327" s="7" t="e">
        <f t="shared" ref="J327:J357" si="6">H327/I327</f>
        <v>#DIV/0!</v>
      </c>
      <c r="K327" s="11"/>
      <c r="L327" s="11"/>
      <c r="M327" s="2"/>
    </row>
    <row r="328" spans="1:13">
      <c r="A328">
        <v>321</v>
      </c>
      <c r="B328" s="2"/>
      <c r="C328" s="2"/>
      <c r="D328" s="2"/>
      <c r="E328" s="18"/>
      <c r="F328" s="18"/>
      <c r="G328" s="13"/>
      <c r="H328" s="20"/>
      <c r="I328" s="6"/>
      <c r="J328" s="15" t="e">
        <f t="shared" si="6"/>
        <v>#DIV/0!</v>
      </c>
      <c r="K328" s="11"/>
      <c r="L328" s="11"/>
      <c r="M328" s="2"/>
    </row>
    <row r="329" spans="1:13">
      <c r="A329">
        <v>322</v>
      </c>
      <c r="B329" s="2"/>
      <c r="C329" s="2"/>
      <c r="D329" s="2"/>
      <c r="E329" s="18"/>
      <c r="F329" s="18"/>
      <c r="G329" s="13"/>
      <c r="H329" s="20"/>
      <c r="I329" s="6"/>
      <c r="J329" s="15" t="e">
        <f t="shared" si="6"/>
        <v>#DIV/0!</v>
      </c>
      <c r="K329" s="11"/>
      <c r="L329" s="11"/>
      <c r="M329" s="2"/>
    </row>
    <row r="330" spans="1:13">
      <c r="A330">
        <v>323</v>
      </c>
      <c r="B330" s="2"/>
      <c r="C330" s="2"/>
      <c r="D330" s="2"/>
      <c r="E330" s="18"/>
      <c r="F330" s="18"/>
      <c r="G330" s="13"/>
      <c r="H330" s="20"/>
      <c r="I330" s="6"/>
      <c r="J330" s="7" t="e">
        <f t="shared" si="6"/>
        <v>#DIV/0!</v>
      </c>
      <c r="K330" s="11"/>
      <c r="L330" s="11"/>
      <c r="M330" s="2"/>
    </row>
    <row r="331" spans="1:13">
      <c r="A331">
        <v>324</v>
      </c>
      <c r="B331" s="2"/>
      <c r="C331" s="2"/>
      <c r="D331" s="2"/>
      <c r="E331" s="18"/>
      <c r="F331" s="18"/>
      <c r="G331" s="13"/>
      <c r="H331" s="20"/>
      <c r="I331" s="6"/>
      <c r="J331" s="15" t="e">
        <f t="shared" si="6"/>
        <v>#DIV/0!</v>
      </c>
      <c r="K331" s="11"/>
      <c r="L331" s="11"/>
      <c r="M331" s="2"/>
    </row>
    <row r="332" spans="1:13">
      <c r="A332">
        <v>325</v>
      </c>
      <c r="B332" s="2"/>
      <c r="C332" s="2"/>
      <c r="D332" s="2"/>
      <c r="E332" s="18"/>
      <c r="F332" s="18"/>
      <c r="G332" s="13"/>
      <c r="H332" s="20"/>
      <c r="I332" s="6"/>
      <c r="J332" s="15" t="e">
        <f t="shared" si="6"/>
        <v>#DIV/0!</v>
      </c>
      <c r="K332" s="11"/>
      <c r="L332" s="11"/>
      <c r="M332" s="2"/>
    </row>
    <row r="333" spans="1:13">
      <c r="A333" s="12">
        <v>326</v>
      </c>
      <c r="B333" s="2"/>
      <c r="C333" s="2"/>
      <c r="D333" s="2"/>
      <c r="E333" s="18"/>
      <c r="F333" s="18"/>
      <c r="G333" s="13"/>
      <c r="H333" s="20"/>
      <c r="I333" s="6"/>
      <c r="J333" s="7" t="e">
        <f t="shared" si="6"/>
        <v>#DIV/0!</v>
      </c>
      <c r="K333" s="11"/>
      <c r="L333" s="11"/>
      <c r="M333" s="2"/>
    </row>
    <row r="334" spans="1:13">
      <c r="A334" s="12">
        <v>327</v>
      </c>
      <c r="B334" s="2"/>
      <c r="C334" s="2"/>
      <c r="D334" s="2"/>
      <c r="E334" s="18"/>
      <c r="F334" s="18"/>
      <c r="G334" s="13"/>
      <c r="H334" s="20"/>
      <c r="I334" s="6"/>
      <c r="J334" s="7" t="e">
        <f t="shared" si="6"/>
        <v>#DIV/0!</v>
      </c>
      <c r="K334" s="11"/>
      <c r="L334" s="11"/>
      <c r="M334" s="2"/>
    </row>
    <row r="335" spans="1:13">
      <c r="A335">
        <v>328</v>
      </c>
      <c r="B335" s="2"/>
      <c r="C335" s="2"/>
      <c r="D335" s="2"/>
      <c r="E335" s="18"/>
      <c r="F335" s="18"/>
      <c r="G335" s="13"/>
      <c r="H335" s="20"/>
      <c r="I335" s="6"/>
      <c r="J335" s="7" t="e">
        <f t="shared" si="6"/>
        <v>#DIV/0!</v>
      </c>
      <c r="K335" s="11"/>
      <c r="L335" s="11"/>
      <c r="M335" s="2"/>
    </row>
    <row r="336" spans="1:13">
      <c r="A336">
        <v>329</v>
      </c>
      <c r="B336" s="2"/>
      <c r="C336" s="2"/>
      <c r="D336" s="2"/>
      <c r="E336" s="18"/>
      <c r="F336" s="18"/>
      <c r="G336" s="13"/>
      <c r="H336" s="20"/>
      <c r="I336" s="6"/>
      <c r="J336" s="7" t="e">
        <f t="shared" si="6"/>
        <v>#DIV/0!</v>
      </c>
      <c r="K336" s="11"/>
      <c r="L336" s="11"/>
      <c r="M336" s="2"/>
    </row>
    <row r="337" spans="1:13">
      <c r="A337">
        <v>330</v>
      </c>
      <c r="B337" s="2"/>
      <c r="C337" s="2"/>
      <c r="D337" s="2"/>
      <c r="E337" s="18"/>
      <c r="F337" s="18"/>
      <c r="G337" s="13"/>
      <c r="H337" s="20"/>
      <c r="I337" s="6"/>
      <c r="J337" s="15" t="e">
        <f t="shared" si="6"/>
        <v>#DIV/0!</v>
      </c>
      <c r="K337" s="11"/>
      <c r="L337" s="11"/>
      <c r="M337" s="2"/>
    </row>
    <row r="338" spans="1:13">
      <c r="A338">
        <v>331</v>
      </c>
      <c r="B338" s="2"/>
      <c r="C338" s="2"/>
      <c r="D338" s="2"/>
      <c r="E338" s="18"/>
      <c r="F338" s="18"/>
      <c r="G338" s="13"/>
      <c r="H338" s="20"/>
      <c r="I338" s="6"/>
      <c r="J338" s="15" t="e">
        <f t="shared" si="6"/>
        <v>#DIV/0!</v>
      </c>
      <c r="K338" s="11"/>
      <c r="L338" s="11"/>
      <c r="M338" s="2"/>
    </row>
    <row r="339" spans="1:13">
      <c r="A339">
        <v>332</v>
      </c>
      <c r="B339" s="2"/>
      <c r="C339" s="2"/>
      <c r="D339" s="2"/>
      <c r="E339" s="18"/>
      <c r="F339" s="18"/>
      <c r="G339" s="13"/>
      <c r="H339" s="20"/>
      <c r="I339" s="6"/>
      <c r="J339" s="7" t="e">
        <f t="shared" si="6"/>
        <v>#DIV/0!</v>
      </c>
      <c r="K339" s="11"/>
      <c r="L339" s="11"/>
      <c r="M339" s="2"/>
    </row>
    <row r="340" spans="1:13">
      <c r="A340">
        <v>333</v>
      </c>
      <c r="B340" s="2"/>
      <c r="C340" s="2"/>
      <c r="D340" s="2"/>
      <c r="E340" s="18"/>
      <c r="F340" s="18"/>
      <c r="G340" s="13"/>
      <c r="H340" s="20"/>
      <c r="I340" s="6"/>
      <c r="J340" s="15" t="e">
        <f t="shared" si="6"/>
        <v>#DIV/0!</v>
      </c>
      <c r="K340" s="11"/>
      <c r="L340" s="11"/>
      <c r="M340" s="2"/>
    </row>
    <row r="341" spans="1:13">
      <c r="A341">
        <v>334</v>
      </c>
      <c r="B341" s="2"/>
      <c r="C341" s="2"/>
      <c r="D341" s="2"/>
      <c r="E341" s="18"/>
      <c r="F341" s="18"/>
      <c r="G341" s="13"/>
      <c r="H341" s="20"/>
      <c r="I341" s="6"/>
      <c r="J341" s="15" t="e">
        <f t="shared" si="6"/>
        <v>#DIV/0!</v>
      </c>
      <c r="K341" s="11"/>
      <c r="L341" s="11"/>
      <c r="M341" s="2"/>
    </row>
    <row r="342" spans="1:13">
      <c r="A342">
        <v>335</v>
      </c>
      <c r="B342" s="2"/>
      <c r="C342" s="2"/>
      <c r="D342" s="2"/>
      <c r="E342" s="18"/>
      <c r="F342" s="18"/>
      <c r="G342" s="13"/>
      <c r="H342" s="20"/>
      <c r="I342" s="6"/>
      <c r="J342" s="7" t="e">
        <f t="shared" si="6"/>
        <v>#DIV/0!</v>
      </c>
      <c r="K342" s="11"/>
      <c r="L342" s="11"/>
      <c r="M342" s="2"/>
    </row>
    <row r="343" spans="1:13">
      <c r="A343" s="12">
        <v>336</v>
      </c>
      <c r="B343" s="2"/>
      <c r="C343" s="2"/>
      <c r="D343" s="2"/>
      <c r="E343" s="18"/>
      <c r="F343" s="18"/>
      <c r="G343" s="13"/>
      <c r="H343" s="20"/>
      <c r="I343" s="6"/>
      <c r="J343" s="7" t="e">
        <f t="shared" si="6"/>
        <v>#DIV/0!</v>
      </c>
      <c r="K343" s="11"/>
      <c r="L343" s="11"/>
      <c r="M343" s="2"/>
    </row>
    <row r="344" spans="1:13">
      <c r="A344" s="12">
        <v>337</v>
      </c>
      <c r="B344" s="2"/>
      <c r="C344" s="2"/>
      <c r="D344" s="2"/>
      <c r="E344" s="18"/>
      <c r="F344" s="18"/>
      <c r="G344" s="13"/>
      <c r="H344" s="20"/>
      <c r="I344" s="6"/>
      <c r="J344" s="7" t="e">
        <f t="shared" si="6"/>
        <v>#DIV/0!</v>
      </c>
      <c r="K344" s="11"/>
      <c r="L344" s="11"/>
      <c r="M344" s="2"/>
    </row>
    <row r="345" spans="1:13">
      <c r="A345">
        <v>338</v>
      </c>
      <c r="B345" s="2"/>
      <c r="C345" s="2"/>
      <c r="D345" s="2"/>
      <c r="E345" s="18"/>
      <c r="F345" s="18"/>
      <c r="G345" s="13"/>
      <c r="H345" s="20"/>
      <c r="I345" s="6"/>
      <c r="J345" s="7" t="e">
        <f t="shared" si="6"/>
        <v>#DIV/0!</v>
      </c>
      <c r="K345" s="11"/>
      <c r="L345" s="11"/>
      <c r="M345" s="2"/>
    </row>
    <row r="346" spans="1:13">
      <c r="A346">
        <v>339</v>
      </c>
      <c r="B346" s="2"/>
      <c r="C346" s="2"/>
      <c r="D346" s="2"/>
      <c r="E346" s="18"/>
      <c r="F346" s="18"/>
      <c r="G346" s="13"/>
      <c r="H346" s="20"/>
      <c r="I346" s="6"/>
      <c r="J346" s="15" t="e">
        <f t="shared" si="6"/>
        <v>#DIV/0!</v>
      </c>
      <c r="K346" s="11"/>
      <c r="L346" s="11"/>
      <c r="M346" s="2"/>
    </row>
    <row r="347" spans="1:13">
      <c r="A347">
        <v>340</v>
      </c>
      <c r="B347" s="2"/>
      <c r="C347" s="2"/>
      <c r="D347" s="2"/>
      <c r="E347" s="18"/>
      <c r="F347" s="18"/>
      <c r="G347" s="13"/>
      <c r="H347" s="20"/>
      <c r="I347" s="6"/>
      <c r="J347" s="15" t="e">
        <f t="shared" si="6"/>
        <v>#DIV/0!</v>
      </c>
      <c r="K347" s="11"/>
      <c r="L347" s="11"/>
      <c r="M347" s="2"/>
    </row>
    <row r="348" spans="1:13">
      <c r="A348">
        <v>341</v>
      </c>
      <c r="B348" s="2"/>
      <c r="C348" s="2"/>
      <c r="D348" s="2"/>
      <c r="E348" s="18"/>
      <c r="F348" s="18"/>
      <c r="G348" s="13"/>
      <c r="H348" s="20"/>
      <c r="I348" s="6"/>
      <c r="J348" s="7" t="e">
        <f t="shared" si="6"/>
        <v>#DIV/0!</v>
      </c>
      <c r="K348" s="11"/>
      <c r="L348" s="11"/>
      <c r="M348" s="2"/>
    </row>
    <row r="349" spans="1:13">
      <c r="A349">
        <v>342</v>
      </c>
      <c r="B349" s="2"/>
      <c r="C349" s="2"/>
      <c r="D349" s="2"/>
      <c r="E349" s="18"/>
      <c r="F349" s="18"/>
      <c r="G349" s="13"/>
      <c r="H349" s="20"/>
      <c r="I349" s="6"/>
      <c r="J349" s="15" t="e">
        <f t="shared" si="6"/>
        <v>#DIV/0!</v>
      </c>
      <c r="K349" s="11"/>
      <c r="L349" s="11"/>
      <c r="M349" s="2"/>
    </row>
    <row r="350" spans="1:13">
      <c r="A350">
        <v>343</v>
      </c>
      <c r="B350" s="2"/>
      <c r="C350" s="2"/>
      <c r="D350" s="2"/>
      <c r="E350" s="18"/>
      <c r="F350" s="18"/>
      <c r="G350" s="13"/>
      <c r="H350" s="20"/>
      <c r="I350" s="6"/>
      <c r="J350" s="15" t="e">
        <f t="shared" si="6"/>
        <v>#DIV/0!</v>
      </c>
      <c r="K350" s="11"/>
      <c r="L350" s="11"/>
      <c r="M350" s="2"/>
    </row>
    <row r="351" spans="1:13">
      <c r="A351">
        <v>344</v>
      </c>
      <c r="B351" s="2"/>
      <c r="C351" s="2"/>
      <c r="D351" s="2"/>
      <c r="E351" s="18"/>
      <c r="F351" s="18"/>
      <c r="G351" s="13"/>
      <c r="H351" s="20"/>
      <c r="I351" s="6"/>
      <c r="J351" s="7" t="e">
        <f t="shared" si="6"/>
        <v>#DIV/0!</v>
      </c>
      <c r="K351" s="11"/>
      <c r="L351" s="11"/>
      <c r="M351" s="2"/>
    </row>
    <row r="352" spans="1:13">
      <c r="A352">
        <v>345</v>
      </c>
      <c r="B352" s="2"/>
      <c r="C352" s="2"/>
      <c r="D352" s="2"/>
      <c r="E352" s="18"/>
      <c r="F352" s="18"/>
      <c r="G352" s="13"/>
      <c r="H352" s="20"/>
      <c r="I352" s="6"/>
      <c r="J352" s="7" t="e">
        <f t="shared" si="6"/>
        <v>#DIV/0!</v>
      </c>
      <c r="K352" s="11"/>
      <c r="L352" s="11"/>
      <c r="M352" s="2"/>
    </row>
    <row r="353" spans="1:13">
      <c r="A353" s="12">
        <v>346</v>
      </c>
      <c r="B353" s="2"/>
      <c r="C353" s="2"/>
      <c r="D353" s="2"/>
      <c r="E353" s="18"/>
      <c r="F353" s="18"/>
      <c r="G353" s="13"/>
      <c r="H353" s="20"/>
      <c r="I353" s="6"/>
      <c r="J353" s="7" t="e">
        <f t="shared" si="6"/>
        <v>#DIV/0!</v>
      </c>
      <c r="K353" s="11"/>
      <c r="L353" s="11"/>
      <c r="M353" s="2"/>
    </row>
    <row r="354" spans="1:13">
      <c r="A354" s="12">
        <v>347</v>
      </c>
      <c r="B354" s="2"/>
      <c r="C354" s="2"/>
      <c r="D354" s="2"/>
      <c r="E354" s="18"/>
      <c r="F354" s="18"/>
      <c r="G354" s="13"/>
      <c r="H354" s="20"/>
      <c r="I354" s="6"/>
      <c r="J354" s="7" t="e">
        <f t="shared" si="6"/>
        <v>#DIV/0!</v>
      </c>
      <c r="K354" s="11"/>
      <c r="L354" s="11"/>
      <c r="M354" s="2"/>
    </row>
    <row r="355" spans="1:13">
      <c r="A355">
        <v>348</v>
      </c>
      <c r="B355" s="2"/>
      <c r="C355" s="2"/>
      <c r="D355" s="2"/>
      <c r="E355" s="18"/>
      <c r="F355" s="18"/>
      <c r="G355" s="13"/>
      <c r="H355" s="20"/>
      <c r="I355" s="6"/>
      <c r="J355" s="15" t="e">
        <f t="shared" si="6"/>
        <v>#DIV/0!</v>
      </c>
      <c r="K355" s="11"/>
      <c r="L355" s="11"/>
      <c r="M355" s="2"/>
    </row>
    <row r="356" spans="1:13">
      <c r="A356">
        <v>349</v>
      </c>
      <c r="B356" s="2"/>
      <c r="C356" s="2"/>
      <c r="D356" s="2"/>
      <c r="E356" s="18"/>
      <c r="F356" s="18"/>
      <c r="G356" s="13"/>
      <c r="H356" s="20"/>
      <c r="I356" s="6"/>
      <c r="J356" s="15" t="e">
        <f t="shared" si="6"/>
        <v>#DIV/0!</v>
      </c>
      <c r="K356" s="11"/>
      <c r="L356" s="11"/>
      <c r="M356" s="2"/>
    </row>
    <row r="357" spans="1:13">
      <c r="A357">
        <v>350</v>
      </c>
      <c r="B357" s="2"/>
      <c r="C357" s="2"/>
      <c r="D357" s="2"/>
      <c r="E357" s="18"/>
      <c r="F357" s="18"/>
      <c r="G357" s="13"/>
      <c r="H357" s="20"/>
      <c r="I357" s="6"/>
      <c r="J357" s="7" t="e">
        <f t="shared" si="6"/>
        <v>#DIV/0!</v>
      </c>
      <c r="K357" s="11"/>
      <c r="L357" s="11"/>
      <c r="M357" s="2"/>
    </row>
    <row r="358" spans="1:13">
      <c r="B358" s="21"/>
      <c r="H358" s="4"/>
      <c r="I358" s="4"/>
      <c r="J358" s="5"/>
    </row>
    <row r="359" spans="1:13">
      <c r="B359" s="21"/>
      <c r="H359" s="4"/>
      <c r="I359" s="4"/>
      <c r="J359" s="5"/>
    </row>
  </sheetData>
  <mergeCells count="4">
    <mergeCell ref="E2:G2"/>
    <mergeCell ref="E3:G3"/>
    <mergeCell ref="K3:M4"/>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84" fitToHeight="0"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workbookViewId="0">
      <selection activeCell="A6" sqref="A6:IV6"/>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21" customWidth="1"/>
    <col min="8" max="8" width="13" customWidth="1"/>
    <col min="9" max="9" width="15.125" bestFit="1" customWidth="1"/>
    <col min="11" max="12" width="9" style="1" customWidth="1"/>
    <col min="15" max="15" width="11.125" customWidth="1"/>
  </cols>
  <sheetData>
    <row r="1" spans="1:15">
      <c r="A1" t="s">
        <v>5</v>
      </c>
      <c r="B1" s="27" t="e">
        <f>#REF!</f>
        <v>#REF!</v>
      </c>
      <c r="I1" t="s">
        <v>6</v>
      </c>
    </row>
    <row r="2" spans="1:15" s="12" customFormat="1" ht="51" customHeight="1">
      <c r="B2" s="38"/>
      <c r="E2" s="538" t="s">
        <v>36</v>
      </c>
      <c r="F2" s="538"/>
      <c r="G2" s="539"/>
      <c r="H2" s="9">
        <f>SUMIF(E8:E357,"PPS",H8:H357)</f>
        <v>5654</v>
      </c>
      <c r="I2" s="54"/>
      <c r="J2" s="1"/>
      <c r="K2" s="39"/>
      <c r="L2" s="39"/>
      <c r="O2"/>
    </row>
    <row r="3" spans="1:15" s="12" customFormat="1" ht="41.25" customHeight="1">
      <c r="B3" s="21"/>
      <c r="E3" s="540" t="s">
        <v>32</v>
      </c>
      <c r="F3" s="540"/>
      <c r="G3" s="541"/>
      <c r="H3" s="9">
        <f>O7</f>
        <v>0</v>
      </c>
      <c r="I3" s="54"/>
      <c r="J3" s="21"/>
      <c r="K3" s="39"/>
      <c r="L3" s="39"/>
      <c r="O3"/>
    </row>
    <row r="4" spans="1:15" s="12" customFormat="1" ht="60" customHeight="1">
      <c r="B4" s="21"/>
      <c r="E4" s="542" t="s">
        <v>115</v>
      </c>
      <c r="F4" s="542"/>
      <c r="G4" s="542"/>
      <c r="H4" s="60" t="e">
        <f>H3/I7</f>
        <v>#DIV/0!</v>
      </c>
      <c r="I4" s="53"/>
      <c r="J4" s="21"/>
      <c r="K4" s="39"/>
      <c r="L4" s="39"/>
    </row>
    <row r="5" spans="1:15" s="21" customFormat="1" ht="12.75" customHeight="1">
      <c r="B5" s="40"/>
      <c r="E5" s="58"/>
      <c r="F5" s="58"/>
      <c r="G5" s="58"/>
      <c r="H5" s="57"/>
      <c r="I5" s="57"/>
      <c r="J5" s="40"/>
      <c r="K5" s="51"/>
      <c r="L5" s="51"/>
    </row>
    <row r="6" spans="1:15" ht="67.5">
      <c r="A6" s="22" t="s">
        <v>23</v>
      </c>
      <c r="B6" s="2" t="s">
        <v>0</v>
      </c>
      <c r="C6" s="2" t="s">
        <v>1</v>
      </c>
      <c r="D6" s="2" t="s">
        <v>2</v>
      </c>
      <c r="E6" s="11" t="s">
        <v>24</v>
      </c>
      <c r="F6" s="2" t="s">
        <v>10</v>
      </c>
      <c r="G6" s="13" t="s">
        <v>13</v>
      </c>
      <c r="H6" s="11" t="s">
        <v>27</v>
      </c>
      <c r="I6" s="11" t="s">
        <v>14</v>
      </c>
      <c r="J6" s="11" t="s">
        <v>28</v>
      </c>
      <c r="K6" s="11" t="s">
        <v>7</v>
      </c>
      <c r="L6" s="11" t="s">
        <v>8</v>
      </c>
      <c r="M6" s="11" t="s">
        <v>12</v>
      </c>
      <c r="N6" s="11" t="s">
        <v>11</v>
      </c>
      <c r="O6" s="11" t="s">
        <v>37</v>
      </c>
    </row>
    <row r="7" spans="1:15" s="32" customFormat="1" ht="14.25" thickBot="1">
      <c r="B7" s="33" t="s">
        <v>4</v>
      </c>
      <c r="C7" s="33"/>
      <c r="D7" s="33"/>
      <c r="E7" s="33"/>
      <c r="F7" s="33"/>
      <c r="G7" s="33"/>
      <c r="H7" s="34">
        <f>SUM(H8:H357)</f>
        <v>5654</v>
      </c>
      <c r="I7" s="34">
        <f>SUM(I8:I357)</f>
        <v>0</v>
      </c>
      <c r="J7" s="35" t="e">
        <f>H7/I7</f>
        <v>#DIV/0!</v>
      </c>
      <c r="K7" s="36"/>
      <c r="L7" s="36"/>
      <c r="M7" s="33"/>
      <c r="N7" s="33"/>
      <c r="O7" s="66">
        <f>SUM(O8:O357)</f>
        <v>0</v>
      </c>
    </row>
    <row r="8" spans="1:15" ht="169.5" thickTop="1">
      <c r="A8">
        <v>1</v>
      </c>
      <c r="B8" s="112" t="s">
        <v>618</v>
      </c>
      <c r="C8" s="41" t="s">
        <v>619</v>
      </c>
      <c r="D8" s="113" t="s">
        <v>557</v>
      </c>
      <c r="E8" s="113" t="s">
        <v>45</v>
      </c>
      <c r="F8" s="41" t="s">
        <v>620</v>
      </c>
      <c r="G8" s="115">
        <v>1</v>
      </c>
      <c r="H8" s="115">
        <v>5654</v>
      </c>
      <c r="I8" s="120"/>
      <c r="J8" s="7" t="e">
        <f>H8/I8</f>
        <v>#DIV/0!</v>
      </c>
      <c r="K8" s="120">
        <v>188</v>
      </c>
      <c r="L8" s="120">
        <v>195801</v>
      </c>
      <c r="M8" s="134" t="s">
        <v>621</v>
      </c>
      <c r="N8" s="28" t="s">
        <v>622</v>
      </c>
      <c r="O8" s="2" t="str">
        <f>IF(ISBLANK(I8),"",H8)</f>
        <v/>
      </c>
    </row>
    <row r="9" spans="1:15">
      <c r="A9">
        <v>2</v>
      </c>
      <c r="B9" s="11"/>
      <c r="C9" s="2"/>
      <c r="D9" s="2"/>
      <c r="E9" s="18"/>
      <c r="F9" s="23"/>
      <c r="G9" s="13"/>
      <c r="H9" s="19"/>
      <c r="I9" s="6"/>
      <c r="J9" s="7" t="e">
        <f t="shared" ref="J9:J253" si="0">H9/I9</f>
        <v>#DIV/0!</v>
      </c>
      <c r="K9" s="11"/>
      <c r="L9" s="11"/>
      <c r="M9" s="2"/>
      <c r="N9" s="2"/>
      <c r="O9" s="2" t="str">
        <f>IF(ISBLANK(I9),"",H9)</f>
        <v/>
      </c>
    </row>
    <row r="10" spans="1:15">
      <c r="A10">
        <v>3</v>
      </c>
      <c r="B10" s="51"/>
      <c r="C10" s="11"/>
      <c r="D10" s="2"/>
      <c r="E10" s="18"/>
      <c r="F10" s="23"/>
      <c r="G10" s="13"/>
      <c r="H10" s="64"/>
      <c r="I10" s="6"/>
      <c r="J10" s="7" t="e">
        <f t="shared" si="0"/>
        <v>#DIV/0!</v>
      </c>
      <c r="K10" s="11"/>
      <c r="L10" s="11"/>
      <c r="M10" s="2"/>
      <c r="N10" s="2"/>
      <c r="O10" s="2" t="str">
        <f>IF(ISBLANK(I10),"",H10)</f>
        <v/>
      </c>
    </row>
    <row r="11" spans="1:15">
      <c r="A11">
        <v>4</v>
      </c>
      <c r="B11" s="45"/>
      <c r="C11" s="46"/>
      <c r="D11" s="13"/>
      <c r="E11" s="18"/>
      <c r="F11" s="47"/>
      <c r="G11" s="13"/>
      <c r="H11" s="48"/>
      <c r="I11" s="6"/>
      <c r="J11" s="7" t="e">
        <f t="shared" si="0"/>
        <v>#DIV/0!</v>
      </c>
      <c r="K11" s="11"/>
      <c r="L11" s="11"/>
      <c r="M11" s="2"/>
      <c r="N11" s="2"/>
      <c r="O11" s="2" t="str">
        <f t="shared" ref="O11:O20" si="1">IF(ISBLANK(I11),"",H11)</f>
        <v/>
      </c>
    </row>
    <row r="12" spans="1:15">
      <c r="A12">
        <v>5</v>
      </c>
      <c r="B12" s="44"/>
      <c r="C12" s="41"/>
      <c r="D12" s="13"/>
      <c r="E12" s="18"/>
      <c r="F12" s="2"/>
      <c r="G12" s="13"/>
      <c r="H12" s="3"/>
      <c r="I12" s="6"/>
      <c r="J12" s="7" t="e">
        <f t="shared" si="0"/>
        <v>#DIV/0!</v>
      </c>
      <c r="K12" s="11"/>
      <c r="L12" s="11"/>
      <c r="M12" s="2"/>
      <c r="N12" s="2"/>
      <c r="O12" s="2" t="str">
        <f t="shared" si="1"/>
        <v/>
      </c>
    </row>
    <row r="13" spans="1:15">
      <c r="A13" s="12">
        <v>6</v>
      </c>
      <c r="B13" s="44"/>
      <c r="C13" s="2"/>
      <c r="D13" s="2"/>
      <c r="E13" s="18"/>
      <c r="F13" s="2"/>
      <c r="G13" s="13"/>
      <c r="H13" s="25"/>
      <c r="I13" s="14"/>
      <c r="J13" s="15" t="e">
        <f t="shared" si="0"/>
        <v>#DIV/0!</v>
      </c>
      <c r="K13" s="17"/>
      <c r="L13" s="17"/>
      <c r="M13" s="2"/>
      <c r="N13" s="2"/>
      <c r="O13" s="2" t="str">
        <f t="shared" si="1"/>
        <v/>
      </c>
    </row>
    <row r="14" spans="1:15">
      <c r="A14" s="12">
        <v>7</v>
      </c>
      <c r="B14" s="43"/>
      <c r="C14" s="2"/>
      <c r="D14" s="13"/>
      <c r="E14" s="18"/>
      <c r="F14" s="2"/>
      <c r="G14" s="13"/>
      <c r="H14" s="3"/>
      <c r="I14" s="16"/>
      <c r="J14" s="15" t="e">
        <f t="shared" si="0"/>
        <v>#DIV/0!</v>
      </c>
      <c r="K14" s="17"/>
      <c r="L14" s="17"/>
      <c r="M14" s="2"/>
      <c r="N14" s="2"/>
      <c r="O14" s="2" t="str">
        <f t="shared" si="1"/>
        <v/>
      </c>
    </row>
    <row r="15" spans="1:15">
      <c r="A15">
        <v>8</v>
      </c>
      <c r="B15" s="44"/>
      <c r="C15" s="2"/>
      <c r="D15" s="2"/>
      <c r="E15" s="18"/>
      <c r="F15" s="2"/>
      <c r="G15" s="13"/>
      <c r="H15" s="25"/>
      <c r="I15" s="6"/>
      <c r="J15" s="7" t="e">
        <f t="shared" si="0"/>
        <v>#DIV/0!</v>
      </c>
      <c r="K15" s="17"/>
      <c r="L15" s="17"/>
      <c r="M15" s="2"/>
      <c r="N15" s="2"/>
      <c r="O15" s="2" t="str">
        <f t="shared" si="1"/>
        <v/>
      </c>
    </row>
    <row r="16" spans="1:15">
      <c r="A16">
        <v>9</v>
      </c>
      <c r="B16" s="44"/>
      <c r="C16" s="2"/>
      <c r="D16" s="13"/>
      <c r="E16" s="18"/>
      <c r="F16" s="2"/>
      <c r="G16" s="13"/>
      <c r="H16" s="3"/>
      <c r="I16" s="6"/>
      <c r="J16" s="15" t="e">
        <f t="shared" si="0"/>
        <v>#DIV/0!</v>
      </c>
      <c r="K16" s="17"/>
      <c r="L16" s="17"/>
      <c r="M16" s="2"/>
      <c r="N16" s="2"/>
      <c r="O16" s="2" t="str">
        <f t="shared" si="1"/>
        <v/>
      </c>
    </row>
    <row r="17" spans="1:15">
      <c r="A17">
        <v>10</v>
      </c>
      <c r="B17" s="44"/>
      <c r="C17" s="2"/>
      <c r="D17" s="13"/>
      <c r="E17" s="18"/>
      <c r="F17" s="2"/>
      <c r="G17" s="13"/>
      <c r="H17" s="25"/>
      <c r="I17" s="6"/>
      <c r="J17" s="15" t="e">
        <f t="shared" si="0"/>
        <v>#DIV/0!</v>
      </c>
      <c r="K17" s="11"/>
      <c r="L17" s="11"/>
      <c r="M17" s="2"/>
      <c r="N17" s="2"/>
      <c r="O17" s="2" t="str">
        <f t="shared" si="1"/>
        <v/>
      </c>
    </row>
    <row r="18" spans="1:15">
      <c r="A18" s="12">
        <v>11</v>
      </c>
      <c r="B18" s="44"/>
      <c r="C18" s="2"/>
      <c r="D18" s="13"/>
      <c r="E18" s="18"/>
      <c r="F18" s="2"/>
      <c r="G18" s="13"/>
      <c r="H18" s="3"/>
      <c r="I18" s="6"/>
      <c r="J18" s="7" t="e">
        <f t="shared" si="0"/>
        <v>#DIV/0!</v>
      </c>
      <c r="K18" s="11"/>
      <c r="L18" s="11"/>
      <c r="M18" s="2"/>
      <c r="N18" s="2"/>
      <c r="O18" s="2" t="str">
        <f t="shared" si="1"/>
        <v/>
      </c>
    </row>
    <row r="19" spans="1:15">
      <c r="A19" s="12">
        <v>12</v>
      </c>
      <c r="B19" s="44"/>
      <c r="C19" s="2"/>
      <c r="D19" s="13"/>
      <c r="E19" s="18"/>
      <c r="F19" s="2"/>
      <c r="G19" s="13"/>
      <c r="H19" s="25"/>
      <c r="I19" s="6"/>
      <c r="J19" s="15" t="e">
        <f t="shared" si="0"/>
        <v>#DIV/0!</v>
      </c>
      <c r="K19" s="11"/>
      <c r="L19" s="11"/>
      <c r="M19" s="2"/>
      <c r="N19" s="2"/>
      <c r="O19" s="2" t="str">
        <f t="shared" si="1"/>
        <v/>
      </c>
    </row>
    <row r="20" spans="1:15">
      <c r="A20">
        <v>13</v>
      </c>
      <c r="B20" s="43"/>
      <c r="C20" s="2"/>
      <c r="D20" s="2"/>
      <c r="E20" s="18"/>
      <c r="F20" s="2"/>
      <c r="G20" s="13"/>
      <c r="H20" s="3"/>
      <c r="I20" s="6"/>
      <c r="J20" s="15" t="e">
        <f t="shared" si="0"/>
        <v>#DIV/0!</v>
      </c>
      <c r="K20" s="11"/>
      <c r="L20" s="11"/>
      <c r="M20" s="2"/>
      <c r="N20" s="2"/>
      <c r="O20" s="2" t="str">
        <f t="shared" si="1"/>
        <v/>
      </c>
    </row>
    <row r="21" spans="1:15">
      <c r="A21">
        <v>14</v>
      </c>
      <c r="B21" s="43"/>
      <c r="C21" s="2"/>
      <c r="D21" s="13"/>
      <c r="E21" s="18"/>
      <c r="F21" s="2"/>
      <c r="G21" s="13"/>
      <c r="H21" s="25"/>
      <c r="I21" s="6"/>
      <c r="J21" s="7" t="e">
        <f t="shared" si="0"/>
        <v>#DIV/0!</v>
      </c>
      <c r="K21" s="11"/>
      <c r="L21" s="11"/>
      <c r="M21" s="2"/>
      <c r="N21" s="2"/>
      <c r="O21" s="2"/>
    </row>
    <row r="22" spans="1:15">
      <c r="A22">
        <v>15</v>
      </c>
      <c r="B22" s="44"/>
      <c r="C22" s="2"/>
      <c r="D22" s="2"/>
      <c r="E22" s="18"/>
      <c r="F22" s="18"/>
      <c r="G22" s="13"/>
      <c r="H22" s="19"/>
      <c r="I22" s="6"/>
      <c r="J22" s="15" t="e">
        <f t="shared" si="0"/>
        <v>#DIV/0!</v>
      </c>
      <c r="K22" s="11"/>
      <c r="L22" s="11"/>
      <c r="M22" s="2"/>
      <c r="N22" s="2"/>
      <c r="O22" s="2"/>
    </row>
    <row r="23" spans="1:15">
      <c r="A23" s="12">
        <v>16</v>
      </c>
      <c r="B23" s="2"/>
      <c r="C23" s="2"/>
      <c r="D23" s="2"/>
      <c r="E23" s="18"/>
      <c r="F23" s="18"/>
      <c r="G23" s="13"/>
      <c r="H23" s="20"/>
      <c r="I23" s="6"/>
      <c r="J23" s="15" t="e">
        <f t="shared" si="0"/>
        <v>#DIV/0!</v>
      </c>
      <c r="K23" s="11"/>
      <c r="L23" s="11"/>
      <c r="M23" s="2"/>
      <c r="N23" s="2"/>
      <c r="O23" s="2"/>
    </row>
    <row r="24" spans="1:15">
      <c r="A24" s="12">
        <v>17</v>
      </c>
      <c r="B24" s="2"/>
      <c r="C24" s="2"/>
      <c r="D24" s="2"/>
      <c r="E24" s="18"/>
      <c r="F24" s="18"/>
      <c r="G24" s="13"/>
      <c r="H24" s="20"/>
      <c r="I24" s="6"/>
      <c r="J24" s="7" t="e">
        <f t="shared" si="0"/>
        <v>#DIV/0!</v>
      </c>
      <c r="K24" s="11"/>
      <c r="L24" s="11"/>
      <c r="M24" s="2"/>
      <c r="N24" s="2"/>
      <c r="O24" s="2"/>
    </row>
    <row r="25" spans="1:15">
      <c r="A25">
        <v>18</v>
      </c>
      <c r="B25" s="2"/>
      <c r="C25" s="2"/>
      <c r="D25" s="2"/>
      <c r="E25" s="18"/>
      <c r="F25" s="18"/>
      <c r="G25" s="13"/>
      <c r="H25" s="20"/>
      <c r="I25" s="6"/>
      <c r="J25" s="15" t="e">
        <f t="shared" si="0"/>
        <v>#DIV/0!</v>
      </c>
      <c r="K25" s="11"/>
      <c r="L25" s="11"/>
      <c r="M25" s="2"/>
      <c r="N25" s="2"/>
      <c r="O25" s="2"/>
    </row>
    <row r="26" spans="1:15">
      <c r="A26">
        <v>19</v>
      </c>
      <c r="B26" s="2"/>
      <c r="C26" s="2"/>
      <c r="D26" s="2"/>
      <c r="E26" s="18"/>
      <c r="F26" s="18"/>
      <c r="G26" s="13"/>
      <c r="H26" s="20"/>
      <c r="I26" s="6"/>
      <c r="J26" s="15" t="e">
        <f t="shared" si="0"/>
        <v>#DIV/0!</v>
      </c>
      <c r="K26" s="11"/>
      <c r="L26" s="11"/>
      <c r="M26" s="2"/>
      <c r="N26" s="2"/>
      <c r="O26" s="2"/>
    </row>
    <row r="27" spans="1:15">
      <c r="A27">
        <v>20</v>
      </c>
      <c r="B27" s="2"/>
      <c r="C27" s="2"/>
      <c r="D27" s="2"/>
      <c r="E27" s="18"/>
      <c r="F27" s="18"/>
      <c r="G27" s="13"/>
      <c r="H27" s="20"/>
      <c r="I27" s="6"/>
      <c r="J27" s="7" t="e">
        <f t="shared" si="0"/>
        <v>#DIV/0!</v>
      </c>
      <c r="K27" s="11"/>
      <c r="L27" s="11"/>
      <c r="M27" s="2"/>
      <c r="N27" s="2"/>
      <c r="O27" s="2"/>
    </row>
    <row r="28" spans="1:15">
      <c r="A28" s="12">
        <v>21</v>
      </c>
      <c r="B28" s="2"/>
      <c r="C28" s="2"/>
      <c r="D28" s="2"/>
      <c r="E28" s="18"/>
      <c r="F28" s="18"/>
      <c r="G28" s="13"/>
      <c r="H28" s="20"/>
      <c r="I28" s="6"/>
      <c r="J28" s="15" t="e">
        <f t="shared" si="0"/>
        <v>#DIV/0!</v>
      </c>
      <c r="K28" s="11"/>
      <c r="L28" s="11"/>
      <c r="M28" s="2"/>
      <c r="N28" s="2"/>
      <c r="O28" s="2"/>
    </row>
    <row r="29" spans="1:15">
      <c r="A29" s="12">
        <v>22</v>
      </c>
      <c r="B29" s="2"/>
      <c r="C29" s="2"/>
      <c r="D29" s="2"/>
      <c r="E29" s="18"/>
      <c r="F29" s="18"/>
      <c r="G29" s="13"/>
      <c r="H29" s="20"/>
      <c r="I29" s="6"/>
      <c r="J29" s="15" t="e">
        <f t="shared" si="0"/>
        <v>#DIV/0!</v>
      </c>
      <c r="K29" s="11"/>
      <c r="L29" s="11"/>
      <c r="M29" s="2"/>
      <c r="N29" s="2"/>
      <c r="O29" s="2"/>
    </row>
    <row r="30" spans="1:15">
      <c r="A30">
        <v>23</v>
      </c>
      <c r="B30" s="2"/>
      <c r="C30" s="2"/>
      <c r="D30" s="2"/>
      <c r="E30" s="18"/>
      <c r="F30" s="18"/>
      <c r="G30" s="13"/>
      <c r="H30" s="20"/>
      <c r="I30" s="6"/>
      <c r="J30" s="7" t="e">
        <f t="shared" si="0"/>
        <v>#DIV/0!</v>
      </c>
      <c r="K30" s="11"/>
      <c r="L30" s="11"/>
      <c r="M30" s="2"/>
      <c r="N30" s="2"/>
      <c r="O30" s="2"/>
    </row>
    <row r="31" spans="1:15">
      <c r="A31">
        <v>24</v>
      </c>
      <c r="B31" s="2"/>
      <c r="C31" s="2"/>
      <c r="D31" s="2"/>
      <c r="E31" s="18"/>
      <c r="F31" s="18"/>
      <c r="G31" s="13"/>
      <c r="H31" s="20"/>
      <c r="I31" s="6"/>
      <c r="J31" s="15" t="e">
        <f t="shared" si="0"/>
        <v>#DIV/0!</v>
      </c>
      <c r="K31" s="11"/>
      <c r="L31" s="11"/>
      <c r="M31" s="2"/>
      <c r="N31" s="2"/>
      <c r="O31" s="2"/>
    </row>
    <row r="32" spans="1:15">
      <c r="A32">
        <v>25</v>
      </c>
      <c r="B32" s="2"/>
      <c r="C32" s="2"/>
      <c r="D32" s="2"/>
      <c r="E32" s="18"/>
      <c r="F32" s="18"/>
      <c r="G32" s="13"/>
      <c r="H32" s="20"/>
      <c r="I32" s="6"/>
      <c r="J32" s="15" t="e">
        <f t="shared" si="0"/>
        <v>#DIV/0!</v>
      </c>
      <c r="K32" s="11"/>
      <c r="L32" s="11"/>
      <c r="M32" s="2"/>
      <c r="N32" s="2"/>
      <c r="O32" s="2"/>
    </row>
    <row r="33" spans="1:15">
      <c r="A33" s="12">
        <v>26</v>
      </c>
      <c r="B33" s="2"/>
      <c r="C33" s="2"/>
      <c r="D33" s="2"/>
      <c r="E33" s="18"/>
      <c r="F33" s="18"/>
      <c r="G33" s="13"/>
      <c r="H33" s="20"/>
      <c r="I33" s="6"/>
      <c r="J33" s="7" t="e">
        <f t="shared" si="0"/>
        <v>#DIV/0!</v>
      </c>
      <c r="K33" s="11"/>
      <c r="L33" s="11"/>
      <c r="M33" s="2"/>
      <c r="N33" s="2"/>
      <c r="O33" s="2"/>
    </row>
    <row r="34" spans="1:15">
      <c r="A34" s="12">
        <v>27</v>
      </c>
      <c r="B34" s="2"/>
      <c r="C34" s="2"/>
      <c r="D34" s="2"/>
      <c r="E34" s="18"/>
      <c r="F34" s="18"/>
      <c r="G34" s="13"/>
      <c r="H34" s="20"/>
      <c r="I34" s="6"/>
      <c r="J34" s="15" t="e">
        <f t="shared" si="0"/>
        <v>#DIV/0!</v>
      </c>
      <c r="K34" s="11"/>
      <c r="L34" s="11"/>
      <c r="M34" s="2"/>
      <c r="N34" s="2"/>
      <c r="O34" s="2"/>
    </row>
    <row r="35" spans="1:15">
      <c r="A35">
        <v>28</v>
      </c>
      <c r="B35" s="2"/>
      <c r="C35" s="2"/>
      <c r="D35" s="2"/>
      <c r="E35" s="18"/>
      <c r="F35" s="18"/>
      <c r="G35" s="13"/>
      <c r="H35" s="20"/>
      <c r="I35" s="6"/>
      <c r="J35" s="15" t="e">
        <f t="shared" si="0"/>
        <v>#DIV/0!</v>
      </c>
      <c r="K35" s="11"/>
      <c r="L35" s="11"/>
      <c r="M35" s="2"/>
      <c r="N35" s="2"/>
      <c r="O35" s="2"/>
    </row>
    <row r="36" spans="1:15">
      <c r="A36">
        <v>29</v>
      </c>
      <c r="B36" s="2"/>
      <c r="C36" s="2"/>
      <c r="D36" s="2"/>
      <c r="E36" s="18"/>
      <c r="F36" s="18"/>
      <c r="G36" s="13"/>
      <c r="H36" s="20"/>
      <c r="I36" s="6"/>
      <c r="J36" s="7" t="e">
        <f t="shared" si="0"/>
        <v>#DIV/0!</v>
      </c>
      <c r="K36" s="11"/>
      <c r="L36" s="11"/>
      <c r="M36" s="2"/>
      <c r="N36" s="2"/>
      <c r="O36" s="2"/>
    </row>
    <row r="37" spans="1:15">
      <c r="A37">
        <v>30</v>
      </c>
      <c r="B37" s="2"/>
      <c r="C37" s="2"/>
      <c r="D37" s="2"/>
      <c r="E37" s="18"/>
      <c r="F37" s="18"/>
      <c r="G37" s="13"/>
      <c r="H37" s="20"/>
      <c r="I37" s="6"/>
      <c r="J37" s="15" t="e">
        <f t="shared" si="0"/>
        <v>#DIV/0!</v>
      </c>
      <c r="K37" s="11"/>
      <c r="L37" s="11"/>
      <c r="M37" s="2"/>
      <c r="N37" s="2"/>
      <c r="O37" s="2"/>
    </row>
    <row r="38" spans="1:15">
      <c r="A38" s="12">
        <v>31</v>
      </c>
      <c r="B38" s="2"/>
      <c r="C38" s="2"/>
      <c r="D38" s="2"/>
      <c r="E38" s="18"/>
      <c r="F38" s="18"/>
      <c r="G38" s="13"/>
      <c r="H38" s="20"/>
      <c r="I38" s="6"/>
      <c r="J38" s="15" t="e">
        <f t="shared" si="0"/>
        <v>#DIV/0!</v>
      </c>
      <c r="K38" s="11"/>
      <c r="L38" s="11"/>
      <c r="M38" s="2"/>
      <c r="N38" s="2"/>
      <c r="O38" s="2"/>
    </row>
    <row r="39" spans="1:15">
      <c r="A39" s="12">
        <v>32</v>
      </c>
      <c r="B39" s="2"/>
      <c r="C39" s="2"/>
      <c r="D39" s="2"/>
      <c r="E39" s="18"/>
      <c r="F39" s="18"/>
      <c r="G39" s="13"/>
      <c r="H39" s="20"/>
      <c r="I39" s="6"/>
      <c r="J39" s="7" t="e">
        <f t="shared" si="0"/>
        <v>#DIV/0!</v>
      </c>
      <c r="K39" s="11"/>
      <c r="L39" s="11"/>
      <c r="M39" s="2"/>
      <c r="N39" s="2"/>
      <c r="O39" s="2"/>
    </row>
    <row r="40" spans="1:15">
      <c r="A40">
        <v>33</v>
      </c>
      <c r="B40" s="2"/>
      <c r="C40" s="2"/>
      <c r="D40" s="2"/>
      <c r="E40" s="18"/>
      <c r="F40" s="18"/>
      <c r="G40" s="13"/>
      <c r="H40" s="20"/>
      <c r="I40" s="6"/>
      <c r="J40" s="15" t="e">
        <f t="shared" si="0"/>
        <v>#DIV/0!</v>
      </c>
      <c r="K40" s="11"/>
      <c r="L40" s="11"/>
      <c r="M40" s="2"/>
      <c r="N40" s="2"/>
      <c r="O40" s="2"/>
    </row>
    <row r="41" spans="1:15">
      <c r="A41">
        <v>34</v>
      </c>
      <c r="B41" s="2"/>
      <c r="C41" s="2"/>
      <c r="D41" s="2"/>
      <c r="E41" s="18"/>
      <c r="F41" s="18"/>
      <c r="G41" s="13"/>
      <c r="H41" s="20"/>
      <c r="I41" s="6"/>
      <c r="J41" s="15" t="e">
        <f t="shared" si="0"/>
        <v>#DIV/0!</v>
      </c>
      <c r="K41" s="11"/>
      <c r="L41" s="11"/>
      <c r="M41" s="2"/>
      <c r="N41" s="2"/>
      <c r="O41" s="2"/>
    </row>
    <row r="42" spans="1:15">
      <c r="A42">
        <v>35</v>
      </c>
      <c r="B42" s="2"/>
      <c r="C42" s="2"/>
      <c r="D42" s="2"/>
      <c r="E42" s="18"/>
      <c r="F42" s="18"/>
      <c r="G42" s="13"/>
      <c r="H42" s="20"/>
      <c r="I42" s="6"/>
      <c r="J42" s="7" t="e">
        <f t="shared" si="0"/>
        <v>#DIV/0!</v>
      </c>
      <c r="K42" s="11"/>
      <c r="L42" s="11"/>
      <c r="M42" s="2"/>
      <c r="N42" s="2"/>
      <c r="O42" s="2"/>
    </row>
    <row r="43" spans="1:15">
      <c r="A43" s="12">
        <v>36</v>
      </c>
      <c r="B43" s="2"/>
      <c r="C43" s="2"/>
      <c r="D43" s="2"/>
      <c r="E43" s="18"/>
      <c r="F43" s="18"/>
      <c r="G43" s="13"/>
      <c r="H43" s="20"/>
      <c r="I43" s="6"/>
      <c r="J43" s="15" t="e">
        <f t="shared" si="0"/>
        <v>#DIV/0!</v>
      </c>
      <c r="K43" s="11"/>
      <c r="L43" s="11"/>
      <c r="M43" s="2"/>
      <c r="N43" s="2"/>
      <c r="O43" s="2"/>
    </row>
    <row r="44" spans="1:15">
      <c r="A44" s="12">
        <v>37</v>
      </c>
      <c r="B44" s="2"/>
      <c r="C44" s="2"/>
      <c r="D44" s="2"/>
      <c r="E44" s="18"/>
      <c r="F44" s="18"/>
      <c r="G44" s="13"/>
      <c r="H44" s="20"/>
      <c r="I44" s="6"/>
      <c r="J44" s="15" t="e">
        <f t="shared" si="0"/>
        <v>#DIV/0!</v>
      </c>
      <c r="K44" s="11"/>
      <c r="L44" s="11"/>
      <c r="M44" s="2"/>
      <c r="N44" s="2"/>
      <c r="O44" s="2"/>
    </row>
    <row r="45" spans="1:15">
      <c r="A45">
        <v>38</v>
      </c>
      <c r="B45" s="2"/>
      <c r="C45" s="2"/>
      <c r="D45" s="2"/>
      <c r="E45" s="18"/>
      <c r="F45" s="18"/>
      <c r="G45" s="13"/>
      <c r="H45" s="20"/>
      <c r="I45" s="6"/>
      <c r="J45" s="7" t="e">
        <f t="shared" si="0"/>
        <v>#DIV/0!</v>
      </c>
      <c r="K45" s="11"/>
      <c r="L45" s="11"/>
      <c r="M45" s="2"/>
      <c r="N45" s="2"/>
      <c r="O45" s="2"/>
    </row>
    <row r="46" spans="1:15">
      <c r="A46">
        <v>39</v>
      </c>
      <c r="B46" s="2"/>
      <c r="C46" s="2"/>
      <c r="D46" s="2"/>
      <c r="E46" s="18"/>
      <c r="F46" s="18"/>
      <c r="G46" s="13"/>
      <c r="H46" s="20"/>
      <c r="I46" s="6"/>
      <c r="J46" s="15" t="e">
        <f t="shared" si="0"/>
        <v>#DIV/0!</v>
      </c>
      <c r="K46" s="11"/>
      <c r="L46" s="11"/>
      <c r="M46" s="2"/>
      <c r="N46" s="2"/>
      <c r="O46" s="2"/>
    </row>
    <row r="47" spans="1:15">
      <c r="A47">
        <v>40</v>
      </c>
      <c r="B47" s="2"/>
      <c r="C47" s="2"/>
      <c r="D47" s="2"/>
      <c r="E47" s="18"/>
      <c r="F47" s="18"/>
      <c r="G47" s="13"/>
      <c r="H47" s="20"/>
      <c r="I47" s="6"/>
      <c r="J47" s="15" t="e">
        <f t="shared" si="0"/>
        <v>#DIV/0!</v>
      </c>
      <c r="K47" s="11"/>
      <c r="L47" s="11"/>
      <c r="M47" s="2"/>
      <c r="N47" s="2"/>
      <c r="O47" s="2"/>
    </row>
    <row r="48" spans="1:15">
      <c r="A48" s="12">
        <v>41</v>
      </c>
      <c r="B48" s="2"/>
      <c r="C48" s="2"/>
      <c r="D48" s="2"/>
      <c r="E48" s="18"/>
      <c r="F48" s="18"/>
      <c r="G48" s="13"/>
      <c r="H48" s="20"/>
      <c r="I48" s="6"/>
      <c r="J48" s="7" t="e">
        <f t="shared" si="0"/>
        <v>#DIV/0!</v>
      </c>
      <c r="K48" s="11"/>
      <c r="L48" s="11"/>
      <c r="M48" s="2"/>
      <c r="N48" s="2"/>
      <c r="O48" s="2"/>
    </row>
    <row r="49" spans="1:15">
      <c r="A49" s="12">
        <v>42</v>
      </c>
      <c r="B49" s="2"/>
      <c r="C49" s="2"/>
      <c r="D49" s="2"/>
      <c r="E49" s="18"/>
      <c r="F49" s="18"/>
      <c r="G49" s="13"/>
      <c r="H49" s="20"/>
      <c r="I49" s="6"/>
      <c r="J49" s="15" t="e">
        <f t="shared" si="0"/>
        <v>#DIV/0!</v>
      </c>
      <c r="K49" s="11"/>
      <c r="L49" s="11"/>
      <c r="M49" s="2"/>
      <c r="N49" s="2"/>
      <c r="O49" s="2"/>
    </row>
    <row r="50" spans="1:15">
      <c r="A50">
        <v>43</v>
      </c>
      <c r="B50" s="2"/>
      <c r="C50" s="2"/>
      <c r="D50" s="2"/>
      <c r="E50" s="18"/>
      <c r="F50" s="18"/>
      <c r="G50" s="13"/>
      <c r="H50" s="20"/>
      <c r="I50" s="6"/>
      <c r="J50" s="15" t="e">
        <f t="shared" si="0"/>
        <v>#DIV/0!</v>
      </c>
      <c r="K50" s="11"/>
      <c r="L50" s="11"/>
      <c r="M50" s="2"/>
      <c r="N50" s="2"/>
      <c r="O50" s="2"/>
    </row>
    <row r="51" spans="1:15">
      <c r="A51">
        <v>44</v>
      </c>
      <c r="B51" s="2"/>
      <c r="C51" s="2"/>
      <c r="D51" s="2"/>
      <c r="E51" s="18"/>
      <c r="F51" s="18"/>
      <c r="G51" s="13"/>
      <c r="H51" s="20"/>
      <c r="I51" s="6"/>
      <c r="J51" s="7" t="e">
        <f t="shared" si="0"/>
        <v>#DIV/0!</v>
      </c>
      <c r="K51" s="11"/>
      <c r="L51" s="11"/>
      <c r="M51" s="2"/>
      <c r="N51" s="2"/>
      <c r="O51" s="2"/>
    </row>
    <row r="52" spans="1:15">
      <c r="A52">
        <v>45</v>
      </c>
      <c r="B52" s="2"/>
      <c r="C52" s="2"/>
      <c r="D52" s="2"/>
      <c r="E52" s="18"/>
      <c r="F52" s="18"/>
      <c r="G52" s="13"/>
      <c r="H52" s="20"/>
      <c r="I52" s="6"/>
      <c r="J52" s="15" t="e">
        <f t="shared" si="0"/>
        <v>#DIV/0!</v>
      </c>
      <c r="K52" s="11"/>
      <c r="L52" s="11"/>
      <c r="M52" s="2"/>
      <c r="N52" s="2"/>
      <c r="O52" s="2"/>
    </row>
    <row r="53" spans="1:15">
      <c r="A53" s="12">
        <v>46</v>
      </c>
      <c r="B53" s="2"/>
      <c r="C53" s="2"/>
      <c r="D53" s="2"/>
      <c r="E53" s="18"/>
      <c r="F53" s="18"/>
      <c r="G53" s="13"/>
      <c r="H53" s="20"/>
      <c r="I53" s="6"/>
      <c r="J53" s="15" t="e">
        <f t="shared" si="0"/>
        <v>#DIV/0!</v>
      </c>
      <c r="K53" s="11"/>
      <c r="L53" s="11"/>
      <c r="M53" s="2"/>
      <c r="N53" s="2"/>
      <c r="O53" s="2"/>
    </row>
    <row r="54" spans="1:15">
      <c r="A54" s="12">
        <v>47</v>
      </c>
      <c r="B54" s="2"/>
      <c r="C54" s="2"/>
      <c r="D54" s="2"/>
      <c r="E54" s="18"/>
      <c r="F54" s="18"/>
      <c r="G54" s="13"/>
      <c r="H54" s="20"/>
      <c r="I54" s="6"/>
      <c r="J54" s="7" t="e">
        <f t="shared" si="0"/>
        <v>#DIV/0!</v>
      </c>
      <c r="K54" s="11"/>
      <c r="L54" s="11"/>
      <c r="M54" s="2"/>
      <c r="N54" s="2"/>
      <c r="O54" s="2"/>
    </row>
    <row r="55" spans="1:15">
      <c r="A55">
        <v>48</v>
      </c>
      <c r="B55" s="2"/>
      <c r="C55" s="2"/>
      <c r="D55" s="2"/>
      <c r="E55" s="18"/>
      <c r="F55" s="18"/>
      <c r="G55" s="13"/>
      <c r="H55" s="20"/>
      <c r="I55" s="6"/>
      <c r="J55" s="15" t="e">
        <f t="shared" si="0"/>
        <v>#DIV/0!</v>
      </c>
      <c r="K55" s="11"/>
      <c r="L55" s="11"/>
      <c r="M55" s="2"/>
      <c r="N55" s="2"/>
      <c r="O55" s="2"/>
    </row>
    <row r="56" spans="1:15">
      <c r="A56">
        <v>49</v>
      </c>
      <c r="B56" s="2"/>
      <c r="C56" s="2"/>
      <c r="D56" s="2"/>
      <c r="E56" s="18"/>
      <c r="F56" s="18"/>
      <c r="G56" s="13"/>
      <c r="H56" s="20"/>
      <c r="I56" s="6"/>
      <c r="J56" s="15" t="e">
        <f t="shared" si="0"/>
        <v>#DIV/0!</v>
      </c>
      <c r="K56" s="11"/>
      <c r="L56" s="11"/>
      <c r="M56" s="2"/>
      <c r="N56" s="2"/>
      <c r="O56" s="2"/>
    </row>
    <row r="57" spans="1:15">
      <c r="A57">
        <v>50</v>
      </c>
      <c r="B57" s="2"/>
      <c r="C57" s="2"/>
      <c r="D57" s="2"/>
      <c r="E57" s="18"/>
      <c r="F57" s="18"/>
      <c r="G57" s="13"/>
      <c r="H57" s="20"/>
      <c r="I57" s="6"/>
      <c r="J57" s="7" t="e">
        <f t="shared" si="0"/>
        <v>#DIV/0!</v>
      </c>
      <c r="K57" s="11"/>
      <c r="L57" s="11"/>
      <c r="M57" s="2"/>
      <c r="N57" s="2"/>
      <c r="O57" s="2"/>
    </row>
    <row r="58" spans="1:15">
      <c r="A58" s="12">
        <v>51</v>
      </c>
      <c r="B58" s="2"/>
      <c r="C58" s="2"/>
      <c r="D58" s="2"/>
      <c r="E58" s="18"/>
      <c r="F58" s="18"/>
      <c r="G58" s="13"/>
      <c r="H58" s="20"/>
      <c r="I58" s="6"/>
      <c r="J58" s="15" t="e">
        <f t="shared" si="0"/>
        <v>#DIV/0!</v>
      </c>
      <c r="K58" s="11"/>
      <c r="L58" s="11"/>
      <c r="M58" s="2"/>
      <c r="N58" s="2"/>
      <c r="O58" s="2"/>
    </row>
    <row r="59" spans="1:15">
      <c r="A59" s="12">
        <v>52</v>
      </c>
      <c r="B59" s="2"/>
      <c r="C59" s="2"/>
      <c r="D59" s="2"/>
      <c r="E59" s="18"/>
      <c r="F59" s="18"/>
      <c r="G59" s="13"/>
      <c r="H59" s="20"/>
      <c r="I59" s="6"/>
      <c r="J59" s="15" t="e">
        <f t="shared" si="0"/>
        <v>#DIV/0!</v>
      </c>
      <c r="K59" s="11"/>
      <c r="L59" s="11"/>
      <c r="M59" s="2"/>
      <c r="N59" s="2"/>
      <c r="O59" s="2"/>
    </row>
    <row r="60" spans="1:15">
      <c r="A60">
        <v>53</v>
      </c>
      <c r="B60" s="2"/>
      <c r="C60" s="2"/>
      <c r="D60" s="2"/>
      <c r="E60" s="18"/>
      <c r="F60" s="18"/>
      <c r="G60" s="13"/>
      <c r="H60" s="20"/>
      <c r="I60" s="6"/>
      <c r="J60" s="7" t="e">
        <f t="shared" si="0"/>
        <v>#DIV/0!</v>
      </c>
      <c r="K60" s="11"/>
      <c r="L60" s="11"/>
      <c r="M60" s="2"/>
      <c r="N60" s="2"/>
      <c r="O60" s="2"/>
    </row>
    <row r="61" spans="1:15">
      <c r="A61">
        <v>54</v>
      </c>
      <c r="B61" s="2"/>
      <c r="C61" s="2"/>
      <c r="D61" s="2"/>
      <c r="E61" s="18"/>
      <c r="F61" s="18"/>
      <c r="G61" s="13"/>
      <c r="H61" s="20"/>
      <c r="I61" s="6"/>
      <c r="J61" s="15" t="e">
        <f t="shared" si="0"/>
        <v>#DIV/0!</v>
      </c>
      <c r="K61" s="11"/>
      <c r="L61" s="11"/>
      <c r="M61" s="2"/>
      <c r="N61" s="2"/>
      <c r="O61" s="2"/>
    </row>
    <row r="62" spans="1:15">
      <c r="A62">
        <v>55</v>
      </c>
      <c r="B62" s="2"/>
      <c r="C62" s="2"/>
      <c r="D62" s="2"/>
      <c r="E62" s="18"/>
      <c r="F62" s="18"/>
      <c r="G62" s="13"/>
      <c r="H62" s="20"/>
      <c r="I62" s="6"/>
      <c r="J62" s="15" t="e">
        <f t="shared" si="0"/>
        <v>#DIV/0!</v>
      </c>
      <c r="K62" s="11"/>
      <c r="L62" s="11"/>
      <c r="M62" s="2"/>
      <c r="N62" s="2"/>
      <c r="O62" s="2"/>
    </row>
    <row r="63" spans="1:15">
      <c r="A63" s="12">
        <v>56</v>
      </c>
      <c r="B63" s="2"/>
      <c r="C63" s="2"/>
      <c r="D63" s="2"/>
      <c r="E63" s="18"/>
      <c r="F63" s="18"/>
      <c r="G63" s="13"/>
      <c r="H63" s="20"/>
      <c r="I63" s="6"/>
      <c r="J63" s="7" t="e">
        <f t="shared" si="0"/>
        <v>#DIV/0!</v>
      </c>
      <c r="K63" s="11"/>
      <c r="L63" s="11"/>
      <c r="M63" s="2"/>
      <c r="N63" s="2"/>
      <c r="O63" s="2"/>
    </row>
    <row r="64" spans="1:15">
      <c r="A64" s="12">
        <v>57</v>
      </c>
      <c r="B64" s="2"/>
      <c r="C64" s="2"/>
      <c r="D64" s="2"/>
      <c r="E64" s="18"/>
      <c r="F64" s="18"/>
      <c r="G64" s="13"/>
      <c r="H64" s="20"/>
      <c r="I64" s="6"/>
      <c r="J64" s="15" t="e">
        <f t="shared" si="0"/>
        <v>#DIV/0!</v>
      </c>
      <c r="K64" s="11"/>
      <c r="L64" s="11"/>
      <c r="M64" s="2"/>
      <c r="N64" s="2"/>
      <c r="O64" s="2"/>
    </row>
    <row r="65" spans="1:15">
      <c r="A65">
        <v>58</v>
      </c>
      <c r="B65" s="2"/>
      <c r="C65" s="2"/>
      <c r="D65" s="2"/>
      <c r="E65" s="18"/>
      <c r="F65" s="18"/>
      <c r="G65" s="13"/>
      <c r="H65" s="20"/>
      <c r="I65" s="6"/>
      <c r="J65" s="15" t="e">
        <f t="shared" si="0"/>
        <v>#DIV/0!</v>
      </c>
      <c r="K65" s="11"/>
      <c r="L65" s="11"/>
      <c r="M65" s="2"/>
      <c r="N65" s="2"/>
      <c r="O65" s="2"/>
    </row>
    <row r="66" spans="1:15">
      <c r="A66">
        <v>59</v>
      </c>
      <c r="B66" s="2"/>
      <c r="C66" s="2"/>
      <c r="D66" s="2"/>
      <c r="E66" s="18"/>
      <c r="F66" s="18"/>
      <c r="G66" s="13"/>
      <c r="H66" s="20"/>
      <c r="I66" s="6"/>
      <c r="J66" s="7" t="e">
        <f t="shared" si="0"/>
        <v>#DIV/0!</v>
      </c>
      <c r="K66" s="11"/>
      <c r="L66" s="11"/>
      <c r="M66" s="2"/>
      <c r="N66" s="2"/>
      <c r="O66" s="2"/>
    </row>
    <row r="67" spans="1:15">
      <c r="A67">
        <v>60</v>
      </c>
      <c r="B67" s="2"/>
      <c r="C67" s="2"/>
      <c r="D67" s="2"/>
      <c r="E67" s="18"/>
      <c r="F67" s="18"/>
      <c r="G67" s="13"/>
      <c r="H67" s="20"/>
      <c r="I67" s="6"/>
      <c r="J67" s="15" t="e">
        <f t="shared" si="0"/>
        <v>#DIV/0!</v>
      </c>
      <c r="K67" s="11"/>
      <c r="L67" s="11"/>
      <c r="M67" s="2"/>
      <c r="N67" s="2"/>
      <c r="O67" s="2"/>
    </row>
    <row r="68" spans="1:15">
      <c r="A68" s="12">
        <v>61</v>
      </c>
      <c r="B68" s="2"/>
      <c r="C68" s="2"/>
      <c r="D68" s="2"/>
      <c r="E68" s="18"/>
      <c r="F68" s="18"/>
      <c r="G68" s="13"/>
      <c r="H68" s="20"/>
      <c r="I68" s="6"/>
      <c r="J68" s="15" t="e">
        <f t="shared" si="0"/>
        <v>#DIV/0!</v>
      </c>
      <c r="K68" s="11"/>
      <c r="L68" s="11"/>
      <c r="M68" s="2"/>
      <c r="N68" s="2"/>
      <c r="O68" s="2"/>
    </row>
    <row r="69" spans="1:15">
      <c r="A69" s="12">
        <v>62</v>
      </c>
      <c r="B69" s="2"/>
      <c r="C69" s="2"/>
      <c r="D69" s="2"/>
      <c r="E69" s="18"/>
      <c r="F69" s="18"/>
      <c r="G69" s="13"/>
      <c r="H69" s="20"/>
      <c r="I69" s="6"/>
      <c r="J69" s="7" t="e">
        <f t="shared" si="0"/>
        <v>#DIV/0!</v>
      </c>
      <c r="K69" s="11"/>
      <c r="L69" s="11"/>
      <c r="M69" s="2"/>
      <c r="N69" s="2"/>
      <c r="O69" s="2"/>
    </row>
    <row r="70" spans="1:15">
      <c r="A70">
        <v>63</v>
      </c>
      <c r="B70" s="2"/>
      <c r="C70" s="2"/>
      <c r="D70" s="2"/>
      <c r="E70" s="18"/>
      <c r="F70" s="18"/>
      <c r="G70" s="13"/>
      <c r="H70" s="20"/>
      <c r="I70" s="6"/>
      <c r="J70" s="15" t="e">
        <f t="shared" si="0"/>
        <v>#DIV/0!</v>
      </c>
      <c r="K70" s="11"/>
      <c r="L70" s="11"/>
      <c r="M70" s="2"/>
      <c r="N70" s="2"/>
      <c r="O70" s="2"/>
    </row>
    <row r="71" spans="1:15">
      <c r="A71">
        <v>64</v>
      </c>
      <c r="B71" s="2"/>
      <c r="C71" s="2"/>
      <c r="D71" s="2"/>
      <c r="E71" s="18"/>
      <c r="F71" s="18"/>
      <c r="G71" s="13"/>
      <c r="H71" s="20"/>
      <c r="I71" s="6"/>
      <c r="J71" s="15" t="e">
        <f t="shared" si="0"/>
        <v>#DIV/0!</v>
      </c>
      <c r="K71" s="11"/>
      <c r="L71" s="11"/>
      <c r="M71" s="2"/>
      <c r="N71" s="2"/>
      <c r="O71" s="2"/>
    </row>
    <row r="72" spans="1:15">
      <c r="A72">
        <v>65</v>
      </c>
      <c r="B72" s="2"/>
      <c r="C72" s="2"/>
      <c r="D72" s="2"/>
      <c r="E72" s="18"/>
      <c r="F72" s="18"/>
      <c r="G72" s="13"/>
      <c r="H72" s="20"/>
      <c r="I72" s="6"/>
      <c r="J72" s="7" t="e">
        <f t="shared" si="0"/>
        <v>#DIV/0!</v>
      </c>
      <c r="K72" s="11"/>
      <c r="L72" s="11"/>
      <c r="M72" s="2"/>
      <c r="N72" s="2"/>
      <c r="O72" s="2"/>
    </row>
    <row r="73" spans="1:15">
      <c r="A73" s="12">
        <v>66</v>
      </c>
      <c r="B73" s="2"/>
      <c r="C73" s="2"/>
      <c r="D73" s="2"/>
      <c r="E73" s="18"/>
      <c r="F73" s="18"/>
      <c r="G73" s="13"/>
      <c r="H73" s="20"/>
      <c r="I73" s="6"/>
      <c r="J73" s="15" t="e">
        <f t="shared" si="0"/>
        <v>#DIV/0!</v>
      </c>
      <c r="K73" s="11"/>
      <c r="L73" s="11"/>
      <c r="M73" s="2"/>
      <c r="N73" s="2"/>
      <c r="O73" s="2"/>
    </row>
    <row r="74" spans="1:15">
      <c r="A74" s="12">
        <v>67</v>
      </c>
      <c r="B74" s="2"/>
      <c r="C74" s="2"/>
      <c r="D74" s="2"/>
      <c r="E74" s="18"/>
      <c r="F74" s="18"/>
      <c r="G74" s="13"/>
      <c r="H74" s="20"/>
      <c r="I74" s="6"/>
      <c r="J74" s="15" t="e">
        <f t="shared" si="0"/>
        <v>#DIV/0!</v>
      </c>
      <c r="K74" s="11"/>
      <c r="L74" s="11"/>
      <c r="M74" s="2"/>
      <c r="N74" s="2"/>
      <c r="O74" s="2"/>
    </row>
    <row r="75" spans="1:15">
      <c r="A75">
        <v>68</v>
      </c>
      <c r="B75" s="2"/>
      <c r="C75" s="2"/>
      <c r="D75" s="2"/>
      <c r="E75" s="18"/>
      <c r="F75" s="18"/>
      <c r="G75" s="13"/>
      <c r="H75" s="20"/>
      <c r="I75" s="6"/>
      <c r="J75" s="7" t="e">
        <f t="shared" si="0"/>
        <v>#DIV/0!</v>
      </c>
      <c r="K75" s="11"/>
      <c r="L75" s="11"/>
      <c r="M75" s="2"/>
      <c r="N75" s="2"/>
      <c r="O75" s="2"/>
    </row>
    <row r="76" spans="1:15">
      <c r="A76">
        <v>69</v>
      </c>
      <c r="B76" s="2"/>
      <c r="C76" s="2"/>
      <c r="D76" s="2"/>
      <c r="E76" s="18"/>
      <c r="F76" s="18"/>
      <c r="G76" s="13"/>
      <c r="H76" s="20"/>
      <c r="I76" s="6"/>
      <c r="J76" s="15" t="e">
        <f t="shared" si="0"/>
        <v>#DIV/0!</v>
      </c>
      <c r="K76" s="11"/>
      <c r="L76" s="11"/>
      <c r="M76" s="2"/>
      <c r="N76" s="2"/>
      <c r="O76" s="2"/>
    </row>
    <row r="77" spans="1:15">
      <c r="A77">
        <v>70</v>
      </c>
      <c r="B77" s="2"/>
      <c r="C77" s="2"/>
      <c r="D77" s="2"/>
      <c r="E77" s="18"/>
      <c r="F77" s="18"/>
      <c r="G77" s="13"/>
      <c r="H77" s="20"/>
      <c r="I77" s="6"/>
      <c r="J77" s="15" t="e">
        <f t="shared" si="0"/>
        <v>#DIV/0!</v>
      </c>
      <c r="K77" s="11"/>
      <c r="L77" s="11"/>
      <c r="M77" s="2"/>
      <c r="N77" s="2"/>
      <c r="O77" s="2"/>
    </row>
    <row r="78" spans="1:15">
      <c r="A78" s="12">
        <v>71</v>
      </c>
      <c r="B78" s="2"/>
      <c r="C78" s="2"/>
      <c r="D78" s="2"/>
      <c r="E78" s="18"/>
      <c r="F78" s="18"/>
      <c r="G78" s="13"/>
      <c r="H78" s="20"/>
      <c r="I78" s="6"/>
      <c r="J78" s="7" t="e">
        <f t="shared" si="0"/>
        <v>#DIV/0!</v>
      </c>
      <c r="K78" s="11"/>
      <c r="L78" s="11"/>
      <c r="M78" s="2"/>
      <c r="N78" s="2"/>
      <c r="O78" s="2"/>
    </row>
    <row r="79" spans="1:15">
      <c r="A79" s="12">
        <v>72</v>
      </c>
      <c r="B79" s="2"/>
      <c r="C79" s="2"/>
      <c r="D79" s="2"/>
      <c r="E79" s="18"/>
      <c r="F79" s="18"/>
      <c r="G79" s="13"/>
      <c r="H79" s="20"/>
      <c r="I79" s="6"/>
      <c r="J79" s="15" t="e">
        <f t="shared" si="0"/>
        <v>#DIV/0!</v>
      </c>
      <c r="K79" s="11"/>
      <c r="L79" s="11"/>
      <c r="M79" s="2"/>
      <c r="N79" s="2"/>
      <c r="O79" s="2"/>
    </row>
    <row r="80" spans="1:15">
      <c r="A80">
        <v>73</v>
      </c>
      <c r="B80" s="2"/>
      <c r="C80" s="2"/>
      <c r="D80" s="2"/>
      <c r="E80" s="18"/>
      <c r="F80" s="18"/>
      <c r="G80" s="13"/>
      <c r="H80" s="20"/>
      <c r="I80" s="6"/>
      <c r="J80" s="15" t="e">
        <f t="shared" si="0"/>
        <v>#DIV/0!</v>
      </c>
      <c r="K80" s="11"/>
      <c r="L80" s="11"/>
      <c r="M80" s="2"/>
      <c r="N80" s="2"/>
      <c r="O80" s="2"/>
    </row>
    <row r="81" spans="1:15">
      <c r="A81">
        <v>74</v>
      </c>
      <c r="B81" s="2"/>
      <c r="C81" s="2"/>
      <c r="D81" s="2"/>
      <c r="E81" s="18"/>
      <c r="F81" s="18"/>
      <c r="G81" s="13"/>
      <c r="H81" s="20"/>
      <c r="I81" s="6"/>
      <c r="J81" s="7" t="e">
        <f t="shared" si="0"/>
        <v>#DIV/0!</v>
      </c>
      <c r="K81" s="11"/>
      <c r="L81" s="11"/>
      <c r="M81" s="2"/>
      <c r="N81" s="2"/>
      <c r="O81" s="2"/>
    </row>
    <row r="82" spans="1:15">
      <c r="A82">
        <v>75</v>
      </c>
      <c r="B82" s="2"/>
      <c r="C82" s="2"/>
      <c r="D82" s="2"/>
      <c r="E82" s="18"/>
      <c r="F82" s="18"/>
      <c r="G82" s="13"/>
      <c r="H82" s="20"/>
      <c r="I82" s="6"/>
      <c r="J82" s="15" t="e">
        <f t="shared" si="0"/>
        <v>#DIV/0!</v>
      </c>
      <c r="K82" s="11"/>
      <c r="L82" s="11"/>
      <c r="M82" s="2"/>
      <c r="N82" s="2"/>
      <c r="O82" s="2"/>
    </row>
    <row r="83" spans="1:15">
      <c r="A83" s="12">
        <v>76</v>
      </c>
      <c r="B83" s="2"/>
      <c r="C83" s="2"/>
      <c r="D83" s="2"/>
      <c r="E83" s="18"/>
      <c r="F83" s="18"/>
      <c r="G83" s="13"/>
      <c r="H83" s="20"/>
      <c r="I83" s="6"/>
      <c r="J83" s="15" t="e">
        <f t="shared" si="0"/>
        <v>#DIV/0!</v>
      </c>
      <c r="K83" s="11"/>
      <c r="L83" s="11"/>
      <c r="M83" s="2"/>
      <c r="N83" s="2"/>
      <c r="O83" s="2"/>
    </row>
    <row r="84" spans="1:15">
      <c r="A84" s="12">
        <v>77</v>
      </c>
      <c r="B84" s="2"/>
      <c r="C84" s="2"/>
      <c r="D84" s="2"/>
      <c r="E84" s="18"/>
      <c r="F84" s="18"/>
      <c r="G84" s="13"/>
      <c r="H84" s="20"/>
      <c r="I84" s="6"/>
      <c r="J84" s="7" t="e">
        <f t="shared" si="0"/>
        <v>#DIV/0!</v>
      </c>
      <c r="K84" s="11"/>
      <c r="L84" s="11"/>
      <c r="M84" s="2"/>
      <c r="N84" s="2"/>
      <c r="O84" s="2"/>
    </row>
    <row r="85" spans="1:15">
      <c r="A85">
        <v>78</v>
      </c>
      <c r="B85" s="2"/>
      <c r="C85" s="2"/>
      <c r="D85" s="2"/>
      <c r="E85" s="18"/>
      <c r="F85" s="18"/>
      <c r="G85" s="13"/>
      <c r="H85" s="20"/>
      <c r="I85" s="6"/>
      <c r="J85" s="15" t="e">
        <f t="shared" si="0"/>
        <v>#DIV/0!</v>
      </c>
      <c r="K85" s="11"/>
      <c r="L85" s="11"/>
      <c r="M85" s="2"/>
      <c r="N85" s="2"/>
      <c r="O85" s="2"/>
    </row>
    <row r="86" spans="1:15">
      <c r="A86">
        <v>79</v>
      </c>
      <c r="B86" s="2"/>
      <c r="C86" s="2"/>
      <c r="D86" s="2"/>
      <c r="E86" s="18"/>
      <c r="F86" s="18"/>
      <c r="G86" s="13"/>
      <c r="H86" s="20"/>
      <c r="I86" s="6"/>
      <c r="J86" s="15" t="e">
        <f t="shared" si="0"/>
        <v>#DIV/0!</v>
      </c>
      <c r="K86" s="11"/>
      <c r="L86" s="11"/>
      <c r="M86" s="2"/>
      <c r="N86" s="2"/>
      <c r="O86" s="2"/>
    </row>
    <row r="87" spans="1:15">
      <c r="A87">
        <v>80</v>
      </c>
      <c r="B87" s="2"/>
      <c r="C87" s="2"/>
      <c r="D87" s="2"/>
      <c r="E87" s="18"/>
      <c r="F87" s="18"/>
      <c r="G87" s="13"/>
      <c r="H87" s="20"/>
      <c r="I87" s="6"/>
      <c r="J87" s="7" t="e">
        <f t="shared" si="0"/>
        <v>#DIV/0!</v>
      </c>
      <c r="K87" s="11"/>
      <c r="L87" s="11"/>
      <c r="M87" s="2"/>
      <c r="N87" s="2"/>
      <c r="O87" s="2"/>
    </row>
    <row r="88" spans="1:15">
      <c r="A88" s="12">
        <v>81</v>
      </c>
      <c r="B88" s="2"/>
      <c r="C88" s="2"/>
      <c r="D88" s="2"/>
      <c r="E88" s="18"/>
      <c r="F88" s="18"/>
      <c r="G88" s="13"/>
      <c r="H88" s="20"/>
      <c r="I88" s="6"/>
      <c r="J88" s="15" t="e">
        <f t="shared" si="0"/>
        <v>#DIV/0!</v>
      </c>
      <c r="K88" s="11"/>
      <c r="L88" s="11"/>
      <c r="M88" s="2"/>
      <c r="N88" s="2"/>
      <c r="O88" s="2"/>
    </row>
    <row r="89" spans="1:15">
      <c r="A89" s="12">
        <v>82</v>
      </c>
      <c r="B89" s="2"/>
      <c r="C89" s="2"/>
      <c r="D89" s="2"/>
      <c r="E89" s="18"/>
      <c r="F89" s="18"/>
      <c r="G89" s="13"/>
      <c r="H89" s="20"/>
      <c r="I89" s="6"/>
      <c r="J89" s="15" t="e">
        <f t="shared" si="0"/>
        <v>#DIV/0!</v>
      </c>
      <c r="K89" s="11"/>
      <c r="L89" s="11"/>
      <c r="M89" s="2"/>
      <c r="N89" s="2"/>
      <c r="O89" s="2"/>
    </row>
    <row r="90" spans="1:15">
      <c r="A90">
        <v>83</v>
      </c>
      <c r="B90" s="2"/>
      <c r="C90" s="2"/>
      <c r="D90" s="2"/>
      <c r="E90" s="18"/>
      <c r="F90" s="18"/>
      <c r="G90" s="13"/>
      <c r="H90" s="20"/>
      <c r="I90" s="6"/>
      <c r="J90" s="7" t="e">
        <f t="shared" si="0"/>
        <v>#DIV/0!</v>
      </c>
      <c r="K90" s="11"/>
      <c r="L90" s="11"/>
      <c r="M90" s="2"/>
      <c r="N90" s="2"/>
      <c r="O90" s="2"/>
    </row>
    <row r="91" spans="1:15">
      <c r="A91">
        <v>84</v>
      </c>
      <c r="B91" s="2"/>
      <c r="C91" s="2"/>
      <c r="D91" s="2"/>
      <c r="E91" s="18"/>
      <c r="F91" s="18"/>
      <c r="G91" s="13"/>
      <c r="H91" s="20"/>
      <c r="I91" s="6"/>
      <c r="J91" s="15" t="e">
        <f t="shared" si="0"/>
        <v>#DIV/0!</v>
      </c>
      <c r="K91" s="11"/>
      <c r="L91" s="11"/>
      <c r="M91" s="2"/>
      <c r="N91" s="2"/>
      <c r="O91" s="2"/>
    </row>
    <row r="92" spans="1:15">
      <c r="A92">
        <v>85</v>
      </c>
      <c r="B92" s="2"/>
      <c r="C92" s="2"/>
      <c r="D92" s="2"/>
      <c r="E92" s="18"/>
      <c r="F92" s="18"/>
      <c r="G92" s="13"/>
      <c r="H92" s="20"/>
      <c r="I92" s="6"/>
      <c r="J92" s="15" t="e">
        <f t="shared" si="0"/>
        <v>#DIV/0!</v>
      </c>
      <c r="K92" s="11"/>
      <c r="L92" s="11"/>
      <c r="M92" s="2"/>
      <c r="N92" s="2"/>
      <c r="O92" s="2"/>
    </row>
    <row r="93" spans="1:15">
      <c r="A93" s="12">
        <v>86</v>
      </c>
      <c r="B93" s="2"/>
      <c r="C93" s="2"/>
      <c r="D93" s="2"/>
      <c r="E93" s="18"/>
      <c r="F93" s="18"/>
      <c r="G93" s="13"/>
      <c r="H93" s="20"/>
      <c r="I93" s="6"/>
      <c r="J93" s="7" t="e">
        <f t="shared" si="0"/>
        <v>#DIV/0!</v>
      </c>
      <c r="K93" s="11"/>
      <c r="L93" s="11"/>
      <c r="M93" s="2"/>
      <c r="N93" s="2"/>
      <c r="O93" s="2"/>
    </row>
    <row r="94" spans="1:15">
      <c r="A94" s="12">
        <v>87</v>
      </c>
      <c r="B94" s="2"/>
      <c r="C94" s="2"/>
      <c r="D94" s="2"/>
      <c r="E94" s="18"/>
      <c r="F94" s="18"/>
      <c r="G94" s="13"/>
      <c r="H94" s="20"/>
      <c r="I94" s="6"/>
      <c r="J94" s="15" t="e">
        <f t="shared" si="0"/>
        <v>#DIV/0!</v>
      </c>
      <c r="K94" s="11"/>
      <c r="L94" s="11"/>
      <c r="M94" s="2"/>
      <c r="N94" s="2"/>
      <c r="O94" s="2"/>
    </row>
    <row r="95" spans="1:15">
      <c r="A95">
        <v>88</v>
      </c>
      <c r="B95" s="2"/>
      <c r="C95" s="2"/>
      <c r="D95" s="2"/>
      <c r="E95" s="18"/>
      <c r="F95" s="18"/>
      <c r="G95" s="13"/>
      <c r="H95" s="20"/>
      <c r="I95" s="6"/>
      <c r="J95" s="15" t="e">
        <f t="shared" si="0"/>
        <v>#DIV/0!</v>
      </c>
      <c r="K95" s="11"/>
      <c r="L95" s="11"/>
      <c r="M95" s="2"/>
      <c r="N95" s="2"/>
      <c r="O95" s="2"/>
    </row>
    <row r="96" spans="1:15">
      <c r="A96">
        <v>89</v>
      </c>
      <c r="B96" s="2"/>
      <c r="C96" s="2"/>
      <c r="D96" s="2"/>
      <c r="E96" s="18"/>
      <c r="F96" s="18"/>
      <c r="G96" s="13"/>
      <c r="H96" s="20"/>
      <c r="I96" s="6"/>
      <c r="J96" s="7" t="e">
        <f t="shared" si="0"/>
        <v>#DIV/0!</v>
      </c>
      <c r="K96" s="11"/>
      <c r="L96" s="11"/>
      <c r="M96" s="2"/>
      <c r="N96" s="2"/>
      <c r="O96" s="2"/>
    </row>
    <row r="97" spans="1:15">
      <c r="A97">
        <v>90</v>
      </c>
      <c r="B97" s="2"/>
      <c r="C97" s="2"/>
      <c r="D97" s="2"/>
      <c r="E97" s="18"/>
      <c r="F97" s="18"/>
      <c r="G97" s="13"/>
      <c r="H97" s="20"/>
      <c r="I97" s="6"/>
      <c r="J97" s="15" t="e">
        <f t="shared" si="0"/>
        <v>#DIV/0!</v>
      </c>
      <c r="K97" s="11"/>
      <c r="L97" s="11"/>
      <c r="M97" s="2"/>
      <c r="N97" s="2"/>
      <c r="O97" s="2"/>
    </row>
    <row r="98" spans="1:15">
      <c r="A98" s="12">
        <v>91</v>
      </c>
      <c r="B98" s="2"/>
      <c r="C98" s="2"/>
      <c r="D98" s="2"/>
      <c r="E98" s="18"/>
      <c r="F98" s="18"/>
      <c r="G98" s="13"/>
      <c r="H98" s="20"/>
      <c r="I98" s="6"/>
      <c r="J98" s="15" t="e">
        <f t="shared" si="0"/>
        <v>#DIV/0!</v>
      </c>
      <c r="K98" s="11"/>
      <c r="L98" s="11"/>
      <c r="M98" s="2"/>
      <c r="N98" s="2"/>
      <c r="O98" s="2"/>
    </row>
    <row r="99" spans="1:15">
      <c r="A99" s="12">
        <v>92</v>
      </c>
      <c r="B99" s="2"/>
      <c r="C99" s="2"/>
      <c r="D99" s="2"/>
      <c r="E99" s="18"/>
      <c r="F99" s="18"/>
      <c r="G99" s="13"/>
      <c r="H99" s="20"/>
      <c r="I99" s="6"/>
      <c r="J99" s="7" t="e">
        <f t="shared" si="0"/>
        <v>#DIV/0!</v>
      </c>
      <c r="K99" s="11"/>
      <c r="L99" s="11"/>
      <c r="M99" s="2"/>
      <c r="N99" s="2"/>
      <c r="O99" s="2"/>
    </row>
    <row r="100" spans="1:15">
      <c r="A100">
        <v>93</v>
      </c>
      <c r="B100" s="2"/>
      <c r="C100" s="2"/>
      <c r="D100" s="2"/>
      <c r="E100" s="18"/>
      <c r="F100" s="18"/>
      <c r="G100" s="13"/>
      <c r="H100" s="20"/>
      <c r="I100" s="6"/>
      <c r="J100" s="15" t="e">
        <f t="shared" si="0"/>
        <v>#DIV/0!</v>
      </c>
      <c r="K100" s="11"/>
      <c r="L100" s="11"/>
      <c r="M100" s="2"/>
      <c r="N100" s="2"/>
      <c r="O100" s="2"/>
    </row>
    <row r="101" spans="1:15">
      <c r="A101">
        <v>94</v>
      </c>
      <c r="B101" s="2"/>
      <c r="C101" s="2"/>
      <c r="D101" s="2"/>
      <c r="E101" s="18"/>
      <c r="F101" s="18"/>
      <c r="G101" s="13"/>
      <c r="H101" s="20"/>
      <c r="I101" s="6"/>
      <c r="J101" s="15" t="e">
        <f t="shared" si="0"/>
        <v>#DIV/0!</v>
      </c>
      <c r="K101" s="11"/>
      <c r="L101" s="11"/>
      <c r="M101" s="2"/>
      <c r="N101" s="2"/>
      <c r="O101" s="2"/>
    </row>
    <row r="102" spans="1:15">
      <c r="A102">
        <v>95</v>
      </c>
      <c r="B102" s="2"/>
      <c r="C102" s="2"/>
      <c r="D102" s="2"/>
      <c r="E102" s="18"/>
      <c r="F102" s="18"/>
      <c r="G102" s="13"/>
      <c r="H102" s="20"/>
      <c r="I102" s="6"/>
      <c r="J102" s="7" t="e">
        <f t="shared" si="0"/>
        <v>#DIV/0!</v>
      </c>
      <c r="K102" s="11"/>
      <c r="L102" s="11"/>
      <c r="M102" s="2"/>
      <c r="N102" s="2"/>
      <c r="O102" s="2"/>
    </row>
    <row r="103" spans="1:15">
      <c r="A103" s="12">
        <v>96</v>
      </c>
      <c r="B103" s="2"/>
      <c r="C103" s="2"/>
      <c r="D103" s="2"/>
      <c r="E103" s="18"/>
      <c r="F103" s="18"/>
      <c r="G103" s="13"/>
      <c r="H103" s="20"/>
      <c r="I103" s="6"/>
      <c r="J103" s="15" t="e">
        <f t="shared" si="0"/>
        <v>#DIV/0!</v>
      </c>
      <c r="K103" s="11"/>
      <c r="L103" s="11"/>
      <c r="M103" s="2"/>
      <c r="N103" s="2"/>
      <c r="O103" s="2"/>
    </row>
    <row r="104" spans="1:15">
      <c r="A104" s="12">
        <v>97</v>
      </c>
      <c r="B104" s="2"/>
      <c r="C104" s="2"/>
      <c r="D104" s="2"/>
      <c r="E104" s="18"/>
      <c r="F104" s="18"/>
      <c r="G104" s="13"/>
      <c r="H104" s="20"/>
      <c r="I104" s="6"/>
      <c r="J104" s="15" t="e">
        <f t="shared" si="0"/>
        <v>#DIV/0!</v>
      </c>
      <c r="K104" s="11"/>
      <c r="L104" s="11"/>
      <c r="M104" s="2"/>
      <c r="N104" s="2"/>
      <c r="O104" s="2"/>
    </row>
    <row r="105" spans="1:15">
      <c r="A105">
        <v>98</v>
      </c>
      <c r="B105" s="2"/>
      <c r="C105" s="2"/>
      <c r="D105" s="2"/>
      <c r="E105" s="18"/>
      <c r="F105" s="18"/>
      <c r="G105" s="13"/>
      <c r="H105" s="20"/>
      <c r="I105" s="6"/>
      <c r="J105" s="7" t="e">
        <f t="shared" si="0"/>
        <v>#DIV/0!</v>
      </c>
      <c r="K105" s="11"/>
      <c r="L105" s="11"/>
      <c r="M105" s="2"/>
      <c r="N105" s="2"/>
      <c r="O105" s="2"/>
    </row>
    <row r="106" spans="1:15">
      <c r="A106">
        <v>99</v>
      </c>
      <c r="B106" s="2"/>
      <c r="C106" s="2"/>
      <c r="D106" s="2"/>
      <c r="E106" s="18"/>
      <c r="F106" s="18"/>
      <c r="G106" s="13"/>
      <c r="H106" s="20"/>
      <c r="I106" s="6"/>
      <c r="J106" s="15" t="e">
        <f t="shared" si="0"/>
        <v>#DIV/0!</v>
      </c>
      <c r="K106" s="11"/>
      <c r="L106" s="11"/>
      <c r="M106" s="2"/>
      <c r="N106" s="2"/>
      <c r="O106" s="2"/>
    </row>
    <row r="107" spans="1:15">
      <c r="A107">
        <v>100</v>
      </c>
      <c r="B107" s="2"/>
      <c r="C107" s="2"/>
      <c r="D107" s="2"/>
      <c r="E107" s="18"/>
      <c r="F107" s="18"/>
      <c r="G107" s="13"/>
      <c r="H107" s="20"/>
      <c r="I107" s="6"/>
      <c r="J107" s="15" t="e">
        <f t="shared" si="0"/>
        <v>#DIV/0!</v>
      </c>
      <c r="K107" s="11"/>
      <c r="L107" s="11"/>
      <c r="M107" s="2"/>
      <c r="N107" s="2"/>
      <c r="O107" s="2"/>
    </row>
    <row r="108" spans="1:15">
      <c r="A108" s="12">
        <v>101</v>
      </c>
      <c r="B108" s="2"/>
      <c r="C108" s="2"/>
      <c r="D108" s="2"/>
      <c r="E108" s="18"/>
      <c r="F108" s="18"/>
      <c r="G108" s="13"/>
      <c r="H108" s="20"/>
      <c r="I108" s="6"/>
      <c r="J108" s="7" t="e">
        <f t="shared" si="0"/>
        <v>#DIV/0!</v>
      </c>
      <c r="K108" s="11"/>
      <c r="L108" s="11"/>
      <c r="M108" s="2"/>
      <c r="N108" s="2"/>
      <c r="O108" s="2"/>
    </row>
    <row r="109" spans="1:15">
      <c r="A109" s="12">
        <v>102</v>
      </c>
      <c r="B109" s="2"/>
      <c r="C109" s="2"/>
      <c r="D109" s="2"/>
      <c r="E109" s="18"/>
      <c r="F109" s="18"/>
      <c r="G109" s="13"/>
      <c r="H109" s="20"/>
      <c r="I109" s="6"/>
      <c r="J109" s="15" t="e">
        <f t="shared" si="0"/>
        <v>#DIV/0!</v>
      </c>
      <c r="K109" s="11"/>
      <c r="L109" s="11"/>
      <c r="M109" s="2"/>
      <c r="N109" s="2"/>
      <c r="O109" s="2"/>
    </row>
    <row r="110" spans="1:15">
      <c r="A110">
        <v>103</v>
      </c>
      <c r="B110" s="2"/>
      <c r="C110" s="2"/>
      <c r="D110" s="2"/>
      <c r="E110" s="18"/>
      <c r="F110" s="18"/>
      <c r="G110" s="13"/>
      <c r="H110" s="20"/>
      <c r="I110" s="6"/>
      <c r="J110" s="15" t="e">
        <f t="shared" si="0"/>
        <v>#DIV/0!</v>
      </c>
      <c r="K110" s="11"/>
      <c r="L110" s="11"/>
      <c r="M110" s="2"/>
      <c r="N110" s="2"/>
      <c r="O110" s="2"/>
    </row>
    <row r="111" spans="1:15">
      <c r="A111">
        <v>104</v>
      </c>
      <c r="B111" s="2"/>
      <c r="C111" s="2"/>
      <c r="D111" s="2"/>
      <c r="E111" s="18"/>
      <c r="F111" s="18"/>
      <c r="G111" s="13"/>
      <c r="H111" s="20"/>
      <c r="I111" s="6"/>
      <c r="J111" s="7" t="e">
        <f t="shared" si="0"/>
        <v>#DIV/0!</v>
      </c>
      <c r="K111" s="11"/>
      <c r="L111" s="11"/>
      <c r="M111" s="2"/>
      <c r="N111" s="2"/>
      <c r="O111" s="2"/>
    </row>
    <row r="112" spans="1:15">
      <c r="A112">
        <v>105</v>
      </c>
      <c r="B112" s="2"/>
      <c r="C112" s="2"/>
      <c r="D112" s="2"/>
      <c r="E112" s="18"/>
      <c r="F112" s="18"/>
      <c r="G112" s="13"/>
      <c r="H112" s="20"/>
      <c r="I112" s="6"/>
      <c r="J112" s="15" t="e">
        <f t="shared" si="0"/>
        <v>#DIV/0!</v>
      </c>
      <c r="K112" s="11"/>
      <c r="L112" s="11"/>
      <c r="M112" s="2"/>
      <c r="N112" s="2"/>
      <c r="O112" s="2"/>
    </row>
    <row r="113" spans="1:15">
      <c r="A113" s="12">
        <v>106</v>
      </c>
      <c r="B113" s="2"/>
      <c r="C113" s="2"/>
      <c r="D113" s="2"/>
      <c r="E113" s="18"/>
      <c r="F113" s="18"/>
      <c r="G113" s="13"/>
      <c r="H113" s="20"/>
      <c r="I113" s="6"/>
      <c r="J113" s="15" t="e">
        <f t="shared" si="0"/>
        <v>#DIV/0!</v>
      </c>
      <c r="K113" s="11"/>
      <c r="L113" s="11"/>
      <c r="M113" s="2"/>
      <c r="N113" s="2"/>
      <c r="O113" s="2"/>
    </row>
    <row r="114" spans="1:15">
      <c r="A114" s="12">
        <v>107</v>
      </c>
      <c r="B114" s="2"/>
      <c r="C114" s="2"/>
      <c r="D114" s="2"/>
      <c r="E114" s="18"/>
      <c r="F114" s="18"/>
      <c r="G114" s="13"/>
      <c r="H114" s="20"/>
      <c r="I114" s="6"/>
      <c r="J114" s="7" t="e">
        <f t="shared" si="0"/>
        <v>#DIV/0!</v>
      </c>
      <c r="K114" s="11"/>
      <c r="L114" s="11"/>
      <c r="M114" s="2"/>
      <c r="N114" s="2"/>
      <c r="O114" s="2"/>
    </row>
    <row r="115" spans="1:15">
      <c r="A115">
        <v>108</v>
      </c>
      <c r="B115" s="2"/>
      <c r="C115" s="2"/>
      <c r="D115" s="2"/>
      <c r="E115" s="18"/>
      <c r="F115" s="18"/>
      <c r="G115" s="13"/>
      <c r="H115" s="20"/>
      <c r="I115" s="6"/>
      <c r="J115" s="15" t="e">
        <f t="shared" si="0"/>
        <v>#DIV/0!</v>
      </c>
      <c r="K115" s="11"/>
      <c r="L115" s="11"/>
      <c r="M115" s="2"/>
      <c r="N115" s="2"/>
      <c r="O115" s="2"/>
    </row>
    <row r="116" spans="1:15">
      <c r="A116">
        <v>109</v>
      </c>
      <c r="B116" s="2"/>
      <c r="C116" s="2"/>
      <c r="D116" s="2"/>
      <c r="E116" s="18"/>
      <c r="F116" s="18"/>
      <c r="G116" s="13"/>
      <c r="H116" s="20"/>
      <c r="I116" s="6"/>
      <c r="J116" s="15" t="e">
        <f t="shared" si="0"/>
        <v>#DIV/0!</v>
      </c>
      <c r="K116" s="11"/>
      <c r="L116" s="11"/>
      <c r="M116" s="2"/>
      <c r="N116" s="2"/>
      <c r="O116" s="2"/>
    </row>
    <row r="117" spans="1:15">
      <c r="A117">
        <v>110</v>
      </c>
      <c r="B117" s="2"/>
      <c r="C117" s="2"/>
      <c r="D117" s="2"/>
      <c r="E117" s="18"/>
      <c r="F117" s="18"/>
      <c r="G117" s="13"/>
      <c r="H117" s="20"/>
      <c r="I117" s="6"/>
      <c r="J117" s="7" t="e">
        <f t="shared" si="0"/>
        <v>#DIV/0!</v>
      </c>
      <c r="K117" s="11"/>
      <c r="L117" s="11"/>
      <c r="M117" s="2"/>
      <c r="N117" s="2"/>
      <c r="O117" s="2"/>
    </row>
    <row r="118" spans="1:15">
      <c r="A118" s="12">
        <v>111</v>
      </c>
      <c r="B118" s="2"/>
      <c r="C118" s="2"/>
      <c r="D118" s="2"/>
      <c r="E118" s="18"/>
      <c r="F118" s="18"/>
      <c r="G118" s="13"/>
      <c r="H118" s="20"/>
      <c r="I118" s="6"/>
      <c r="J118" s="15" t="e">
        <f t="shared" si="0"/>
        <v>#DIV/0!</v>
      </c>
      <c r="K118" s="11"/>
      <c r="L118" s="11"/>
      <c r="M118" s="2"/>
      <c r="N118" s="2"/>
      <c r="O118" s="2"/>
    </row>
    <row r="119" spans="1:15">
      <c r="A119" s="12">
        <v>112</v>
      </c>
      <c r="B119" s="2"/>
      <c r="C119" s="2"/>
      <c r="D119" s="2"/>
      <c r="E119" s="18"/>
      <c r="F119" s="18"/>
      <c r="G119" s="13"/>
      <c r="H119" s="20"/>
      <c r="I119" s="6"/>
      <c r="J119" s="15" t="e">
        <f t="shared" si="0"/>
        <v>#DIV/0!</v>
      </c>
      <c r="K119" s="11"/>
      <c r="L119" s="11"/>
      <c r="M119" s="2"/>
      <c r="N119" s="2"/>
      <c r="O119" s="2"/>
    </row>
    <row r="120" spans="1:15">
      <c r="A120">
        <v>113</v>
      </c>
      <c r="B120" s="2"/>
      <c r="C120" s="2"/>
      <c r="D120" s="2"/>
      <c r="E120" s="18"/>
      <c r="F120" s="18"/>
      <c r="G120" s="13"/>
      <c r="H120" s="20"/>
      <c r="I120" s="6"/>
      <c r="J120" s="7" t="e">
        <f t="shared" si="0"/>
        <v>#DIV/0!</v>
      </c>
      <c r="K120" s="11"/>
      <c r="L120" s="11"/>
      <c r="M120" s="2"/>
      <c r="N120" s="2"/>
      <c r="O120" s="2"/>
    </row>
    <row r="121" spans="1:15">
      <c r="A121">
        <v>114</v>
      </c>
      <c r="B121" s="2"/>
      <c r="C121" s="2"/>
      <c r="D121" s="2"/>
      <c r="E121" s="18"/>
      <c r="F121" s="18"/>
      <c r="G121" s="13"/>
      <c r="H121" s="20"/>
      <c r="I121" s="6"/>
      <c r="J121" s="15" t="e">
        <f t="shared" si="0"/>
        <v>#DIV/0!</v>
      </c>
      <c r="K121" s="11"/>
      <c r="L121" s="11"/>
      <c r="M121" s="2"/>
      <c r="N121" s="2"/>
      <c r="O121" s="2"/>
    </row>
    <row r="122" spans="1:15">
      <c r="A122">
        <v>115</v>
      </c>
      <c r="B122" s="2"/>
      <c r="C122" s="2"/>
      <c r="D122" s="2"/>
      <c r="E122" s="18"/>
      <c r="F122" s="18"/>
      <c r="G122" s="13"/>
      <c r="H122" s="20"/>
      <c r="I122" s="6"/>
      <c r="J122" s="15" t="e">
        <f t="shared" si="0"/>
        <v>#DIV/0!</v>
      </c>
      <c r="K122" s="11"/>
      <c r="L122" s="11"/>
      <c r="M122" s="2"/>
      <c r="N122" s="2"/>
      <c r="O122" s="2"/>
    </row>
    <row r="123" spans="1:15">
      <c r="A123" s="12">
        <v>116</v>
      </c>
      <c r="B123" s="2"/>
      <c r="C123" s="2"/>
      <c r="D123" s="2"/>
      <c r="E123" s="18"/>
      <c r="F123" s="18"/>
      <c r="G123" s="13"/>
      <c r="H123" s="20"/>
      <c r="I123" s="6"/>
      <c r="J123" s="7" t="e">
        <f t="shared" si="0"/>
        <v>#DIV/0!</v>
      </c>
      <c r="K123" s="11"/>
      <c r="L123" s="11"/>
      <c r="M123" s="2"/>
      <c r="N123" s="2"/>
      <c r="O123" s="2"/>
    </row>
    <row r="124" spans="1:15">
      <c r="A124" s="12">
        <v>117</v>
      </c>
      <c r="B124" s="2"/>
      <c r="C124" s="2"/>
      <c r="D124" s="2"/>
      <c r="E124" s="18"/>
      <c r="F124" s="18"/>
      <c r="G124" s="13"/>
      <c r="H124" s="20"/>
      <c r="I124" s="6"/>
      <c r="J124" s="15" t="e">
        <f t="shared" si="0"/>
        <v>#DIV/0!</v>
      </c>
      <c r="K124" s="11"/>
      <c r="L124" s="11"/>
      <c r="M124" s="2"/>
      <c r="N124" s="2"/>
      <c r="O124" s="2"/>
    </row>
    <row r="125" spans="1:15">
      <c r="A125">
        <v>118</v>
      </c>
      <c r="B125" s="2"/>
      <c r="C125" s="2"/>
      <c r="D125" s="2"/>
      <c r="E125" s="18"/>
      <c r="F125" s="18"/>
      <c r="G125" s="13"/>
      <c r="H125" s="20"/>
      <c r="I125" s="6"/>
      <c r="J125" s="15" t="e">
        <f t="shared" si="0"/>
        <v>#DIV/0!</v>
      </c>
      <c r="K125" s="11"/>
      <c r="L125" s="11"/>
      <c r="M125" s="2"/>
      <c r="N125" s="2"/>
      <c r="O125" s="2"/>
    </row>
    <row r="126" spans="1:15">
      <c r="A126">
        <v>119</v>
      </c>
      <c r="B126" s="2"/>
      <c r="C126" s="2"/>
      <c r="D126" s="2"/>
      <c r="E126" s="18"/>
      <c r="F126" s="18"/>
      <c r="G126" s="13"/>
      <c r="H126" s="20"/>
      <c r="I126" s="6"/>
      <c r="J126" s="7" t="e">
        <f t="shared" si="0"/>
        <v>#DIV/0!</v>
      </c>
      <c r="K126" s="11"/>
      <c r="L126" s="11"/>
      <c r="M126" s="2"/>
      <c r="N126" s="2"/>
      <c r="O126" s="2"/>
    </row>
    <row r="127" spans="1:15">
      <c r="A127">
        <v>120</v>
      </c>
      <c r="B127" s="2"/>
      <c r="C127" s="2"/>
      <c r="D127" s="2"/>
      <c r="E127" s="18"/>
      <c r="F127" s="18"/>
      <c r="G127" s="13"/>
      <c r="H127" s="20"/>
      <c r="I127" s="6"/>
      <c r="J127" s="15" t="e">
        <f t="shared" si="0"/>
        <v>#DIV/0!</v>
      </c>
      <c r="K127" s="11"/>
      <c r="L127" s="11"/>
      <c r="M127" s="2"/>
      <c r="N127" s="2"/>
      <c r="O127" s="2"/>
    </row>
    <row r="128" spans="1:15">
      <c r="A128" s="12">
        <v>121</v>
      </c>
      <c r="B128" s="2"/>
      <c r="C128" s="2"/>
      <c r="D128" s="2"/>
      <c r="E128" s="18"/>
      <c r="F128" s="18"/>
      <c r="G128" s="13"/>
      <c r="H128" s="20"/>
      <c r="I128" s="6"/>
      <c r="J128" s="15" t="e">
        <f t="shared" si="0"/>
        <v>#DIV/0!</v>
      </c>
      <c r="K128" s="11"/>
      <c r="L128" s="11"/>
      <c r="M128" s="2"/>
      <c r="N128" s="2"/>
      <c r="O128" s="2"/>
    </row>
    <row r="129" spans="1:15">
      <c r="A129" s="12">
        <v>122</v>
      </c>
      <c r="B129" s="2"/>
      <c r="C129" s="2"/>
      <c r="D129" s="2"/>
      <c r="E129" s="18"/>
      <c r="F129" s="18"/>
      <c r="G129" s="13"/>
      <c r="H129" s="20"/>
      <c r="I129" s="6"/>
      <c r="J129" s="7" t="e">
        <f t="shared" si="0"/>
        <v>#DIV/0!</v>
      </c>
      <c r="K129" s="11"/>
      <c r="L129" s="11"/>
      <c r="M129" s="2"/>
      <c r="N129" s="2"/>
      <c r="O129" s="2"/>
    </row>
    <row r="130" spans="1:15">
      <c r="A130">
        <v>123</v>
      </c>
      <c r="B130" s="2"/>
      <c r="C130" s="2"/>
      <c r="D130" s="2"/>
      <c r="E130" s="18"/>
      <c r="F130" s="18"/>
      <c r="G130" s="13"/>
      <c r="H130" s="20"/>
      <c r="I130" s="6"/>
      <c r="J130" s="15" t="e">
        <f t="shared" si="0"/>
        <v>#DIV/0!</v>
      </c>
      <c r="K130" s="11"/>
      <c r="L130" s="11"/>
      <c r="M130" s="2"/>
      <c r="N130" s="2"/>
      <c r="O130" s="2"/>
    </row>
    <row r="131" spans="1:15">
      <c r="A131">
        <v>124</v>
      </c>
      <c r="B131" s="2"/>
      <c r="C131" s="2"/>
      <c r="D131" s="2"/>
      <c r="E131" s="18"/>
      <c r="F131" s="18"/>
      <c r="G131" s="13"/>
      <c r="H131" s="20"/>
      <c r="I131" s="6"/>
      <c r="J131" s="15" t="e">
        <f t="shared" si="0"/>
        <v>#DIV/0!</v>
      </c>
      <c r="K131" s="11"/>
      <c r="L131" s="11"/>
      <c r="M131" s="2"/>
      <c r="N131" s="2"/>
      <c r="O131" s="2"/>
    </row>
    <row r="132" spans="1:15">
      <c r="A132">
        <v>125</v>
      </c>
      <c r="B132" s="2"/>
      <c r="C132" s="2"/>
      <c r="D132" s="2"/>
      <c r="E132" s="18"/>
      <c r="F132" s="18"/>
      <c r="G132" s="13"/>
      <c r="H132" s="20"/>
      <c r="I132" s="6"/>
      <c r="J132" s="7" t="e">
        <f t="shared" si="0"/>
        <v>#DIV/0!</v>
      </c>
      <c r="K132" s="11"/>
      <c r="L132" s="11"/>
      <c r="M132" s="2"/>
      <c r="N132" s="2"/>
      <c r="O132" s="2"/>
    </row>
    <row r="133" spans="1:15">
      <c r="A133" s="12">
        <v>126</v>
      </c>
      <c r="B133" s="2"/>
      <c r="C133" s="2"/>
      <c r="D133" s="2"/>
      <c r="E133" s="18"/>
      <c r="F133" s="18"/>
      <c r="G133" s="13"/>
      <c r="H133" s="20"/>
      <c r="I133" s="6"/>
      <c r="J133" s="15" t="e">
        <f t="shared" si="0"/>
        <v>#DIV/0!</v>
      </c>
      <c r="K133" s="11"/>
      <c r="L133" s="11"/>
      <c r="M133" s="2"/>
      <c r="N133" s="2"/>
      <c r="O133" s="2"/>
    </row>
    <row r="134" spans="1:15">
      <c r="A134" s="12">
        <v>127</v>
      </c>
      <c r="B134" s="2"/>
      <c r="C134" s="2"/>
      <c r="D134" s="2"/>
      <c r="E134" s="18"/>
      <c r="F134" s="18"/>
      <c r="G134" s="13"/>
      <c r="H134" s="20"/>
      <c r="I134" s="6"/>
      <c r="J134" s="15" t="e">
        <f t="shared" si="0"/>
        <v>#DIV/0!</v>
      </c>
      <c r="K134" s="11"/>
      <c r="L134" s="11"/>
      <c r="M134" s="2"/>
      <c r="N134" s="2"/>
      <c r="O134" s="2"/>
    </row>
    <row r="135" spans="1:15">
      <c r="A135">
        <v>128</v>
      </c>
      <c r="B135" s="2"/>
      <c r="C135" s="2"/>
      <c r="D135" s="2"/>
      <c r="E135" s="18"/>
      <c r="F135" s="18"/>
      <c r="G135" s="13"/>
      <c r="H135" s="20"/>
      <c r="I135" s="6"/>
      <c r="J135" s="7" t="e">
        <f t="shared" si="0"/>
        <v>#DIV/0!</v>
      </c>
      <c r="K135" s="11"/>
      <c r="L135" s="11"/>
      <c r="M135" s="2"/>
      <c r="N135" s="2"/>
      <c r="O135" s="2"/>
    </row>
    <row r="136" spans="1:15">
      <c r="A136">
        <v>129</v>
      </c>
      <c r="B136" s="2"/>
      <c r="C136" s="2"/>
      <c r="D136" s="2"/>
      <c r="E136" s="18"/>
      <c r="F136" s="18"/>
      <c r="G136" s="13"/>
      <c r="H136" s="20"/>
      <c r="I136" s="6"/>
      <c r="J136" s="15" t="e">
        <f t="shared" si="0"/>
        <v>#DIV/0!</v>
      </c>
      <c r="K136" s="11"/>
      <c r="L136" s="11"/>
      <c r="M136" s="2"/>
      <c r="N136" s="2"/>
      <c r="O136" s="2"/>
    </row>
    <row r="137" spans="1:15">
      <c r="A137">
        <v>130</v>
      </c>
      <c r="B137" s="2"/>
      <c r="C137" s="2"/>
      <c r="D137" s="2"/>
      <c r="E137" s="18"/>
      <c r="F137" s="18"/>
      <c r="G137" s="13"/>
      <c r="H137" s="20"/>
      <c r="I137" s="6"/>
      <c r="J137" s="15" t="e">
        <f t="shared" si="0"/>
        <v>#DIV/0!</v>
      </c>
      <c r="K137" s="11"/>
      <c r="L137" s="11"/>
      <c r="M137" s="2"/>
      <c r="N137" s="2"/>
      <c r="O137" s="2"/>
    </row>
    <row r="138" spans="1:15">
      <c r="A138" s="12">
        <v>131</v>
      </c>
      <c r="B138" s="2"/>
      <c r="C138" s="2"/>
      <c r="D138" s="2"/>
      <c r="E138" s="18"/>
      <c r="F138" s="18"/>
      <c r="G138" s="13"/>
      <c r="H138" s="20"/>
      <c r="I138" s="6"/>
      <c r="J138" s="7" t="e">
        <f t="shared" si="0"/>
        <v>#DIV/0!</v>
      </c>
      <c r="K138" s="11"/>
      <c r="L138" s="11"/>
      <c r="M138" s="2"/>
      <c r="N138" s="2"/>
      <c r="O138" s="2"/>
    </row>
    <row r="139" spans="1:15">
      <c r="A139" s="12">
        <v>132</v>
      </c>
      <c r="B139" s="2"/>
      <c r="C139" s="2"/>
      <c r="D139" s="2"/>
      <c r="E139" s="18"/>
      <c r="F139" s="18"/>
      <c r="G139" s="13"/>
      <c r="H139" s="20"/>
      <c r="I139" s="6"/>
      <c r="J139" s="15" t="e">
        <f t="shared" si="0"/>
        <v>#DIV/0!</v>
      </c>
      <c r="K139" s="11"/>
      <c r="L139" s="11"/>
      <c r="M139" s="2"/>
      <c r="N139" s="2"/>
      <c r="O139" s="2"/>
    </row>
    <row r="140" spans="1:15">
      <c r="A140">
        <v>133</v>
      </c>
      <c r="B140" s="2"/>
      <c r="C140" s="2"/>
      <c r="D140" s="2"/>
      <c r="E140" s="18"/>
      <c r="F140" s="18"/>
      <c r="G140" s="13"/>
      <c r="H140" s="20"/>
      <c r="I140" s="6"/>
      <c r="J140" s="15" t="e">
        <f t="shared" si="0"/>
        <v>#DIV/0!</v>
      </c>
      <c r="K140" s="11"/>
      <c r="L140" s="11"/>
      <c r="M140" s="2"/>
      <c r="N140" s="2"/>
      <c r="O140" s="2"/>
    </row>
    <row r="141" spans="1:15">
      <c r="A141">
        <v>134</v>
      </c>
      <c r="B141" s="2"/>
      <c r="C141" s="2"/>
      <c r="D141" s="2"/>
      <c r="E141" s="18"/>
      <c r="F141" s="18"/>
      <c r="G141" s="13"/>
      <c r="H141" s="20"/>
      <c r="I141" s="6"/>
      <c r="J141" s="7" t="e">
        <f t="shared" si="0"/>
        <v>#DIV/0!</v>
      </c>
      <c r="K141" s="11"/>
      <c r="L141" s="11"/>
      <c r="M141" s="2"/>
      <c r="N141" s="2"/>
      <c r="O141" s="2"/>
    </row>
    <row r="142" spans="1:15">
      <c r="A142">
        <v>135</v>
      </c>
      <c r="B142" s="2"/>
      <c r="C142" s="2"/>
      <c r="D142" s="2"/>
      <c r="E142" s="18"/>
      <c r="F142" s="18"/>
      <c r="G142" s="13"/>
      <c r="H142" s="20"/>
      <c r="I142" s="6"/>
      <c r="J142" s="15" t="e">
        <f t="shared" si="0"/>
        <v>#DIV/0!</v>
      </c>
      <c r="K142" s="11"/>
      <c r="L142" s="11"/>
      <c r="M142" s="2"/>
      <c r="N142" s="2"/>
      <c r="O142" s="2"/>
    </row>
    <row r="143" spans="1:15">
      <c r="A143" s="12">
        <v>136</v>
      </c>
      <c r="B143" s="2"/>
      <c r="C143" s="2"/>
      <c r="D143" s="2"/>
      <c r="E143" s="18"/>
      <c r="F143" s="18"/>
      <c r="G143" s="13"/>
      <c r="H143" s="20"/>
      <c r="I143" s="6"/>
      <c r="J143" s="15" t="e">
        <f t="shared" si="0"/>
        <v>#DIV/0!</v>
      </c>
      <c r="K143" s="11"/>
      <c r="L143" s="11"/>
      <c r="M143" s="2"/>
      <c r="N143" s="2"/>
      <c r="O143" s="2"/>
    </row>
    <row r="144" spans="1:15">
      <c r="A144" s="12">
        <v>137</v>
      </c>
      <c r="B144" s="2"/>
      <c r="C144" s="2"/>
      <c r="D144" s="2"/>
      <c r="E144" s="18"/>
      <c r="F144" s="18"/>
      <c r="G144" s="13"/>
      <c r="H144" s="20"/>
      <c r="I144" s="6"/>
      <c r="J144" s="7" t="e">
        <f t="shared" si="0"/>
        <v>#DIV/0!</v>
      </c>
      <c r="K144" s="11"/>
      <c r="L144" s="11"/>
      <c r="M144" s="2"/>
      <c r="N144" s="2"/>
      <c r="O144" s="2"/>
    </row>
    <row r="145" spans="1:15">
      <c r="A145">
        <v>138</v>
      </c>
      <c r="B145" s="2"/>
      <c r="C145" s="2"/>
      <c r="D145" s="2"/>
      <c r="E145" s="18"/>
      <c r="F145" s="18"/>
      <c r="G145" s="13"/>
      <c r="H145" s="20"/>
      <c r="I145" s="6"/>
      <c r="J145" s="15" t="e">
        <f t="shared" si="0"/>
        <v>#DIV/0!</v>
      </c>
      <c r="K145" s="11"/>
      <c r="L145" s="11"/>
      <c r="M145" s="2"/>
      <c r="N145" s="2"/>
      <c r="O145" s="2"/>
    </row>
    <row r="146" spans="1:15">
      <c r="A146">
        <v>139</v>
      </c>
      <c r="B146" s="2"/>
      <c r="C146" s="2"/>
      <c r="D146" s="2"/>
      <c r="E146" s="18"/>
      <c r="F146" s="18"/>
      <c r="G146" s="13"/>
      <c r="H146" s="20"/>
      <c r="I146" s="6"/>
      <c r="J146" s="15" t="e">
        <f t="shared" si="0"/>
        <v>#DIV/0!</v>
      </c>
      <c r="K146" s="11"/>
      <c r="L146" s="11"/>
      <c r="M146" s="2"/>
      <c r="N146" s="2"/>
      <c r="O146" s="2"/>
    </row>
    <row r="147" spans="1:15">
      <c r="A147">
        <v>140</v>
      </c>
      <c r="B147" s="2"/>
      <c r="C147" s="2"/>
      <c r="D147" s="2"/>
      <c r="E147" s="18"/>
      <c r="F147" s="18"/>
      <c r="G147" s="13"/>
      <c r="H147" s="20"/>
      <c r="I147" s="6"/>
      <c r="J147" s="7" t="e">
        <f t="shared" si="0"/>
        <v>#DIV/0!</v>
      </c>
      <c r="K147" s="11"/>
      <c r="L147" s="11"/>
      <c r="M147" s="2"/>
      <c r="N147" s="2"/>
      <c r="O147" s="2"/>
    </row>
    <row r="148" spans="1:15">
      <c r="A148" s="12">
        <v>141</v>
      </c>
      <c r="B148" s="2"/>
      <c r="C148" s="2"/>
      <c r="D148" s="2"/>
      <c r="E148" s="18"/>
      <c r="F148" s="18"/>
      <c r="G148" s="13"/>
      <c r="H148" s="20"/>
      <c r="I148" s="6"/>
      <c r="J148" s="15" t="e">
        <f t="shared" si="0"/>
        <v>#DIV/0!</v>
      </c>
      <c r="K148" s="11"/>
      <c r="L148" s="11"/>
      <c r="M148" s="2"/>
      <c r="N148" s="2"/>
      <c r="O148" s="2"/>
    </row>
    <row r="149" spans="1:15">
      <c r="A149" s="12">
        <v>142</v>
      </c>
      <c r="B149" s="2"/>
      <c r="C149" s="2"/>
      <c r="D149" s="2"/>
      <c r="E149" s="18"/>
      <c r="F149" s="18"/>
      <c r="G149" s="13"/>
      <c r="H149" s="20"/>
      <c r="I149" s="6"/>
      <c r="J149" s="15" t="e">
        <f t="shared" si="0"/>
        <v>#DIV/0!</v>
      </c>
      <c r="K149" s="11"/>
      <c r="L149" s="11"/>
      <c r="M149" s="2"/>
      <c r="N149" s="2"/>
      <c r="O149" s="2"/>
    </row>
    <row r="150" spans="1:15">
      <c r="A150">
        <v>143</v>
      </c>
      <c r="B150" s="2"/>
      <c r="C150" s="2"/>
      <c r="D150" s="2"/>
      <c r="E150" s="18"/>
      <c r="F150" s="18"/>
      <c r="G150" s="13"/>
      <c r="H150" s="20"/>
      <c r="I150" s="6"/>
      <c r="J150" s="7" t="e">
        <f t="shared" si="0"/>
        <v>#DIV/0!</v>
      </c>
      <c r="K150" s="11"/>
      <c r="L150" s="11"/>
      <c r="M150" s="2"/>
      <c r="N150" s="2"/>
      <c r="O150" s="2"/>
    </row>
    <row r="151" spans="1:15">
      <c r="A151">
        <v>144</v>
      </c>
      <c r="B151" s="2"/>
      <c r="C151" s="2"/>
      <c r="D151" s="2"/>
      <c r="E151" s="18"/>
      <c r="F151" s="18"/>
      <c r="G151" s="13"/>
      <c r="H151" s="20"/>
      <c r="I151" s="6"/>
      <c r="J151" s="15" t="e">
        <f t="shared" si="0"/>
        <v>#DIV/0!</v>
      </c>
      <c r="K151" s="11"/>
      <c r="L151" s="11"/>
      <c r="M151" s="2"/>
      <c r="N151" s="2"/>
      <c r="O151" s="2"/>
    </row>
    <row r="152" spans="1:15">
      <c r="A152">
        <v>145</v>
      </c>
      <c r="B152" s="2"/>
      <c r="C152" s="2"/>
      <c r="D152" s="2"/>
      <c r="E152" s="18"/>
      <c r="F152" s="18"/>
      <c r="G152" s="13"/>
      <c r="H152" s="20"/>
      <c r="I152" s="6"/>
      <c r="J152" s="15" t="e">
        <f t="shared" si="0"/>
        <v>#DIV/0!</v>
      </c>
      <c r="K152" s="11"/>
      <c r="L152" s="11"/>
      <c r="M152" s="2"/>
      <c r="N152" s="2"/>
      <c r="O152" s="2"/>
    </row>
    <row r="153" spans="1:15">
      <c r="A153" s="12">
        <v>146</v>
      </c>
      <c r="B153" s="2"/>
      <c r="C153" s="2"/>
      <c r="D153" s="2"/>
      <c r="E153" s="18"/>
      <c r="F153" s="18"/>
      <c r="G153" s="13"/>
      <c r="H153" s="20"/>
      <c r="I153" s="6"/>
      <c r="J153" s="7" t="e">
        <f t="shared" si="0"/>
        <v>#DIV/0!</v>
      </c>
      <c r="K153" s="11"/>
      <c r="L153" s="11"/>
      <c r="M153" s="2"/>
      <c r="N153" s="2"/>
      <c r="O153" s="2"/>
    </row>
    <row r="154" spans="1:15">
      <c r="A154" s="12">
        <v>147</v>
      </c>
      <c r="B154" s="2"/>
      <c r="C154" s="2"/>
      <c r="D154" s="2"/>
      <c r="E154" s="18"/>
      <c r="F154" s="18"/>
      <c r="G154" s="13"/>
      <c r="H154" s="20"/>
      <c r="I154" s="6"/>
      <c r="J154" s="15" t="e">
        <f t="shared" si="0"/>
        <v>#DIV/0!</v>
      </c>
      <c r="K154" s="11"/>
      <c r="L154" s="11"/>
      <c r="M154" s="2"/>
      <c r="N154" s="2"/>
      <c r="O154" s="2"/>
    </row>
    <row r="155" spans="1:15">
      <c r="A155">
        <v>148</v>
      </c>
      <c r="B155" s="2"/>
      <c r="C155" s="2"/>
      <c r="D155" s="2"/>
      <c r="E155" s="18"/>
      <c r="F155" s="18"/>
      <c r="G155" s="13"/>
      <c r="H155" s="20"/>
      <c r="I155" s="6"/>
      <c r="J155" s="15" t="e">
        <f t="shared" si="0"/>
        <v>#DIV/0!</v>
      </c>
      <c r="K155" s="11"/>
      <c r="L155" s="11"/>
      <c r="M155" s="2"/>
      <c r="N155" s="2"/>
      <c r="O155" s="2"/>
    </row>
    <row r="156" spans="1:15">
      <c r="A156">
        <v>149</v>
      </c>
      <c r="B156" s="2"/>
      <c r="C156" s="2"/>
      <c r="D156" s="2"/>
      <c r="E156" s="18"/>
      <c r="F156" s="18"/>
      <c r="G156" s="13"/>
      <c r="H156" s="20"/>
      <c r="I156" s="6"/>
      <c r="J156" s="7" t="e">
        <f t="shared" si="0"/>
        <v>#DIV/0!</v>
      </c>
      <c r="K156" s="11"/>
      <c r="L156" s="11"/>
      <c r="M156" s="2"/>
      <c r="N156" s="2"/>
      <c r="O156" s="2"/>
    </row>
    <row r="157" spans="1:15">
      <c r="A157">
        <v>150</v>
      </c>
      <c r="B157" s="2"/>
      <c r="C157" s="2"/>
      <c r="D157" s="2"/>
      <c r="E157" s="18"/>
      <c r="F157" s="18"/>
      <c r="G157" s="13"/>
      <c r="H157" s="20"/>
      <c r="I157" s="6"/>
      <c r="J157" s="15" t="e">
        <f t="shared" si="0"/>
        <v>#DIV/0!</v>
      </c>
      <c r="K157" s="11"/>
      <c r="L157" s="11"/>
      <c r="M157" s="2"/>
      <c r="N157" s="2"/>
      <c r="O157" s="2"/>
    </row>
    <row r="158" spans="1:15">
      <c r="A158" s="12">
        <v>151</v>
      </c>
      <c r="B158" s="2"/>
      <c r="C158" s="2"/>
      <c r="D158" s="2"/>
      <c r="E158" s="18"/>
      <c r="F158" s="18"/>
      <c r="G158" s="13"/>
      <c r="H158" s="20"/>
      <c r="I158" s="6"/>
      <c r="J158" s="15" t="e">
        <f t="shared" si="0"/>
        <v>#DIV/0!</v>
      </c>
      <c r="K158" s="11"/>
      <c r="L158" s="11"/>
      <c r="M158" s="2"/>
      <c r="N158" s="2"/>
      <c r="O158" s="2"/>
    </row>
    <row r="159" spans="1:15">
      <c r="A159" s="12">
        <v>152</v>
      </c>
      <c r="B159" s="2"/>
      <c r="C159" s="2"/>
      <c r="D159" s="2"/>
      <c r="E159" s="18"/>
      <c r="F159" s="18"/>
      <c r="G159" s="13"/>
      <c r="H159" s="20"/>
      <c r="I159" s="6"/>
      <c r="J159" s="7" t="e">
        <f t="shared" si="0"/>
        <v>#DIV/0!</v>
      </c>
      <c r="K159" s="11"/>
      <c r="L159" s="11"/>
      <c r="M159" s="2"/>
      <c r="N159" s="2"/>
      <c r="O159" s="2"/>
    </row>
    <row r="160" spans="1:15">
      <c r="A160">
        <v>153</v>
      </c>
      <c r="B160" s="2"/>
      <c r="C160" s="2"/>
      <c r="D160" s="2"/>
      <c r="E160" s="18"/>
      <c r="F160" s="18"/>
      <c r="G160" s="13"/>
      <c r="H160" s="20"/>
      <c r="I160" s="6"/>
      <c r="J160" s="15" t="e">
        <f t="shared" si="0"/>
        <v>#DIV/0!</v>
      </c>
      <c r="K160" s="11"/>
      <c r="L160" s="11"/>
      <c r="M160" s="2"/>
      <c r="N160" s="2"/>
      <c r="O160" s="2"/>
    </row>
    <row r="161" spans="1:15">
      <c r="A161">
        <v>154</v>
      </c>
      <c r="B161" s="2"/>
      <c r="C161" s="2"/>
      <c r="D161" s="2"/>
      <c r="E161" s="18"/>
      <c r="F161" s="18"/>
      <c r="G161" s="13"/>
      <c r="H161" s="20"/>
      <c r="I161" s="6"/>
      <c r="J161" s="15" t="e">
        <f t="shared" si="0"/>
        <v>#DIV/0!</v>
      </c>
      <c r="K161" s="11"/>
      <c r="L161" s="11"/>
      <c r="M161" s="2"/>
      <c r="N161" s="2"/>
      <c r="O161" s="2"/>
    </row>
    <row r="162" spans="1:15">
      <c r="A162">
        <v>155</v>
      </c>
      <c r="B162" s="2"/>
      <c r="C162" s="2"/>
      <c r="D162" s="2"/>
      <c r="E162" s="18"/>
      <c r="F162" s="18"/>
      <c r="G162" s="13"/>
      <c r="H162" s="20"/>
      <c r="I162" s="6"/>
      <c r="J162" s="7" t="e">
        <f t="shared" si="0"/>
        <v>#DIV/0!</v>
      </c>
      <c r="K162" s="11"/>
      <c r="L162" s="11"/>
      <c r="M162" s="2"/>
      <c r="N162" s="2"/>
      <c r="O162" s="2"/>
    </row>
    <row r="163" spans="1:15">
      <c r="A163" s="12">
        <v>156</v>
      </c>
      <c r="B163" s="2"/>
      <c r="C163" s="2"/>
      <c r="D163" s="2"/>
      <c r="E163" s="18"/>
      <c r="F163" s="18"/>
      <c r="G163" s="13"/>
      <c r="H163" s="20"/>
      <c r="I163" s="6"/>
      <c r="J163" s="15" t="e">
        <f t="shared" si="0"/>
        <v>#DIV/0!</v>
      </c>
      <c r="K163" s="11"/>
      <c r="L163" s="11"/>
      <c r="M163" s="2"/>
      <c r="N163" s="2"/>
      <c r="O163" s="2"/>
    </row>
    <row r="164" spans="1:15">
      <c r="A164" s="12">
        <v>157</v>
      </c>
      <c r="B164" s="2"/>
      <c r="C164" s="2"/>
      <c r="D164" s="2"/>
      <c r="E164" s="18"/>
      <c r="F164" s="18"/>
      <c r="G164" s="13"/>
      <c r="H164" s="20"/>
      <c r="I164" s="6"/>
      <c r="J164" s="15" t="e">
        <f t="shared" si="0"/>
        <v>#DIV/0!</v>
      </c>
      <c r="K164" s="11"/>
      <c r="L164" s="11"/>
      <c r="M164" s="2"/>
      <c r="N164" s="2"/>
      <c r="O164" s="2"/>
    </row>
    <row r="165" spans="1:15">
      <c r="A165">
        <v>158</v>
      </c>
      <c r="B165" s="2"/>
      <c r="C165" s="2"/>
      <c r="D165" s="2"/>
      <c r="E165" s="18"/>
      <c r="F165" s="18"/>
      <c r="G165" s="13"/>
      <c r="H165" s="20"/>
      <c r="I165" s="6"/>
      <c r="J165" s="7" t="e">
        <f t="shared" si="0"/>
        <v>#DIV/0!</v>
      </c>
      <c r="K165" s="11"/>
      <c r="L165" s="11"/>
      <c r="M165" s="2"/>
      <c r="N165" s="2"/>
      <c r="O165" s="2"/>
    </row>
    <row r="166" spans="1:15">
      <c r="A166">
        <v>159</v>
      </c>
      <c r="B166" s="2"/>
      <c r="C166" s="2"/>
      <c r="D166" s="2"/>
      <c r="E166" s="18"/>
      <c r="F166" s="18"/>
      <c r="G166" s="13"/>
      <c r="H166" s="20"/>
      <c r="I166" s="6"/>
      <c r="J166" s="15" t="e">
        <f t="shared" si="0"/>
        <v>#DIV/0!</v>
      </c>
      <c r="K166" s="11"/>
      <c r="L166" s="11"/>
      <c r="M166" s="2"/>
      <c r="N166" s="2"/>
      <c r="O166" s="2"/>
    </row>
    <row r="167" spans="1:15">
      <c r="A167">
        <v>160</v>
      </c>
      <c r="B167" s="2"/>
      <c r="C167" s="2"/>
      <c r="D167" s="2"/>
      <c r="E167" s="18"/>
      <c r="F167" s="18"/>
      <c r="G167" s="13"/>
      <c r="H167" s="20"/>
      <c r="I167" s="6"/>
      <c r="J167" s="15" t="e">
        <f t="shared" si="0"/>
        <v>#DIV/0!</v>
      </c>
      <c r="K167" s="11"/>
      <c r="L167" s="11"/>
      <c r="M167" s="2"/>
      <c r="N167" s="2"/>
      <c r="O167" s="2"/>
    </row>
    <row r="168" spans="1:15">
      <c r="A168" s="12">
        <v>161</v>
      </c>
      <c r="B168" s="2"/>
      <c r="C168" s="2"/>
      <c r="D168" s="2"/>
      <c r="E168" s="18"/>
      <c r="F168" s="18"/>
      <c r="G168" s="13"/>
      <c r="H168" s="20"/>
      <c r="I168" s="6"/>
      <c r="J168" s="7" t="e">
        <f t="shared" si="0"/>
        <v>#DIV/0!</v>
      </c>
      <c r="K168" s="11"/>
      <c r="L168" s="11"/>
      <c r="M168" s="2"/>
      <c r="N168" s="2"/>
      <c r="O168" s="2"/>
    </row>
    <row r="169" spans="1:15">
      <c r="A169" s="12">
        <v>162</v>
      </c>
      <c r="B169" s="2"/>
      <c r="C169" s="2"/>
      <c r="D169" s="2"/>
      <c r="E169" s="18"/>
      <c r="F169" s="18"/>
      <c r="G169" s="13"/>
      <c r="H169" s="20"/>
      <c r="I169" s="6"/>
      <c r="J169" s="15" t="e">
        <f t="shared" si="0"/>
        <v>#DIV/0!</v>
      </c>
      <c r="K169" s="11"/>
      <c r="L169" s="11"/>
      <c r="M169" s="2"/>
      <c r="N169" s="2"/>
      <c r="O169" s="2"/>
    </row>
    <row r="170" spans="1:15">
      <c r="A170">
        <v>163</v>
      </c>
      <c r="B170" s="2"/>
      <c r="C170" s="2"/>
      <c r="D170" s="2"/>
      <c r="E170" s="18"/>
      <c r="F170" s="18"/>
      <c r="G170" s="13"/>
      <c r="H170" s="20"/>
      <c r="I170" s="6"/>
      <c r="J170" s="15" t="e">
        <f t="shared" si="0"/>
        <v>#DIV/0!</v>
      </c>
      <c r="K170" s="11"/>
      <c r="L170" s="11"/>
      <c r="M170" s="2"/>
      <c r="N170" s="2"/>
      <c r="O170" s="2"/>
    </row>
    <row r="171" spans="1:15">
      <c r="A171">
        <v>164</v>
      </c>
      <c r="B171" s="2"/>
      <c r="C171" s="2"/>
      <c r="D171" s="2"/>
      <c r="E171" s="18"/>
      <c r="F171" s="18"/>
      <c r="G171" s="13"/>
      <c r="H171" s="20"/>
      <c r="I171" s="6"/>
      <c r="J171" s="7" t="e">
        <f t="shared" si="0"/>
        <v>#DIV/0!</v>
      </c>
      <c r="K171" s="11"/>
      <c r="L171" s="11"/>
      <c r="M171" s="2"/>
      <c r="N171" s="2"/>
      <c r="O171" s="2"/>
    </row>
    <row r="172" spans="1:15">
      <c r="A172">
        <v>165</v>
      </c>
      <c r="B172" s="2"/>
      <c r="C172" s="2"/>
      <c r="D172" s="2"/>
      <c r="E172" s="18"/>
      <c r="F172" s="18"/>
      <c r="G172" s="13"/>
      <c r="H172" s="20"/>
      <c r="I172" s="6"/>
      <c r="J172" s="15" t="e">
        <f t="shared" si="0"/>
        <v>#DIV/0!</v>
      </c>
      <c r="K172" s="11"/>
      <c r="L172" s="11"/>
      <c r="M172" s="2"/>
      <c r="N172" s="2"/>
      <c r="O172" s="2"/>
    </row>
    <row r="173" spans="1:15">
      <c r="A173" s="12">
        <v>166</v>
      </c>
      <c r="B173" s="2"/>
      <c r="C173" s="2"/>
      <c r="D173" s="2"/>
      <c r="E173" s="18"/>
      <c r="F173" s="18"/>
      <c r="G173" s="13"/>
      <c r="H173" s="20"/>
      <c r="I173" s="6"/>
      <c r="J173" s="15" t="e">
        <f t="shared" si="0"/>
        <v>#DIV/0!</v>
      </c>
      <c r="K173" s="11"/>
      <c r="L173" s="11"/>
      <c r="M173" s="2"/>
      <c r="N173" s="2"/>
      <c r="O173" s="2"/>
    </row>
    <row r="174" spans="1:15">
      <c r="A174" s="12">
        <v>167</v>
      </c>
      <c r="B174" s="2"/>
      <c r="C174" s="2"/>
      <c r="D174" s="2"/>
      <c r="E174" s="18"/>
      <c r="F174" s="18"/>
      <c r="G174" s="13"/>
      <c r="H174" s="20"/>
      <c r="I174" s="6"/>
      <c r="J174" s="7" t="e">
        <f t="shared" si="0"/>
        <v>#DIV/0!</v>
      </c>
      <c r="K174" s="11"/>
      <c r="L174" s="11"/>
      <c r="M174" s="2"/>
      <c r="N174" s="2"/>
      <c r="O174" s="2"/>
    </row>
    <row r="175" spans="1:15">
      <c r="A175">
        <v>168</v>
      </c>
      <c r="B175" s="2"/>
      <c r="C175" s="2"/>
      <c r="D175" s="2"/>
      <c r="E175" s="18"/>
      <c r="F175" s="18"/>
      <c r="G175" s="13"/>
      <c r="H175" s="20"/>
      <c r="I175" s="6"/>
      <c r="J175" s="15" t="e">
        <f t="shared" si="0"/>
        <v>#DIV/0!</v>
      </c>
      <c r="K175" s="11"/>
      <c r="L175" s="11"/>
      <c r="M175" s="2"/>
      <c r="N175" s="2"/>
      <c r="O175" s="2"/>
    </row>
    <row r="176" spans="1:15">
      <c r="A176">
        <v>169</v>
      </c>
      <c r="B176" s="2"/>
      <c r="C176" s="2"/>
      <c r="D176" s="2"/>
      <c r="E176" s="18"/>
      <c r="F176" s="18"/>
      <c r="G176" s="13"/>
      <c r="H176" s="20"/>
      <c r="I176" s="6"/>
      <c r="J176" s="15" t="e">
        <f t="shared" si="0"/>
        <v>#DIV/0!</v>
      </c>
      <c r="K176" s="11"/>
      <c r="L176" s="11"/>
      <c r="M176" s="2"/>
      <c r="N176" s="2"/>
      <c r="O176" s="2"/>
    </row>
    <row r="177" spans="1:15">
      <c r="A177">
        <v>170</v>
      </c>
      <c r="B177" s="2"/>
      <c r="C177" s="2"/>
      <c r="D177" s="2"/>
      <c r="E177" s="18"/>
      <c r="F177" s="18"/>
      <c r="G177" s="13"/>
      <c r="H177" s="20"/>
      <c r="I177" s="6"/>
      <c r="J177" s="7" t="e">
        <f t="shared" si="0"/>
        <v>#DIV/0!</v>
      </c>
      <c r="K177" s="11"/>
      <c r="L177" s="11"/>
      <c r="M177" s="2"/>
      <c r="N177" s="2"/>
      <c r="O177" s="2"/>
    </row>
    <row r="178" spans="1:15">
      <c r="A178" s="12">
        <v>171</v>
      </c>
      <c r="B178" s="2"/>
      <c r="C178" s="2"/>
      <c r="D178" s="2"/>
      <c r="E178" s="18"/>
      <c r="F178" s="18"/>
      <c r="G178" s="13"/>
      <c r="H178" s="20"/>
      <c r="I178" s="6"/>
      <c r="J178" s="15" t="e">
        <f t="shared" si="0"/>
        <v>#DIV/0!</v>
      </c>
      <c r="K178" s="11"/>
      <c r="L178" s="11"/>
      <c r="M178" s="2"/>
      <c r="N178" s="2"/>
      <c r="O178" s="2"/>
    </row>
    <row r="179" spans="1:15">
      <c r="A179" s="12">
        <v>172</v>
      </c>
      <c r="B179" s="2"/>
      <c r="C179" s="2"/>
      <c r="D179" s="2"/>
      <c r="E179" s="18"/>
      <c r="F179" s="18"/>
      <c r="G179" s="13"/>
      <c r="H179" s="20"/>
      <c r="I179" s="6"/>
      <c r="J179" s="15" t="e">
        <f t="shared" si="0"/>
        <v>#DIV/0!</v>
      </c>
      <c r="K179" s="11"/>
      <c r="L179" s="11"/>
      <c r="M179" s="2"/>
      <c r="N179" s="2"/>
      <c r="O179" s="2"/>
    </row>
    <row r="180" spans="1:15">
      <c r="A180">
        <v>173</v>
      </c>
      <c r="B180" s="2"/>
      <c r="C180" s="2"/>
      <c r="D180" s="2"/>
      <c r="E180" s="18"/>
      <c r="F180" s="18"/>
      <c r="G180" s="13"/>
      <c r="H180" s="20"/>
      <c r="I180" s="6"/>
      <c r="J180" s="7" t="e">
        <f t="shared" si="0"/>
        <v>#DIV/0!</v>
      </c>
      <c r="K180" s="11"/>
      <c r="L180" s="11"/>
      <c r="M180" s="2"/>
      <c r="N180" s="2"/>
      <c r="O180" s="2"/>
    </row>
    <row r="181" spans="1:15">
      <c r="A181">
        <v>174</v>
      </c>
      <c r="B181" s="2"/>
      <c r="C181" s="2"/>
      <c r="D181" s="2"/>
      <c r="E181" s="18"/>
      <c r="F181" s="18"/>
      <c r="G181" s="13"/>
      <c r="H181" s="20"/>
      <c r="I181" s="6"/>
      <c r="J181" s="15" t="e">
        <f t="shared" si="0"/>
        <v>#DIV/0!</v>
      </c>
      <c r="K181" s="11"/>
      <c r="L181" s="11"/>
      <c r="M181" s="2"/>
      <c r="N181" s="2"/>
      <c r="O181" s="2"/>
    </row>
    <row r="182" spans="1:15">
      <c r="A182">
        <v>175</v>
      </c>
      <c r="B182" s="2"/>
      <c r="C182" s="2"/>
      <c r="D182" s="2"/>
      <c r="E182" s="18"/>
      <c r="F182" s="18"/>
      <c r="G182" s="13"/>
      <c r="H182" s="20"/>
      <c r="I182" s="6"/>
      <c r="J182" s="15" t="e">
        <f t="shared" si="0"/>
        <v>#DIV/0!</v>
      </c>
      <c r="K182" s="11"/>
      <c r="L182" s="11"/>
      <c r="M182" s="2"/>
      <c r="N182" s="2"/>
      <c r="O182" s="2"/>
    </row>
    <row r="183" spans="1:15">
      <c r="A183" s="12">
        <v>176</v>
      </c>
      <c r="B183" s="2"/>
      <c r="C183" s="2"/>
      <c r="D183" s="2"/>
      <c r="E183" s="18"/>
      <c r="F183" s="18"/>
      <c r="G183" s="13"/>
      <c r="H183" s="20"/>
      <c r="I183" s="6"/>
      <c r="J183" s="7" t="e">
        <f t="shared" si="0"/>
        <v>#DIV/0!</v>
      </c>
      <c r="K183" s="11"/>
      <c r="L183" s="11"/>
      <c r="M183" s="2"/>
      <c r="N183" s="2"/>
      <c r="O183" s="2"/>
    </row>
    <row r="184" spans="1:15">
      <c r="A184" s="12">
        <v>177</v>
      </c>
      <c r="B184" s="2"/>
      <c r="C184" s="2"/>
      <c r="D184" s="2"/>
      <c r="E184" s="18"/>
      <c r="F184" s="18"/>
      <c r="G184" s="13"/>
      <c r="H184" s="20"/>
      <c r="I184" s="6"/>
      <c r="J184" s="15" t="e">
        <f t="shared" si="0"/>
        <v>#DIV/0!</v>
      </c>
      <c r="K184" s="11"/>
      <c r="L184" s="11"/>
      <c r="M184" s="2"/>
      <c r="N184" s="2"/>
      <c r="O184" s="2"/>
    </row>
    <row r="185" spans="1:15">
      <c r="A185">
        <v>178</v>
      </c>
      <c r="B185" s="2"/>
      <c r="C185" s="2"/>
      <c r="D185" s="2"/>
      <c r="E185" s="18"/>
      <c r="F185" s="18"/>
      <c r="G185" s="13"/>
      <c r="H185" s="20"/>
      <c r="I185" s="6"/>
      <c r="J185" s="15" t="e">
        <f t="shared" si="0"/>
        <v>#DIV/0!</v>
      </c>
      <c r="K185" s="11"/>
      <c r="L185" s="11"/>
      <c r="M185" s="2"/>
      <c r="N185" s="2"/>
      <c r="O185" s="2"/>
    </row>
    <row r="186" spans="1:15">
      <c r="A186">
        <v>179</v>
      </c>
      <c r="B186" s="2"/>
      <c r="C186" s="2"/>
      <c r="D186" s="2"/>
      <c r="E186" s="18"/>
      <c r="F186" s="18"/>
      <c r="G186" s="13"/>
      <c r="H186" s="20"/>
      <c r="I186" s="6"/>
      <c r="J186" s="7" t="e">
        <f t="shared" si="0"/>
        <v>#DIV/0!</v>
      </c>
      <c r="K186" s="11"/>
      <c r="L186" s="11"/>
      <c r="M186" s="2"/>
      <c r="N186" s="2"/>
      <c r="O186" s="2"/>
    </row>
    <row r="187" spans="1:15">
      <c r="A187">
        <v>180</v>
      </c>
      <c r="B187" s="2"/>
      <c r="C187" s="2"/>
      <c r="D187" s="2"/>
      <c r="E187" s="18"/>
      <c r="F187" s="18"/>
      <c r="G187" s="13"/>
      <c r="H187" s="20"/>
      <c r="I187" s="6"/>
      <c r="J187" s="15" t="e">
        <f t="shared" si="0"/>
        <v>#DIV/0!</v>
      </c>
      <c r="K187" s="11"/>
      <c r="L187" s="11"/>
      <c r="M187" s="2"/>
      <c r="N187" s="2"/>
      <c r="O187" s="2"/>
    </row>
    <row r="188" spans="1:15">
      <c r="A188" s="12">
        <v>181</v>
      </c>
      <c r="B188" s="2"/>
      <c r="C188" s="2"/>
      <c r="D188" s="2"/>
      <c r="E188" s="18"/>
      <c r="F188" s="18"/>
      <c r="G188" s="13"/>
      <c r="H188" s="20"/>
      <c r="I188" s="6"/>
      <c r="J188" s="15" t="e">
        <f t="shared" si="0"/>
        <v>#DIV/0!</v>
      </c>
      <c r="K188" s="11"/>
      <c r="L188" s="11"/>
      <c r="M188" s="2"/>
      <c r="N188" s="2"/>
      <c r="O188" s="2"/>
    </row>
    <row r="189" spans="1:15">
      <c r="A189" s="12">
        <v>182</v>
      </c>
      <c r="B189" s="2"/>
      <c r="C189" s="2"/>
      <c r="D189" s="2"/>
      <c r="E189" s="18"/>
      <c r="F189" s="18"/>
      <c r="G189" s="13"/>
      <c r="H189" s="20"/>
      <c r="I189" s="6"/>
      <c r="J189" s="7" t="e">
        <f t="shared" si="0"/>
        <v>#DIV/0!</v>
      </c>
      <c r="K189" s="11"/>
      <c r="L189" s="11"/>
      <c r="M189" s="2"/>
      <c r="N189" s="2"/>
      <c r="O189" s="2"/>
    </row>
    <row r="190" spans="1:15">
      <c r="A190">
        <v>183</v>
      </c>
      <c r="B190" s="2"/>
      <c r="C190" s="2"/>
      <c r="D190" s="2"/>
      <c r="E190" s="18"/>
      <c r="F190" s="18"/>
      <c r="G190" s="13"/>
      <c r="H190" s="20"/>
      <c r="I190" s="6"/>
      <c r="J190" s="15" t="e">
        <f t="shared" si="0"/>
        <v>#DIV/0!</v>
      </c>
      <c r="K190" s="11"/>
      <c r="L190" s="11"/>
      <c r="M190" s="2"/>
      <c r="N190" s="2"/>
      <c r="O190" s="2"/>
    </row>
    <row r="191" spans="1:15">
      <c r="A191">
        <v>184</v>
      </c>
      <c r="B191" s="2"/>
      <c r="C191" s="2"/>
      <c r="D191" s="2"/>
      <c r="E191" s="18"/>
      <c r="F191" s="18"/>
      <c r="G191" s="13"/>
      <c r="H191" s="20"/>
      <c r="I191" s="6"/>
      <c r="J191" s="15" t="e">
        <f t="shared" si="0"/>
        <v>#DIV/0!</v>
      </c>
      <c r="K191" s="11"/>
      <c r="L191" s="11"/>
      <c r="M191" s="2"/>
      <c r="N191" s="2"/>
      <c r="O191" s="2"/>
    </row>
    <row r="192" spans="1:15">
      <c r="A192">
        <v>185</v>
      </c>
      <c r="B192" s="2"/>
      <c r="C192" s="2"/>
      <c r="D192" s="2"/>
      <c r="E192" s="18"/>
      <c r="F192" s="18"/>
      <c r="G192" s="13"/>
      <c r="H192" s="20"/>
      <c r="I192" s="6"/>
      <c r="J192" s="7" t="e">
        <f t="shared" si="0"/>
        <v>#DIV/0!</v>
      </c>
      <c r="K192" s="11"/>
      <c r="L192" s="11"/>
      <c r="M192" s="2"/>
      <c r="N192" s="2"/>
      <c r="O192" s="2"/>
    </row>
    <row r="193" spans="1:15">
      <c r="A193" s="12">
        <v>186</v>
      </c>
      <c r="B193" s="2"/>
      <c r="C193" s="2"/>
      <c r="D193" s="2"/>
      <c r="E193" s="18"/>
      <c r="F193" s="18"/>
      <c r="G193" s="13"/>
      <c r="H193" s="20"/>
      <c r="I193" s="6"/>
      <c r="J193" s="15" t="e">
        <f t="shared" si="0"/>
        <v>#DIV/0!</v>
      </c>
      <c r="K193" s="11"/>
      <c r="L193" s="11"/>
      <c r="M193" s="2"/>
      <c r="N193" s="2"/>
      <c r="O193" s="2"/>
    </row>
    <row r="194" spans="1:15">
      <c r="A194" s="12">
        <v>187</v>
      </c>
      <c r="B194" s="2"/>
      <c r="C194" s="2"/>
      <c r="D194" s="2"/>
      <c r="E194" s="18"/>
      <c r="F194" s="18"/>
      <c r="G194" s="13"/>
      <c r="H194" s="20"/>
      <c r="I194" s="6"/>
      <c r="J194" s="15" t="e">
        <f t="shared" si="0"/>
        <v>#DIV/0!</v>
      </c>
      <c r="K194" s="11"/>
      <c r="L194" s="11"/>
      <c r="M194" s="2"/>
      <c r="N194" s="2"/>
      <c r="O194" s="2"/>
    </row>
    <row r="195" spans="1:15">
      <c r="A195">
        <v>188</v>
      </c>
      <c r="B195" s="2"/>
      <c r="C195" s="2"/>
      <c r="D195" s="2"/>
      <c r="E195" s="18"/>
      <c r="F195" s="18"/>
      <c r="G195" s="13"/>
      <c r="H195" s="20"/>
      <c r="I195" s="6"/>
      <c r="J195" s="7" t="e">
        <f t="shared" si="0"/>
        <v>#DIV/0!</v>
      </c>
      <c r="K195" s="11"/>
      <c r="L195" s="11"/>
      <c r="M195" s="2"/>
      <c r="N195" s="2"/>
      <c r="O195" s="2"/>
    </row>
    <row r="196" spans="1:15">
      <c r="A196">
        <v>189</v>
      </c>
      <c r="B196" s="2"/>
      <c r="C196" s="2"/>
      <c r="D196" s="2"/>
      <c r="E196" s="18"/>
      <c r="F196" s="18"/>
      <c r="G196" s="13"/>
      <c r="H196" s="20"/>
      <c r="I196" s="6"/>
      <c r="J196" s="15" t="e">
        <f t="shared" si="0"/>
        <v>#DIV/0!</v>
      </c>
      <c r="K196" s="11"/>
      <c r="L196" s="11"/>
      <c r="M196" s="2"/>
      <c r="N196" s="2"/>
      <c r="O196" s="2"/>
    </row>
    <row r="197" spans="1:15">
      <c r="A197">
        <v>190</v>
      </c>
      <c r="B197" s="2"/>
      <c r="C197" s="2"/>
      <c r="D197" s="2"/>
      <c r="E197" s="18"/>
      <c r="F197" s="18"/>
      <c r="G197" s="13"/>
      <c r="H197" s="20"/>
      <c r="I197" s="6"/>
      <c r="J197" s="15" t="e">
        <f t="shared" si="0"/>
        <v>#DIV/0!</v>
      </c>
      <c r="K197" s="11"/>
      <c r="L197" s="11"/>
      <c r="M197" s="2"/>
      <c r="N197" s="2"/>
      <c r="O197" s="2"/>
    </row>
    <row r="198" spans="1:15">
      <c r="A198" s="12">
        <v>191</v>
      </c>
      <c r="B198" s="2"/>
      <c r="C198" s="2"/>
      <c r="D198" s="2"/>
      <c r="E198" s="18"/>
      <c r="F198" s="18"/>
      <c r="G198" s="13"/>
      <c r="H198" s="20"/>
      <c r="I198" s="6"/>
      <c r="J198" s="7" t="e">
        <f t="shared" si="0"/>
        <v>#DIV/0!</v>
      </c>
      <c r="K198" s="11"/>
      <c r="L198" s="11"/>
      <c r="M198" s="2"/>
      <c r="N198" s="2"/>
      <c r="O198" s="2"/>
    </row>
    <row r="199" spans="1:15">
      <c r="A199" s="12">
        <v>192</v>
      </c>
      <c r="B199" s="2"/>
      <c r="C199" s="2"/>
      <c r="D199" s="2"/>
      <c r="E199" s="18"/>
      <c r="F199" s="18"/>
      <c r="G199" s="13"/>
      <c r="H199" s="20"/>
      <c r="I199" s="6"/>
      <c r="J199" s="15" t="e">
        <f t="shared" si="0"/>
        <v>#DIV/0!</v>
      </c>
      <c r="K199" s="11"/>
      <c r="L199" s="11"/>
      <c r="M199" s="2"/>
      <c r="N199" s="2"/>
      <c r="O199" s="2"/>
    </row>
    <row r="200" spans="1:15">
      <c r="A200">
        <v>193</v>
      </c>
      <c r="B200" s="2"/>
      <c r="C200" s="2"/>
      <c r="D200" s="2"/>
      <c r="E200" s="18"/>
      <c r="F200" s="18"/>
      <c r="G200" s="13"/>
      <c r="H200" s="20"/>
      <c r="I200" s="6"/>
      <c r="J200" s="15" t="e">
        <f t="shared" si="0"/>
        <v>#DIV/0!</v>
      </c>
      <c r="K200" s="11"/>
      <c r="L200" s="11"/>
      <c r="M200" s="2"/>
      <c r="N200" s="2"/>
      <c r="O200" s="2"/>
    </row>
    <row r="201" spans="1:15">
      <c r="A201">
        <v>194</v>
      </c>
      <c r="B201" s="2"/>
      <c r="C201" s="2"/>
      <c r="D201" s="2"/>
      <c r="E201" s="18"/>
      <c r="F201" s="18"/>
      <c r="G201" s="13"/>
      <c r="H201" s="20"/>
      <c r="I201" s="6"/>
      <c r="J201" s="7" t="e">
        <f t="shared" si="0"/>
        <v>#DIV/0!</v>
      </c>
      <c r="K201" s="11"/>
      <c r="L201" s="11"/>
      <c r="M201" s="2"/>
      <c r="N201" s="2"/>
      <c r="O201" s="2"/>
    </row>
    <row r="202" spans="1:15">
      <c r="A202">
        <v>195</v>
      </c>
      <c r="B202" s="2"/>
      <c r="C202" s="2"/>
      <c r="D202" s="2"/>
      <c r="E202" s="18"/>
      <c r="F202" s="18"/>
      <c r="G202" s="13"/>
      <c r="H202" s="20"/>
      <c r="I202" s="6"/>
      <c r="J202" s="15" t="e">
        <f t="shared" si="0"/>
        <v>#DIV/0!</v>
      </c>
      <c r="K202" s="11"/>
      <c r="L202" s="11"/>
      <c r="M202" s="2"/>
      <c r="N202" s="2"/>
      <c r="O202" s="2"/>
    </row>
    <row r="203" spans="1:15">
      <c r="A203" s="12">
        <v>196</v>
      </c>
      <c r="B203" s="2"/>
      <c r="C203" s="2"/>
      <c r="D203" s="2"/>
      <c r="E203" s="18"/>
      <c r="F203" s="18"/>
      <c r="G203" s="13"/>
      <c r="H203" s="20"/>
      <c r="I203" s="6"/>
      <c r="J203" s="15" t="e">
        <f t="shared" si="0"/>
        <v>#DIV/0!</v>
      </c>
      <c r="K203" s="11"/>
      <c r="L203" s="11"/>
      <c r="M203" s="2"/>
      <c r="N203" s="2"/>
      <c r="O203" s="2"/>
    </row>
    <row r="204" spans="1:15">
      <c r="A204" s="12">
        <v>197</v>
      </c>
      <c r="B204" s="2"/>
      <c r="C204" s="2"/>
      <c r="D204" s="2"/>
      <c r="E204" s="18"/>
      <c r="F204" s="18"/>
      <c r="G204" s="13"/>
      <c r="H204" s="20"/>
      <c r="I204" s="6"/>
      <c r="J204" s="7" t="e">
        <f t="shared" si="0"/>
        <v>#DIV/0!</v>
      </c>
      <c r="K204" s="11"/>
      <c r="L204" s="11"/>
      <c r="M204" s="2"/>
      <c r="N204" s="2"/>
      <c r="O204" s="2"/>
    </row>
    <row r="205" spans="1:15">
      <c r="A205">
        <v>198</v>
      </c>
      <c r="B205" s="2"/>
      <c r="C205" s="2"/>
      <c r="D205" s="2"/>
      <c r="E205" s="18"/>
      <c r="F205" s="18"/>
      <c r="G205" s="13"/>
      <c r="H205" s="20"/>
      <c r="I205" s="6"/>
      <c r="J205" s="15" t="e">
        <f t="shared" si="0"/>
        <v>#DIV/0!</v>
      </c>
      <c r="K205" s="11"/>
      <c r="L205" s="11"/>
      <c r="M205" s="2"/>
      <c r="N205" s="2"/>
      <c r="O205" s="2"/>
    </row>
    <row r="206" spans="1:15">
      <c r="A206">
        <v>199</v>
      </c>
      <c r="B206" s="2"/>
      <c r="C206" s="2"/>
      <c r="D206" s="2"/>
      <c r="E206" s="18"/>
      <c r="F206" s="18"/>
      <c r="G206" s="13"/>
      <c r="H206" s="20"/>
      <c r="I206" s="6"/>
      <c r="J206" s="15" t="e">
        <f t="shared" si="0"/>
        <v>#DIV/0!</v>
      </c>
      <c r="K206" s="11"/>
      <c r="L206" s="11"/>
      <c r="M206" s="2"/>
      <c r="N206" s="2"/>
      <c r="O206" s="2"/>
    </row>
    <row r="207" spans="1:15">
      <c r="A207">
        <v>200</v>
      </c>
      <c r="B207" s="2"/>
      <c r="C207" s="2"/>
      <c r="D207" s="2"/>
      <c r="E207" s="18"/>
      <c r="F207" s="18"/>
      <c r="G207" s="13"/>
      <c r="H207" s="20"/>
      <c r="I207" s="6"/>
      <c r="J207" s="7" t="e">
        <f t="shared" si="0"/>
        <v>#DIV/0!</v>
      </c>
      <c r="K207" s="11"/>
      <c r="L207" s="11"/>
      <c r="M207" s="2"/>
      <c r="N207" s="2"/>
      <c r="O207" s="2"/>
    </row>
    <row r="208" spans="1:15">
      <c r="A208" s="12">
        <v>201</v>
      </c>
      <c r="B208" s="2"/>
      <c r="C208" s="2"/>
      <c r="D208" s="2"/>
      <c r="E208" s="18"/>
      <c r="F208" s="18"/>
      <c r="G208" s="13"/>
      <c r="H208" s="20"/>
      <c r="I208" s="6"/>
      <c r="J208" s="15" t="e">
        <f t="shared" si="0"/>
        <v>#DIV/0!</v>
      </c>
      <c r="K208" s="11"/>
      <c r="L208" s="11"/>
      <c r="M208" s="2"/>
      <c r="N208" s="2"/>
      <c r="O208" s="2"/>
    </row>
    <row r="209" spans="1:15">
      <c r="A209" s="12">
        <v>202</v>
      </c>
      <c r="B209" s="2"/>
      <c r="C209" s="2"/>
      <c r="D209" s="2"/>
      <c r="E209" s="18"/>
      <c r="F209" s="18"/>
      <c r="G209" s="13"/>
      <c r="H209" s="20"/>
      <c r="I209" s="6"/>
      <c r="J209" s="15" t="e">
        <f t="shared" si="0"/>
        <v>#DIV/0!</v>
      </c>
      <c r="K209" s="11"/>
      <c r="L209" s="11"/>
      <c r="M209" s="2"/>
      <c r="N209" s="2"/>
      <c r="O209" s="2"/>
    </row>
    <row r="210" spans="1:15">
      <c r="A210">
        <v>203</v>
      </c>
      <c r="B210" s="2"/>
      <c r="C210" s="2"/>
      <c r="D210" s="2"/>
      <c r="E210" s="18"/>
      <c r="F210" s="18"/>
      <c r="G210" s="13"/>
      <c r="H210" s="20"/>
      <c r="I210" s="6"/>
      <c r="J210" s="7" t="e">
        <f t="shared" si="0"/>
        <v>#DIV/0!</v>
      </c>
      <c r="K210" s="11"/>
      <c r="L210" s="11"/>
      <c r="M210" s="2"/>
      <c r="N210" s="2"/>
      <c r="O210" s="2"/>
    </row>
    <row r="211" spans="1:15">
      <c r="A211">
        <v>204</v>
      </c>
      <c r="B211" s="2"/>
      <c r="C211" s="2"/>
      <c r="D211" s="2"/>
      <c r="E211" s="18"/>
      <c r="F211" s="18"/>
      <c r="G211" s="13"/>
      <c r="H211" s="20"/>
      <c r="I211" s="6"/>
      <c r="J211" s="15" t="e">
        <f t="shared" si="0"/>
        <v>#DIV/0!</v>
      </c>
      <c r="K211" s="11"/>
      <c r="L211" s="11"/>
      <c r="M211" s="2"/>
      <c r="N211" s="2"/>
      <c r="O211" s="2"/>
    </row>
    <row r="212" spans="1:15">
      <c r="A212">
        <v>205</v>
      </c>
      <c r="B212" s="2"/>
      <c r="C212" s="2"/>
      <c r="D212" s="2"/>
      <c r="E212" s="18"/>
      <c r="F212" s="18"/>
      <c r="G212" s="13"/>
      <c r="H212" s="20"/>
      <c r="I212" s="6"/>
      <c r="J212" s="15" t="e">
        <f t="shared" si="0"/>
        <v>#DIV/0!</v>
      </c>
      <c r="K212" s="11"/>
      <c r="L212" s="11"/>
      <c r="M212" s="2"/>
      <c r="N212" s="2"/>
      <c r="O212" s="2"/>
    </row>
    <row r="213" spans="1:15">
      <c r="A213" s="12">
        <v>206</v>
      </c>
      <c r="B213" s="2"/>
      <c r="C213" s="2"/>
      <c r="D213" s="2"/>
      <c r="E213" s="18"/>
      <c r="F213" s="18"/>
      <c r="G213" s="13"/>
      <c r="H213" s="20"/>
      <c r="I213" s="6"/>
      <c r="J213" s="7" t="e">
        <f t="shared" si="0"/>
        <v>#DIV/0!</v>
      </c>
      <c r="K213" s="11"/>
      <c r="L213" s="11"/>
      <c r="M213" s="2"/>
      <c r="N213" s="2"/>
      <c r="O213" s="2"/>
    </row>
    <row r="214" spans="1:15">
      <c r="A214" s="12">
        <v>207</v>
      </c>
      <c r="B214" s="2"/>
      <c r="C214" s="2"/>
      <c r="D214" s="2"/>
      <c r="E214" s="18"/>
      <c r="F214" s="18"/>
      <c r="G214" s="13"/>
      <c r="H214" s="20"/>
      <c r="I214" s="6"/>
      <c r="J214" s="15" t="e">
        <f t="shared" si="0"/>
        <v>#DIV/0!</v>
      </c>
      <c r="K214" s="11"/>
      <c r="L214" s="11"/>
      <c r="M214" s="2"/>
      <c r="N214" s="2"/>
      <c r="O214" s="2"/>
    </row>
    <row r="215" spans="1:15">
      <c r="A215">
        <v>208</v>
      </c>
      <c r="B215" s="2"/>
      <c r="C215" s="2"/>
      <c r="D215" s="2"/>
      <c r="E215" s="18"/>
      <c r="F215" s="18"/>
      <c r="G215" s="13"/>
      <c r="H215" s="20"/>
      <c r="I215" s="6"/>
      <c r="J215" s="15" t="e">
        <f t="shared" si="0"/>
        <v>#DIV/0!</v>
      </c>
      <c r="K215" s="11"/>
      <c r="L215" s="11"/>
      <c r="M215" s="2"/>
      <c r="N215" s="2"/>
      <c r="O215" s="2"/>
    </row>
    <row r="216" spans="1:15">
      <c r="A216">
        <v>209</v>
      </c>
      <c r="B216" s="2"/>
      <c r="C216" s="2"/>
      <c r="D216" s="2"/>
      <c r="E216" s="18"/>
      <c r="F216" s="18"/>
      <c r="G216" s="13"/>
      <c r="H216" s="20"/>
      <c r="I216" s="6"/>
      <c r="J216" s="7" t="e">
        <f t="shared" si="0"/>
        <v>#DIV/0!</v>
      </c>
      <c r="K216" s="11"/>
      <c r="L216" s="11"/>
      <c r="M216" s="2"/>
      <c r="N216" s="2"/>
      <c r="O216" s="2"/>
    </row>
    <row r="217" spans="1:15">
      <c r="A217">
        <v>210</v>
      </c>
      <c r="B217" s="2"/>
      <c r="C217" s="2"/>
      <c r="D217" s="2"/>
      <c r="E217" s="18"/>
      <c r="F217" s="18"/>
      <c r="G217" s="13"/>
      <c r="H217" s="20"/>
      <c r="I217" s="6"/>
      <c r="J217" s="15" t="e">
        <f t="shared" si="0"/>
        <v>#DIV/0!</v>
      </c>
      <c r="K217" s="11"/>
      <c r="L217" s="11"/>
      <c r="M217" s="2"/>
      <c r="N217" s="2"/>
      <c r="O217" s="2"/>
    </row>
    <row r="218" spans="1:15">
      <c r="A218" s="12">
        <v>211</v>
      </c>
      <c r="B218" s="2"/>
      <c r="C218" s="2"/>
      <c r="D218" s="2"/>
      <c r="E218" s="18"/>
      <c r="F218" s="18"/>
      <c r="G218" s="13"/>
      <c r="H218" s="20"/>
      <c r="I218" s="6"/>
      <c r="J218" s="15" t="e">
        <f t="shared" si="0"/>
        <v>#DIV/0!</v>
      </c>
      <c r="K218" s="11"/>
      <c r="L218" s="11"/>
      <c r="M218" s="2"/>
      <c r="N218" s="2"/>
      <c r="O218" s="2"/>
    </row>
    <row r="219" spans="1:15">
      <c r="A219" s="12">
        <v>212</v>
      </c>
      <c r="B219" s="2"/>
      <c r="C219" s="2"/>
      <c r="D219" s="2"/>
      <c r="E219" s="18"/>
      <c r="F219" s="18"/>
      <c r="G219" s="13"/>
      <c r="H219" s="20"/>
      <c r="I219" s="6"/>
      <c r="J219" s="7" t="e">
        <f t="shared" si="0"/>
        <v>#DIV/0!</v>
      </c>
      <c r="K219" s="11"/>
      <c r="L219" s="11"/>
      <c r="M219" s="2"/>
      <c r="N219" s="2"/>
      <c r="O219" s="2"/>
    </row>
    <row r="220" spans="1:15">
      <c r="A220">
        <v>213</v>
      </c>
      <c r="B220" s="2"/>
      <c r="C220" s="2"/>
      <c r="D220" s="2"/>
      <c r="E220" s="18"/>
      <c r="F220" s="18"/>
      <c r="G220" s="13"/>
      <c r="H220" s="20"/>
      <c r="I220" s="6"/>
      <c r="J220" s="15" t="e">
        <f t="shared" si="0"/>
        <v>#DIV/0!</v>
      </c>
      <c r="K220" s="11"/>
      <c r="L220" s="11"/>
      <c r="M220" s="2"/>
      <c r="N220" s="2"/>
      <c r="O220" s="2"/>
    </row>
    <row r="221" spans="1:15">
      <c r="A221">
        <v>214</v>
      </c>
      <c r="B221" s="2"/>
      <c r="C221" s="2"/>
      <c r="D221" s="2"/>
      <c r="E221" s="18"/>
      <c r="F221" s="18"/>
      <c r="G221" s="13"/>
      <c r="H221" s="20"/>
      <c r="I221" s="6"/>
      <c r="J221" s="15" t="e">
        <f t="shared" si="0"/>
        <v>#DIV/0!</v>
      </c>
      <c r="K221" s="11"/>
      <c r="L221" s="11"/>
      <c r="M221" s="2"/>
      <c r="N221" s="2"/>
      <c r="O221" s="2"/>
    </row>
    <row r="222" spans="1:15">
      <c r="A222">
        <v>215</v>
      </c>
      <c r="B222" s="2"/>
      <c r="C222" s="2"/>
      <c r="D222" s="2"/>
      <c r="E222" s="18"/>
      <c r="F222" s="18"/>
      <c r="G222" s="13"/>
      <c r="H222" s="20"/>
      <c r="I222" s="6"/>
      <c r="J222" s="7" t="e">
        <f t="shared" si="0"/>
        <v>#DIV/0!</v>
      </c>
      <c r="K222" s="11"/>
      <c r="L222" s="11"/>
      <c r="M222" s="2"/>
      <c r="N222" s="2"/>
      <c r="O222" s="2"/>
    </row>
    <row r="223" spans="1:15">
      <c r="A223" s="12">
        <v>216</v>
      </c>
      <c r="B223" s="2"/>
      <c r="C223" s="2"/>
      <c r="D223" s="2"/>
      <c r="E223" s="18"/>
      <c r="F223" s="18"/>
      <c r="G223" s="13"/>
      <c r="H223" s="20"/>
      <c r="I223" s="6"/>
      <c r="J223" s="15" t="e">
        <f t="shared" si="0"/>
        <v>#DIV/0!</v>
      </c>
      <c r="K223" s="11"/>
      <c r="L223" s="11"/>
      <c r="M223" s="2"/>
      <c r="N223" s="2"/>
      <c r="O223" s="2"/>
    </row>
    <row r="224" spans="1:15">
      <c r="A224" s="12">
        <v>217</v>
      </c>
      <c r="B224" s="2"/>
      <c r="C224" s="2"/>
      <c r="D224" s="2"/>
      <c r="E224" s="18"/>
      <c r="F224" s="18"/>
      <c r="G224" s="13"/>
      <c r="H224" s="20"/>
      <c r="I224" s="6"/>
      <c r="J224" s="15" t="e">
        <f t="shared" si="0"/>
        <v>#DIV/0!</v>
      </c>
      <c r="K224" s="11"/>
      <c r="L224" s="11"/>
      <c r="M224" s="2"/>
      <c r="N224" s="2"/>
      <c r="O224" s="2"/>
    </row>
    <row r="225" spans="1:15">
      <c r="A225">
        <v>218</v>
      </c>
      <c r="B225" s="2"/>
      <c r="C225" s="2"/>
      <c r="D225" s="2"/>
      <c r="E225" s="18"/>
      <c r="F225" s="18"/>
      <c r="G225" s="13"/>
      <c r="H225" s="20"/>
      <c r="I225" s="6"/>
      <c r="J225" s="7" t="e">
        <f t="shared" si="0"/>
        <v>#DIV/0!</v>
      </c>
      <c r="K225" s="11"/>
      <c r="L225" s="11"/>
      <c r="M225" s="2"/>
      <c r="N225" s="2"/>
      <c r="O225" s="2"/>
    </row>
    <row r="226" spans="1:15">
      <c r="A226">
        <v>219</v>
      </c>
      <c r="B226" s="2"/>
      <c r="C226" s="2"/>
      <c r="D226" s="2"/>
      <c r="E226" s="18"/>
      <c r="F226" s="18"/>
      <c r="G226" s="13"/>
      <c r="H226" s="20"/>
      <c r="I226" s="6"/>
      <c r="J226" s="15" t="e">
        <f t="shared" si="0"/>
        <v>#DIV/0!</v>
      </c>
      <c r="K226" s="11"/>
      <c r="L226" s="11"/>
      <c r="M226" s="2"/>
      <c r="N226" s="2"/>
      <c r="O226" s="2"/>
    </row>
    <row r="227" spans="1:15">
      <c r="A227">
        <v>220</v>
      </c>
      <c r="B227" s="2"/>
      <c r="C227" s="2"/>
      <c r="D227" s="2"/>
      <c r="E227" s="18"/>
      <c r="F227" s="18"/>
      <c r="G227" s="13"/>
      <c r="H227" s="20"/>
      <c r="I227" s="6"/>
      <c r="J227" s="15" t="e">
        <f t="shared" si="0"/>
        <v>#DIV/0!</v>
      </c>
      <c r="K227" s="11"/>
      <c r="L227" s="11"/>
      <c r="M227" s="2"/>
      <c r="N227" s="2"/>
      <c r="O227" s="2"/>
    </row>
    <row r="228" spans="1:15">
      <c r="A228" s="12">
        <v>221</v>
      </c>
      <c r="B228" s="2"/>
      <c r="C228" s="2"/>
      <c r="D228" s="2"/>
      <c r="E228" s="18"/>
      <c r="F228" s="18"/>
      <c r="G228" s="13"/>
      <c r="H228" s="20"/>
      <c r="I228" s="6"/>
      <c r="J228" s="7" t="e">
        <f t="shared" si="0"/>
        <v>#DIV/0!</v>
      </c>
      <c r="K228" s="11"/>
      <c r="L228" s="11"/>
      <c r="M228" s="2"/>
      <c r="N228" s="2"/>
      <c r="O228" s="2"/>
    </row>
    <row r="229" spans="1:15">
      <c r="A229" s="12">
        <v>222</v>
      </c>
      <c r="B229" s="2"/>
      <c r="C229" s="2"/>
      <c r="D229" s="2"/>
      <c r="E229" s="18"/>
      <c r="F229" s="18"/>
      <c r="G229" s="13"/>
      <c r="H229" s="20"/>
      <c r="I229" s="6"/>
      <c r="J229" s="15" t="e">
        <f t="shared" si="0"/>
        <v>#DIV/0!</v>
      </c>
      <c r="K229" s="11"/>
      <c r="L229" s="11"/>
      <c r="M229" s="2"/>
      <c r="N229" s="2"/>
      <c r="O229" s="2"/>
    </row>
    <row r="230" spans="1:15">
      <c r="A230">
        <v>223</v>
      </c>
      <c r="B230" s="2"/>
      <c r="C230" s="2"/>
      <c r="D230" s="2"/>
      <c r="E230" s="18"/>
      <c r="F230" s="18"/>
      <c r="G230" s="13"/>
      <c r="H230" s="20"/>
      <c r="I230" s="6"/>
      <c r="J230" s="15" t="e">
        <f t="shared" si="0"/>
        <v>#DIV/0!</v>
      </c>
      <c r="K230" s="11"/>
      <c r="L230" s="11"/>
      <c r="M230" s="2"/>
      <c r="N230" s="2"/>
      <c r="O230" s="2"/>
    </row>
    <row r="231" spans="1:15">
      <c r="A231">
        <v>224</v>
      </c>
      <c r="B231" s="2"/>
      <c r="C231" s="2"/>
      <c r="D231" s="2"/>
      <c r="E231" s="18"/>
      <c r="F231" s="18"/>
      <c r="G231" s="13"/>
      <c r="H231" s="20"/>
      <c r="I231" s="6"/>
      <c r="J231" s="7" t="e">
        <f t="shared" si="0"/>
        <v>#DIV/0!</v>
      </c>
      <c r="K231" s="11"/>
      <c r="L231" s="11"/>
      <c r="M231" s="2"/>
      <c r="N231" s="2"/>
      <c r="O231" s="2"/>
    </row>
    <row r="232" spans="1:15">
      <c r="A232">
        <v>225</v>
      </c>
      <c r="B232" s="2"/>
      <c r="C232" s="2"/>
      <c r="D232" s="2"/>
      <c r="E232" s="18"/>
      <c r="F232" s="18"/>
      <c r="G232" s="13"/>
      <c r="H232" s="20"/>
      <c r="I232" s="6"/>
      <c r="J232" s="15" t="e">
        <f t="shared" si="0"/>
        <v>#DIV/0!</v>
      </c>
      <c r="K232" s="11"/>
      <c r="L232" s="11"/>
      <c r="M232" s="2"/>
      <c r="N232" s="2"/>
      <c r="O232" s="2"/>
    </row>
    <row r="233" spans="1:15">
      <c r="A233" s="12">
        <v>226</v>
      </c>
      <c r="B233" s="2"/>
      <c r="C233" s="2"/>
      <c r="D233" s="2"/>
      <c r="E233" s="18"/>
      <c r="F233" s="18"/>
      <c r="G233" s="13"/>
      <c r="H233" s="20"/>
      <c r="I233" s="6"/>
      <c r="J233" s="15" t="e">
        <f t="shared" si="0"/>
        <v>#DIV/0!</v>
      </c>
      <c r="K233" s="11"/>
      <c r="L233" s="11"/>
      <c r="M233" s="2"/>
      <c r="N233" s="2"/>
      <c r="O233" s="2"/>
    </row>
    <row r="234" spans="1:15">
      <c r="A234" s="12">
        <v>227</v>
      </c>
      <c r="B234" s="2"/>
      <c r="C234" s="2"/>
      <c r="D234" s="2"/>
      <c r="E234" s="18"/>
      <c r="F234" s="18"/>
      <c r="G234" s="13"/>
      <c r="H234" s="20"/>
      <c r="I234" s="6"/>
      <c r="J234" s="7" t="e">
        <f t="shared" si="0"/>
        <v>#DIV/0!</v>
      </c>
      <c r="K234" s="11"/>
      <c r="L234" s="11"/>
      <c r="M234" s="2"/>
      <c r="N234" s="2"/>
      <c r="O234" s="2"/>
    </row>
    <row r="235" spans="1:15">
      <c r="A235">
        <v>228</v>
      </c>
      <c r="B235" s="2"/>
      <c r="C235" s="2"/>
      <c r="D235" s="2"/>
      <c r="E235" s="18"/>
      <c r="F235" s="18"/>
      <c r="G235" s="13"/>
      <c r="H235" s="20"/>
      <c r="I235" s="6"/>
      <c r="J235" s="15" t="e">
        <f t="shared" si="0"/>
        <v>#DIV/0!</v>
      </c>
      <c r="K235" s="11"/>
      <c r="L235" s="11"/>
      <c r="M235" s="2"/>
      <c r="N235" s="2"/>
      <c r="O235" s="2"/>
    </row>
    <row r="236" spans="1:15">
      <c r="A236">
        <v>229</v>
      </c>
      <c r="B236" s="2"/>
      <c r="C236" s="2"/>
      <c r="D236" s="2"/>
      <c r="E236" s="18"/>
      <c r="F236" s="18"/>
      <c r="G236" s="13"/>
      <c r="H236" s="20"/>
      <c r="I236" s="6"/>
      <c r="J236" s="15" t="e">
        <f t="shared" si="0"/>
        <v>#DIV/0!</v>
      </c>
      <c r="K236" s="11"/>
      <c r="L236" s="11"/>
      <c r="M236" s="2"/>
      <c r="N236" s="2"/>
      <c r="O236" s="2"/>
    </row>
    <row r="237" spans="1:15">
      <c r="A237">
        <v>230</v>
      </c>
      <c r="B237" s="2"/>
      <c r="C237" s="2"/>
      <c r="D237" s="2"/>
      <c r="E237" s="18"/>
      <c r="F237" s="18"/>
      <c r="G237" s="13"/>
      <c r="H237" s="20"/>
      <c r="I237" s="6"/>
      <c r="J237" s="7" t="e">
        <f t="shared" si="0"/>
        <v>#DIV/0!</v>
      </c>
      <c r="K237" s="11"/>
      <c r="L237" s="11"/>
      <c r="M237" s="2"/>
      <c r="N237" s="2"/>
      <c r="O237" s="2"/>
    </row>
    <row r="238" spans="1:15">
      <c r="A238" s="12">
        <v>231</v>
      </c>
      <c r="B238" s="2"/>
      <c r="C238" s="2"/>
      <c r="D238" s="2"/>
      <c r="E238" s="18"/>
      <c r="F238" s="18"/>
      <c r="G238" s="13"/>
      <c r="H238" s="20"/>
      <c r="I238" s="6"/>
      <c r="J238" s="15" t="e">
        <f t="shared" si="0"/>
        <v>#DIV/0!</v>
      </c>
      <c r="K238" s="11"/>
      <c r="L238" s="11"/>
      <c r="M238" s="2"/>
      <c r="N238" s="2"/>
      <c r="O238" s="2"/>
    </row>
    <row r="239" spans="1:15">
      <c r="A239" s="12">
        <v>232</v>
      </c>
      <c r="B239" s="2"/>
      <c r="C239" s="2"/>
      <c r="D239" s="2"/>
      <c r="E239" s="18"/>
      <c r="F239" s="18"/>
      <c r="G239" s="13"/>
      <c r="H239" s="20"/>
      <c r="I239" s="6"/>
      <c r="J239" s="15" t="e">
        <f t="shared" si="0"/>
        <v>#DIV/0!</v>
      </c>
      <c r="K239" s="11"/>
      <c r="L239" s="11"/>
      <c r="M239" s="2"/>
      <c r="N239" s="2"/>
      <c r="O239" s="2"/>
    </row>
    <row r="240" spans="1:15">
      <c r="A240">
        <v>233</v>
      </c>
      <c r="B240" s="2"/>
      <c r="C240" s="2"/>
      <c r="D240" s="2"/>
      <c r="E240" s="18"/>
      <c r="F240" s="18"/>
      <c r="G240" s="13"/>
      <c r="H240" s="20"/>
      <c r="I240" s="6"/>
      <c r="J240" s="7" t="e">
        <f t="shared" si="0"/>
        <v>#DIV/0!</v>
      </c>
      <c r="K240" s="11"/>
      <c r="L240" s="11"/>
      <c r="M240" s="2"/>
      <c r="N240" s="2"/>
      <c r="O240" s="2"/>
    </row>
    <row r="241" spans="1:15">
      <c r="A241">
        <v>234</v>
      </c>
      <c r="B241" s="2"/>
      <c r="C241" s="2"/>
      <c r="D241" s="2"/>
      <c r="E241" s="18"/>
      <c r="F241" s="18"/>
      <c r="G241" s="13"/>
      <c r="H241" s="20"/>
      <c r="I241" s="6"/>
      <c r="J241" s="15" t="e">
        <f t="shared" si="0"/>
        <v>#DIV/0!</v>
      </c>
      <c r="K241" s="11"/>
      <c r="L241" s="11"/>
      <c r="M241" s="2"/>
      <c r="N241" s="2"/>
      <c r="O241" s="2"/>
    </row>
    <row r="242" spans="1:15">
      <c r="A242">
        <v>235</v>
      </c>
      <c r="B242" s="2"/>
      <c r="C242" s="2"/>
      <c r="D242" s="2"/>
      <c r="E242" s="18"/>
      <c r="F242" s="18"/>
      <c r="G242" s="13"/>
      <c r="H242" s="20"/>
      <c r="I242" s="6"/>
      <c r="J242" s="15" t="e">
        <f t="shared" si="0"/>
        <v>#DIV/0!</v>
      </c>
      <c r="K242" s="11"/>
      <c r="L242" s="11"/>
      <c r="M242" s="2"/>
      <c r="N242" s="2"/>
      <c r="O242" s="2"/>
    </row>
    <row r="243" spans="1:15">
      <c r="A243" s="12">
        <v>236</v>
      </c>
      <c r="B243" s="2"/>
      <c r="C243" s="2"/>
      <c r="D243" s="2"/>
      <c r="E243" s="18"/>
      <c r="F243" s="18"/>
      <c r="G243" s="13"/>
      <c r="H243" s="20"/>
      <c r="I243" s="6"/>
      <c r="J243" s="7" t="e">
        <f t="shared" si="0"/>
        <v>#DIV/0!</v>
      </c>
      <c r="K243" s="11"/>
      <c r="L243" s="11"/>
      <c r="M243" s="2"/>
      <c r="N243" s="2"/>
      <c r="O243" s="2"/>
    </row>
    <row r="244" spans="1:15">
      <c r="A244" s="12">
        <v>237</v>
      </c>
      <c r="B244" s="2"/>
      <c r="C244" s="2"/>
      <c r="D244" s="2"/>
      <c r="E244" s="18"/>
      <c r="F244" s="18"/>
      <c r="G244" s="13"/>
      <c r="H244" s="20"/>
      <c r="I244" s="6"/>
      <c r="J244" s="15" t="e">
        <f t="shared" si="0"/>
        <v>#DIV/0!</v>
      </c>
      <c r="K244" s="11"/>
      <c r="L244" s="11"/>
      <c r="M244" s="2"/>
      <c r="N244" s="2"/>
      <c r="O244" s="2"/>
    </row>
    <row r="245" spans="1:15">
      <c r="A245">
        <v>238</v>
      </c>
      <c r="B245" s="2"/>
      <c r="C245" s="2"/>
      <c r="D245" s="2"/>
      <c r="E245" s="18"/>
      <c r="F245" s="18"/>
      <c r="G245" s="13"/>
      <c r="H245" s="20"/>
      <c r="I245" s="6"/>
      <c r="J245" s="15" t="e">
        <f t="shared" si="0"/>
        <v>#DIV/0!</v>
      </c>
      <c r="K245" s="11"/>
      <c r="L245" s="11"/>
      <c r="M245" s="2"/>
      <c r="N245" s="2"/>
      <c r="O245" s="2"/>
    </row>
    <row r="246" spans="1:15">
      <c r="A246">
        <v>239</v>
      </c>
      <c r="B246" s="2"/>
      <c r="C246" s="2"/>
      <c r="D246" s="2"/>
      <c r="E246" s="18"/>
      <c r="F246" s="18"/>
      <c r="G246" s="13"/>
      <c r="H246" s="20"/>
      <c r="I246" s="6"/>
      <c r="J246" s="7" t="e">
        <f t="shared" si="0"/>
        <v>#DIV/0!</v>
      </c>
      <c r="K246" s="11"/>
      <c r="L246" s="11"/>
      <c r="M246" s="2"/>
      <c r="N246" s="2"/>
      <c r="O246" s="2"/>
    </row>
    <row r="247" spans="1:15">
      <c r="A247">
        <v>240</v>
      </c>
      <c r="B247" s="2"/>
      <c r="C247" s="2"/>
      <c r="D247" s="2"/>
      <c r="E247" s="18"/>
      <c r="F247" s="18"/>
      <c r="G247" s="13"/>
      <c r="H247" s="20"/>
      <c r="I247" s="6"/>
      <c r="J247" s="15" t="e">
        <f t="shared" si="0"/>
        <v>#DIV/0!</v>
      </c>
      <c r="K247" s="11"/>
      <c r="L247" s="11"/>
      <c r="M247" s="2"/>
      <c r="N247" s="2"/>
      <c r="O247" s="2"/>
    </row>
    <row r="248" spans="1:15">
      <c r="A248" s="12">
        <v>241</v>
      </c>
      <c r="B248" s="2"/>
      <c r="C248" s="2"/>
      <c r="D248" s="2"/>
      <c r="E248" s="18"/>
      <c r="F248" s="18"/>
      <c r="G248" s="13"/>
      <c r="H248" s="20"/>
      <c r="I248" s="6"/>
      <c r="J248" s="15" t="e">
        <f t="shared" si="0"/>
        <v>#DIV/0!</v>
      </c>
      <c r="K248" s="11"/>
      <c r="L248" s="11"/>
      <c r="M248" s="2"/>
      <c r="N248" s="2"/>
      <c r="O248" s="2"/>
    </row>
    <row r="249" spans="1:15">
      <c r="A249" s="12">
        <v>242</v>
      </c>
      <c r="B249" s="2"/>
      <c r="C249" s="2"/>
      <c r="D249" s="2"/>
      <c r="E249" s="18"/>
      <c r="F249" s="18"/>
      <c r="G249" s="13"/>
      <c r="H249" s="20"/>
      <c r="I249" s="6"/>
      <c r="J249" s="7" t="e">
        <f t="shared" si="0"/>
        <v>#DIV/0!</v>
      </c>
      <c r="K249" s="11"/>
      <c r="L249" s="11"/>
      <c r="M249" s="2"/>
      <c r="N249" s="2"/>
      <c r="O249" s="2"/>
    </row>
    <row r="250" spans="1:15">
      <c r="A250">
        <v>243</v>
      </c>
      <c r="B250" s="2"/>
      <c r="C250" s="2"/>
      <c r="D250" s="2"/>
      <c r="E250" s="18"/>
      <c r="F250" s="18"/>
      <c r="G250" s="13"/>
      <c r="H250" s="20"/>
      <c r="I250" s="6"/>
      <c r="J250" s="15" t="e">
        <f t="shared" si="0"/>
        <v>#DIV/0!</v>
      </c>
      <c r="K250" s="11"/>
      <c r="L250" s="11"/>
      <c r="M250" s="2"/>
      <c r="N250" s="2"/>
      <c r="O250" s="2"/>
    </row>
    <row r="251" spans="1:15">
      <c r="A251">
        <v>244</v>
      </c>
      <c r="B251" s="2"/>
      <c r="C251" s="2"/>
      <c r="D251" s="2"/>
      <c r="E251" s="18"/>
      <c r="F251" s="18"/>
      <c r="G251" s="13"/>
      <c r="H251" s="20"/>
      <c r="I251" s="6"/>
      <c r="J251" s="15" t="e">
        <f t="shared" si="0"/>
        <v>#DIV/0!</v>
      </c>
      <c r="K251" s="11"/>
      <c r="L251" s="11"/>
      <c r="M251" s="2"/>
      <c r="N251" s="2"/>
      <c r="O251" s="2"/>
    </row>
    <row r="252" spans="1:15">
      <c r="A252">
        <v>245</v>
      </c>
      <c r="B252" s="2"/>
      <c r="C252" s="2"/>
      <c r="D252" s="2"/>
      <c r="E252" s="18"/>
      <c r="F252" s="18"/>
      <c r="G252" s="13"/>
      <c r="H252" s="20"/>
      <c r="I252" s="6"/>
      <c r="J252" s="7" t="e">
        <f t="shared" si="0"/>
        <v>#DIV/0!</v>
      </c>
      <c r="K252" s="11"/>
      <c r="L252" s="11"/>
      <c r="M252" s="2"/>
      <c r="N252" s="2"/>
      <c r="O252" s="2"/>
    </row>
    <row r="253" spans="1:15">
      <c r="A253" s="12">
        <v>246</v>
      </c>
      <c r="B253" s="2"/>
      <c r="C253" s="2"/>
      <c r="D253" s="2"/>
      <c r="E253" s="18"/>
      <c r="F253" s="18"/>
      <c r="G253" s="13"/>
      <c r="H253" s="20"/>
      <c r="I253" s="6"/>
      <c r="J253" s="15" t="e">
        <f t="shared" si="0"/>
        <v>#DIV/0!</v>
      </c>
      <c r="K253" s="11"/>
      <c r="L253" s="11"/>
      <c r="M253" s="2"/>
      <c r="N253" s="2"/>
      <c r="O253" s="2"/>
    </row>
    <row r="254" spans="1:15">
      <c r="A254" s="12">
        <v>247</v>
      </c>
      <c r="B254" s="2"/>
      <c r="C254" s="2"/>
      <c r="D254" s="2"/>
      <c r="E254" s="18"/>
      <c r="F254" s="18"/>
      <c r="G254" s="13"/>
      <c r="H254" s="20"/>
      <c r="I254" s="6"/>
      <c r="J254" s="15" t="e">
        <f t="shared" ref="J254:J317" si="2">H254/I254</f>
        <v>#DIV/0!</v>
      </c>
      <c r="K254" s="11"/>
      <c r="L254" s="11"/>
      <c r="M254" s="2"/>
      <c r="N254" s="2"/>
      <c r="O254" s="2"/>
    </row>
    <row r="255" spans="1:15">
      <c r="A255">
        <v>248</v>
      </c>
      <c r="B255" s="2"/>
      <c r="C255" s="2"/>
      <c r="D255" s="2"/>
      <c r="E255" s="18"/>
      <c r="F255" s="18"/>
      <c r="G255" s="13"/>
      <c r="H255" s="20"/>
      <c r="I255" s="6"/>
      <c r="J255" s="7" t="e">
        <f t="shared" si="2"/>
        <v>#DIV/0!</v>
      </c>
      <c r="K255" s="11"/>
      <c r="L255" s="11"/>
      <c r="M255" s="2"/>
      <c r="N255" s="2"/>
      <c r="O255" s="2"/>
    </row>
    <row r="256" spans="1:15">
      <c r="A256">
        <v>249</v>
      </c>
      <c r="B256" s="2"/>
      <c r="C256" s="2"/>
      <c r="D256" s="2"/>
      <c r="E256" s="18"/>
      <c r="F256" s="18"/>
      <c r="G256" s="13"/>
      <c r="H256" s="20"/>
      <c r="I256" s="6"/>
      <c r="J256" s="15" t="e">
        <f t="shared" si="2"/>
        <v>#DIV/0!</v>
      </c>
      <c r="K256" s="11"/>
      <c r="L256" s="11"/>
      <c r="M256" s="2"/>
      <c r="N256" s="2"/>
      <c r="O256" s="2"/>
    </row>
    <row r="257" spans="1:15">
      <c r="A257">
        <v>250</v>
      </c>
      <c r="B257" s="2"/>
      <c r="C257" s="2"/>
      <c r="D257" s="2"/>
      <c r="E257" s="18"/>
      <c r="F257" s="18"/>
      <c r="G257" s="13"/>
      <c r="H257" s="20"/>
      <c r="I257" s="6"/>
      <c r="J257" s="15" t="e">
        <f t="shared" si="2"/>
        <v>#DIV/0!</v>
      </c>
      <c r="K257" s="11"/>
      <c r="L257" s="11"/>
      <c r="M257" s="2"/>
      <c r="N257" s="2"/>
      <c r="O257" s="2"/>
    </row>
    <row r="258" spans="1:15">
      <c r="A258" s="12">
        <v>251</v>
      </c>
      <c r="B258" s="2"/>
      <c r="C258" s="2"/>
      <c r="D258" s="2"/>
      <c r="E258" s="18"/>
      <c r="F258" s="18"/>
      <c r="G258" s="13"/>
      <c r="H258" s="20"/>
      <c r="I258" s="6"/>
      <c r="J258" s="7" t="e">
        <f t="shared" si="2"/>
        <v>#DIV/0!</v>
      </c>
      <c r="K258" s="11"/>
      <c r="L258" s="11"/>
      <c r="M258" s="2"/>
      <c r="N258" s="2"/>
      <c r="O258" s="2"/>
    </row>
    <row r="259" spans="1:15">
      <c r="A259" s="12">
        <v>252</v>
      </c>
      <c r="B259" s="2"/>
      <c r="C259" s="2"/>
      <c r="D259" s="2"/>
      <c r="E259" s="18"/>
      <c r="F259" s="18"/>
      <c r="G259" s="13"/>
      <c r="H259" s="20"/>
      <c r="I259" s="6"/>
      <c r="J259" s="15" t="e">
        <f t="shared" si="2"/>
        <v>#DIV/0!</v>
      </c>
      <c r="K259" s="11"/>
      <c r="L259" s="11"/>
      <c r="M259" s="2"/>
      <c r="N259" s="2"/>
      <c r="O259" s="2"/>
    </row>
    <row r="260" spans="1:15">
      <c r="A260">
        <v>253</v>
      </c>
      <c r="B260" s="2"/>
      <c r="C260" s="2"/>
      <c r="D260" s="2"/>
      <c r="E260" s="18"/>
      <c r="F260" s="18"/>
      <c r="G260" s="13"/>
      <c r="H260" s="20"/>
      <c r="I260" s="6"/>
      <c r="J260" s="15" t="e">
        <f t="shared" si="2"/>
        <v>#DIV/0!</v>
      </c>
      <c r="K260" s="11"/>
      <c r="L260" s="11"/>
      <c r="M260" s="2"/>
      <c r="N260" s="2"/>
      <c r="O260" s="2"/>
    </row>
    <row r="261" spans="1:15">
      <c r="A261">
        <v>254</v>
      </c>
      <c r="B261" s="2"/>
      <c r="C261" s="2"/>
      <c r="D261" s="2"/>
      <c r="E261" s="18"/>
      <c r="F261" s="18"/>
      <c r="G261" s="13"/>
      <c r="H261" s="20"/>
      <c r="I261" s="6"/>
      <c r="J261" s="7" t="e">
        <f t="shared" si="2"/>
        <v>#DIV/0!</v>
      </c>
      <c r="K261" s="11"/>
      <c r="L261" s="11"/>
      <c r="M261" s="2"/>
      <c r="N261" s="2"/>
      <c r="O261" s="2"/>
    </row>
    <row r="262" spans="1:15">
      <c r="A262">
        <v>255</v>
      </c>
      <c r="B262" s="2"/>
      <c r="C262" s="2"/>
      <c r="D262" s="2"/>
      <c r="E262" s="18"/>
      <c r="F262" s="18"/>
      <c r="G262" s="13"/>
      <c r="H262" s="20"/>
      <c r="I262" s="6"/>
      <c r="J262" s="15" t="e">
        <f t="shared" si="2"/>
        <v>#DIV/0!</v>
      </c>
      <c r="K262" s="11"/>
      <c r="L262" s="11"/>
      <c r="M262" s="2"/>
      <c r="N262" s="2"/>
      <c r="O262" s="2"/>
    </row>
    <row r="263" spans="1:15">
      <c r="A263" s="12">
        <v>256</v>
      </c>
      <c r="B263" s="2"/>
      <c r="C263" s="2"/>
      <c r="D263" s="2"/>
      <c r="E263" s="18"/>
      <c r="F263" s="18"/>
      <c r="G263" s="13"/>
      <c r="H263" s="20"/>
      <c r="I263" s="6"/>
      <c r="J263" s="15" t="e">
        <f t="shared" si="2"/>
        <v>#DIV/0!</v>
      </c>
      <c r="K263" s="11"/>
      <c r="L263" s="11"/>
      <c r="M263" s="2"/>
      <c r="N263" s="2"/>
      <c r="O263" s="2"/>
    </row>
    <row r="264" spans="1:15">
      <c r="A264" s="12">
        <v>257</v>
      </c>
      <c r="B264" s="2"/>
      <c r="C264" s="2"/>
      <c r="D264" s="2"/>
      <c r="E264" s="18"/>
      <c r="F264" s="18"/>
      <c r="G264" s="13"/>
      <c r="H264" s="20"/>
      <c r="I264" s="6"/>
      <c r="J264" s="7" t="e">
        <f t="shared" si="2"/>
        <v>#DIV/0!</v>
      </c>
      <c r="K264" s="11"/>
      <c r="L264" s="11"/>
      <c r="M264" s="2"/>
      <c r="N264" s="2"/>
      <c r="O264" s="2"/>
    </row>
    <row r="265" spans="1:15">
      <c r="A265">
        <v>258</v>
      </c>
      <c r="B265" s="2"/>
      <c r="C265" s="2"/>
      <c r="D265" s="2"/>
      <c r="E265" s="18"/>
      <c r="F265" s="18"/>
      <c r="G265" s="13"/>
      <c r="H265" s="20"/>
      <c r="I265" s="6"/>
      <c r="J265" s="15" t="e">
        <f t="shared" si="2"/>
        <v>#DIV/0!</v>
      </c>
      <c r="K265" s="11"/>
      <c r="L265" s="11"/>
      <c r="M265" s="2"/>
      <c r="N265" s="2"/>
      <c r="O265" s="2"/>
    </row>
    <row r="266" spans="1:15">
      <c r="A266">
        <v>259</v>
      </c>
      <c r="B266" s="2"/>
      <c r="C266" s="2"/>
      <c r="D266" s="2"/>
      <c r="E266" s="18"/>
      <c r="F266" s="18"/>
      <c r="G266" s="13"/>
      <c r="H266" s="20"/>
      <c r="I266" s="6"/>
      <c r="J266" s="15" t="e">
        <f t="shared" si="2"/>
        <v>#DIV/0!</v>
      </c>
      <c r="K266" s="11"/>
      <c r="L266" s="11"/>
      <c r="M266" s="2"/>
      <c r="N266" s="2"/>
      <c r="O266" s="2"/>
    </row>
    <row r="267" spans="1:15">
      <c r="A267">
        <v>260</v>
      </c>
      <c r="B267" s="2"/>
      <c r="C267" s="2"/>
      <c r="D267" s="2"/>
      <c r="E267" s="18"/>
      <c r="F267" s="18"/>
      <c r="G267" s="13"/>
      <c r="H267" s="20"/>
      <c r="I267" s="6"/>
      <c r="J267" s="7" t="e">
        <f t="shared" si="2"/>
        <v>#DIV/0!</v>
      </c>
      <c r="K267" s="11"/>
      <c r="L267" s="11"/>
      <c r="M267" s="2"/>
      <c r="N267" s="2"/>
      <c r="O267" s="2"/>
    </row>
    <row r="268" spans="1:15">
      <c r="A268" s="12">
        <v>261</v>
      </c>
      <c r="B268" s="2"/>
      <c r="C268" s="2"/>
      <c r="D268" s="2"/>
      <c r="E268" s="18"/>
      <c r="F268" s="18"/>
      <c r="G268" s="13"/>
      <c r="H268" s="20"/>
      <c r="I268" s="6"/>
      <c r="J268" s="15" t="e">
        <f t="shared" si="2"/>
        <v>#DIV/0!</v>
      </c>
      <c r="K268" s="11"/>
      <c r="L268" s="11"/>
      <c r="M268" s="2"/>
      <c r="N268" s="2"/>
      <c r="O268" s="2"/>
    </row>
    <row r="269" spans="1:15">
      <c r="A269" s="12">
        <v>262</v>
      </c>
      <c r="B269" s="2"/>
      <c r="C269" s="2"/>
      <c r="D269" s="2"/>
      <c r="E269" s="18"/>
      <c r="F269" s="18"/>
      <c r="G269" s="13"/>
      <c r="H269" s="20"/>
      <c r="I269" s="6"/>
      <c r="J269" s="15" t="e">
        <f t="shared" si="2"/>
        <v>#DIV/0!</v>
      </c>
      <c r="K269" s="11"/>
      <c r="L269" s="11"/>
      <c r="M269" s="2"/>
      <c r="N269" s="2"/>
      <c r="O269" s="2"/>
    </row>
    <row r="270" spans="1:15">
      <c r="A270">
        <v>263</v>
      </c>
      <c r="B270" s="2"/>
      <c r="C270" s="2"/>
      <c r="D270" s="2"/>
      <c r="E270" s="18"/>
      <c r="F270" s="18"/>
      <c r="G270" s="13"/>
      <c r="H270" s="20"/>
      <c r="I270" s="6"/>
      <c r="J270" s="7" t="e">
        <f t="shared" si="2"/>
        <v>#DIV/0!</v>
      </c>
      <c r="K270" s="11"/>
      <c r="L270" s="11"/>
      <c r="M270" s="2"/>
      <c r="N270" s="2"/>
      <c r="O270" s="2"/>
    </row>
    <row r="271" spans="1:15">
      <c r="A271">
        <v>264</v>
      </c>
      <c r="B271" s="2"/>
      <c r="C271" s="2"/>
      <c r="D271" s="2"/>
      <c r="E271" s="18"/>
      <c r="F271" s="18"/>
      <c r="G271" s="13"/>
      <c r="H271" s="20"/>
      <c r="I271" s="6"/>
      <c r="J271" s="15" t="e">
        <f t="shared" si="2"/>
        <v>#DIV/0!</v>
      </c>
      <c r="K271" s="11"/>
      <c r="L271" s="11"/>
      <c r="M271" s="2"/>
      <c r="N271" s="2"/>
      <c r="O271" s="2"/>
    </row>
    <row r="272" spans="1:15">
      <c r="A272">
        <v>265</v>
      </c>
      <c r="B272" s="2"/>
      <c r="C272" s="2"/>
      <c r="D272" s="2"/>
      <c r="E272" s="18"/>
      <c r="F272" s="18"/>
      <c r="G272" s="13"/>
      <c r="H272" s="20"/>
      <c r="I272" s="6"/>
      <c r="J272" s="15" t="e">
        <f t="shared" si="2"/>
        <v>#DIV/0!</v>
      </c>
      <c r="K272" s="11"/>
      <c r="L272" s="11"/>
      <c r="M272" s="2"/>
      <c r="N272" s="2"/>
      <c r="O272" s="2"/>
    </row>
    <row r="273" spans="1:15">
      <c r="A273" s="12">
        <v>266</v>
      </c>
      <c r="B273" s="2"/>
      <c r="C273" s="2"/>
      <c r="D273" s="2"/>
      <c r="E273" s="18"/>
      <c r="F273" s="18"/>
      <c r="G273" s="13"/>
      <c r="H273" s="20"/>
      <c r="I273" s="6"/>
      <c r="J273" s="7" t="e">
        <f t="shared" si="2"/>
        <v>#DIV/0!</v>
      </c>
      <c r="K273" s="11"/>
      <c r="L273" s="11"/>
      <c r="M273" s="2"/>
      <c r="N273" s="2"/>
      <c r="O273" s="2"/>
    </row>
    <row r="274" spans="1:15">
      <c r="A274" s="12">
        <v>267</v>
      </c>
      <c r="B274" s="2"/>
      <c r="C274" s="2"/>
      <c r="D274" s="2"/>
      <c r="E274" s="18"/>
      <c r="F274" s="18"/>
      <c r="G274" s="13"/>
      <c r="H274" s="20"/>
      <c r="I274" s="6"/>
      <c r="J274" s="15" t="e">
        <f t="shared" si="2"/>
        <v>#DIV/0!</v>
      </c>
      <c r="K274" s="11"/>
      <c r="L274" s="11"/>
      <c r="M274" s="2"/>
      <c r="N274" s="2"/>
      <c r="O274" s="2"/>
    </row>
    <row r="275" spans="1:15">
      <c r="A275">
        <v>268</v>
      </c>
      <c r="B275" s="2"/>
      <c r="C275" s="2"/>
      <c r="D275" s="2"/>
      <c r="E275" s="18"/>
      <c r="F275" s="18"/>
      <c r="G275" s="13"/>
      <c r="H275" s="20"/>
      <c r="I275" s="6"/>
      <c r="J275" s="15" t="e">
        <f t="shared" si="2"/>
        <v>#DIV/0!</v>
      </c>
      <c r="K275" s="11"/>
      <c r="L275" s="11"/>
      <c r="M275" s="2"/>
      <c r="N275" s="2"/>
      <c r="O275" s="2"/>
    </row>
    <row r="276" spans="1:15">
      <c r="A276">
        <v>269</v>
      </c>
      <c r="B276" s="2"/>
      <c r="C276" s="2"/>
      <c r="D276" s="2"/>
      <c r="E276" s="18"/>
      <c r="F276" s="18"/>
      <c r="G276" s="13"/>
      <c r="H276" s="20"/>
      <c r="I276" s="6"/>
      <c r="J276" s="7" t="e">
        <f t="shared" si="2"/>
        <v>#DIV/0!</v>
      </c>
      <c r="K276" s="11"/>
      <c r="L276" s="11"/>
      <c r="M276" s="2"/>
      <c r="N276" s="2"/>
      <c r="O276" s="2"/>
    </row>
    <row r="277" spans="1:15">
      <c r="A277">
        <v>270</v>
      </c>
      <c r="B277" s="2"/>
      <c r="C277" s="2"/>
      <c r="D277" s="2"/>
      <c r="E277" s="18"/>
      <c r="F277" s="18"/>
      <c r="G277" s="13"/>
      <c r="H277" s="20"/>
      <c r="I277" s="6"/>
      <c r="J277" s="15" t="e">
        <f t="shared" si="2"/>
        <v>#DIV/0!</v>
      </c>
      <c r="K277" s="11"/>
      <c r="L277" s="11"/>
      <c r="M277" s="2"/>
      <c r="N277" s="2"/>
      <c r="O277" s="2"/>
    </row>
    <row r="278" spans="1:15">
      <c r="A278" s="12">
        <v>271</v>
      </c>
      <c r="B278" s="2"/>
      <c r="C278" s="2"/>
      <c r="D278" s="2"/>
      <c r="E278" s="18"/>
      <c r="F278" s="18"/>
      <c r="G278" s="13"/>
      <c r="H278" s="20"/>
      <c r="I278" s="6"/>
      <c r="J278" s="15" t="e">
        <f t="shared" si="2"/>
        <v>#DIV/0!</v>
      </c>
      <c r="K278" s="11"/>
      <c r="L278" s="11"/>
      <c r="M278" s="2"/>
      <c r="N278" s="2"/>
      <c r="O278" s="2"/>
    </row>
    <row r="279" spans="1:15">
      <c r="A279" s="12">
        <v>272</v>
      </c>
      <c r="B279" s="2"/>
      <c r="C279" s="2"/>
      <c r="D279" s="2"/>
      <c r="E279" s="18"/>
      <c r="F279" s="18"/>
      <c r="G279" s="13"/>
      <c r="H279" s="20"/>
      <c r="I279" s="6"/>
      <c r="J279" s="7" t="e">
        <f t="shared" si="2"/>
        <v>#DIV/0!</v>
      </c>
      <c r="K279" s="11"/>
      <c r="L279" s="11"/>
      <c r="M279" s="2"/>
      <c r="N279" s="2"/>
      <c r="O279" s="2"/>
    </row>
    <row r="280" spans="1:15">
      <c r="A280">
        <v>273</v>
      </c>
      <c r="B280" s="2"/>
      <c r="C280" s="2"/>
      <c r="D280" s="2"/>
      <c r="E280" s="18"/>
      <c r="F280" s="18"/>
      <c r="G280" s="13"/>
      <c r="H280" s="20"/>
      <c r="I280" s="6"/>
      <c r="J280" s="15" t="e">
        <f t="shared" si="2"/>
        <v>#DIV/0!</v>
      </c>
      <c r="K280" s="11"/>
      <c r="L280" s="11"/>
      <c r="M280" s="2"/>
      <c r="N280" s="2"/>
      <c r="O280" s="2"/>
    </row>
    <row r="281" spans="1:15">
      <c r="A281">
        <v>274</v>
      </c>
      <c r="B281" s="2"/>
      <c r="C281" s="2"/>
      <c r="D281" s="2"/>
      <c r="E281" s="18"/>
      <c r="F281" s="18"/>
      <c r="G281" s="13"/>
      <c r="H281" s="20"/>
      <c r="I281" s="6"/>
      <c r="J281" s="15" t="e">
        <f t="shared" si="2"/>
        <v>#DIV/0!</v>
      </c>
      <c r="K281" s="11"/>
      <c r="L281" s="11"/>
      <c r="M281" s="2"/>
      <c r="N281" s="2"/>
      <c r="O281" s="2"/>
    </row>
    <row r="282" spans="1:15">
      <c r="A282">
        <v>275</v>
      </c>
      <c r="B282" s="2"/>
      <c r="C282" s="2"/>
      <c r="D282" s="2"/>
      <c r="E282" s="18"/>
      <c r="F282" s="18"/>
      <c r="G282" s="13"/>
      <c r="H282" s="20"/>
      <c r="I282" s="6"/>
      <c r="J282" s="7" t="e">
        <f t="shared" si="2"/>
        <v>#DIV/0!</v>
      </c>
      <c r="K282" s="11"/>
      <c r="L282" s="11"/>
      <c r="M282" s="2"/>
      <c r="N282" s="2"/>
      <c r="O282" s="2"/>
    </row>
    <row r="283" spans="1:15">
      <c r="A283" s="12">
        <v>276</v>
      </c>
      <c r="B283" s="2"/>
      <c r="C283" s="2"/>
      <c r="D283" s="2"/>
      <c r="E283" s="18"/>
      <c r="F283" s="18"/>
      <c r="G283" s="13"/>
      <c r="H283" s="20"/>
      <c r="I283" s="6"/>
      <c r="J283" s="15" t="e">
        <f t="shared" si="2"/>
        <v>#DIV/0!</v>
      </c>
      <c r="K283" s="11"/>
      <c r="L283" s="11"/>
      <c r="M283" s="2"/>
      <c r="N283" s="2"/>
      <c r="O283" s="2"/>
    </row>
    <row r="284" spans="1:15">
      <c r="A284" s="12">
        <v>277</v>
      </c>
      <c r="B284" s="2"/>
      <c r="C284" s="2"/>
      <c r="D284" s="2"/>
      <c r="E284" s="18"/>
      <c r="F284" s="18"/>
      <c r="G284" s="13"/>
      <c r="H284" s="20"/>
      <c r="I284" s="6"/>
      <c r="J284" s="15" t="e">
        <f t="shared" si="2"/>
        <v>#DIV/0!</v>
      </c>
      <c r="K284" s="11"/>
      <c r="L284" s="11"/>
      <c r="M284" s="2"/>
      <c r="N284" s="2"/>
      <c r="O284" s="2"/>
    </row>
    <row r="285" spans="1:15">
      <c r="A285">
        <v>278</v>
      </c>
      <c r="B285" s="2"/>
      <c r="C285" s="2"/>
      <c r="D285" s="2"/>
      <c r="E285" s="18"/>
      <c r="F285" s="18"/>
      <c r="G285" s="13"/>
      <c r="H285" s="20"/>
      <c r="I285" s="6"/>
      <c r="J285" s="7" t="e">
        <f t="shared" si="2"/>
        <v>#DIV/0!</v>
      </c>
      <c r="K285" s="11"/>
      <c r="L285" s="11"/>
      <c r="M285" s="2"/>
      <c r="N285" s="2"/>
      <c r="O285" s="2"/>
    </row>
    <row r="286" spans="1:15">
      <c r="A286">
        <v>279</v>
      </c>
      <c r="B286" s="2"/>
      <c r="C286" s="2"/>
      <c r="D286" s="2"/>
      <c r="E286" s="18"/>
      <c r="F286" s="18"/>
      <c r="G286" s="13"/>
      <c r="H286" s="20"/>
      <c r="I286" s="6"/>
      <c r="J286" s="15" t="e">
        <f t="shared" si="2"/>
        <v>#DIV/0!</v>
      </c>
      <c r="K286" s="11"/>
      <c r="L286" s="11"/>
      <c r="M286" s="2"/>
      <c r="N286" s="2"/>
      <c r="O286" s="2"/>
    </row>
    <row r="287" spans="1:15">
      <c r="A287">
        <v>280</v>
      </c>
      <c r="B287" s="2"/>
      <c r="C287" s="2"/>
      <c r="D287" s="2"/>
      <c r="E287" s="18"/>
      <c r="F287" s="18"/>
      <c r="G287" s="13"/>
      <c r="H287" s="20"/>
      <c r="I287" s="6"/>
      <c r="J287" s="15" t="e">
        <f t="shared" si="2"/>
        <v>#DIV/0!</v>
      </c>
      <c r="K287" s="11"/>
      <c r="L287" s="11"/>
      <c r="M287" s="2"/>
      <c r="N287" s="2"/>
      <c r="O287" s="2"/>
    </row>
    <row r="288" spans="1:15">
      <c r="A288" s="12">
        <v>281</v>
      </c>
      <c r="B288" s="2"/>
      <c r="C288" s="2"/>
      <c r="D288" s="2"/>
      <c r="E288" s="18"/>
      <c r="F288" s="18"/>
      <c r="G288" s="13"/>
      <c r="H288" s="20"/>
      <c r="I288" s="6"/>
      <c r="J288" s="7" t="e">
        <f t="shared" si="2"/>
        <v>#DIV/0!</v>
      </c>
      <c r="K288" s="11"/>
      <c r="L288" s="11"/>
      <c r="M288" s="2"/>
      <c r="N288" s="2"/>
      <c r="O288" s="2"/>
    </row>
    <row r="289" spans="1:15">
      <c r="A289" s="12">
        <v>282</v>
      </c>
      <c r="B289" s="2"/>
      <c r="C289" s="2"/>
      <c r="D289" s="2"/>
      <c r="E289" s="18"/>
      <c r="F289" s="18"/>
      <c r="G289" s="13"/>
      <c r="H289" s="20"/>
      <c r="I289" s="6"/>
      <c r="J289" s="15" t="e">
        <f t="shared" si="2"/>
        <v>#DIV/0!</v>
      </c>
      <c r="K289" s="11"/>
      <c r="L289" s="11"/>
      <c r="M289" s="2"/>
      <c r="N289" s="2"/>
      <c r="O289" s="2"/>
    </row>
    <row r="290" spans="1:15">
      <c r="A290">
        <v>283</v>
      </c>
      <c r="B290" s="2"/>
      <c r="C290" s="2"/>
      <c r="D290" s="2"/>
      <c r="E290" s="18"/>
      <c r="F290" s="18"/>
      <c r="G290" s="13"/>
      <c r="H290" s="20"/>
      <c r="I290" s="6"/>
      <c r="J290" s="15" t="e">
        <f t="shared" si="2"/>
        <v>#DIV/0!</v>
      </c>
      <c r="K290" s="11"/>
      <c r="L290" s="11"/>
      <c r="M290" s="2"/>
      <c r="N290" s="2"/>
      <c r="O290" s="2"/>
    </row>
    <row r="291" spans="1:15">
      <c r="A291">
        <v>284</v>
      </c>
      <c r="B291" s="2"/>
      <c r="C291" s="2"/>
      <c r="D291" s="2"/>
      <c r="E291" s="18"/>
      <c r="F291" s="18"/>
      <c r="G291" s="13"/>
      <c r="H291" s="20"/>
      <c r="I291" s="6"/>
      <c r="J291" s="7" t="e">
        <f t="shared" si="2"/>
        <v>#DIV/0!</v>
      </c>
      <c r="K291" s="11"/>
      <c r="L291" s="11"/>
      <c r="M291" s="2"/>
      <c r="N291" s="2"/>
      <c r="O291" s="2"/>
    </row>
    <row r="292" spans="1:15">
      <c r="A292">
        <v>285</v>
      </c>
      <c r="B292" s="2"/>
      <c r="C292" s="2"/>
      <c r="D292" s="2"/>
      <c r="E292" s="18"/>
      <c r="F292" s="18"/>
      <c r="G292" s="13"/>
      <c r="H292" s="20"/>
      <c r="I292" s="6"/>
      <c r="J292" s="15" t="e">
        <f t="shared" si="2"/>
        <v>#DIV/0!</v>
      </c>
      <c r="K292" s="11"/>
      <c r="L292" s="11"/>
      <c r="M292" s="2"/>
      <c r="N292" s="2"/>
      <c r="O292" s="2"/>
    </row>
    <row r="293" spans="1:15">
      <c r="A293" s="12">
        <v>286</v>
      </c>
      <c r="B293" s="2"/>
      <c r="C293" s="2"/>
      <c r="D293" s="2"/>
      <c r="E293" s="18"/>
      <c r="F293" s="18"/>
      <c r="G293" s="13"/>
      <c r="H293" s="20"/>
      <c r="I293" s="6"/>
      <c r="J293" s="15" t="e">
        <f t="shared" si="2"/>
        <v>#DIV/0!</v>
      </c>
      <c r="K293" s="11"/>
      <c r="L293" s="11"/>
      <c r="M293" s="2"/>
      <c r="N293" s="2"/>
      <c r="O293" s="2"/>
    </row>
    <row r="294" spans="1:15">
      <c r="A294" s="12">
        <v>287</v>
      </c>
      <c r="B294" s="2"/>
      <c r="C294" s="2"/>
      <c r="D294" s="2"/>
      <c r="E294" s="18"/>
      <c r="F294" s="18"/>
      <c r="G294" s="13"/>
      <c r="H294" s="20"/>
      <c r="I294" s="6"/>
      <c r="J294" s="7" t="e">
        <f t="shared" si="2"/>
        <v>#DIV/0!</v>
      </c>
      <c r="K294" s="11"/>
      <c r="L294" s="11"/>
      <c r="M294" s="2"/>
      <c r="N294" s="2"/>
      <c r="O294" s="2"/>
    </row>
    <row r="295" spans="1:15">
      <c r="A295">
        <v>288</v>
      </c>
      <c r="B295" s="2"/>
      <c r="C295" s="2"/>
      <c r="D295" s="2"/>
      <c r="E295" s="18"/>
      <c r="F295" s="18"/>
      <c r="G295" s="13"/>
      <c r="H295" s="20"/>
      <c r="I295" s="6"/>
      <c r="J295" s="15" t="e">
        <f t="shared" si="2"/>
        <v>#DIV/0!</v>
      </c>
      <c r="K295" s="11"/>
      <c r="L295" s="11"/>
      <c r="M295" s="2"/>
      <c r="N295" s="2"/>
      <c r="O295" s="2"/>
    </row>
    <row r="296" spans="1:15">
      <c r="A296">
        <v>289</v>
      </c>
      <c r="B296" s="2"/>
      <c r="C296" s="2"/>
      <c r="D296" s="2"/>
      <c r="E296" s="18"/>
      <c r="F296" s="18"/>
      <c r="G296" s="13"/>
      <c r="H296" s="20"/>
      <c r="I296" s="6"/>
      <c r="J296" s="15" t="e">
        <f t="shared" si="2"/>
        <v>#DIV/0!</v>
      </c>
      <c r="K296" s="11"/>
      <c r="L296" s="11"/>
      <c r="M296" s="2"/>
      <c r="N296" s="2"/>
      <c r="O296" s="2"/>
    </row>
    <row r="297" spans="1:15">
      <c r="A297">
        <v>290</v>
      </c>
      <c r="B297" s="2"/>
      <c r="C297" s="2"/>
      <c r="D297" s="2"/>
      <c r="E297" s="18"/>
      <c r="F297" s="18"/>
      <c r="G297" s="13"/>
      <c r="H297" s="20"/>
      <c r="I297" s="6"/>
      <c r="J297" s="7" t="e">
        <f t="shared" si="2"/>
        <v>#DIV/0!</v>
      </c>
      <c r="K297" s="11"/>
      <c r="L297" s="11"/>
      <c r="M297" s="2"/>
      <c r="N297" s="2"/>
      <c r="O297" s="2"/>
    </row>
    <row r="298" spans="1:15">
      <c r="A298" s="12">
        <v>291</v>
      </c>
      <c r="B298" s="2"/>
      <c r="C298" s="2"/>
      <c r="D298" s="2"/>
      <c r="E298" s="18"/>
      <c r="F298" s="18"/>
      <c r="G298" s="13"/>
      <c r="H298" s="20"/>
      <c r="I298" s="6"/>
      <c r="J298" s="15" t="e">
        <f t="shared" si="2"/>
        <v>#DIV/0!</v>
      </c>
      <c r="K298" s="11"/>
      <c r="L298" s="11"/>
      <c r="M298" s="2"/>
      <c r="N298" s="2"/>
      <c r="O298" s="2"/>
    </row>
    <row r="299" spans="1:15">
      <c r="A299" s="12">
        <v>292</v>
      </c>
      <c r="B299" s="2"/>
      <c r="C299" s="2"/>
      <c r="D299" s="2"/>
      <c r="E299" s="18"/>
      <c r="F299" s="18"/>
      <c r="G299" s="13"/>
      <c r="H299" s="20"/>
      <c r="I299" s="6"/>
      <c r="J299" s="15" t="e">
        <f t="shared" si="2"/>
        <v>#DIV/0!</v>
      </c>
      <c r="K299" s="11"/>
      <c r="L299" s="11"/>
      <c r="M299" s="2"/>
      <c r="N299" s="2"/>
      <c r="O299" s="2"/>
    </row>
    <row r="300" spans="1:15">
      <c r="A300">
        <v>293</v>
      </c>
      <c r="B300" s="2"/>
      <c r="C300" s="2"/>
      <c r="D300" s="2"/>
      <c r="E300" s="18"/>
      <c r="F300" s="18"/>
      <c r="G300" s="13"/>
      <c r="H300" s="20"/>
      <c r="I300" s="6"/>
      <c r="J300" s="7" t="e">
        <f t="shared" si="2"/>
        <v>#DIV/0!</v>
      </c>
      <c r="K300" s="11"/>
      <c r="L300" s="11"/>
      <c r="M300" s="2"/>
      <c r="N300" s="2"/>
      <c r="O300" s="2"/>
    </row>
    <row r="301" spans="1:15">
      <c r="A301">
        <v>294</v>
      </c>
      <c r="B301" s="2"/>
      <c r="C301" s="2"/>
      <c r="D301" s="2"/>
      <c r="E301" s="18"/>
      <c r="F301" s="18"/>
      <c r="G301" s="13"/>
      <c r="H301" s="20"/>
      <c r="I301" s="6"/>
      <c r="J301" s="15" t="e">
        <f t="shared" si="2"/>
        <v>#DIV/0!</v>
      </c>
      <c r="K301" s="11"/>
      <c r="L301" s="11"/>
      <c r="M301" s="2"/>
      <c r="N301" s="2"/>
      <c r="O301" s="2"/>
    </row>
    <row r="302" spans="1:15">
      <c r="A302">
        <v>295</v>
      </c>
      <c r="B302" s="2"/>
      <c r="C302" s="2"/>
      <c r="D302" s="2"/>
      <c r="E302" s="18"/>
      <c r="F302" s="18"/>
      <c r="G302" s="13"/>
      <c r="H302" s="20"/>
      <c r="I302" s="6"/>
      <c r="J302" s="15" t="e">
        <f t="shared" si="2"/>
        <v>#DIV/0!</v>
      </c>
      <c r="K302" s="11"/>
      <c r="L302" s="11"/>
      <c r="M302" s="2"/>
      <c r="N302" s="2"/>
      <c r="O302" s="2"/>
    </row>
    <row r="303" spans="1:15">
      <c r="A303" s="12">
        <v>296</v>
      </c>
      <c r="B303" s="2"/>
      <c r="C303" s="2"/>
      <c r="D303" s="2"/>
      <c r="E303" s="18"/>
      <c r="F303" s="18"/>
      <c r="G303" s="13"/>
      <c r="H303" s="20"/>
      <c r="I303" s="6"/>
      <c r="J303" s="7" t="e">
        <f t="shared" si="2"/>
        <v>#DIV/0!</v>
      </c>
      <c r="K303" s="11"/>
      <c r="L303" s="11"/>
      <c r="M303" s="2"/>
      <c r="N303" s="2"/>
      <c r="O303" s="2"/>
    </row>
    <row r="304" spans="1:15">
      <c r="A304" s="12">
        <v>297</v>
      </c>
      <c r="B304" s="2"/>
      <c r="C304" s="2"/>
      <c r="D304" s="2"/>
      <c r="E304" s="18"/>
      <c r="F304" s="18"/>
      <c r="G304" s="13"/>
      <c r="H304" s="20"/>
      <c r="I304" s="6"/>
      <c r="J304" s="15" t="e">
        <f t="shared" si="2"/>
        <v>#DIV/0!</v>
      </c>
      <c r="K304" s="11"/>
      <c r="L304" s="11"/>
      <c r="M304" s="2"/>
      <c r="N304" s="2"/>
      <c r="O304" s="2"/>
    </row>
    <row r="305" spans="1:15">
      <c r="A305">
        <v>298</v>
      </c>
      <c r="B305" s="2"/>
      <c r="C305" s="2"/>
      <c r="D305" s="2"/>
      <c r="E305" s="18"/>
      <c r="F305" s="18"/>
      <c r="G305" s="13"/>
      <c r="H305" s="20"/>
      <c r="I305" s="6"/>
      <c r="J305" s="15" t="e">
        <f t="shared" si="2"/>
        <v>#DIV/0!</v>
      </c>
      <c r="K305" s="11"/>
      <c r="L305" s="11"/>
      <c r="M305" s="2"/>
      <c r="N305" s="2"/>
      <c r="O305" s="2"/>
    </row>
    <row r="306" spans="1:15">
      <c r="A306">
        <v>299</v>
      </c>
      <c r="B306" s="2"/>
      <c r="C306" s="2"/>
      <c r="D306" s="2"/>
      <c r="E306" s="18"/>
      <c r="F306" s="18"/>
      <c r="G306" s="13"/>
      <c r="H306" s="20"/>
      <c r="I306" s="6"/>
      <c r="J306" s="7" t="e">
        <f t="shared" si="2"/>
        <v>#DIV/0!</v>
      </c>
      <c r="K306" s="11"/>
      <c r="L306" s="11"/>
      <c r="M306" s="2"/>
      <c r="N306" s="2"/>
      <c r="O306" s="2"/>
    </row>
    <row r="307" spans="1:15">
      <c r="A307">
        <v>300</v>
      </c>
      <c r="B307" s="2"/>
      <c r="C307" s="2"/>
      <c r="D307" s="2"/>
      <c r="E307" s="18"/>
      <c r="F307" s="18"/>
      <c r="G307" s="13"/>
      <c r="H307" s="20"/>
      <c r="I307" s="6"/>
      <c r="J307" s="15" t="e">
        <f t="shared" si="2"/>
        <v>#DIV/0!</v>
      </c>
      <c r="K307" s="11"/>
      <c r="L307" s="11"/>
      <c r="M307" s="2"/>
      <c r="N307" s="2"/>
      <c r="O307" s="2"/>
    </row>
    <row r="308" spans="1:15">
      <c r="A308" s="12">
        <v>301</v>
      </c>
      <c r="B308" s="2"/>
      <c r="C308" s="2"/>
      <c r="D308" s="2"/>
      <c r="E308" s="18"/>
      <c r="F308" s="18"/>
      <c r="G308" s="13"/>
      <c r="H308" s="20"/>
      <c r="I308" s="6"/>
      <c r="J308" s="15" t="e">
        <f t="shared" si="2"/>
        <v>#DIV/0!</v>
      </c>
      <c r="K308" s="11"/>
      <c r="L308" s="11"/>
      <c r="M308" s="2"/>
      <c r="N308" s="2"/>
      <c r="O308" s="2"/>
    </row>
    <row r="309" spans="1:15">
      <c r="A309" s="12">
        <v>302</v>
      </c>
      <c r="B309" s="2"/>
      <c r="C309" s="2"/>
      <c r="D309" s="2"/>
      <c r="E309" s="18"/>
      <c r="F309" s="18"/>
      <c r="G309" s="13"/>
      <c r="H309" s="20"/>
      <c r="I309" s="6"/>
      <c r="J309" s="7" t="e">
        <f t="shared" si="2"/>
        <v>#DIV/0!</v>
      </c>
      <c r="K309" s="11"/>
      <c r="L309" s="11"/>
      <c r="M309" s="2"/>
      <c r="N309" s="2"/>
      <c r="O309" s="2"/>
    </row>
    <row r="310" spans="1:15">
      <c r="A310">
        <v>303</v>
      </c>
      <c r="B310" s="2"/>
      <c r="C310" s="2"/>
      <c r="D310" s="2"/>
      <c r="E310" s="18"/>
      <c r="F310" s="18"/>
      <c r="G310" s="13"/>
      <c r="H310" s="20"/>
      <c r="I310" s="6"/>
      <c r="J310" s="15" t="e">
        <f t="shared" si="2"/>
        <v>#DIV/0!</v>
      </c>
      <c r="K310" s="11"/>
      <c r="L310" s="11"/>
      <c r="M310" s="2"/>
      <c r="N310" s="2"/>
      <c r="O310" s="2"/>
    </row>
    <row r="311" spans="1:15">
      <c r="A311">
        <v>304</v>
      </c>
      <c r="B311" s="2"/>
      <c r="C311" s="2"/>
      <c r="D311" s="2"/>
      <c r="E311" s="18"/>
      <c r="F311" s="18"/>
      <c r="G311" s="13"/>
      <c r="H311" s="20"/>
      <c r="I311" s="6"/>
      <c r="J311" s="15" t="e">
        <f t="shared" si="2"/>
        <v>#DIV/0!</v>
      </c>
      <c r="K311" s="11"/>
      <c r="L311" s="11"/>
      <c r="M311" s="2"/>
      <c r="N311" s="2"/>
      <c r="O311" s="2"/>
    </row>
    <row r="312" spans="1:15">
      <c r="A312">
        <v>305</v>
      </c>
      <c r="B312" s="2"/>
      <c r="C312" s="2"/>
      <c r="D312" s="2"/>
      <c r="E312" s="18"/>
      <c r="F312" s="18"/>
      <c r="G312" s="13"/>
      <c r="H312" s="20"/>
      <c r="I312" s="6"/>
      <c r="J312" s="7" t="e">
        <f t="shared" si="2"/>
        <v>#DIV/0!</v>
      </c>
      <c r="K312" s="11"/>
      <c r="L312" s="11"/>
      <c r="M312" s="2"/>
      <c r="N312" s="2"/>
      <c r="O312" s="2"/>
    </row>
    <row r="313" spans="1:15">
      <c r="A313" s="12">
        <v>306</v>
      </c>
      <c r="B313" s="2"/>
      <c r="C313" s="2"/>
      <c r="D313" s="2"/>
      <c r="E313" s="18"/>
      <c r="F313" s="18"/>
      <c r="G313" s="13"/>
      <c r="H313" s="20"/>
      <c r="I313" s="6"/>
      <c r="J313" s="15" t="e">
        <f t="shared" si="2"/>
        <v>#DIV/0!</v>
      </c>
      <c r="K313" s="11"/>
      <c r="L313" s="11"/>
      <c r="M313" s="2"/>
      <c r="N313" s="2"/>
      <c r="O313" s="2"/>
    </row>
    <row r="314" spans="1:15">
      <c r="A314" s="12">
        <v>307</v>
      </c>
      <c r="B314" s="2"/>
      <c r="C314" s="2"/>
      <c r="D314" s="2"/>
      <c r="E314" s="18"/>
      <c r="F314" s="18"/>
      <c r="G314" s="13"/>
      <c r="H314" s="20"/>
      <c r="I314" s="6"/>
      <c r="J314" s="15" t="e">
        <f t="shared" si="2"/>
        <v>#DIV/0!</v>
      </c>
      <c r="K314" s="11"/>
      <c r="L314" s="11"/>
      <c r="M314" s="2"/>
      <c r="N314" s="2"/>
      <c r="O314" s="2"/>
    </row>
    <row r="315" spans="1:15">
      <c r="A315">
        <v>308</v>
      </c>
      <c r="B315" s="2"/>
      <c r="C315" s="2"/>
      <c r="D315" s="2"/>
      <c r="E315" s="18"/>
      <c r="F315" s="18"/>
      <c r="G315" s="13"/>
      <c r="H315" s="20"/>
      <c r="I315" s="6"/>
      <c r="J315" s="7" t="e">
        <f t="shared" si="2"/>
        <v>#DIV/0!</v>
      </c>
      <c r="K315" s="11"/>
      <c r="L315" s="11"/>
      <c r="M315" s="2"/>
      <c r="N315" s="2"/>
      <c r="O315" s="2"/>
    </row>
    <row r="316" spans="1:15">
      <c r="A316">
        <v>309</v>
      </c>
      <c r="B316" s="2"/>
      <c r="C316" s="2"/>
      <c r="D316" s="2"/>
      <c r="E316" s="18"/>
      <c r="F316" s="18"/>
      <c r="G316" s="13"/>
      <c r="H316" s="20"/>
      <c r="I316" s="6"/>
      <c r="J316" s="15" t="e">
        <f t="shared" si="2"/>
        <v>#DIV/0!</v>
      </c>
      <c r="K316" s="11"/>
      <c r="L316" s="11"/>
      <c r="M316" s="2"/>
      <c r="N316" s="2"/>
      <c r="O316" s="2"/>
    </row>
    <row r="317" spans="1:15">
      <c r="A317">
        <v>310</v>
      </c>
      <c r="B317" s="2"/>
      <c r="C317" s="2"/>
      <c r="D317" s="2"/>
      <c r="E317" s="18"/>
      <c r="F317" s="18"/>
      <c r="G317" s="13"/>
      <c r="H317" s="20"/>
      <c r="I317" s="6"/>
      <c r="J317" s="15" t="e">
        <f t="shared" si="2"/>
        <v>#DIV/0!</v>
      </c>
      <c r="K317" s="11"/>
      <c r="L317" s="11"/>
      <c r="M317" s="2"/>
      <c r="N317" s="2"/>
      <c r="O317" s="2"/>
    </row>
    <row r="318" spans="1:15">
      <c r="A318" s="12">
        <v>311</v>
      </c>
      <c r="B318" s="2"/>
      <c r="C318" s="2"/>
      <c r="D318" s="2"/>
      <c r="E318" s="18"/>
      <c r="F318" s="18"/>
      <c r="G318" s="13"/>
      <c r="H318" s="20"/>
      <c r="I318" s="6"/>
      <c r="J318" s="7" t="e">
        <f t="shared" ref="J318:J357" si="3">H318/I318</f>
        <v>#DIV/0!</v>
      </c>
      <c r="K318" s="11"/>
      <c r="L318" s="11"/>
      <c r="M318" s="2"/>
      <c r="N318" s="2"/>
      <c r="O318" s="2"/>
    </row>
    <row r="319" spans="1:15">
      <c r="A319" s="12">
        <v>312</v>
      </c>
      <c r="B319" s="2"/>
      <c r="C319" s="2"/>
      <c r="D319" s="2"/>
      <c r="E319" s="18"/>
      <c r="F319" s="18"/>
      <c r="G319" s="13"/>
      <c r="H319" s="20"/>
      <c r="I319" s="6"/>
      <c r="J319" s="15" t="e">
        <f t="shared" si="3"/>
        <v>#DIV/0!</v>
      </c>
      <c r="K319" s="11"/>
      <c r="L319" s="11"/>
      <c r="M319" s="2"/>
      <c r="N319" s="2"/>
      <c r="O319" s="2"/>
    </row>
    <row r="320" spans="1:15">
      <c r="A320">
        <v>313</v>
      </c>
      <c r="B320" s="2"/>
      <c r="C320" s="2"/>
      <c r="D320" s="2"/>
      <c r="E320" s="18"/>
      <c r="F320" s="18"/>
      <c r="G320" s="13"/>
      <c r="H320" s="20"/>
      <c r="I320" s="6"/>
      <c r="J320" s="15" t="e">
        <f t="shared" si="3"/>
        <v>#DIV/0!</v>
      </c>
      <c r="K320" s="11"/>
      <c r="L320" s="11"/>
      <c r="M320" s="2"/>
      <c r="N320" s="2"/>
      <c r="O320" s="2"/>
    </row>
    <row r="321" spans="1:15">
      <c r="A321">
        <v>314</v>
      </c>
      <c r="B321" s="2"/>
      <c r="C321" s="2"/>
      <c r="D321" s="2"/>
      <c r="E321" s="18"/>
      <c r="F321" s="18"/>
      <c r="G321" s="13"/>
      <c r="H321" s="20"/>
      <c r="I321" s="6"/>
      <c r="J321" s="7" t="e">
        <f t="shared" si="3"/>
        <v>#DIV/0!</v>
      </c>
      <c r="K321" s="11"/>
      <c r="L321" s="11"/>
      <c r="M321" s="2"/>
      <c r="N321" s="2"/>
      <c r="O321" s="2"/>
    </row>
    <row r="322" spans="1:15">
      <c r="A322">
        <v>315</v>
      </c>
      <c r="B322" s="2"/>
      <c r="C322" s="2"/>
      <c r="D322" s="2"/>
      <c r="E322" s="18"/>
      <c r="F322" s="18"/>
      <c r="G322" s="13"/>
      <c r="H322" s="20"/>
      <c r="I322" s="6"/>
      <c r="J322" s="15" t="e">
        <f t="shared" si="3"/>
        <v>#DIV/0!</v>
      </c>
      <c r="K322" s="11"/>
      <c r="L322" s="11"/>
      <c r="M322" s="2"/>
      <c r="N322" s="2"/>
      <c r="O322" s="2"/>
    </row>
    <row r="323" spans="1:15">
      <c r="A323" s="12">
        <v>316</v>
      </c>
      <c r="B323" s="2"/>
      <c r="C323" s="2"/>
      <c r="D323" s="2"/>
      <c r="E323" s="18"/>
      <c r="F323" s="18"/>
      <c r="G323" s="13"/>
      <c r="H323" s="20"/>
      <c r="I323" s="6"/>
      <c r="J323" s="15" t="e">
        <f t="shared" si="3"/>
        <v>#DIV/0!</v>
      </c>
      <c r="K323" s="11"/>
      <c r="L323" s="11"/>
      <c r="M323" s="2"/>
      <c r="N323" s="2"/>
      <c r="O323" s="2"/>
    </row>
    <row r="324" spans="1:15">
      <c r="A324" s="12">
        <v>317</v>
      </c>
      <c r="B324" s="2"/>
      <c r="C324" s="2"/>
      <c r="D324" s="2"/>
      <c r="E324" s="18"/>
      <c r="F324" s="18"/>
      <c r="G324" s="13"/>
      <c r="H324" s="20"/>
      <c r="I324" s="6"/>
      <c r="J324" s="7" t="e">
        <f t="shared" si="3"/>
        <v>#DIV/0!</v>
      </c>
      <c r="K324" s="11"/>
      <c r="L324" s="11"/>
      <c r="M324" s="2"/>
      <c r="N324" s="2"/>
      <c r="O324" s="2"/>
    </row>
    <row r="325" spans="1:15">
      <c r="A325">
        <v>318</v>
      </c>
      <c r="B325" s="2"/>
      <c r="C325" s="2"/>
      <c r="D325" s="2"/>
      <c r="E325" s="18"/>
      <c r="F325" s="18"/>
      <c r="G325" s="13"/>
      <c r="H325" s="20"/>
      <c r="I325" s="6"/>
      <c r="J325" s="15" t="e">
        <f t="shared" si="3"/>
        <v>#DIV/0!</v>
      </c>
      <c r="K325" s="11"/>
      <c r="L325" s="11"/>
      <c r="M325" s="2"/>
      <c r="N325" s="2"/>
      <c r="O325" s="2"/>
    </row>
    <row r="326" spans="1:15">
      <c r="A326">
        <v>319</v>
      </c>
      <c r="B326" s="2"/>
      <c r="C326" s="2"/>
      <c r="D326" s="2"/>
      <c r="E326" s="18"/>
      <c r="F326" s="18"/>
      <c r="G326" s="13"/>
      <c r="H326" s="20"/>
      <c r="I326" s="6"/>
      <c r="J326" s="15" t="e">
        <f t="shared" si="3"/>
        <v>#DIV/0!</v>
      </c>
      <c r="K326" s="11"/>
      <c r="L326" s="11"/>
      <c r="M326" s="2"/>
      <c r="N326" s="2"/>
      <c r="O326" s="2"/>
    </row>
    <row r="327" spans="1:15">
      <c r="A327">
        <v>320</v>
      </c>
      <c r="B327" s="2"/>
      <c r="C327" s="2"/>
      <c r="D327" s="2"/>
      <c r="E327" s="18"/>
      <c r="F327" s="18"/>
      <c r="G327" s="13"/>
      <c r="H327" s="20"/>
      <c r="I327" s="6"/>
      <c r="J327" s="7" t="e">
        <f t="shared" si="3"/>
        <v>#DIV/0!</v>
      </c>
      <c r="K327" s="11"/>
      <c r="L327" s="11"/>
      <c r="M327" s="2"/>
      <c r="N327" s="2"/>
      <c r="O327" s="2"/>
    </row>
    <row r="328" spans="1:15">
      <c r="A328" s="12">
        <v>321</v>
      </c>
      <c r="B328" s="2"/>
      <c r="C328" s="2"/>
      <c r="D328" s="2"/>
      <c r="E328" s="18"/>
      <c r="F328" s="18"/>
      <c r="G328" s="13"/>
      <c r="H328" s="20"/>
      <c r="I328" s="6"/>
      <c r="J328" s="15" t="e">
        <f t="shared" si="3"/>
        <v>#DIV/0!</v>
      </c>
      <c r="K328" s="11"/>
      <c r="L328" s="11"/>
      <c r="M328" s="2"/>
      <c r="N328" s="2"/>
      <c r="O328" s="2"/>
    </row>
    <row r="329" spans="1:15">
      <c r="A329" s="12">
        <v>322</v>
      </c>
      <c r="B329" s="2"/>
      <c r="C329" s="2"/>
      <c r="D329" s="2"/>
      <c r="E329" s="18"/>
      <c r="F329" s="18"/>
      <c r="G329" s="13"/>
      <c r="H329" s="20"/>
      <c r="I329" s="6"/>
      <c r="J329" s="15" t="e">
        <f t="shared" si="3"/>
        <v>#DIV/0!</v>
      </c>
      <c r="K329" s="11"/>
      <c r="L329" s="11"/>
      <c r="M329" s="2"/>
      <c r="N329" s="2"/>
      <c r="O329" s="2"/>
    </row>
    <row r="330" spans="1:15">
      <c r="A330">
        <v>323</v>
      </c>
      <c r="B330" s="2"/>
      <c r="C330" s="2"/>
      <c r="D330" s="2"/>
      <c r="E330" s="18"/>
      <c r="F330" s="18"/>
      <c r="G330" s="13"/>
      <c r="H330" s="20"/>
      <c r="I330" s="6"/>
      <c r="J330" s="7" t="e">
        <f t="shared" si="3"/>
        <v>#DIV/0!</v>
      </c>
      <c r="K330" s="11"/>
      <c r="L330" s="11"/>
      <c r="M330" s="2"/>
      <c r="N330" s="2"/>
      <c r="O330" s="2"/>
    </row>
    <row r="331" spans="1:15">
      <c r="A331">
        <v>324</v>
      </c>
      <c r="B331" s="2"/>
      <c r="C331" s="2"/>
      <c r="D331" s="2"/>
      <c r="E331" s="18"/>
      <c r="F331" s="18"/>
      <c r="G331" s="13"/>
      <c r="H331" s="20"/>
      <c r="I331" s="6"/>
      <c r="J331" s="15" t="e">
        <f t="shared" si="3"/>
        <v>#DIV/0!</v>
      </c>
      <c r="K331" s="11"/>
      <c r="L331" s="11"/>
      <c r="M331" s="2"/>
      <c r="N331" s="2"/>
      <c r="O331" s="2"/>
    </row>
    <row r="332" spans="1:15">
      <c r="A332">
        <v>325</v>
      </c>
      <c r="B332" s="2"/>
      <c r="C332" s="2"/>
      <c r="D332" s="2"/>
      <c r="E332" s="18"/>
      <c r="F332" s="18"/>
      <c r="G332" s="13"/>
      <c r="H332" s="20"/>
      <c r="I332" s="6"/>
      <c r="J332" s="15" t="e">
        <f t="shared" si="3"/>
        <v>#DIV/0!</v>
      </c>
      <c r="K332" s="11"/>
      <c r="L332" s="11"/>
      <c r="M332" s="2"/>
      <c r="N332" s="2"/>
      <c r="O332" s="2"/>
    </row>
    <row r="333" spans="1:15">
      <c r="A333" s="12">
        <v>326</v>
      </c>
      <c r="B333" s="2"/>
      <c r="C333" s="2"/>
      <c r="D333" s="2"/>
      <c r="E333" s="18"/>
      <c r="F333" s="18"/>
      <c r="G333" s="13"/>
      <c r="H333" s="20"/>
      <c r="I333" s="6"/>
      <c r="J333" s="7" t="e">
        <f t="shared" si="3"/>
        <v>#DIV/0!</v>
      </c>
      <c r="K333" s="11"/>
      <c r="L333" s="11"/>
      <c r="M333" s="2"/>
      <c r="N333" s="2"/>
      <c r="O333" s="2"/>
    </row>
    <row r="334" spans="1:15">
      <c r="A334" s="12">
        <v>327</v>
      </c>
      <c r="B334" s="2"/>
      <c r="C334" s="2"/>
      <c r="D334" s="2"/>
      <c r="E334" s="18"/>
      <c r="F334" s="18"/>
      <c r="G334" s="13"/>
      <c r="H334" s="20"/>
      <c r="I334" s="6"/>
      <c r="J334" s="15" t="e">
        <f t="shared" si="3"/>
        <v>#DIV/0!</v>
      </c>
      <c r="K334" s="11"/>
      <c r="L334" s="11"/>
      <c r="M334" s="2"/>
      <c r="N334" s="2"/>
      <c r="O334" s="2"/>
    </row>
    <row r="335" spans="1:15">
      <c r="A335">
        <v>328</v>
      </c>
      <c r="B335" s="2"/>
      <c r="C335" s="2"/>
      <c r="D335" s="2"/>
      <c r="E335" s="18"/>
      <c r="F335" s="18"/>
      <c r="G335" s="13"/>
      <c r="H335" s="20"/>
      <c r="I335" s="6"/>
      <c r="J335" s="15" t="e">
        <f t="shared" si="3"/>
        <v>#DIV/0!</v>
      </c>
      <c r="K335" s="11"/>
      <c r="L335" s="11"/>
      <c r="M335" s="2"/>
      <c r="N335" s="2"/>
      <c r="O335" s="2"/>
    </row>
    <row r="336" spans="1:15">
      <c r="A336">
        <v>329</v>
      </c>
      <c r="B336" s="2"/>
      <c r="C336" s="2"/>
      <c r="D336" s="2"/>
      <c r="E336" s="18"/>
      <c r="F336" s="18"/>
      <c r="G336" s="13"/>
      <c r="H336" s="20"/>
      <c r="I336" s="6"/>
      <c r="J336" s="7" t="e">
        <f t="shared" si="3"/>
        <v>#DIV/0!</v>
      </c>
      <c r="K336" s="11"/>
      <c r="L336" s="11"/>
      <c r="M336" s="2"/>
      <c r="N336" s="2"/>
      <c r="O336" s="2"/>
    </row>
    <row r="337" spans="1:15">
      <c r="A337">
        <v>330</v>
      </c>
      <c r="B337" s="2"/>
      <c r="C337" s="2"/>
      <c r="D337" s="2"/>
      <c r="E337" s="18"/>
      <c r="F337" s="18"/>
      <c r="G337" s="13"/>
      <c r="H337" s="20"/>
      <c r="I337" s="6"/>
      <c r="J337" s="15" t="e">
        <f t="shared" si="3"/>
        <v>#DIV/0!</v>
      </c>
      <c r="K337" s="11"/>
      <c r="L337" s="11"/>
      <c r="M337" s="2"/>
      <c r="N337" s="2"/>
      <c r="O337" s="2"/>
    </row>
    <row r="338" spans="1:15">
      <c r="A338" s="12">
        <v>331</v>
      </c>
      <c r="B338" s="2"/>
      <c r="C338" s="2"/>
      <c r="D338" s="2"/>
      <c r="E338" s="18"/>
      <c r="F338" s="18"/>
      <c r="G338" s="13"/>
      <c r="H338" s="20"/>
      <c r="I338" s="6"/>
      <c r="J338" s="15" t="e">
        <f t="shared" si="3"/>
        <v>#DIV/0!</v>
      </c>
      <c r="K338" s="11"/>
      <c r="L338" s="11"/>
      <c r="M338" s="2"/>
      <c r="N338" s="2"/>
      <c r="O338" s="2"/>
    </row>
    <row r="339" spans="1:15">
      <c r="A339" s="12">
        <v>332</v>
      </c>
      <c r="B339" s="2"/>
      <c r="C339" s="2"/>
      <c r="D339" s="2"/>
      <c r="E339" s="18"/>
      <c r="F339" s="18"/>
      <c r="G339" s="13"/>
      <c r="H339" s="20"/>
      <c r="I339" s="6"/>
      <c r="J339" s="7" t="e">
        <f t="shared" si="3"/>
        <v>#DIV/0!</v>
      </c>
      <c r="K339" s="11"/>
      <c r="L339" s="11"/>
      <c r="M339" s="2"/>
      <c r="N339" s="2"/>
      <c r="O339" s="2"/>
    </row>
    <row r="340" spans="1:15">
      <c r="A340">
        <v>333</v>
      </c>
      <c r="B340" s="2"/>
      <c r="C340" s="2"/>
      <c r="D340" s="2"/>
      <c r="E340" s="18"/>
      <c r="F340" s="18"/>
      <c r="G340" s="13"/>
      <c r="H340" s="20"/>
      <c r="I340" s="6"/>
      <c r="J340" s="15" t="e">
        <f t="shared" si="3"/>
        <v>#DIV/0!</v>
      </c>
      <c r="K340" s="11"/>
      <c r="L340" s="11"/>
      <c r="M340" s="2"/>
      <c r="N340" s="2"/>
      <c r="O340" s="2"/>
    </row>
    <row r="341" spans="1:15">
      <c r="A341">
        <v>334</v>
      </c>
      <c r="B341" s="2"/>
      <c r="C341" s="2"/>
      <c r="D341" s="2"/>
      <c r="E341" s="18"/>
      <c r="F341" s="18"/>
      <c r="G341" s="13"/>
      <c r="H341" s="20"/>
      <c r="I341" s="6"/>
      <c r="J341" s="15" t="e">
        <f t="shared" si="3"/>
        <v>#DIV/0!</v>
      </c>
      <c r="K341" s="11"/>
      <c r="L341" s="11"/>
      <c r="M341" s="2"/>
      <c r="N341" s="2"/>
      <c r="O341" s="2"/>
    </row>
    <row r="342" spans="1:15">
      <c r="A342">
        <v>335</v>
      </c>
      <c r="B342" s="2"/>
      <c r="C342" s="2"/>
      <c r="D342" s="2"/>
      <c r="E342" s="18"/>
      <c r="F342" s="18"/>
      <c r="G342" s="13"/>
      <c r="H342" s="20"/>
      <c r="I342" s="6"/>
      <c r="J342" s="7" t="e">
        <f t="shared" si="3"/>
        <v>#DIV/0!</v>
      </c>
      <c r="K342" s="11"/>
      <c r="L342" s="11"/>
      <c r="M342" s="2"/>
      <c r="N342" s="2"/>
      <c r="O342" s="2"/>
    </row>
    <row r="343" spans="1:15">
      <c r="A343" s="12">
        <v>336</v>
      </c>
      <c r="B343" s="2"/>
      <c r="C343" s="2"/>
      <c r="D343" s="2"/>
      <c r="E343" s="18"/>
      <c r="F343" s="18"/>
      <c r="G343" s="13"/>
      <c r="H343" s="20"/>
      <c r="I343" s="6"/>
      <c r="J343" s="15" t="e">
        <f t="shared" si="3"/>
        <v>#DIV/0!</v>
      </c>
      <c r="K343" s="11"/>
      <c r="L343" s="11"/>
      <c r="M343" s="2"/>
      <c r="N343" s="2"/>
      <c r="O343" s="2"/>
    </row>
    <row r="344" spans="1:15">
      <c r="A344" s="12">
        <v>337</v>
      </c>
      <c r="B344" s="2"/>
      <c r="C344" s="2"/>
      <c r="D344" s="2"/>
      <c r="E344" s="18"/>
      <c r="F344" s="18"/>
      <c r="G344" s="13"/>
      <c r="H344" s="20"/>
      <c r="I344" s="6"/>
      <c r="J344" s="15" t="e">
        <f t="shared" si="3"/>
        <v>#DIV/0!</v>
      </c>
      <c r="K344" s="11"/>
      <c r="L344" s="11"/>
      <c r="M344" s="2"/>
      <c r="N344" s="2"/>
      <c r="O344" s="2"/>
    </row>
    <row r="345" spans="1:15">
      <c r="A345">
        <v>338</v>
      </c>
      <c r="B345" s="2"/>
      <c r="C345" s="2"/>
      <c r="D345" s="2"/>
      <c r="E345" s="18"/>
      <c r="F345" s="18"/>
      <c r="G345" s="13"/>
      <c r="H345" s="20"/>
      <c r="I345" s="6"/>
      <c r="J345" s="7" t="e">
        <f t="shared" si="3"/>
        <v>#DIV/0!</v>
      </c>
      <c r="K345" s="11"/>
      <c r="L345" s="11"/>
      <c r="M345" s="2"/>
      <c r="N345" s="2"/>
      <c r="O345" s="2"/>
    </row>
    <row r="346" spans="1:15">
      <c r="A346">
        <v>339</v>
      </c>
      <c r="B346" s="2"/>
      <c r="C346" s="2"/>
      <c r="D346" s="2"/>
      <c r="E346" s="18"/>
      <c r="F346" s="18"/>
      <c r="G346" s="13"/>
      <c r="H346" s="20"/>
      <c r="I346" s="6"/>
      <c r="J346" s="15" t="e">
        <f t="shared" si="3"/>
        <v>#DIV/0!</v>
      </c>
      <c r="K346" s="11"/>
      <c r="L346" s="11"/>
      <c r="M346" s="2"/>
      <c r="N346" s="2"/>
      <c r="O346" s="2"/>
    </row>
    <row r="347" spans="1:15">
      <c r="A347">
        <v>340</v>
      </c>
      <c r="B347" s="2"/>
      <c r="C347" s="2"/>
      <c r="D347" s="2"/>
      <c r="E347" s="18"/>
      <c r="F347" s="18"/>
      <c r="G347" s="13"/>
      <c r="H347" s="20"/>
      <c r="I347" s="6"/>
      <c r="J347" s="15" t="e">
        <f t="shared" si="3"/>
        <v>#DIV/0!</v>
      </c>
      <c r="K347" s="11"/>
      <c r="L347" s="11"/>
      <c r="M347" s="2"/>
      <c r="N347" s="2"/>
      <c r="O347" s="2"/>
    </row>
    <row r="348" spans="1:15">
      <c r="A348" s="12">
        <v>341</v>
      </c>
      <c r="B348" s="2"/>
      <c r="C348" s="2"/>
      <c r="D348" s="2"/>
      <c r="E348" s="18"/>
      <c r="F348" s="18"/>
      <c r="G348" s="13"/>
      <c r="H348" s="20"/>
      <c r="I348" s="6"/>
      <c r="J348" s="7" t="e">
        <f t="shared" si="3"/>
        <v>#DIV/0!</v>
      </c>
      <c r="K348" s="11"/>
      <c r="L348" s="11"/>
      <c r="M348" s="2"/>
      <c r="N348" s="2"/>
      <c r="O348" s="2"/>
    </row>
    <row r="349" spans="1:15">
      <c r="A349" s="12">
        <v>342</v>
      </c>
      <c r="B349" s="2"/>
      <c r="C349" s="2"/>
      <c r="D349" s="2"/>
      <c r="E349" s="18"/>
      <c r="F349" s="18"/>
      <c r="G349" s="13"/>
      <c r="H349" s="20"/>
      <c r="I349" s="6"/>
      <c r="J349" s="15" t="e">
        <f t="shared" si="3"/>
        <v>#DIV/0!</v>
      </c>
      <c r="K349" s="11"/>
      <c r="L349" s="11"/>
      <c r="M349" s="2"/>
      <c r="N349" s="2"/>
      <c r="O349" s="2"/>
    </row>
    <row r="350" spans="1:15">
      <c r="A350">
        <v>343</v>
      </c>
      <c r="B350" s="2"/>
      <c r="C350" s="2"/>
      <c r="D350" s="2"/>
      <c r="E350" s="18"/>
      <c r="F350" s="18"/>
      <c r="G350" s="13"/>
      <c r="H350" s="20"/>
      <c r="I350" s="6"/>
      <c r="J350" s="15" t="e">
        <f t="shared" si="3"/>
        <v>#DIV/0!</v>
      </c>
      <c r="K350" s="11"/>
      <c r="L350" s="11"/>
      <c r="M350" s="2"/>
      <c r="N350" s="2"/>
      <c r="O350" s="2"/>
    </row>
    <row r="351" spans="1:15">
      <c r="A351">
        <v>344</v>
      </c>
      <c r="B351" s="2"/>
      <c r="C351" s="2"/>
      <c r="D351" s="2"/>
      <c r="E351" s="18"/>
      <c r="F351" s="18"/>
      <c r="G351" s="13"/>
      <c r="H351" s="20"/>
      <c r="I351" s="6"/>
      <c r="J351" s="7" t="e">
        <f t="shared" si="3"/>
        <v>#DIV/0!</v>
      </c>
      <c r="K351" s="11"/>
      <c r="L351" s="11"/>
      <c r="M351" s="2"/>
      <c r="N351" s="2"/>
      <c r="O351" s="2"/>
    </row>
    <row r="352" spans="1:15">
      <c r="A352">
        <v>345</v>
      </c>
      <c r="B352" s="2"/>
      <c r="C352" s="2"/>
      <c r="D352" s="2"/>
      <c r="E352" s="18"/>
      <c r="F352" s="18"/>
      <c r="G352" s="13"/>
      <c r="H352" s="20"/>
      <c r="I352" s="6"/>
      <c r="J352" s="15" t="e">
        <f t="shared" si="3"/>
        <v>#DIV/0!</v>
      </c>
      <c r="K352" s="11"/>
      <c r="L352" s="11"/>
      <c r="M352" s="2"/>
      <c r="N352" s="2"/>
      <c r="O352" s="2"/>
    </row>
    <row r="353" spans="1:15">
      <c r="A353" s="12">
        <v>346</v>
      </c>
      <c r="B353" s="2"/>
      <c r="C353" s="2"/>
      <c r="D353" s="2"/>
      <c r="E353" s="18"/>
      <c r="F353" s="18"/>
      <c r="G353" s="13"/>
      <c r="H353" s="20"/>
      <c r="I353" s="6"/>
      <c r="J353" s="15" t="e">
        <f t="shared" si="3"/>
        <v>#DIV/0!</v>
      </c>
      <c r="K353" s="11"/>
      <c r="L353" s="11"/>
      <c r="M353" s="2"/>
      <c r="N353" s="2"/>
      <c r="O353" s="2"/>
    </row>
    <row r="354" spans="1:15">
      <c r="A354" s="12">
        <v>347</v>
      </c>
      <c r="B354" s="2"/>
      <c r="C354" s="2"/>
      <c r="D354" s="2"/>
      <c r="E354" s="18"/>
      <c r="F354" s="18"/>
      <c r="G354" s="13"/>
      <c r="H354" s="20"/>
      <c r="I354" s="6"/>
      <c r="J354" s="7" t="e">
        <f t="shared" si="3"/>
        <v>#DIV/0!</v>
      </c>
      <c r="K354" s="11"/>
      <c r="L354" s="11"/>
      <c r="M354" s="2"/>
      <c r="N354" s="2"/>
      <c r="O354" s="2"/>
    </row>
    <row r="355" spans="1:15">
      <c r="A355">
        <v>348</v>
      </c>
      <c r="B355" s="2"/>
      <c r="C355" s="2"/>
      <c r="D355" s="2"/>
      <c r="E355" s="18"/>
      <c r="F355" s="18"/>
      <c r="G355" s="13"/>
      <c r="H355" s="20"/>
      <c r="I355" s="6"/>
      <c r="J355" s="15" t="e">
        <f t="shared" si="3"/>
        <v>#DIV/0!</v>
      </c>
      <c r="K355" s="11"/>
      <c r="L355" s="11"/>
      <c r="M355" s="2"/>
      <c r="N355" s="2"/>
      <c r="O355" s="2"/>
    </row>
    <row r="356" spans="1:15">
      <c r="A356">
        <v>349</v>
      </c>
      <c r="B356" s="2"/>
      <c r="C356" s="2"/>
      <c r="D356" s="2"/>
      <c r="E356" s="18"/>
      <c r="F356" s="18"/>
      <c r="G356" s="13"/>
      <c r="H356" s="20"/>
      <c r="I356" s="6"/>
      <c r="J356" s="15" t="e">
        <f t="shared" si="3"/>
        <v>#DIV/0!</v>
      </c>
      <c r="K356" s="11"/>
      <c r="L356" s="11"/>
      <c r="M356" s="2"/>
      <c r="N356" s="2"/>
      <c r="O356" s="2"/>
    </row>
    <row r="357" spans="1:15">
      <c r="A357">
        <v>350</v>
      </c>
      <c r="B357" s="2"/>
      <c r="C357" s="2"/>
      <c r="D357" s="2"/>
      <c r="E357" s="18"/>
      <c r="F357" s="18"/>
      <c r="G357" s="13"/>
      <c r="H357" s="20"/>
      <c r="I357" s="6"/>
      <c r="J357" s="7" t="e">
        <f t="shared" si="3"/>
        <v>#DIV/0!</v>
      </c>
      <c r="K357" s="11"/>
      <c r="L357" s="11"/>
      <c r="M357" s="2"/>
      <c r="N357" s="2"/>
      <c r="O357" s="2"/>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A6" sqref="A6:IV6"/>
    </sheetView>
  </sheetViews>
  <sheetFormatPr defaultRowHeight="13.5"/>
  <cols>
    <col min="2" max="2" width="20" customWidth="1"/>
    <col min="5" max="5" width="13" bestFit="1" customWidth="1"/>
    <col min="7" max="7" width="13.125" bestFit="1" customWidth="1"/>
    <col min="8" max="8" width="12.875" bestFit="1" customWidth="1"/>
    <col min="9" max="9" width="10.25" bestFit="1" customWidth="1"/>
  </cols>
  <sheetData>
    <row r="1" spans="1:10">
      <c r="A1" t="s">
        <v>5</v>
      </c>
      <c r="B1" s="27" t="e">
        <f>#REF!</f>
        <v>#REF!</v>
      </c>
    </row>
    <row r="2" spans="1:10" ht="49.5" customHeight="1">
      <c r="B2" s="38"/>
      <c r="E2" s="543" t="s">
        <v>29</v>
      </c>
      <c r="F2" s="543"/>
      <c r="G2" s="544"/>
      <c r="H2" s="9">
        <f>SUMIF(G6:G356,"PPS",H6:H356)</f>
        <v>1153289999</v>
      </c>
    </row>
    <row r="3" spans="1:10" s="12" customFormat="1" ht="16.5" customHeight="1">
      <c r="B3" s="40"/>
      <c r="E3" s="55"/>
      <c r="F3" s="55"/>
      <c r="G3" s="55"/>
      <c r="H3" s="56"/>
    </row>
    <row r="4" spans="1:10" ht="54">
      <c r="A4" s="29" t="s">
        <v>25</v>
      </c>
      <c r="B4" s="2" t="s">
        <v>0</v>
      </c>
      <c r="C4" s="2" t="s">
        <v>1</v>
      </c>
      <c r="D4" s="2" t="s">
        <v>3</v>
      </c>
      <c r="E4" s="2" t="s">
        <v>9</v>
      </c>
      <c r="F4" s="2" t="s">
        <v>2</v>
      </c>
      <c r="G4" s="11" t="s">
        <v>24</v>
      </c>
      <c r="H4" s="11" t="s">
        <v>623</v>
      </c>
      <c r="I4" s="10" t="s">
        <v>624</v>
      </c>
      <c r="J4" s="26" t="s">
        <v>16</v>
      </c>
    </row>
    <row r="5" spans="1:10" s="32" customFormat="1" ht="14.25" thickBot="1">
      <c r="B5" s="33" t="s">
        <v>4</v>
      </c>
      <c r="C5" s="33"/>
      <c r="D5" s="33"/>
      <c r="E5" s="33"/>
      <c r="F5" s="33"/>
      <c r="G5" s="33"/>
      <c r="H5" s="65">
        <f>SUM(H6:H65)</f>
        <v>1206147872</v>
      </c>
      <c r="I5" s="65">
        <f>SUM(I6:I65)</f>
        <v>75116904</v>
      </c>
      <c r="J5" s="33">
        <f>H5/I5</f>
        <v>16.05694334793138</v>
      </c>
    </row>
    <row r="6" spans="1:10" ht="41.25" thickTop="1">
      <c r="A6">
        <v>1</v>
      </c>
      <c r="B6" s="11" t="s">
        <v>625</v>
      </c>
      <c r="C6" s="11" t="s">
        <v>626</v>
      </c>
      <c r="D6" s="11" t="s">
        <v>46</v>
      </c>
      <c r="E6" s="187" t="s">
        <v>627</v>
      </c>
      <c r="F6" s="11" t="s">
        <v>527</v>
      </c>
      <c r="G6" s="18" t="s">
        <v>45</v>
      </c>
      <c r="H6" s="9">
        <v>460973018</v>
      </c>
      <c r="I6" s="9">
        <v>33339600</v>
      </c>
      <c r="J6" s="28">
        <f>H6/I6</f>
        <v>13.826591140865517</v>
      </c>
    </row>
    <row r="7" spans="1:10" ht="40.5">
      <c r="A7">
        <v>2</v>
      </c>
      <c r="B7" s="11" t="s">
        <v>628</v>
      </c>
      <c r="C7" s="2" t="s">
        <v>626</v>
      </c>
      <c r="D7" s="11" t="s">
        <v>46</v>
      </c>
      <c r="E7" s="187" t="s">
        <v>627</v>
      </c>
      <c r="F7" s="11" t="s">
        <v>87</v>
      </c>
      <c r="G7" s="18" t="s">
        <v>45</v>
      </c>
      <c r="H7" s="9">
        <v>692316981</v>
      </c>
      <c r="I7" s="9">
        <v>37753704</v>
      </c>
      <c r="J7" s="2">
        <f>H7/I7</f>
        <v>18.337723392650428</v>
      </c>
    </row>
    <row r="8" spans="1:10" ht="40.5">
      <c r="A8">
        <v>3</v>
      </c>
      <c r="B8" s="11" t="s">
        <v>629</v>
      </c>
      <c r="C8" s="2" t="s">
        <v>626</v>
      </c>
      <c r="D8" s="2" t="s">
        <v>52</v>
      </c>
      <c r="E8" s="50" t="s">
        <v>630</v>
      </c>
      <c r="F8" s="2" t="s">
        <v>303</v>
      </c>
      <c r="G8" s="18" t="s">
        <v>44</v>
      </c>
      <c r="H8" s="9">
        <v>52857873</v>
      </c>
      <c r="I8" s="9">
        <v>4023600</v>
      </c>
      <c r="J8" s="2">
        <f>H8/I8</f>
        <v>13.136960184909036</v>
      </c>
    </row>
    <row r="9" spans="1:10">
      <c r="A9">
        <v>4</v>
      </c>
      <c r="B9" s="2"/>
      <c r="C9" s="2"/>
      <c r="D9" s="2"/>
      <c r="E9" s="2"/>
      <c r="F9" s="2"/>
      <c r="G9" s="18"/>
      <c r="H9" s="2"/>
      <c r="I9" s="2"/>
      <c r="J9" s="2" t="e">
        <f t="shared" ref="J9:J65" si="0">H9/I9</f>
        <v>#DIV/0!</v>
      </c>
    </row>
    <row r="10" spans="1:10">
      <c r="A10">
        <v>5</v>
      </c>
      <c r="B10" s="2"/>
      <c r="C10" s="2"/>
      <c r="D10" s="2"/>
      <c r="E10" s="2"/>
      <c r="F10" s="2"/>
      <c r="G10" s="18"/>
      <c r="H10" s="2"/>
      <c r="I10" s="2"/>
      <c r="J10" s="2" t="e">
        <f t="shared" si="0"/>
        <v>#DIV/0!</v>
      </c>
    </row>
    <row r="11" spans="1:10" s="12" customFormat="1">
      <c r="A11" s="12">
        <v>6</v>
      </c>
      <c r="B11" s="13"/>
      <c r="C11" s="13"/>
      <c r="D11" s="13"/>
      <c r="E11" s="13"/>
      <c r="F11" s="13"/>
      <c r="G11" s="18"/>
      <c r="H11" s="13"/>
      <c r="I11" s="13"/>
      <c r="J11" s="2" t="e">
        <f t="shared" si="0"/>
        <v>#DIV/0!</v>
      </c>
    </row>
    <row r="12" spans="1:10" s="12" customFormat="1">
      <c r="A12" s="12">
        <v>7</v>
      </c>
      <c r="B12" s="13"/>
      <c r="C12" s="13"/>
      <c r="D12" s="13"/>
      <c r="E12" s="13"/>
      <c r="F12" s="13"/>
      <c r="G12" s="18"/>
      <c r="H12" s="13"/>
      <c r="I12" s="13"/>
      <c r="J12" s="2" t="e">
        <f t="shared" si="0"/>
        <v>#DIV/0!</v>
      </c>
    </row>
    <row r="13" spans="1:10">
      <c r="A13">
        <v>8</v>
      </c>
      <c r="B13" s="2"/>
      <c r="C13" s="2"/>
      <c r="D13" s="2"/>
      <c r="E13" s="2"/>
      <c r="F13" s="2"/>
      <c r="G13" s="18"/>
      <c r="H13" s="2"/>
      <c r="I13" s="2"/>
      <c r="J13" s="2" t="e">
        <f t="shared" si="0"/>
        <v>#DIV/0!</v>
      </c>
    </row>
    <row r="14" spans="1:10">
      <c r="A14">
        <v>9</v>
      </c>
      <c r="B14" s="2"/>
      <c r="C14" s="2"/>
      <c r="D14" s="2"/>
      <c r="E14" s="2"/>
      <c r="F14" s="2"/>
      <c r="G14" s="18"/>
      <c r="H14" s="2"/>
      <c r="I14" s="2"/>
      <c r="J14" s="2" t="e">
        <f t="shared" si="0"/>
        <v>#DIV/0!</v>
      </c>
    </row>
    <row r="15" spans="1:10">
      <c r="A15">
        <v>10</v>
      </c>
      <c r="B15" s="2"/>
      <c r="C15" s="2"/>
      <c r="D15" s="2"/>
      <c r="E15" s="2"/>
      <c r="F15" s="2"/>
      <c r="G15" s="18"/>
      <c r="H15" s="2"/>
      <c r="I15" s="2"/>
      <c r="J15" s="2" t="e">
        <f t="shared" si="0"/>
        <v>#DIV/0!</v>
      </c>
    </row>
    <row r="16" spans="1:10">
      <c r="A16" s="12">
        <v>11</v>
      </c>
      <c r="B16" s="2"/>
      <c r="C16" s="2"/>
      <c r="D16" s="2"/>
      <c r="E16" s="2"/>
      <c r="F16" s="2"/>
      <c r="G16" s="18"/>
      <c r="H16" s="2"/>
      <c r="I16" s="2"/>
      <c r="J16" s="2" t="e">
        <f t="shared" si="0"/>
        <v>#DIV/0!</v>
      </c>
    </row>
    <row r="17" spans="1:10">
      <c r="A17" s="12">
        <v>12</v>
      </c>
      <c r="B17" s="2"/>
      <c r="C17" s="2"/>
      <c r="D17" s="2"/>
      <c r="E17" s="2"/>
      <c r="F17" s="2"/>
      <c r="G17" s="18"/>
      <c r="H17" s="2"/>
      <c r="I17" s="2"/>
      <c r="J17" s="2" t="e">
        <f t="shared" si="0"/>
        <v>#DIV/0!</v>
      </c>
    </row>
    <row r="18" spans="1:10">
      <c r="A18">
        <v>13</v>
      </c>
      <c r="B18" s="2"/>
      <c r="C18" s="2"/>
      <c r="D18" s="2"/>
      <c r="E18" s="2"/>
      <c r="F18" s="2"/>
      <c r="G18" s="18"/>
      <c r="H18" s="2"/>
      <c r="I18" s="2"/>
      <c r="J18" s="2" t="e">
        <f t="shared" si="0"/>
        <v>#DIV/0!</v>
      </c>
    </row>
    <row r="19" spans="1:10">
      <c r="A19">
        <v>14</v>
      </c>
      <c r="B19" s="2"/>
      <c r="C19" s="2"/>
      <c r="D19" s="2"/>
      <c r="E19" s="2"/>
      <c r="F19" s="2"/>
      <c r="G19" s="18"/>
      <c r="H19" s="2"/>
      <c r="I19" s="2"/>
      <c r="J19" s="2" t="e">
        <f t="shared" si="0"/>
        <v>#DIV/0!</v>
      </c>
    </row>
    <row r="20" spans="1:10">
      <c r="A20">
        <v>15</v>
      </c>
      <c r="B20" s="2"/>
      <c r="C20" s="2"/>
      <c r="D20" s="2"/>
      <c r="E20" s="2"/>
      <c r="F20" s="2"/>
      <c r="G20" s="18"/>
      <c r="H20" s="2"/>
      <c r="I20" s="2"/>
      <c r="J20" s="2" t="e">
        <f t="shared" si="0"/>
        <v>#DIV/0!</v>
      </c>
    </row>
    <row r="21" spans="1:10">
      <c r="A21" s="12">
        <v>16</v>
      </c>
      <c r="B21" s="2"/>
      <c r="C21" s="2"/>
      <c r="D21" s="2"/>
      <c r="E21" s="2"/>
      <c r="F21" s="2"/>
      <c r="G21" s="18"/>
      <c r="H21" s="2"/>
      <c r="I21" s="2"/>
      <c r="J21" s="2" t="e">
        <f t="shared" si="0"/>
        <v>#DIV/0!</v>
      </c>
    </row>
    <row r="22" spans="1:10">
      <c r="A22" s="12">
        <v>17</v>
      </c>
      <c r="B22" s="2"/>
      <c r="C22" s="2"/>
      <c r="D22" s="2"/>
      <c r="E22" s="2"/>
      <c r="F22" s="2"/>
      <c r="G22" s="18"/>
      <c r="H22" s="2"/>
      <c r="I22" s="2"/>
      <c r="J22" s="2" t="e">
        <f t="shared" si="0"/>
        <v>#DIV/0!</v>
      </c>
    </row>
    <row r="23" spans="1:10">
      <c r="A23">
        <v>18</v>
      </c>
      <c r="B23" s="2"/>
      <c r="C23" s="2"/>
      <c r="D23" s="2"/>
      <c r="E23" s="2"/>
      <c r="F23" s="2"/>
      <c r="G23" s="18"/>
      <c r="H23" s="2"/>
      <c r="I23" s="2"/>
      <c r="J23" s="2" t="e">
        <f t="shared" si="0"/>
        <v>#DIV/0!</v>
      </c>
    </row>
    <row r="24" spans="1:10">
      <c r="A24">
        <v>19</v>
      </c>
      <c r="B24" s="2"/>
      <c r="C24" s="2"/>
      <c r="D24" s="2"/>
      <c r="E24" s="2"/>
      <c r="F24" s="2"/>
      <c r="G24" s="18"/>
      <c r="H24" s="2"/>
      <c r="I24" s="2"/>
      <c r="J24" s="2" t="e">
        <f t="shared" si="0"/>
        <v>#DIV/0!</v>
      </c>
    </row>
    <row r="25" spans="1:10">
      <c r="A25">
        <v>20</v>
      </c>
      <c r="B25" s="2"/>
      <c r="C25" s="2"/>
      <c r="D25" s="2"/>
      <c r="E25" s="2"/>
      <c r="F25" s="2"/>
      <c r="G25" s="18"/>
      <c r="H25" s="2"/>
      <c r="I25" s="2"/>
      <c r="J25" s="2" t="e">
        <f t="shared" si="0"/>
        <v>#DIV/0!</v>
      </c>
    </row>
    <row r="26" spans="1:10">
      <c r="A26" s="12">
        <v>21</v>
      </c>
      <c r="B26" s="2"/>
      <c r="C26" s="2"/>
      <c r="D26" s="2"/>
      <c r="E26" s="2"/>
      <c r="F26" s="2"/>
      <c r="G26" s="18"/>
      <c r="H26" s="2"/>
      <c r="I26" s="2"/>
      <c r="J26" s="2" t="e">
        <f t="shared" si="0"/>
        <v>#DIV/0!</v>
      </c>
    </row>
    <row r="27" spans="1:10">
      <c r="A27" s="12">
        <v>22</v>
      </c>
      <c r="B27" s="2"/>
      <c r="C27" s="2"/>
      <c r="D27" s="2"/>
      <c r="E27" s="2"/>
      <c r="F27" s="2"/>
      <c r="G27" s="18"/>
      <c r="H27" s="2"/>
      <c r="I27" s="2"/>
      <c r="J27" s="2" t="e">
        <f t="shared" si="0"/>
        <v>#DIV/0!</v>
      </c>
    </row>
    <row r="28" spans="1:10">
      <c r="A28">
        <v>23</v>
      </c>
      <c r="B28" s="2"/>
      <c r="C28" s="2"/>
      <c r="D28" s="2"/>
      <c r="E28" s="2"/>
      <c r="F28" s="2"/>
      <c r="G28" s="18"/>
      <c r="H28" s="2"/>
      <c r="I28" s="2"/>
      <c r="J28" s="2" t="e">
        <f t="shared" si="0"/>
        <v>#DIV/0!</v>
      </c>
    </row>
    <row r="29" spans="1:10">
      <c r="A29">
        <v>24</v>
      </c>
      <c r="B29" s="2"/>
      <c r="C29" s="2"/>
      <c r="D29" s="2"/>
      <c r="E29" s="2"/>
      <c r="F29" s="2"/>
      <c r="G29" s="18"/>
      <c r="H29" s="2"/>
      <c r="I29" s="2"/>
      <c r="J29" s="2" t="e">
        <f t="shared" si="0"/>
        <v>#DIV/0!</v>
      </c>
    </row>
    <row r="30" spans="1:10">
      <c r="A30">
        <v>25</v>
      </c>
      <c r="B30" s="2"/>
      <c r="C30" s="2"/>
      <c r="D30" s="2"/>
      <c r="E30" s="2"/>
      <c r="F30" s="2"/>
      <c r="G30" s="18"/>
      <c r="H30" s="2"/>
      <c r="I30" s="2"/>
      <c r="J30" s="2" t="e">
        <f t="shared" si="0"/>
        <v>#DIV/0!</v>
      </c>
    </row>
    <row r="31" spans="1:10">
      <c r="A31" s="12">
        <v>26</v>
      </c>
      <c r="B31" s="2"/>
      <c r="C31" s="2"/>
      <c r="D31" s="2"/>
      <c r="E31" s="2"/>
      <c r="F31" s="2"/>
      <c r="G31" s="18"/>
      <c r="H31" s="2"/>
      <c r="I31" s="2"/>
      <c r="J31" s="2" t="e">
        <f t="shared" si="0"/>
        <v>#DIV/0!</v>
      </c>
    </row>
    <row r="32" spans="1:10">
      <c r="A32" s="12">
        <v>27</v>
      </c>
      <c r="B32" s="2"/>
      <c r="C32" s="2"/>
      <c r="D32" s="2"/>
      <c r="E32" s="2"/>
      <c r="F32" s="2"/>
      <c r="G32" s="18"/>
      <c r="H32" s="2"/>
      <c r="I32" s="2"/>
      <c r="J32" s="2" t="e">
        <f t="shared" si="0"/>
        <v>#DIV/0!</v>
      </c>
    </row>
    <row r="33" spans="1:10">
      <c r="A33">
        <v>28</v>
      </c>
      <c r="B33" s="2"/>
      <c r="C33" s="2"/>
      <c r="D33" s="2"/>
      <c r="E33" s="2"/>
      <c r="F33" s="2"/>
      <c r="G33" s="18"/>
      <c r="H33" s="2"/>
      <c r="I33" s="2"/>
      <c r="J33" s="2" t="e">
        <f t="shared" si="0"/>
        <v>#DIV/0!</v>
      </c>
    </row>
    <row r="34" spans="1:10">
      <c r="A34">
        <v>29</v>
      </c>
      <c r="B34" s="2"/>
      <c r="C34" s="2"/>
      <c r="D34" s="2"/>
      <c r="E34" s="2"/>
      <c r="F34" s="2"/>
      <c r="G34" s="18"/>
      <c r="H34" s="2"/>
      <c r="I34" s="2"/>
      <c r="J34" s="2" t="e">
        <f t="shared" si="0"/>
        <v>#DIV/0!</v>
      </c>
    </row>
    <row r="35" spans="1:10">
      <c r="A35">
        <v>30</v>
      </c>
      <c r="B35" s="2"/>
      <c r="C35" s="2"/>
      <c r="D35" s="2"/>
      <c r="E35" s="2"/>
      <c r="F35" s="2"/>
      <c r="G35" s="18"/>
      <c r="H35" s="2"/>
      <c r="I35" s="2"/>
      <c r="J35" s="2" t="e">
        <f t="shared" si="0"/>
        <v>#DIV/0!</v>
      </c>
    </row>
    <row r="36" spans="1:10">
      <c r="A36" s="12">
        <v>31</v>
      </c>
      <c r="B36" s="2"/>
      <c r="C36" s="2"/>
      <c r="D36" s="2"/>
      <c r="E36" s="2"/>
      <c r="F36" s="2"/>
      <c r="G36" s="18"/>
      <c r="H36" s="2"/>
      <c r="I36" s="2"/>
      <c r="J36" s="2" t="e">
        <f t="shared" si="0"/>
        <v>#DIV/0!</v>
      </c>
    </row>
    <row r="37" spans="1:10">
      <c r="A37" s="12">
        <v>32</v>
      </c>
      <c r="B37" s="2"/>
      <c r="C37" s="2"/>
      <c r="D37" s="2"/>
      <c r="E37" s="2"/>
      <c r="F37" s="2"/>
      <c r="G37" s="18"/>
      <c r="H37" s="2"/>
      <c r="I37" s="2"/>
      <c r="J37" s="2" t="e">
        <f t="shared" si="0"/>
        <v>#DIV/0!</v>
      </c>
    </row>
    <row r="38" spans="1:10">
      <c r="A38">
        <v>33</v>
      </c>
      <c r="B38" s="2"/>
      <c r="C38" s="2"/>
      <c r="D38" s="2"/>
      <c r="E38" s="2"/>
      <c r="F38" s="2"/>
      <c r="G38" s="18"/>
      <c r="H38" s="2"/>
      <c r="I38" s="2"/>
      <c r="J38" s="2" t="e">
        <f t="shared" si="0"/>
        <v>#DIV/0!</v>
      </c>
    </row>
    <row r="39" spans="1:10">
      <c r="A39">
        <v>34</v>
      </c>
      <c r="B39" s="2"/>
      <c r="C39" s="2"/>
      <c r="D39" s="2"/>
      <c r="E39" s="2"/>
      <c r="F39" s="2"/>
      <c r="G39" s="18"/>
      <c r="H39" s="2"/>
      <c r="I39" s="2"/>
      <c r="J39" s="2" t="e">
        <f t="shared" si="0"/>
        <v>#DIV/0!</v>
      </c>
    </row>
    <row r="40" spans="1:10">
      <c r="A40">
        <v>35</v>
      </c>
      <c r="B40" s="2"/>
      <c r="C40" s="2"/>
      <c r="D40" s="2"/>
      <c r="E40" s="2"/>
      <c r="F40" s="2"/>
      <c r="G40" s="18"/>
      <c r="H40" s="2"/>
      <c r="I40" s="2"/>
      <c r="J40" s="2" t="e">
        <f t="shared" si="0"/>
        <v>#DIV/0!</v>
      </c>
    </row>
    <row r="41" spans="1:10">
      <c r="A41" s="12">
        <v>36</v>
      </c>
      <c r="B41" s="2"/>
      <c r="C41" s="2"/>
      <c r="D41" s="2"/>
      <c r="E41" s="2"/>
      <c r="F41" s="2"/>
      <c r="G41" s="18"/>
      <c r="H41" s="2"/>
      <c r="I41" s="2"/>
      <c r="J41" s="2" t="e">
        <f t="shared" si="0"/>
        <v>#DIV/0!</v>
      </c>
    </row>
    <row r="42" spans="1:10">
      <c r="A42" s="12">
        <v>37</v>
      </c>
      <c r="B42" s="2"/>
      <c r="C42" s="2"/>
      <c r="D42" s="2"/>
      <c r="E42" s="2"/>
      <c r="F42" s="2"/>
      <c r="G42" s="18"/>
      <c r="H42" s="2"/>
      <c r="I42" s="2"/>
      <c r="J42" s="2" t="e">
        <f t="shared" si="0"/>
        <v>#DIV/0!</v>
      </c>
    </row>
    <row r="43" spans="1:10">
      <c r="A43">
        <v>38</v>
      </c>
      <c r="B43" s="2"/>
      <c r="C43" s="2"/>
      <c r="D43" s="2"/>
      <c r="E43" s="2"/>
      <c r="F43" s="2"/>
      <c r="G43" s="18"/>
      <c r="H43" s="2"/>
      <c r="I43" s="2"/>
      <c r="J43" s="2" t="e">
        <f t="shared" si="0"/>
        <v>#DIV/0!</v>
      </c>
    </row>
    <row r="44" spans="1:10">
      <c r="A44">
        <v>39</v>
      </c>
      <c r="B44" s="2"/>
      <c r="C44" s="2"/>
      <c r="D44" s="2"/>
      <c r="E44" s="2"/>
      <c r="F44" s="2"/>
      <c r="G44" s="18"/>
      <c r="H44" s="2"/>
      <c r="I44" s="2"/>
      <c r="J44" s="2" t="e">
        <f t="shared" si="0"/>
        <v>#DIV/0!</v>
      </c>
    </row>
    <row r="45" spans="1:10">
      <c r="A45">
        <v>40</v>
      </c>
      <c r="B45" s="2"/>
      <c r="C45" s="2"/>
      <c r="D45" s="2"/>
      <c r="E45" s="2"/>
      <c r="F45" s="2"/>
      <c r="G45" s="18"/>
      <c r="H45" s="2"/>
      <c r="I45" s="2"/>
      <c r="J45" s="2" t="e">
        <f t="shared" si="0"/>
        <v>#DIV/0!</v>
      </c>
    </row>
    <row r="46" spans="1:10">
      <c r="A46" s="12">
        <v>41</v>
      </c>
      <c r="B46" s="2"/>
      <c r="C46" s="2"/>
      <c r="D46" s="2"/>
      <c r="E46" s="2"/>
      <c r="F46" s="2"/>
      <c r="G46" s="18"/>
      <c r="H46" s="2"/>
      <c r="I46" s="2"/>
      <c r="J46" s="2" t="e">
        <f t="shared" si="0"/>
        <v>#DIV/0!</v>
      </c>
    </row>
    <row r="47" spans="1:10">
      <c r="A47" s="12">
        <v>42</v>
      </c>
      <c r="B47" s="2"/>
      <c r="C47" s="2"/>
      <c r="D47" s="2"/>
      <c r="E47" s="2"/>
      <c r="F47" s="2"/>
      <c r="G47" s="18"/>
      <c r="H47" s="2"/>
      <c r="I47" s="2"/>
      <c r="J47" s="2" t="e">
        <f t="shared" si="0"/>
        <v>#DIV/0!</v>
      </c>
    </row>
    <row r="48" spans="1:10">
      <c r="A48">
        <v>43</v>
      </c>
      <c r="B48" s="2"/>
      <c r="C48" s="2"/>
      <c r="D48" s="2"/>
      <c r="E48" s="2"/>
      <c r="F48" s="2"/>
      <c r="G48" s="18"/>
      <c r="H48" s="2"/>
      <c r="I48" s="2"/>
      <c r="J48" s="2" t="e">
        <f t="shared" si="0"/>
        <v>#DIV/0!</v>
      </c>
    </row>
    <row r="49" spans="1:10">
      <c r="A49">
        <v>44</v>
      </c>
      <c r="B49" s="2"/>
      <c r="C49" s="2"/>
      <c r="D49" s="2"/>
      <c r="E49" s="2"/>
      <c r="F49" s="2"/>
      <c r="G49" s="18"/>
      <c r="H49" s="2"/>
      <c r="I49" s="2"/>
      <c r="J49" s="2" t="e">
        <f t="shared" si="0"/>
        <v>#DIV/0!</v>
      </c>
    </row>
    <row r="50" spans="1:10">
      <c r="A50">
        <v>45</v>
      </c>
      <c r="B50" s="2"/>
      <c r="C50" s="2"/>
      <c r="D50" s="2"/>
      <c r="E50" s="2"/>
      <c r="F50" s="2"/>
      <c r="G50" s="18"/>
      <c r="H50" s="2"/>
      <c r="I50" s="2"/>
      <c r="J50" s="2" t="e">
        <f t="shared" si="0"/>
        <v>#DIV/0!</v>
      </c>
    </row>
    <row r="51" spans="1:10">
      <c r="A51" s="12">
        <v>46</v>
      </c>
      <c r="B51" s="2"/>
      <c r="C51" s="2"/>
      <c r="D51" s="2"/>
      <c r="E51" s="2"/>
      <c r="F51" s="2"/>
      <c r="G51" s="18"/>
      <c r="H51" s="2"/>
      <c r="I51" s="2"/>
      <c r="J51" s="2" t="e">
        <f t="shared" si="0"/>
        <v>#DIV/0!</v>
      </c>
    </row>
    <row r="52" spans="1:10">
      <c r="A52" s="12">
        <v>47</v>
      </c>
      <c r="B52" s="2"/>
      <c r="C52" s="2"/>
      <c r="D52" s="2"/>
      <c r="E52" s="2"/>
      <c r="F52" s="2"/>
      <c r="G52" s="18"/>
      <c r="H52" s="2"/>
      <c r="I52" s="2"/>
      <c r="J52" s="2" t="e">
        <f t="shared" si="0"/>
        <v>#DIV/0!</v>
      </c>
    </row>
    <row r="53" spans="1:10">
      <c r="A53">
        <v>48</v>
      </c>
      <c r="B53" s="2"/>
      <c r="C53" s="2"/>
      <c r="D53" s="2"/>
      <c r="E53" s="2"/>
      <c r="F53" s="2"/>
      <c r="G53" s="18"/>
      <c r="H53" s="2"/>
      <c r="I53" s="2"/>
      <c r="J53" s="2" t="e">
        <f t="shared" si="0"/>
        <v>#DIV/0!</v>
      </c>
    </row>
    <row r="54" spans="1:10">
      <c r="A54">
        <v>49</v>
      </c>
      <c r="B54" s="2"/>
      <c r="C54" s="2"/>
      <c r="D54" s="2"/>
      <c r="E54" s="2"/>
      <c r="F54" s="2"/>
      <c r="G54" s="18"/>
      <c r="H54" s="2"/>
      <c r="I54" s="2"/>
      <c r="J54" s="2" t="e">
        <f t="shared" si="0"/>
        <v>#DIV/0!</v>
      </c>
    </row>
    <row r="55" spans="1:10">
      <c r="A55">
        <v>50</v>
      </c>
      <c r="B55" s="2"/>
      <c r="C55" s="2"/>
      <c r="D55" s="2"/>
      <c r="E55" s="2"/>
      <c r="F55" s="2"/>
      <c r="G55" s="18"/>
      <c r="H55" s="2"/>
      <c r="I55" s="2"/>
      <c r="J55" s="2" t="e">
        <f t="shared" si="0"/>
        <v>#DIV/0!</v>
      </c>
    </row>
    <row r="56" spans="1:10">
      <c r="A56" s="12">
        <v>51</v>
      </c>
      <c r="B56" s="2"/>
      <c r="C56" s="2"/>
      <c r="D56" s="2"/>
      <c r="E56" s="2"/>
      <c r="F56" s="2"/>
      <c r="G56" s="18"/>
      <c r="H56" s="2"/>
      <c r="I56" s="2"/>
      <c r="J56" s="2" t="e">
        <f t="shared" si="0"/>
        <v>#DIV/0!</v>
      </c>
    </row>
    <row r="57" spans="1:10">
      <c r="A57" s="12">
        <v>52</v>
      </c>
      <c r="B57" s="2"/>
      <c r="C57" s="2"/>
      <c r="D57" s="2"/>
      <c r="E57" s="2"/>
      <c r="F57" s="2"/>
      <c r="G57" s="18"/>
      <c r="H57" s="2"/>
      <c r="I57" s="2"/>
      <c r="J57" s="2" t="e">
        <f t="shared" si="0"/>
        <v>#DIV/0!</v>
      </c>
    </row>
    <row r="58" spans="1:10">
      <c r="A58">
        <v>53</v>
      </c>
      <c r="B58" s="2"/>
      <c r="C58" s="2"/>
      <c r="D58" s="2"/>
      <c r="E58" s="2"/>
      <c r="F58" s="2"/>
      <c r="G58" s="18"/>
      <c r="H58" s="2"/>
      <c r="I58" s="2"/>
      <c r="J58" s="2" t="e">
        <f t="shared" si="0"/>
        <v>#DIV/0!</v>
      </c>
    </row>
    <row r="59" spans="1:10">
      <c r="A59" s="12">
        <v>54</v>
      </c>
      <c r="B59" s="2"/>
      <c r="C59" s="2"/>
      <c r="D59" s="2"/>
      <c r="E59" s="2"/>
      <c r="F59" s="2"/>
      <c r="G59" s="18"/>
      <c r="H59" s="2"/>
      <c r="I59" s="2"/>
      <c r="J59" s="2" t="e">
        <f t="shared" si="0"/>
        <v>#DIV/0!</v>
      </c>
    </row>
    <row r="60" spans="1:10">
      <c r="A60" s="12">
        <v>55</v>
      </c>
      <c r="B60" s="2"/>
      <c r="C60" s="2"/>
      <c r="D60" s="2"/>
      <c r="E60" s="2"/>
      <c r="F60" s="2"/>
      <c r="G60" s="18"/>
      <c r="H60" s="2"/>
      <c r="I60" s="2"/>
      <c r="J60" s="2" t="e">
        <f t="shared" si="0"/>
        <v>#DIV/0!</v>
      </c>
    </row>
    <row r="61" spans="1:10">
      <c r="A61">
        <v>56</v>
      </c>
      <c r="B61" s="2"/>
      <c r="C61" s="2"/>
      <c r="D61" s="2"/>
      <c r="E61" s="2"/>
      <c r="F61" s="2"/>
      <c r="G61" s="18"/>
      <c r="H61" s="2"/>
      <c r="I61" s="2"/>
      <c r="J61" s="2" t="e">
        <f t="shared" si="0"/>
        <v>#DIV/0!</v>
      </c>
    </row>
    <row r="62" spans="1:10">
      <c r="A62" s="12">
        <v>57</v>
      </c>
      <c r="B62" s="2"/>
      <c r="C62" s="2"/>
      <c r="D62" s="2"/>
      <c r="E62" s="2"/>
      <c r="F62" s="2"/>
      <c r="G62" s="18"/>
      <c r="H62" s="2"/>
      <c r="I62" s="2"/>
      <c r="J62" s="2" t="e">
        <f t="shared" si="0"/>
        <v>#DIV/0!</v>
      </c>
    </row>
    <row r="63" spans="1:10">
      <c r="A63" s="12">
        <v>58</v>
      </c>
      <c r="B63" s="2"/>
      <c r="C63" s="2"/>
      <c r="D63" s="2"/>
      <c r="E63" s="2"/>
      <c r="F63" s="2"/>
      <c r="G63" s="18"/>
      <c r="H63" s="2"/>
      <c r="I63" s="2"/>
      <c r="J63" s="2" t="e">
        <f t="shared" si="0"/>
        <v>#DIV/0!</v>
      </c>
    </row>
    <row r="64" spans="1:10">
      <c r="A64">
        <v>59</v>
      </c>
      <c r="B64" s="2"/>
      <c r="C64" s="2"/>
      <c r="D64" s="2"/>
      <c r="E64" s="2"/>
      <c r="F64" s="2"/>
      <c r="G64" s="18"/>
      <c r="H64" s="2"/>
      <c r="I64" s="2"/>
      <c r="J64" s="2" t="e">
        <f t="shared" si="0"/>
        <v>#DIV/0!</v>
      </c>
    </row>
    <row r="65" spans="1:10">
      <c r="A65" s="12">
        <v>60</v>
      </c>
      <c r="B65" s="2"/>
      <c r="C65" s="2"/>
      <c r="D65" s="2"/>
      <c r="E65" s="2"/>
      <c r="F65" s="2"/>
      <c r="G65" s="18"/>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A6" sqref="A6:IV6"/>
    </sheetView>
  </sheetViews>
  <sheetFormatPr defaultRowHeight="13.5"/>
  <cols>
    <col min="2" max="2" width="20" customWidth="1"/>
    <col min="5" max="5" width="13" bestFit="1" customWidth="1"/>
    <col min="7" max="7" width="13.125" bestFit="1" customWidth="1"/>
    <col min="8" max="8" width="10.375" bestFit="1" customWidth="1"/>
    <col min="9" max="9" width="9.25" bestFit="1" customWidth="1"/>
  </cols>
  <sheetData>
    <row r="1" spans="1:10">
      <c r="A1" t="s">
        <v>5</v>
      </c>
      <c r="B1" s="27" t="e">
        <f>#REF!</f>
        <v>#REF!</v>
      </c>
    </row>
    <row r="2" spans="1:10" s="21" customFormat="1" ht="56.25" customHeight="1">
      <c r="B2" s="38"/>
      <c r="E2" s="543" t="s">
        <v>30</v>
      </c>
      <c r="F2" s="543"/>
      <c r="G2" s="544"/>
      <c r="H2" s="128">
        <f>SUMIF(G6:G356,"PPS",H6:H356)</f>
        <v>0</v>
      </c>
    </row>
    <row r="3" spans="1:10" s="21" customFormat="1" ht="16.5" customHeight="1">
      <c r="B3" s="40"/>
      <c r="E3" s="55"/>
      <c r="F3" s="55"/>
      <c r="G3" s="55"/>
      <c r="H3" s="129"/>
    </row>
    <row r="4" spans="1:10" ht="54">
      <c r="A4" s="22" t="s">
        <v>26</v>
      </c>
      <c r="B4" s="2" t="s">
        <v>0</v>
      </c>
      <c r="C4" s="2" t="s">
        <v>1</v>
      </c>
      <c r="D4" s="2" t="s">
        <v>18</v>
      </c>
      <c r="E4" s="2" t="s">
        <v>13</v>
      </c>
      <c r="F4" s="2" t="s">
        <v>20</v>
      </c>
      <c r="G4" s="11" t="s">
        <v>24</v>
      </c>
      <c r="H4" s="10" t="s">
        <v>623</v>
      </c>
      <c r="I4" s="10" t="s">
        <v>624</v>
      </c>
      <c r="J4" s="26" t="s">
        <v>16</v>
      </c>
    </row>
    <row r="5" spans="1:10" s="32" customFormat="1" ht="14.25" thickBot="1">
      <c r="B5" s="33" t="s">
        <v>4</v>
      </c>
      <c r="C5" s="33"/>
      <c r="D5" s="33"/>
      <c r="E5" s="33"/>
      <c r="F5" s="33"/>
      <c r="G5" s="33"/>
      <c r="H5" s="65">
        <f>SUM(H6:H65)</f>
        <v>797136</v>
      </c>
      <c r="I5" s="65">
        <f>SUM(I6:I65)</f>
        <v>33214</v>
      </c>
      <c r="J5" s="33">
        <f>H5/I5</f>
        <v>24</v>
      </c>
    </row>
    <row r="6" spans="1:10" ht="14.25" thickTop="1">
      <c r="A6">
        <v>1</v>
      </c>
      <c r="B6" s="170" t="s">
        <v>631</v>
      </c>
      <c r="C6" s="170" t="s">
        <v>632</v>
      </c>
      <c r="D6" s="170" t="s">
        <v>19</v>
      </c>
      <c r="E6" s="235">
        <v>1</v>
      </c>
      <c r="F6" s="170" t="s">
        <v>633</v>
      </c>
      <c r="G6" s="18" t="s">
        <v>44</v>
      </c>
      <c r="H6" s="9">
        <v>797136</v>
      </c>
      <c r="I6" s="9">
        <v>33214</v>
      </c>
      <c r="J6" s="28">
        <f>H6/I6</f>
        <v>24</v>
      </c>
    </row>
    <row r="7" spans="1:10">
      <c r="A7">
        <v>2</v>
      </c>
      <c r="B7" s="2"/>
      <c r="C7" s="2"/>
      <c r="D7" s="2"/>
      <c r="E7" s="50"/>
      <c r="F7" s="2"/>
      <c r="G7" s="18"/>
      <c r="H7" s="9"/>
      <c r="I7" s="9"/>
      <c r="J7" s="2" t="e">
        <f t="shared" ref="J7:J65" si="0">H7/I7</f>
        <v>#DIV/0!</v>
      </c>
    </row>
    <row r="8" spans="1:10">
      <c r="A8">
        <v>3</v>
      </c>
      <c r="B8" s="2"/>
      <c r="C8" s="2"/>
      <c r="D8" s="2"/>
      <c r="E8" s="50"/>
      <c r="F8" s="2"/>
      <c r="G8" s="18"/>
      <c r="H8" s="9"/>
      <c r="I8" s="9"/>
      <c r="J8" s="2" t="e">
        <f t="shared" si="0"/>
        <v>#DIV/0!</v>
      </c>
    </row>
    <row r="9" spans="1:10">
      <c r="A9">
        <v>4</v>
      </c>
      <c r="B9" s="2"/>
      <c r="C9" s="2"/>
      <c r="D9" s="2"/>
      <c r="E9" s="2"/>
      <c r="F9" s="2"/>
      <c r="G9" s="18"/>
      <c r="H9" s="2"/>
      <c r="I9" s="2"/>
      <c r="J9" s="2" t="e">
        <f t="shared" si="0"/>
        <v>#DIV/0!</v>
      </c>
    </row>
    <row r="10" spans="1:10">
      <c r="A10">
        <v>5</v>
      </c>
      <c r="B10" s="2"/>
      <c r="C10" s="2"/>
      <c r="D10" s="2"/>
      <c r="E10" s="2"/>
      <c r="F10" s="2"/>
      <c r="G10" s="18"/>
      <c r="H10" s="2"/>
      <c r="I10" s="2"/>
      <c r="J10" s="2" t="e">
        <f t="shared" si="0"/>
        <v>#DIV/0!</v>
      </c>
    </row>
    <row r="11" spans="1:10">
      <c r="A11" s="12">
        <v>6</v>
      </c>
      <c r="B11" s="13"/>
      <c r="C11" s="2"/>
      <c r="D11" s="2"/>
      <c r="E11" s="2"/>
      <c r="F11" s="2"/>
      <c r="G11" s="18"/>
      <c r="H11" s="2"/>
      <c r="I11" s="2"/>
      <c r="J11" s="2" t="e">
        <f t="shared" si="0"/>
        <v>#DIV/0!</v>
      </c>
    </row>
    <row r="12" spans="1:10">
      <c r="A12" s="12">
        <v>7</v>
      </c>
      <c r="B12" s="13"/>
      <c r="C12" s="2"/>
      <c r="D12" s="2"/>
      <c r="E12" s="2"/>
      <c r="F12" s="2"/>
      <c r="G12" s="18"/>
      <c r="H12" s="2"/>
      <c r="I12" s="2"/>
      <c r="J12" s="2" t="e">
        <f t="shared" si="0"/>
        <v>#DIV/0!</v>
      </c>
    </row>
    <row r="13" spans="1:10">
      <c r="A13">
        <v>8</v>
      </c>
      <c r="B13" s="2"/>
      <c r="C13" s="2"/>
      <c r="D13" s="2"/>
      <c r="E13" s="2"/>
      <c r="F13" s="2"/>
      <c r="G13" s="18"/>
      <c r="H13" s="2"/>
      <c r="I13" s="2"/>
      <c r="J13" s="2" t="e">
        <f t="shared" si="0"/>
        <v>#DIV/0!</v>
      </c>
    </row>
    <row r="14" spans="1:10">
      <c r="A14">
        <v>9</v>
      </c>
      <c r="B14" s="2"/>
      <c r="C14" s="2"/>
      <c r="D14" s="2"/>
      <c r="E14" s="2"/>
      <c r="F14" s="2"/>
      <c r="G14" s="18"/>
      <c r="H14" s="2"/>
      <c r="I14" s="2"/>
      <c r="J14" s="2" t="e">
        <f t="shared" si="0"/>
        <v>#DIV/0!</v>
      </c>
    </row>
    <row r="15" spans="1:10">
      <c r="A15">
        <v>10</v>
      </c>
      <c r="B15" s="2"/>
      <c r="C15" s="2"/>
      <c r="D15" s="2"/>
      <c r="E15" s="2"/>
      <c r="F15" s="2"/>
      <c r="G15" s="18"/>
      <c r="H15" s="2"/>
      <c r="I15" s="2"/>
      <c r="J15" s="2" t="e">
        <f t="shared" si="0"/>
        <v>#DIV/0!</v>
      </c>
    </row>
    <row r="16" spans="1:10">
      <c r="A16" s="12">
        <v>11</v>
      </c>
      <c r="B16" s="2"/>
      <c r="C16" s="2"/>
      <c r="D16" s="2"/>
      <c r="E16" s="2"/>
      <c r="F16" s="2"/>
      <c r="G16" s="18"/>
      <c r="H16" s="2"/>
      <c r="I16" s="2"/>
      <c r="J16" s="2" t="e">
        <f t="shared" si="0"/>
        <v>#DIV/0!</v>
      </c>
    </row>
    <row r="17" spans="1:10">
      <c r="A17" s="12">
        <v>12</v>
      </c>
      <c r="B17" s="2"/>
      <c r="C17" s="2"/>
      <c r="D17" s="2"/>
      <c r="E17" s="2"/>
      <c r="F17" s="2"/>
      <c r="G17" s="18"/>
      <c r="H17" s="2"/>
      <c r="I17" s="2"/>
      <c r="J17" s="2" t="e">
        <f t="shared" si="0"/>
        <v>#DIV/0!</v>
      </c>
    </row>
    <row r="18" spans="1:10">
      <c r="A18">
        <v>13</v>
      </c>
      <c r="B18" s="2"/>
      <c r="C18" s="2"/>
      <c r="D18" s="2"/>
      <c r="E18" s="2"/>
      <c r="F18" s="2"/>
      <c r="G18" s="18"/>
      <c r="H18" s="2"/>
      <c r="I18" s="2"/>
      <c r="J18" s="2" t="e">
        <f t="shared" si="0"/>
        <v>#DIV/0!</v>
      </c>
    </row>
    <row r="19" spans="1:10">
      <c r="A19">
        <v>14</v>
      </c>
      <c r="B19" s="2"/>
      <c r="C19" s="2"/>
      <c r="D19" s="2"/>
      <c r="E19" s="2"/>
      <c r="F19" s="2"/>
      <c r="G19" s="18"/>
      <c r="H19" s="2"/>
      <c r="I19" s="2"/>
      <c r="J19" s="2" t="e">
        <f t="shared" si="0"/>
        <v>#DIV/0!</v>
      </c>
    </row>
    <row r="20" spans="1:10">
      <c r="A20">
        <v>15</v>
      </c>
      <c r="B20" s="2"/>
      <c r="C20" s="2"/>
      <c r="D20" s="2"/>
      <c r="E20" s="2"/>
      <c r="F20" s="2"/>
      <c r="G20" s="18"/>
      <c r="H20" s="2"/>
      <c r="I20" s="2"/>
      <c r="J20" s="2" t="e">
        <f t="shared" si="0"/>
        <v>#DIV/0!</v>
      </c>
    </row>
    <row r="21" spans="1:10">
      <c r="A21" s="12">
        <v>16</v>
      </c>
      <c r="B21" s="2"/>
      <c r="C21" s="2"/>
      <c r="D21" s="2"/>
      <c r="E21" s="2"/>
      <c r="F21" s="2"/>
      <c r="G21" s="18"/>
      <c r="H21" s="2"/>
      <c r="I21" s="2"/>
      <c r="J21" s="2" t="e">
        <f t="shared" si="0"/>
        <v>#DIV/0!</v>
      </c>
    </row>
    <row r="22" spans="1:10">
      <c r="A22" s="12">
        <v>17</v>
      </c>
      <c r="B22" s="2"/>
      <c r="C22" s="2"/>
      <c r="D22" s="2"/>
      <c r="E22" s="2"/>
      <c r="F22" s="2"/>
      <c r="G22" s="18"/>
      <c r="H22" s="2"/>
      <c r="I22" s="2"/>
      <c r="J22" s="2" t="e">
        <f t="shared" si="0"/>
        <v>#DIV/0!</v>
      </c>
    </row>
    <row r="23" spans="1:10">
      <c r="A23">
        <v>18</v>
      </c>
      <c r="B23" s="2"/>
      <c r="C23" s="2"/>
      <c r="D23" s="2"/>
      <c r="E23" s="2"/>
      <c r="F23" s="2"/>
      <c r="G23" s="18"/>
      <c r="H23" s="2"/>
      <c r="I23" s="2"/>
      <c r="J23" s="2" t="e">
        <f t="shared" si="0"/>
        <v>#DIV/0!</v>
      </c>
    </row>
    <row r="24" spans="1:10">
      <c r="A24">
        <v>19</v>
      </c>
      <c r="B24" s="2"/>
      <c r="C24" s="2"/>
      <c r="D24" s="2"/>
      <c r="E24" s="2"/>
      <c r="F24" s="2"/>
      <c r="G24" s="18"/>
      <c r="H24" s="2"/>
      <c r="I24" s="2"/>
      <c r="J24" s="2" t="e">
        <f t="shared" si="0"/>
        <v>#DIV/0!</v>
      </c>
    </row>
    <row r="25" spans="1:10">
      <c r="A25">
        <v>20</v>
      </c>
      <c r="B25" s="2"/>
      <c r="C25" s="2"/>
      <c r="D25" s="2"/>
      <c r="E25" s="2"/>
      <c r="F25" s="2"/>
      <c r="G25" s="18"/>
      <c r="H25" s="2"/>
      <c r="I25" s="2"/>
      <c r="J25" s="2" t="e">
        <f t="shared" si="0"/>
        <v>#DIV/0!</v>
      </c>
    </row>
    <row r="26" spans="1:10">
      <c r="A26" s="12">
        <v>21</v>
      </c>
      <c r="B26" s="2"/>
      <c r="C26" s="2"/>
      <c r="D26" s="2"/>
      <c r="E26" s="2"/>
      <c r="F26" s="2"/>
      <c r="G26" s="18"/>
      <c r="H26" s="2"/>
      <c r="I26" s="2"/>
      <c r="J26" s="2" t="e">
        <f t="shared" si="0"/>
        <v>#DIV/0!</v>
      </c>
    </row>
    <row r="27" spans="1:10">
      <c r="A27" s="12">
        <v>22</v>
      </c>
      <c r="B27" s="2"/>
      <c r="C27" s="2"/>
      <c r="D27" s="2"/>
      <c r="E27" s="2"/>
      <c r="F27" s="2"/>
      <c r="G27" s="18"/>
      <c r="H27" s="2"/>
      <c r="I27" s="2"/>
      <c r="J27" s="2" t="e">
        <f t="shared" si="0"/>
        <v>#DIV/0!</v>
      </c>
    </row>
    <row r="28" spans="1:10">
      <c r="A28">
        <v>23</v>
      </c>
      <c r="B28" s="2"/>
      <c r="C28" s="2"/>
      <c r="D28" s="2"/>
      <c r="E28" s="2"/>
      <c r="F28" s="2"/>
      <c r="G28" s="18"/>
      <c r="H28" s="2"/>
      <c r="I28" s="2"/>
      <c r="J28" s="2" t="e">
        <f t="shared" si="0"/>
        <v>#DIV/0!</v>
      </c>
    </row>
    <row r="29" spans="1:10">
      <c r="A29">
        <v>24</v>
      </c>
      <c r="B29" s="2"/>
      <c r="C29" s="2"/>
      <c r="D29" s="2"/>
      <c r="E29" s="2"/>
      <c r="F29" s="2"/>
      <c r="G29" s="18"/>
      <c r="H29" s="2"/>
      <c r="I29" s="2"/>
      <c r="J29" s="2" t="e">
        <f t="shared" si="0"/>
        <v>#DIV/0!</v>
      </c>
    </row>
    <row r="30" spans="1:10">
      <c r="A30">
        <v>25</v>
      </c>
      <c r="B30" s="2"/>
      <c r="C30" s="2"/>
      <c r="D30" s="2"/>
      <c r="E30" s="2"/>
      <c r="F30" s="2"/>
      <c r="G30" s="18"/>
      <c r="H30" s="2"/>
      <c r="I30" s="2"/>
      <c r="J30" s="2" t="e">
        <f t="shared" si="0"/>
        <v>#DIV/0!</v>
      </c>
    </row>
    <row r="31" spans="1:10">
      <c r="A31" s="12">
        <v>26</v>
      </c>
      <c r="B31" s="2"/>
      <c r="C31" s="2"/>
      <c r="D31" s="2"/>
      <c r="E31" s="2"/>
      <c r="F31" s="2"/>
      <c r="G31" s="18"/>
      <c r="H31" s="2"/>
      <c r="I31" s="2"/>
      <c r="J31" s="2" t="e">
        <f t="shared" si="0"/>
        <v>#DIV/0!</v>
      </c>
    </row>
    <row r="32" spans="1:10">
      <c r="A32" s="12">
        <v>27</v>
      </c>
      <c r="B32" s="2"/>
      <c r="C32" s="2"/>
      <c r="D32" s="2"/>
      <c r="E32" s="2"/>
      <c r="F32" s="2"/>
      <c r="G32" s="18"/>
      <c r="H32" s="2"/>
      <c r="I32" s="2"/>
      <c r="J32" s="2" t="e">
        <f t="shared" si="0"/>
        <v>#DIV/0!</v>
      </c>
    </row>
    <row r="33" spans="1:10">
      <c r="A33">
        <v>28</v>
      </c>
      <c r="B33" s="2"/>
      <c r="C33" s="2"/>
      <c r="D33" s="2"/>
      <c r="E33" s="2"/>
      <c r="F33" s="2"/>
      <c r="G33" s="18"/>
      <c r="H33" s="2"/>
      <c r="I33" s="2"/>
      <c r="J33" s="2" t="e">
        <f t="shared" si="0"/>
        <v>#DIV/0!</v>
      </c>
    </row>
    <row r="34" spans="1:10">
      <c r="A34">
        <v>29</v>
      </c>
      <c r="B34" s="2"/>
      <c r="C34" s="2"/>
      <c r="D34" s="2"/>
      <c r="E34" s="2"/>
      <c r="F34" s="2"/>
      <c r="G34" s="18"/>
      <c r="H34" s="2"/>
      <c r="I34" s="2"/>
      <c r="J34" s="2" t="e">
        <f t="shared" si="0"/>
        <v>#DIV/0!</v>
      </c>
    </row>
    <row r="35" spans="1:10">
      <c r="A35">
        <v>30</v>
      </c>
      <c r="B35" s="2"/>
      <c r="C35" s="2"/>
      <c r="D35" s="2"/>
      <c r="E35" s="2"/>
      <c r="F35" s="2"/>
      <c r="G35" s="18"/>
      <c r="H35" s="2"/>
      <c r="I35" s="2"/>
      <c r="J35" s="2" t="e">
        <f t="shared" si="0"/>
        <v>#DIV/0!</v>
      </c>
    </row>
    <row r="36" spans="1:10">
      <c r="A36" s="12">
        <v>31</v>
      </c>
      <c r="B36" s="2"/>
      <c r="C36" s="2"/>
      <c r="D36" s="2"/>
      <c r="E36" s="2"/>
      <c r="F36" s="2"/>
      <c r="G36" s="18"/>
      <c r="H36" s="2"/>
      <c r="I36" s="2"/>
      <c r="J36" s="2" t="e">
        <f t="shared" si="0"/>
        <v>#DIV/0!</v>
      </c>
    </row>
    <row r="37" spans="1:10">
      <c r="A37" s="12">
        <v>32</v>
      </c>
      <c r="B37" s="2"/>
      <c r="C37" s="2"/>
      <c r="D37" s="2"/>
      <c r="E37" s="2"/>
      <c r="F37" s="2"/>
      <c r="G37" s="18"/>
      <c r="H37" s="2"/>
      <c r="I37" s="2"/>
      <c r="J37" s="2" t="e">
        <f t="shared" si="0"/>
        <v>#DIV/0!</v>
      </c>
    </row>
    <row r="38" spans="1:10">
      <c r="A38">
        <v>33</v>
      </c>
      <c r="B38" s="2"/>
      <c r="C38" s="2"/>
      <c r="D38" s="2"/>
      <c r="E38" s="2"/>
      <c r="F38" s="2"/>
      <c r="G38" s="18"/>
      <c r="H38" s="2"/>
      <c r="I38" s="2"/>
      <c r="J38" s="2" t="e">
        <f t="shared" si="0"/>
        <v>#DIV/0!</v>
      </c>
    </row>
    <row r="39" spans="1:10">
      <c r="A39">
        <v>34</v>
      </c>
      <c r="B39" s="2"/>
      <c r="C39" s="2"/>
      <c r="D39" s="2"/>
      <c r="E39" s="2"/>
      <c r="F39" s="2"/>
      <c r="G39" s="18"/>
      <c r="H39" s="2"/>
      <c r="I39" s="2"/>
      <c r="J39" s="2" t="e">
        <f t="shared" si="0"/>
        <v>#DIV/0!</v>
      </c>
    </row>
    <row r="40" spans="1:10">
      <c r="A40">
        <v>35</v>
      </c>
      <c r="B40" s="2"/>
      <c r="C40" s="2"/>
      <c r="D40" s="2"/>
      <c r="E40" s="2"/>
      <c r="F40" s="2"/>
      <c r="G40" s="18"/>
      <c r="H40" s="2"/>
      <c r="I40" s="2"/>
      <c r="J40" s="2" t="e">
        <f t="shared" si="0"/>
        <v>#DIV/0!</v>
      </c>
    </row>
    <row r="41" spans="1:10">
      <c r="A41" s="12">
        <v>36</v>
      </c>
      <c r="B41" s="2"/>
      <c r="C41" s="2"/>
      <c r="D41" s="2"/>
      <c r="E41" s="2"/>
      <c r="F41" s="2"/>
      <c r="G41" s="18"/>
      <c r="H41" s="2"/>
      <c r="I41" s="2"/>
      <c r="J41" s="2" t="e">
        <f t="shared" si="0"/>
        <v>#DIV/0!</v>
      </c>
    </row>
    <row r="42" spans="1:10">
      <c r="A42" s="12">
        <v>37</v>
      </c>
      <c r="B42" s="2"/>
      <c r="C42" s="2"/>
      <c r="D42" s="2"/>
      <c r="E42" s="2"/>
      <c r="F42" s="2"/>
      <c r="G42" s="18"/>
      <c r="H42" s="2"/>
      <c r="I42" s="2"/>
      <c r="J42" s="2" t="e">
        <f t="shared" si="0"/>
        <v>#DIV/0!</v>
      </c>
    </row>
    <row r="43" spans="1:10">
      <c r="A43">
        <v>38</v>
      </c>
      <c r="B43" s="2"/>
      <c r="C43" s="2"/>
      <c r="D43" s="2"/>
      <c r="E43" s="2"/>
      <c r="F43" s="2"/>
      <c r="G43" s="18"/>
      <c r="H43" s="2"/>
      <c r="I43" s="2"/>
      <c r="J43" s="2" t="e">
        <f t="shared" si="0"/>
        <v>#DIV/0!</v>
      </c>
    </row>
    <row r="44" spans="1:10">
      <c r="A44">
        <v>39</v>
      </c>
      <c r="B44" s="2"/>
      <c r="C44" s="2"/>
      <c r="D44" s="2"/>
      <c r="E44" s="2"/>
      <c r="F44" s="2"/>
      <c r="G44" s="18"/>
      <c r="H44" s="2"/>
      <c r="I44" s="2"/>
      <c r="J44" s="2" t="e">
        <f t="shared" si="0"/>
        <v>#DIV/0!</v>
      </c>
    </row>
    <row r="45" spans="1:10">
      <c r="A45">
        <v>40</v>
      </c>
      <c r="B45" s="2"/>
      <c r="C45" s="2"/>
      <c r="D45" s="2"/>
      <c r="E45" s="2"/>
      <c r="F45" s="2"/>
      <c r="G45" s="18"/>
      <c r="H45" s="2"/>
      <c r="I45" s="2"/>
      <c r="J45" s="2" t="e">
        <f t="shared" si="0"/>
        <v>#DIV/0!</v>
      </c>
    </row>
    <row r="46" spans="1:10">
      <c r="A46" s="12">
        <v>41</v>
      </c>
      <c r="B46" s="2"/>
      <c r="C46" s="2"/>
      <c r="D46" s="2"/>
      <c r="E46" s="2"/>
      <c r="F46" s="2"/>
      <c r="G46" s="18"/>
      <c r="H46" s="2"/>
      <c r="I46" s="2"/>
      <c r="J46" s="2" t="e">
        <f t="shared" si="0"/>
        <v>#DIV/0!</v>
      </c>
    </row>
    <row r="47" spans="1:10">
      <c r="A47" s="12">
        <v>42</v>
      </c>
      <c r="B47" s="2"/>
      <c r="C47" s="2"/>
      <c r="D47" s="2"/>
      <c r="E47" s="2"/>
      <c r="F47" s="2"/>
      <c r="G47" s="18"/>
      <c r="H47" s="2"/>
      <c r="I47" s="2"/>
      <c r="J47" s="2" t="e">
        <f t="shared" si="0"/>
        <v>#DIV/0!</v>
      </c>
    </row>
    <row r="48" spans="1:10">
      <c r="A48">
        <v>43</v>
      </c>
      <c r="B48" s="2"/>
      <c r="C48" s="2"/>
      <c r="D48" s="2"/>
      <c r="E48" s="2"/>
      <c r="F48" s="2"/>
      <c r="G48" s="18"/>
      <c r="H48" s="2"/>
      <c r="I48" s="2"/>
      <c r="J48" s="2" t="e">
        <f t="shared" si="0"/>
        <v>#DIV/0!</v>
      </c>
    </row>
    <row r="49" spans="1:10">
      <c r="A49">
        <v>44</v>
      </c>
      <c r="B49" s="2"/>
      <c r="C49" s="2"/>
      <c r="D49" s="2"/>
      <c r="E49" s="2"/>
      <c r="F49" s="2"/>
      <c r="G49" s="18"/>
      <c r="H49" s="2"/>
      <c r="I49" s="2"/>
      <c r="J49" s="2" t="e">
        <f t="shared" si="0"/>
        <v>#DIV/0!</v>
      </c>
    </row>
    <row r="50" spans="1:10">
      <c r="A50">
        <v>45</v>
      </c>
      <c r="B50" s="2"/>
      <c r="C50" s="2"/>
      <c r="D50" s="2"/>
      <c r="E50" s="2"/>
      <c r="F50" s="2"/>
      <c r="G50" s="18"/>
      <c r="H50" s="2"/>
      <c r="I50" s="2"/>
      <c r="J50" s="2" t="e">
        <f t="shared" si="0"/>
        <v>#DIV/0!</v>
      </c>
    </row>
    <row r="51" spans="1:10">
      <c r="A51" s="12">
        <v>46</v>
      </c>
      <c r="B51" s="2"/>
      <c r="C51" s="2"/>
      <c r="D51" s="2"/>
      <c r="E51" s="2"/>
      <c r="F51" s="2"/>
      <c r="G51" s="18"/>
      <c r="H51" s="2"/>
      <c r="I51" s="2"/>
      <c r="J51" s="2" t="e">
        <f t="shared" si="0"/>
        <v>#DIV/0!</v>
      </c>
    </row>
    <row r="52" spans="1:10">
      <c r="A52" s="12">
        <v>47</v>
      </c>
      <c r="B52" s="2"/>
      <c r="C52" s="2"/>
      <c r="D52" s="2"/>
      <c r="E52" s="2"/>
      <c r="F52" s="2"/>
      <c r="G52" s="18"/>
      <c r="H52" s="2"/>
      <c r="I52" s="2"/>
      <c r="J52" s="2" t="e">
        <f t="shared" si="0"/>
        <v>#DIV/0!</v>
      </c>
    </row>
    <row r="53" spans="1:10">
      <c r="A53">
        <v>48</v>
      </c>
      <c r="B53" s="2"/>
      <c r="C53" s="2"/>
      <c r="D53" s="2"/>
      <c r="E53" s="2"/>
      <c r="F53" s="2"/>
      <c r="G53" s="18"/>
      <c r="H53" s="2"/>
      <c r="I53" s="2"/>
      <c r="J53" s="2" t="e">
        <f t="shared" si="0"/>
        <v>#DIV/0!</v>
      </c>
    </row>
    <row r="54" spans="1:10">
      <c r="A54">
        <v>49</v>
      </c>
      <c r="B54" s="2"/>
      <c r="C54" s="2"/>
      <c r="D54" s="2"/>
      <c r="E54" s="2"/>
      <c r="F54" s="2"/>
      <c r="G54" s="18"/>
      <c r="H54" s="2"/>
      <c r="I54" s="2"/>
      <c r="J54" s="2" t="e">
        <f t="shared" si="0"/>
        <v>#DIV/0!</v>
      </c>
    </row>
    <row r="55" spans="1:10">
      <c r="A55">
        <v>50</v>
      </c>
      <c r="B55" s="2"/>
      <c r="C55" s="2"/>
      <c r="D55" s="2"/>
      <c r="E55" s="2"/>
      <c r="F55" s="2"/>
      <c r="G55" s="18"/>
      <c r="H55" s="2"/>
      <c r="I55" s="2"/>
      <c r="J55" s="2" t="e">
        <f t="shared" si="0"/>
        <v>#DIV/0!</v>
      </c>
    </row>
    <row r="56" spans="1:10">
      <c r="A56" s="12">
        <v>51</v>
      </c>
      <c r="B56" s="2"/>
      <c r="C56" s="2"/>
      <c r="D56" s="2"/>
      <c r="E56" s="2"/>
      <c r="F56" s="2"/>
      <c r="G56" s="18"/>
      <c r="H56" s="2"/>
      <c r="I56" s="2"/>
      <c r="J56" s="2" t="e">
        <f t="shared" si="0"/>
        <v>#DIV/0!</v>
      </c>
    </row>
    <row r="57" spans="1:10">
      <c r="A57" s="12">
        <v>52</v>
      </c>
      <c r="B57" s="2"/>
      <c r="C57" s="2"/>
      <c r="D57" s="2"/>
      <c r="E57" s="2"/>
      <c r="F57" s="2"/>
      <c r="G57" s="18"/>
      <c r="H57" s="2"/>
      <c r="I57" s="2"/>
      <c r="J57" s="2" t="e">
        <f t="shared" si="0"/>
        <v>#DIV/0!</v>
      </c>
    </row>
    <row r="58" spans="1:10">
      <c r="A58">
        <v>53</v>
      </c>
      <c r="B58" s="2"/>
      <c r="C58" s="2"/>
      <c r="D58" s="2"/>
      <c r="E58" s="2"/>
      <c r="F58" s="2"/>
      <c r="G58" s="18"/>
      <c r="H58" s="2"/>
      <c r="I58" s="2"/>
      <c r="J58" s="2" t="e">
        <f t="shared" si="0"/>
        <v>#DIV/0!</v>
      </c>
    </row>
    <row r="59" spans="1:10">
      <c r="A59">
        <v>54</v>
      </c>
      <c r="B59" s="2"/>
      <c r="C59" s="2"/>
      <c r="D59" s="2"/>
      <c r="E59" s="2"/>
      <c r="F59" s="2"/>
      <c r="G59" s="18"/>
      <c r="H59" s="2"/>
      <c r="I59" s="2"/>
      <c r="J59" s="2" t="e">
        <f t="shared" si="0"/>
        <v>#DIV/0!</v>
      </c>
    </row>
    <row r="60" spans="1:10">
      <c r="A60">
        <v>55</v>
      </c>
      <c r="B60" s="2"/>
      <c r="C60" s="2"/>
      <c r="D60" s="2"/>
      <c r="E60" s="2"/>
      <c r="F60" s="2"/>
      <c r="G60" s="18"/>
      <c r="H60" s="2"/>
      <c r="I60" s="2"/>
      <c r="J60" s="2" t="e">
        <f t="shared" si="0"/>
        <v>#DIV/0!</v>
      </c>
    </row>
    <row r="61" spans="1:10">
      <c r="A61" s="12">
        <v>56</v>
      </c>
      <c r="B61" s="2"/>
      <c r="C61" s="2"/>
      <c r="D61" s="2"/>
      <c r="E61" s="2"/>
      <c r="F61" s="2"/>
      <c r="G61" s="18"/>
      <c r="H61" s="2"/>
      <c r="I61" s="2"/>
      <c r="J61" s="2" t="e">
        <f t="shared" si="0"/>
        <v>#DIV/0!</v>
      </c>
    </row>
    <row r="62" spans="1:10">
      <c r="A62" s="12">
        <v>57</v>
      </c>
      <c r="B62" s="2"/>
      <c r="C62" s="2"/>
      <c r="D62" s="2"/>
      <c r="E62" s="2"/>
      <c r="F62" s="2"/>
      <c r="G62" s="18"/>
      <c r="H62" s="2"/>
      <c r="I62" s="2"/>
      <c r="J62" s="2" t="e">
        <f t="shared" si="0"/>
        <v>#DIV/0!</v>
      </c>
    </row>
    <row r="63" spans="1:10">
      <c r="A63">
        <v>58</v>
      </c>
      <c r="B63" s="2"/>
      <c r="C63" s="2"/>
      <c r="D63" s="2"/>
      <c r="E63" s="2"/>
      <c r="F63" s="2"/>
      <c r="G63" s="18"/>
      <c r="H63" s="2"/>
      <c r="I63" s="2"/>
      <c r="J63" s="2" t="e">
        <f t="shared" si="0"/>
        <v>#DIV/0!</v>
      </c>
    </row>
    <row r="64" spans="1:10">
      <c r="A64">
        <v>59</v>
      </c>
      <c r="B64" s="2"/>
      <c r="C64" s="2"/>
      <c r="D64" s="2"/>
      <c r="E64" s="2"/>
      <c r="F64" s="2"/>
      <c r="G64" s="18"/>
      <c r="H64" s="2"/>
      <c r="I64" s="2"/>
      <c r="J64" s="2" t="e">
        <f t="shared" si="0"/>
        <v>#DIV/0!</v>
      </c>
    </row>
    <row r="65" spans="1:10">
      <c r="A65">
        <v>60</v>
      </c>
      <c r="B65" s="2"/>
      <c r="C65" s="2"/>
      <c r="D65" s="2"/>
      <c r="E65" s="2"/>
      <c r="F65" s="2"/>
      <c r="G65" s="18"/>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439"/>
  <sheetViews>
    <sheetView workbookViewId="0">
      <selection activeCell="E5" sqref="E5"/>
    </sheetView>
  </sheetViews>
  <sheetFormatPr defaultRowHeight="13.5"/>
  <cols>
    <col min="2" max="2" width="17.375" customWidth="1"/>
    <col min="4" max="4" width="19.75" customWidth="1"/>
    <col min="6" max="6" width="29.375" customWidth="1"/>
    <col min="7" max="7" width="23.25" customWidth="1"/>
    <col min="8" max="8" width="12.75" customWidth="1"/>
    <col min="12" max="12" width="11" customWidth="1"/>
  </cols>
  <sheetData>
    <row r="1" spans="1:18">
      <c r="A1" s="24"/>
      <c r="B1" s="59"/>
      <c r="C1" s="24"/>
      <c r="D1" s="24"/>
      <c r="E1" s="542" t="s">
        <v>396</v>
      </c>
      <c r="F1" s="542"/>
      <c r="G1" s="542"/>
      <c r="H1" s="7" t="e">
        <f>#REF!/I4</f>
        <v>#REF!</v>
      </c>
      <c r="I1" s="54"/>
      <c r="J1" s="24"/>
      <c r="K1" s="52"/>
      <c r="L1" s="52"/>
      <c r="M1" s="24"/>
      <c r="N1" s="24"/>
      <c r="O1" s="24"/>
      <c r="P1" s="24"/>
      <c r="Q1" s="24"/>
      <c r="R1" s="24"/>
    </row>
    <row r="2" spans="1:18">
      <c r="A2" s="21"/>
      <c r="B2" s="40"/>
      <c r="C2" s="21"/>
      <c r="D2" s="21"/>
      <c r="E2" s="58"/>
      <c r="F2" s="58"/>
      <c r="G2" s="58"/>
      <c r="H2" s="56"/>
      <c r="I2" s="57"/>
      <c r="J2" s="40"/>
      <c r="K2" s="51"/>
      <c r="L2" s="51"/>
      <c r="M2" s="21"/>
      <c r="N2" s="21"/>
      <c r="O2" s="21"/>
      <c r="P2" s="21"/>
      <c r="Q2" s="21"/>
      <c r="R2" s="21"/>
    </row>
    <row r="3" spans="1:18" ht="54">
      <c r="A3" s="102" t="s">
        <v>22</v>
      </c>
      <c r="B3" s="2" t="s">
        <v>0</v>
      </c>
      <c r="C3" s="2" t="s">
        <v>1</v>
      </c>
      <c r="D3" s="2" t="s">
        <v>2</v>
      </c>
      <c r="E3" s="11" t="s">
        <v>24</v>
      </c>
      <c r="F3" s="2" t="s">
        <v>3</v>
      </c>
      <c r="G3" s="13" t="s">
        <v>9</v>
      </c>
      <c r="H3" s="11" t="s">
        <v>27</v>
      </c>
      <c r="I3" s="11" t="s">
        <v>14</v>
      </c>
      <c r="J3" s="11" t="s">
        <v>28</v>
      </c>
      <c r="K3" s="11" t="s">
        <v>7</v>
      </c>
      <c r="L3" s="11" t="s">
        <v>8</v>
      </c>
      <c r="M3" s="17" t="s">
        <v>38</v>
      </c>
    </row>
    <row r="4" spans="1:18" ht="14.25" thickBot="1">
      <c r="A4" s="32"/>
      <c r="B4" s="33" t="s">
        <v>4</v>
      </c>
      <c r="C4" s="33"/>
      <c r="D4" s="33"/>
      <c r="E4" s="33"/>
      <c r="F4" s="33"/>
      <c r="G4" s="33"/>
      <c r="H4" s="34">
        <f>SUM(H5:H354)</f>
        <v>553162</v>
      </c>
      <c r="I4" s="34">
        <f>SUM(I5:I354)</f>
        <v>49897</v>
      </c>
      <c r="J4" s="35">
        <f t="shared" ref="J4:J67" si="0">H4/I4</f>
        <v>11.086077319277711</v>
      </c>
      <c r="K4" s="103">
        <f>SUM(K5:K354)</f>
        <v>20110</v>
      </c>
      <c r="L4" s="104">
        <f>SUM(L5:L354)</f>
        <v>27581200</v>
      </c>
      <c r="M4" s="49">
        <f>SUM(M5:M354)</f>
        <v>49897</v>
      </c>
      <c r="N4" s="32"/>
      <c r="O4" s="32"/>
      <c r="P4" s="32"/>
      <c r="Q4" s="32"/>
      <c r="R4" s="32"/>
    </row>
    <row r="5" spans="1:18" ht="27.75" thickTop="1">
      <c r="A5">
        <v>1</v>
      </c>
      <c r="B5" s="112" t="s">
        <v>634</v>
      </c>
      <c r="C5" s="42" t="s">
        <v>635</v>
      </c>
      <c r="D5" s="113" t="s">
        <v>636</v>
      </c>
      <c r="E5" s="113" t="s">
        <v>45</v>
      </c>
      <c r="F5" s="41" t="s">
        <v>590</v>
      </c>
      <c r="G5" s="115">
        <v>4</v>
      </c>
      <c r="H5" s="115">
        <v>58789</v>
      </c>
      <c r="I5" s="115"/>
      <c r="J5" s="7" t="e">
        <f t="shared" si="0"/>
        <v>#DIV/0!</v>
      </c>
      <c r="K5" s="120">
        <v>1652</v>
      </c>
      <c r="L5" s="120">
        <v>3048600</v>
      </c>
      <c r="M5" s="2"/>
      <c r="N5">
        <v>20</v>
      </c>
    </row>
    <row r="6" spans="1:18" ht="27">
      <c r="A6">
        <v>2</v>
      </c>
      <c r="B6" s="112" t="s">
        <v>637</v>
      </c>
      <c r="C6" s="42" t="s">
        <v>635</v>
      </c>
      <c r="D6" s="113" t="s">
        <v>638</v>
      </c>
      <c r="E6" s="113" t="s">
        <v>45</v>
      </c>
      <c r="F6" s="41" t="s">
        <v>590</v>
      </c>
      <c r="G6" s="115">
        <v>4</v>
      </c>
      <c r="H6" s="115">
        <v>57531</v>
      </c>
      <c r="I6" s="115"/>
      <c r="J6" s="7" t="e">
        <f t="shared" si="0"/>
        <v>#DIV/0!</v>
      </c>
      <c r="K6" s="120">
        <v>1712</v>
      </c>
      <c r="L6" s="120">
        <v>2984100</v>
      </c>
      <c r="M6" s="2"/>
      <c r="N6">
        <v>20</v>
      </c>
    </row>
    <row r="7" spans="1:18" ht="24">
      <c r="A7">
        <v>3</v>
      </c>
      <c r="B7" s="117" t="s">
        <v>639</v>
      </c>
      <c r="C7" s="42" t="s">
        <v>262</v>
      </c>
      <c r="D7" s="122" t="s">
        <v>636</v>
      </c>
      <c r="E7" s="113" t="s">
        <v>45</v>
      </c>
      <c r="F7" s="41" t="s">
        <v>590</v>
      </c>
      <c r="G7" s="115">
        <v>4</v>
      </c>
      <c r="H7" s="115">
        <v>40701</v>
      </c>
      <c r="I7" s="115"/>
      <c r="J7" s="7" t="e">
        <f t="shared" si="0"/>
        <v>#DIV/0!</v>
      </c>
      <c r="K7" s="41">
        <v>994</v>
      </c>
      <c r="L7" s="115">
        <v>2107000</v>
      </c>
      <c r="M7" s="2"/>
      <c r="N7">
        <v>6</v>
      </c>
    </row>
    <row r="8" spans="1:18" ht="27">
      <c r="A8">
        <v>4</v>
      </c>
      <c r="B8" s="112" t="s">
        <v>640</v>
      </c>
      <c r="C8" s="42" t="s">
        <v>635</v>
      </c>
      <c r="D8" s="113" t="s">
        <v>638</v>
      </c>
      <c r="E8" s="113" t="s">
        <v>45</v>
      </c>
      <c r="F8" s="41" t="s">
        <v>590</v>
      </c>
      <c r="G8" s="41">
        <v>3</v>
      </c>
      <c r="H8" s="115">
        <v>53466</v>
      </c>
      <c r="I8" s="115"/>
      <c r="J8" s="7" t="e">
        <f t="shared" si="0"/>
        <v>#DIV/0!</v>
      </c>
      <c r="K8" s="11">
        <v>1637</v>
      </c>
      <c r="L8" s="11">
        <v>2781800</v>
      </c>
      <c r="M8" s="2"/>
      <c r="N8">
        <v>20</v>
      </c>
    </row>
    <row r="9" spans="1:18" ht="48">
      <c r="A9">
        <v>5</v>
      </c>
      <c r="B9" s="112" t="s">
        <v>641</v>
      </c>
      <c r="C9" s="42" t="s">
        <v>642</v>
      </c>
      <c r="D9" s="113" t="s">
        <v>643</v>
      </c>
      <c r="E9" s="113" t="s">
        <v>45</v>
      </c>
      <c r="F9" s="41" t="s">
        <v>590</v>
      </c>
      <c r="G9" s="41">
        <v>4</v>
      </c>
      <c r="H9" s="115">
        <v>37091</v>
      </c>
      <c r="I9" s="115"/>
      <c r="J9" s="7" t="e">
        <f t="shared" si="0"/>
        <v>#DIV/0!</v>
      </c>
      <c r="K9" s="11">
        <v>1087</v>
      </c>
      <c r="L9" s="11">
        <v>1815600</v>
      </c>
      <c r="M9" s="2"/>
      <c r="N9">
        <v>24</v>
      </c>
    </row>
    <row r="10" spans="1:18" ht="27">
      <c r="A10" s="12">
        <v>6</v>
      </c>
      <c r="B10" s="112" t="s">
        <v>644</v>
      </c>
      <c r="C10" s="42" t="s">
        <v>645</v>
      </c>
      <c r="D10" s="113" t="s">
        <v>643</v>
      </c>
      <c r="E10" s="113" t="s">
        <v>45</v>
      </c>
      <c r="F10" s="41" t="s">
        <v>590</v>
      </c>
      <c r="G10" s="41">
        <v>4</v>
      </c>
      <c r="H10" s="115">
        <v>25377</v>
      </c>
      <c r="I10" s="115"/>
      <c r="J10" s="15" t="e">
        <f t="shared" si="0"/>
        <v>#DIV/0!</v>
      </c>
      <c r="K10" s="17">
        <v>831</v>
      </c>
      <c r="L10" s="17">
        <v>1232100</v>
      </c>
      <c r="M10" s="2"/>
      <c r="N10" s="12">
        <v>13</v>
      </c>
      <c r="O10" s="12"/>
      <c r="P10" s="12"/>
      <c r="Q10" s="12"/>
      <c r="R10" s="12"/>
    </row>
    <row r="11" spans="1:18" ht="27">
      <c r="A11" s="12">
        <v>7</v>
      </c>
      <c r="B11" s="117" t="s">
        <v>646</v>
      </c>
      <c r="C11" s="42" t="s">
        <v>635</v>
      </c>
      <c r="D11" s="122" t="s">
        <v>643</v>
      </c>
      <c r="E11" s="113" t="s">
        <v>45</v>
      </c>
      <c r="F11" s="41" t="s">
        <v>590</v>
      </c>
      <c r="G11" s="41">
        <v>3</v>
      </c>
      <c r="H11" s="115">
        <v>82297</v>
      </c>
      <c r="I11" s="115"/>
      <c r="J11" s="15" t="e">
        <f t="shared" si="0"/>
        <v>#DIV/0!</v>
      </c>
      <c r="K11" s="17">
        <v>2634</v>
      </c>
      <c r="L11" s="17">
        <v>4136500</v>
      </c>
      <c r="M11" s="2"/>
      <c r="N11" s="12">
        <v>18</v>
      </c>
      <c r="O11" s="12"/>
      <c r="P11" s="12"/>
      <c r="Q11" s="12"/>
      <c r="R11" s="12"/>
    </row>
    <row r="12" spans="1:18" ht="27">
      <c r="A12">
        <v>8</v>
      </c>
      <c r="B12" s="112" t="s">
        <v>647</v>
      </c>
      <c r="C12" s="42" t="s">
        <v>635</v>
      </c>
      <c r="D12" s="113" t="s">
        <v>643</v>
      </c>
      <c r="E12" s="113" t="s">
        <v>45</v>
      </c>
      <c r="F12" s="41" t="s">
        <v>590</v>
      </c>
      <c r="G12" s="41">
        <v>3</v>
      </c>
      <c r="H12" s="115">
        <v>88201</v>
      </c>
      <c r="I12" s="115"/>
      <c r="J12" s="7" t="e">
        <f t="shared" si="0"/>
        <v>#DIV/0!</v>
      </c>
      <c r="K12" s="17">
        <v>2905</v>
      </c>
      <c r="L12" s="17">
        <v>4399300</v>
      </c>
      <c r="M12" s="2"/>
      <c r="N12" s="12">
        <v>27</v>
      </c>
    </row>
    <row r="13" spans="1:18" ht="27">
      <c r="A13">
        <v>9</v>
      </c>
      <c r="B13" s="11" t="s">
        <v>648</v>
      </c>
      <c r="C13" s="11" t="s">
        <v>649</v>
      </c>
      <c r="D13" s="2" t="s">
        <v>294</v>
      </c>
      <c r="E13" s="18" t="s">
        <v>44</v>
      </c>
      <c r="F13" s="41" t="s">
        <v>590</v>
      </c>
      <c r="G13" s="13">
        <v>3</v>
      </c>
      <c r="H13" s="115">
        <v>49897</v>
      </c>
      <c r="I13" s="115">
        <v>49897</v>
      </c>
      <c r="J13" s="15">
        <f t="shared" si="0"/>
        <v>1</v>
      </c>
      <c r="K13" s="17">
        <v>1248</v>
      </c>
      <c r="L13" s="17">
        <v>2751500</v>
      </c>
      <c r="M13" s="2">
        <v>49897</v>
      </c>
      <c r="N13" s="12">
        <v>1</v>
      </c>
    </row>
    <row r="14" spans="1:18" ht="40.5">
      <c r="A14">
        <v>10</v>
      </c>
      <c r="B14" s="11" t="s">
        <v>650</v>
      </c>
      <c r="C14" s="11" t="s">
        <v>651</v>
      </c>
      <c r="D14" s="2" t="s">
        <v>310</v>
      </c>
      <c r="E14" s="18" t="s">
        <v>45</v>
      </c>
      <c r="F14" s="41" t="s">
        <v>590</v>
      </c>
      <c r="G14" s="13">
        <v>3</v>
      </c>
      <c r="H14" s="115">
        <v>18463</v>
      </c>
      <c r="I14" s="115"/>
      <c r="J14" s="15" t="e">
        <f t="shared" si="0"/>
        <v>#DIV/0!</v>
      </c>
      <c r="K14" s="11">
        <v>2800</v>
      </c>
      <c r="L14" s="11">
        <v>657600</v>
      </c>
      <c r="M14" s="2"/>
      <c r="N14" s="12">
        <v>1</v>
      </c>
    </row>
    <row r="15" spans="1:18" ht="27">
      <c r="A15">
        <v>11</v>
      </c>
      <c r="B15" s="11" t="s">
        <v>652</v>
      </c>
      <c r="C15" s="11" t="s">
        <v>653</v>
      </c>
      <c r="D15" s="2" t="s">
        <v>91</v>
      </c>
      <c r="E15" s="18" t="s">
        <v>45</v>
      </c>
      <c r="F15" s="41" t="s">
        <v>590</v>
      </c>
      <c r="G15" s="13">
        <v>2</v>
      </c>
      <c r="H15" s="115">
        <v>24099</v>
      </c>
      <c r="I15" s="115"/>
      <c r="J15" s="7" t="e">
        <f t="shared" si="0"/>
        <v>#DIV/0!</v>
      </c>
      <c r="K15" s="11">
        <v>660</v>
      </c>
      <c r="L15" s="11">
        <v>1275000</v>
      </c>
      <c r="M15" s="2"/>
      <c r="N15" s="12">
        <v>7</v>
      </c>
    </row>
    <row r="16" spans="1:18" ht="40.5">
      <c r="A16">
        <v>12</v>
      </c>
      <c r="B16" s="11" t="s">
        <v>654</v>
      </c>
      <c r="C16" s="11" t="s">
        <v>651</v>
      </c>
      <c r="D16" s="2" t="s">
        <v>91</v>
      </c>
      <c r="E16" s="18" t="s">
        <v>45</v>
      </c>
      <c r="F16" s="41" t="s">
        <v>590</v>
      </c>
      <c r="G16" s="13">
        <v>2</v>
      </c>
      <c r="H16" s="115">
        <v>17250</v>
      </c>
      <c r="I16" s="115"/>
      <c r="J16" s="7" t="e">
        <f t="shared" si="0"/>
        <v>#DIV/0!</v>
      </c>
      <c r="K16" s="11">
        <v>1950</v>
      </c>
      <c r="L16" s="11">
        <v>392100</v>
      </c>
      <c r="M16" s="2"/>
      <c r="N16" s="12">
        <v>1</v>
      </c>
    </row>
    <row r="17" spans="1:13">
      <c r="A17">
        <v>13</v>
      </c>
      <c r="B17" s="2"/>
      <c r="C17" s="2"/>
      <c r="D17" s="2"/>
      <c r="E17" s="18"/>
      <c r="F17" s="18"/>
      <c r="G17" s="13"/>
      <c r="H17" s="20"/>
      <c r="I17" s="6"/>
      <c r="J17" s="7" t="e">
        <f t="shared" si="0"/>
        <v>#DIV/0!</v>
      </c>
      <c r="K17" s="11"/>
      <c r="L17" s="11"/>
      <c r="M17" s="2"/>
    </row>
    <row r="18" spans="1:13">
      <c r="A18">
        <v>14</v>
      </c>
      <c r="B18" s="2"/>
      <c r="C18" s="2"/>
      <c r="D18" s="2"/>
      <c r="E18" s="18"/>
      <c r="F18" s="18"/>
      <c r="G18" s="13"/>
      <c r="H18" s="20"/>
      <c r="I18" s="6"/>
      <c r="J18" s="7" t="e">
        <f t="shared" si="0"/>
        <v>#DIV/0!</v>
      </c>
      <c r="K18" s="11"/>
      <c r="L18" s="11"/>
      <c r="M18" s="2"/>
    </row>
    <row r="19" spans="1:13">
      <c r="A19">
        <v>15</v>
      </c>
      <c r="B19" s="2"/>
      <c r="C19" s="2"/>
      <c r="D19" s="2"/>
      <c r="E19" s="18"/>
      <c r="F19" s="18"/>
      <c r="G19" s="13"/>
      <c r="H19" s="20"/>
      <c r="I19" s="6"/>
      <c r="J19" s="15" t="e">
        <f t="shared" si="0"/>
        <v>#DIV/0!</v>
      </c>
      <c r="K19" s="11"/>
      <c r="L19" s="11"/>
      <c r="M19" s="2"/>
    </row>
    <row r="20" spans="1:13">
      <c r="A20" s="12">
        <v>16</v>
      </c>
      <c r="B20" s="2"/>
      <c r="C20" s="2"/>
      <c r="D20" s="2"/>
      <c r="E20" s="18"/>
      <c r="F20" s="18"/>
      <c r="G20" s="13"/>
      <c r="H20" s="20"/>
      <c r="I20" s="6"/>
      <c r="J20" s="15" t="e">
        <f t="shared" si="0"/>
        <v>#DIV/0!</v>
      </c>
      <c r="K20" s="11"/>
      <c r="L20" s="11"/>
      <c r="M20" s="2"/>
    </row>
    <row r="21" spans="1:13">
      <c r="A21" s="12">
        <v>17</v>
      </c>
      <c r="B21" s="2"/>
      <c r="C21" s="2"/>
      <c r="D21" s="2"/>
      <c r="E21" s="18"/>
      <c r="F21" s="18"/>
      <c r="G21" s="13"/>
      <c r="H21" s="20"/>
      <c r="I21" s="6"/>
      <c r="J21" s="7" t="e">
        <f t="shared" si="0"/>
        <v>#DIV/0!</v>
      </c>
      <c r="K21" s="11"/>
      <c r="L21" s="11"/>
      <c r="M21" s="2"/>
    </row>
    <row r="22" spans="1:13">
      <c r="A22">
        <v>18</v>
      </c>
      <c r="B22" s="2"/>
      <c r="C22" s="2"/>
      <c r="D22" s="2"/>
      <c r="E22" s="18"/>
      <c r="F22" s="18"/>
      <c r="G22" s="13"/>
      <c r="H22" s="20"/>
      <c r="I22" s="6"/>
      <c r="J22" s="15" t="e">
        <f t="shared" si="0"/>
        <v>#DIV/0!</v>
      </c>
      <c r="K22" s="11"/>
      <c r="L22" s="11"/>
      <c r="M22" s="2"/>
    </row>
    <row r="23" spans="1:13">
      <c r="A23">
        <v>19</v>
      </c>
      <c r="B23" s="2"/>
      <c r="C23" s="2"/>
      <c r="D23" s="2"/>
      <c r="E23" s="18"/>
      <c r="F23" s="18"/>
      <c r="G23" s="13"/>
      <c r="H23" s="20"/>
      <c r="I23" s="6"/>
      <c r="J23" s="15" t="e">
        <f t="shared" si="0"/>
        <v>#DIV/0!</v>
      </c>
      <c r="K23" s="11"/>
      <c r="L23" s="11"/>
      <c r="M23" s="2"/>
    </row>
    <row r="24" spans="1:13">
      <c r="A24">
        <v>20</v>
      </c>
      <c r="B24" s="2"/>
      <c r="C24" s="2"/>
      <c r="D24" s="2"/>
      <c r="E24" s="18"/>
      <c r="F24" s="18"/>
      <c r="G24" s="13"/>
      <c r="H24" s="20"/>
      <c r="I24" s="6"/>
      <c r="J24" s="7" t="e">
        <f t="shared" si="0"/>
        <v>#DIV/0!</v>
      </c>
      <c r="K24" s="11"/>
      <c r="L24" s="11"/>
      <c r="M24" s="2"/>
    </row>
    <row r="25" spans="1:13">
      <c r="A25">
        <v>21</v>
      </c>
      <c r="B25" s="2"/>
      <c r="C25" s="2"/>
      <c r="D25" s="2"/>
      <c r="E25" s="18"/>
      <c r="F25" s="18"/>
      <c r="G25" s="13"/>
      <c r="H25" s="20"/>
      <c r="I25" s="6"/>
      <c r="J25" s="7" t="e">
        <f t="shared" si="0"/>
        <v>#DIV/0!</v>
      </c>
      <c r="K25" s="11"/>
      <c r="L25" s="11"/>
      <c r="M25" s="2"/>
    </row>
    <row r="26" spans="1:13">
      <c r="A26">
        <v>22</v>
      </c>
      <c r="B26" s="2"/>
      <c r="C26" s="2"/>
      <c r="D26" s="2"/>
      <c r="E26" s="18"/>
      <c r="F26" s="18"/>
      <c r="G26" s="13"/>
      <c r="H26" s="20"/>
      <c r="I26" s="6"/>
      <c r="J26" s="7" t="e">
        <f t="shared" si="0"/>
        <v>#DIV/0!</v>
      </c>
      <c r="K26" s="11"/>
      <c r="L26" s="11"/>
      <c r="M26" s="2"/>
    </row>
    <row r="27" spans="1:13">
      <c r="A27">
        <v>23</v>
      </c>
      <c r="B27" s="2"/>
      <c r="C27" s="2"/>
      <c r="D27" s="2"/>
      <c r="E27" s="18"/>
      <c r="F27" s="18"/>
      <c r="G27" s="13"/>
      <c r="H27" s="20"/>
      <c r="I27" s="6"/>
      <c r="J27" s="7" t="e">
        <f t="shared" si="0"/>
        <v>#DIV/0!</v>
      </c>
      <c r="K27" s="11"/>
      <c r="L27" s="11"/>
      <c r="M27" s="2"/>
    </row>
    <row r="28" spans="1:13">
      <c r="A28">
        <v>24</v>
      </c>
      <c r="B28" s="2"/>
      <c r="C28" s="2"/>
      <c r="D28" s="2"/>
      <c r="E28" s="18"/>
      <c r="F28" s="18"/>
      <c r="G28" s="13"/>
      <c r="H28" s="20"/>
      <c r="I28" s="6"/>
      <c r="J28" s="15" t="e">
        <f t="shared" si="0"/>
        <v>#DIV/0!</v>
      </c>
      <c r="K28" s="11"/>
      <c r="L28" s="11"/>
      <c r="M28" s="2"/>
    </row>
    <row r="29" spans="1:13">
      <c r="A29">
        <v>25</v>
      </c>
      <c r="B29" s="2"/>
      <c r="C29" s="2"/>
      <c r="D29" s="2"/>
      <c r="E29" s="18"/>
      <c r="F29" s="18"/>
      <c r="G29" s="13"/>
      <c r="H29" s="20"/>
      <c r="I29" s="6"/>
      <c r="J29" s="15" t="e">
        <f t="shared" si="0"/>
        <v>#DIV/0!</v>
      </c>
      <c r="K29" s="11"/>
      <c r="L29" s="11"/>
      <c r="M29" s="2"/>
    </row>
    <row r="30" spans="1:13">
      <c r="A30" s="12">
        <v>26</v>
      </c>
      <c r="B30" s="2"/>
      <c r="C30" s="2"/>
      <c r="D30" s="2"/>
      <c r="E30" s="18"/>
      <c r="F30" s="18"/>
      <c r="G30" s="13"/>
      <c r="H30" s="20"/>
      <c r="I30" s="6"/>
      <c r="J30" s="7" t="e">
        <f t="shared" si="0"/>
        <v>#DIV/0!</v>
      </c>
      <c r="K30" s="11"/>
      <c r="L30" s="11"/>
      <c r="M30" s="2"/>
    </row>
    <row r="31" spans="1:13">
      <c r="A31" s="12">
        <v>27</v>
      </c>
      <c r="B31" s="2"/>
      <c r="C31" s="2"/>
      <c r="D31" s="2"/>
      <c r="E31" s="18"/>
      <c r="F31" s="18"/>
      <c r="G31" s="13"/>
      <c r="H31" s="20"/>
      <c r="I31" s="6"/>
      <c r="J31" s="15" t="e">
        <f t="shared" si="0"/>
        <v>#DIV/0!</v>
      </c>
      <c r="K31" s="11"/>
      <c r="L31" s="11"/>
      <c r="M31" s="2"/>
    </row>
    <row r="32" spans="1:13">
      <c r="A32">
        <v>28</v>
      </c>
      <c r="B32" s="2"/>
      <c r="C32" s="2"/>
      <c r="D32" s="2"/>
      <c r="E32" s="18"/>
      <c r="F32" s="18"/>
      <c r="G32" s="13"/>
      <c r="H32" s="20"/>
      <c r="I32" s="6"/>
      <c r="J32" s="15" t="e">
        <f t="shared" si="0"/>
        <v>#DIV/0!</v>
      </c>
      <c r="K32" s="11"/>
      <c r="L32" s="11"/>
      <c r="M32" s="2"/>
    </row>
    <row r="33" spans="1:13">
      <c r="A33">
        <v>29</v>
      </c>
      <c r="B33" s="2"/>
      <c r="C33" s="2"/>
      <c r="D33" s="2"/>
      <c r="E33" s="18"/>
      <c r="F33" s="18"/>
      <c r="G33" s="13"/>
      <c r="H33" s="20"/>
      <c r="I33" s="6"/>
      <c r="J33" s="7" t="e">
        <f t="shared" si="0"/>
        <v>#DIV/0!</v>
      </c>
      <c r="K33" s="11"/>
      <c r="L33" s="11"/>
      <c r="M33" s="2"/>
    </row>
    <row r="34" spans="1:13">
      <c r="A34">
        <v>30</v>
      </c>
      <c r="B34" s="2"/>
      <c r="C34" s="2"/>
      <c r="D34" s="2"/>
      <c r="E34" s="18"/>
      <c r="F34" s="18"/>
      <c r="G34" s="13"/>
      <c r="H34" s="20"/>
      <c r="I34" s="6"/>
      <c r="J34" s="7" t="e">
        <f t="shared" si="0"/>
        <v>#DIV/0!</v>
      </c>
      <c r="K34" s="11"/>
      <c r="L34" s="11"/>
      <c r="M34" s="2"/>
    </row>
    <row r="35" spans="1:13">
      <c r="A35">
        <v>31</v>
      </c>
      <c r="B35" s="2"/>
      <c r="C35" s="2"/>
      <c r="D35" s="2"/>
      <c r="E35" s="18"/>
      <c r="F35" s="18"/>
      <c r="G35" s="13"/>
      <c r="H35" s="20"/>
      <c r="I35" s="6"/>
      <c r="J35" s="7" t="e">
        <f t="shared" si="0"/>
        <v>#DIV/0!</v>
      </c>
      <c r="K35" s="11"/>
      <c r="L35" s="11"/>
      <c r="M35" s="2"/>
    </row>
    <row r="36" spans="1:13">
      <c r="A36">
        <v>32</v>
      </c>
      <c r="B36" s="2"/>
      <c r="C36" s="2"/>
      <c r="D36" s="2"/>
      <c r="E36" s="18"/>
      <c r="F36" s="18"/>
      <c r="G36" s="13"/>
      <c r="H36" s="20"/>
      <c r="I36" s="6"/>
      <c r="J36" s="7" t="e">
        <f t="shared" si="0"/>
        <v>#DIV/0!</v>
      </c>
      <c r="K36" s="11"/>
      <c r="L36" s="11"/>
      <c r="M36" s="2"/>
    </row>
    <row r="37" spans="1:13">
      <c r="A37">
        <v>33</v>
      </c>
      <c r="B37" s="2"/>
      <c r="C37" s="2"/>
      <c r="D37" s="2"/>
      <c r="E37" s="18"/>
      <c r="F37" s="18"/>
      <c r="G37" s="13"/>
      <c r="H37" s="20"/>
      <c r="I37" s="6"/>
      <c r="J37" s="15" t="e">
        <f t="shared" si="0"/>
        <v>#DIV/0!</v>
      </c>
      <c r="K37" s="11"/>
      <c r="L37" s="11"/>
      <c r="M37" s="2"/>
    </row>
    <row r="38" spans="1:13">
      <c r="A38">
        <v>34</v>
      </c>
      <c r="B38" s="2"/>
      <c r="C38" s="2"/>
      <c r="D38" s="2"/>
      <c r="E38" s="18"/>
      <c r="F38" s="18"/>
      <c r="G38" s="13"/>
      <c r="H38" s="20"/>
      <c r="I38" s="6"/>
      <c r="J38" s="15" t="e">
        <f t="shared" si="0"/>
        <v>#DIV/0!</v>
      </c>
      <c r="K38" s="11"/>
      <c r="L38" s="11"/>
      <c r="M38" s="2"/>
    </row>
    <row r="39" spans="1:13">
      <c r="A39">
        <v>35</v>
      </c>
      <c r="B39" s="2"/>
      <c r="C39" s="2"/>
      <c r="D39" s="2"/>
      <c r="E39" s="18"/>
      <c r="F39" s="18"/>
      <c r="G39" s="13"/>
      <c r="H39" s="20"/>
      <c r="I39" s="6"/>
      <c r="J39" s="7" t="e">
        <f t="shared" si="0"/>
        <v>#DIV/0!</v>
      </c>
      <c r="K39" s="11"/>
      <c r="L39" s="11"/>
      <c r="M39" s="2"/>
    </row>
    <row r="40" spans="1:13">
      <c r="A40" s="12">
        <v>36</v>
      </c>
      <c r="B40" s="2"/>
      <c r="C40" s="2"/>
      <c r="D40" s="2"/>
      <c r="E40" s="18"/>
      <c r="F40" s="18"/>
      <c r="G40" s="13"/>
      <c r="H40" s="20"/>
      <c r="I40" s="6"/>
      <c r="J40" s="15" t="e">
        <f t="shared" si="0"/>
        <v>#DIV/0!</v>
      </c>
      <c r="K40" s="11"/>
      <c r="L40" s="11"/>
      <c r="M40" s="2"/>
    </row>
    <row r="41" spans="1:13">
      <c r="A41" s="12">
        <v>37</v>
      </c>
      <c r="B41" s="2"/>
      <c r="C41" s="2"/>
      <c r="D41" s="2"/>
      <c r="E41" s="18"/>
      <c r="F41" s="18"/>
      <c r="G41" s="13"/>
      <c r="H41" s="20"/>
      <c r="I41" s="6"/>
      <c r="J41" s="15" t="e">
        <f t="shared" si="0"/>
        <v>#DIV/0!</v>
      </c>
      <c r="K41" s="11"/>
      <c r="L41" s="11"/>
      <c r="M41" s="2"/>
    </row>
    <row r="42" spans="1:13">
      <c r="A42">
        <v>38</v>
      </c>
      <c r="B42" s="2"/>
      <c r="C42" s="2"/>
      <c r="D42" s="2"/>
      <c r="E42" s="18"/>
      <c r="F42" s="18"/>
      <c r="G42" s="13"/>
      <c r="H42" s="20"/>
      <c r="I42" s="6"/>
      <c r="J42" s="7" t="e">
        <f t="shared" si="0"/>
        <v>#DIV/0!</v>
      </c>
      <c r="K42" s="11"/>
      <c r="L42" s="11"/>
      <c r="M42" s="2"/>
    </row>
    <row r="43" spans="1:13">
      <c r="A43">
        <v>39</v>
      </c>
      <c r="B43" s="2"/>
      <c r="C43" s="2"/>
      <c r="D43" s="2"/>
      <c r="E43" s="18"/>
      <c r="F43" s="18"/>
      <c r="G43" s="13"/>
      <c r="H43" s="20"/>
      <c r="I43" s="6"/>
      <c r="J43" s="7" t="e">
        <f t="shared" si="0"/>
        <v>#DIV/0!</v>
      </c>
      <c r="K43" s="11"/>
      <c r="L43" s="11"/>
      <c r="M43" s="2"/>
    </row>
    <row r="44" spans="1:13">
      <c r="A44">
        <v>40</v>
      </c>
      <c r="B44" s="2"/>
      <c r="C44" s="2"/>
      <c r="D44" s="2"/>
      <c r="E44" s="18"/>
      <c r="F44" s="18"/>
      <c r="G44" s="13"/>
      <c r="H44" s="20"/>
      <c r="I44" s="6"/>
      <c r="J44" s="7" t="e">
        <f t="shared" si="0"/>
        <v>#DIV/0!</v>
      </c>
      <c r="K44" s="11"/>
      <c r="L44" s="11"/>
      <c r="M44" s="2"/>
    </row>
    <row r="45" spans="1:13">
      <c r="A45">
        <v>41</v>
      </c>
      <c r="B45" s="2"/>
      <c r="C45" s="2"/>
      <c r="D45" s="2"/>
      <c r="E45" s="18"/>
      <c r="F45" s="18"/>
      <c r="G45" s="13"/>
      <c r="H45" s="20"/>
      <c r="I45" s="6"/>
      <c r="J45" s="7" t="e">
        <f t="shared" si="0"/>
        <v>#DIV/0!</v>
      </c>
      <c r="K45" s="11"/>
      <c r="L45" s="11"/>
      <c r="M45" s="2"/>
    </row>
    <row r="46" spans="1:13">
      <c r="A46">
        <v>42</v>
      </c>
      <c r="B46" s="2"/>
      <c r="C46" s="2"/>
      <c r="D46" s="2"/>
      <c r="E46" s="18"/>
      <c r="F46" s="18"/>
      <c r="G46" s="13"/>
      <c r="H46" s="20"/>
      <c r="I46" s="6"/>
      <c r="J46" s="15" t="e">
        <f t="shared" si="0"/>
        <v>#DIV/0!</v>
      </c>
      <c r="K46" s="11"/>
      <c r="L46" s="11"/>
      <c r="M46" s="2"/>
    </row>
    <row r="47" spans="1:13">
      <c r="A47">
        <v>43</v>
      </c>
      <c r="B47" s="2"/>
      <c r="C47" s="2"/>
      <c r="D47" s="2"/>
      <c r="E47" s="18"/>
      <c r="F47" s="18"/>
      <c r="G47" s="13"/>
      <c r="H47" s="20"/>
      <c r="I47" s="6"/>
      <c r="J47" s="15" t="e">
        <f t="shared" si="0"/>
        <v>#DIV/0!</v>
      </c>
      <c r="K47" s="11"/>
      <c r="L47" s="11"/>
      <c r="M47" s="2"/>
    </row>
    <row r="48" spans="1:13">
      <c r="A48">
        <v>44</v>
      </c>
      <c r="B48" s="2"/>
      <c r="C48" s="2"/>
      <c r="D48" s="2"/>
      <c r="E48" s="18"/>
      <c r="F48" s="18"/>
      <c r="G48" s="13"/>
      <c r="H48" s="20"/>
      <c r="I48" s="6"/>
      <c r="J48" s="7" t="e">
        <f t="shared" si="0"/>
        <v>#DIV/0!</v>
      </c>
      <c r="K48" s="11"/>
      <c r="L48" s="11"/>
      <c r="M48" s="2"/>
    </row>
    <row r="49" spans="1:13">
      <c r="A49">
        <v>45</v>
      </c>
      <c r="B49" s="2"/>
      <c r="C49" s="2"/>
      <c r="D49" s="2"/>
      <c r="E49" s="18"/>
      <c r="F49" s="18"/>
      <c r="G49" s="13"/>
      <c r="H49" s="20"/>
      <c r="I49" s="6"/>
      <c r="J49" s="15" t="e">
        <f t="shared" si="0"/>
        <v>#DIV/0!</v>
      </c>
      <c r="K49" s="11"/>
      <c r="L49" s="11"/>
      <c r="M49" s="2"/>
    </row>
    <row r="50" spans="1:13">
      <c r="A50" s="12">
        <v>46</v>
      </c>
      <c r="B50" s="2"/>
      <c r="C50" s="2"/>
      <c r="D50" s="2"/>
      <c r="E50" s="18"/>
      <c r="F50" s="18"/>
      <c r="G50" s="13"/>
      <c r="H50" s="20"/>
      <c r="I50" s="6"/>
      <c r="J50" s="15" t="e">
        <f t="shared" si="0"/>
        <v>#DIV/0!</v>
      </c>
      <c r="K50" s="11"/>
      <c r="L50" s="11"/>
      <c r="M50" s="2"/>
    </row>
    <row r="51" spans="1:13">
      <c r="A51" s="12">
        <v>47</v>
      </c>
      <c r="B51" s="2"/>
      <c r="C51" s="2"/>
      <c r="D51" s="2"/>
      <c r="E51" s="18"/>
      <c r="F51" s="18"/>
      <c r="G51" s="13"/>
      <c r="H51" s="20"/>
      <c r="I51" s="6"/>
      <c r="J51" s="7" t="e">
        <f t="shared" si="0"/>
        <v>#DIV/0!</v>
      </c>
      <c r="K51" s="11"/>
      <c r="L51" s="11"/>
      <c r="M51" s="2"/>
    </row>
    <row r="52" spans="1:13">
      <c r="A52">
        <v>48</v>
      </c>
      <c r="B52" s="2"/>
      <c r="C52" s="2"/>
      <c r="D52" s="2"/>
      <c r="E52" s="18"/>
      <c r="F52" s="18"/>
      <c r="G52" s="13"/>
      <c r="H52" s="20"/>
      <c r="I52" s="6"/>
      <c r="J52" s="7" t="e">
        <f t="shared" si="0"/>
        <v>#DIV/0!</v>
      </c>
      <c r="K52" s="11"/>
      <c r="L52" s="11"/>
      <c r="M52" s="2"/>
    </row>
    <row r="53" spans="1:13">
      <c r="A53">
        <v>49</v>
      </c>
      <c r="B53" s="2"/>
      <c r="C53" s="2"/>
      <c r="D53" s="2"/>
      <c r="E53" s="18"/>
      <c r="F53" s="18"/>
      <c r="G53" s="13"/>
      <c r="H53" s="20"/>
      <c r="I53" s="6"/>
      <c r="J53" s="7" t="e">
        <f t="shared" si="0"/>
        <v>#DIV/0!</v>
      </c>
      <c r="K53" s="11"/>
      <c r="L53" s="11"/>
      <c r="M53" s="2"/>
    </row>
    <row r="54" spans="1:13">
      <c r="A54">
        <v>50</v>
      </c>
      <c r="B54" s="2"/>
      <c r="C54" s="2"/>
      <c r="D54" s="2"/>
      <c r="E54" s="18"/>
      <c r="F54" s="18"/>
      <c r="G54" s="13"/>
      <c r="H54" s="20"/>
      <c r="I54" s="6"/>
      <c r="J54" s="7" t="e">
        <f t="shared" si="0"/>
        <v>#DIV/0!</v>
      </c>
      <c r="K54" s="11"/>
      <c r="L54" s="11"/>
      <c r="M54" s="2"/>
    </row>
    <row r="55" spans="1:13">
      <c r="A55">
        <v>51</v>
      </c>
      <c r="B55" s="2"/>
      <c r="C55" s="2"/>
      <c r="D55" s="2"/>
      <c r="E55" s="18"/>
      <c r="F55" s="18"/>
      <c r="G55" s="13"/>
      <c r="H55" s="20"/>
      <c r="I55" s="6"/>
      <c r="J55" s="15" t="e">
        <f t="shared" si="0"/>
        <v>#DIV/0!</v>
      </c>
      <c r="K55" s="11"/>
      <c r="L55" s="11"/>
      <c r="M55" s="2"/>
    </row>
    <row r="56" spans="1:13">
      <c r="A56">
        <v>52</v>
      </c>
      <c r="B56" s="2"/>
      <c r="C56" s="2"/>
      <c r="D56" s="2"/>
      <c r="E56" s="18"/>
      <c r="F56" s="18"/>
      <c r="G56" s="13"/>
      <c r="H56" s="20"/>
      <c r="I56" s="6"/>
      <c r="J56" s="15" t="e">
        <f t="shared" si="0"/>
        <v>#DIV/0!</v>
      </c>
      <c r="K56" s="11"/>
      <c r="L56" s="11"/>
      <c r="M56" s="2"/>
    </row>
    <row r="57" spans="1:13">
      <c r="A57">
        <v>53</v>
      </c>
      <c r="B57" s="2"/>
      <c r="C57" s="2"/>
      <c r="D57" s="2"/>
      <c r="E57" s="18"/>
      <c r="F57" s="18"/>
      <c r="G57" s="13"/>
      <c r="H57" s="20"/>
      <c r="I57" s="6"/>
      <c r="J57" s="7" t="e">
        <f t="shared" si="0"/>
        <v>#DIV/0!</v>
      </c>
      <c r="K57" s="11"/>
      <c r="L57" s="11"/>
      <c r="M57" s="2"/>
    </row>
    <row r="58" spans="1:13">
      <c r="A58">
        <v>54</v>
      </c>
      <c r="B58" s="2"/>
      <c r="C58" s="2"/>
      <c r="D58" s="2"/>
      <c r="E58" s="18"/>
      <c r="F58" s="18"/>
      <c r="G58" s="13"/>
      <c r="H58" s="20"/>
      <c r="I58" s="6"/>
      <c r="J58" s="15" t="e">
        <f t="shared" si="0"/>
        <v>#DIV/0!</v>
      </c>
      <c r="K58" s="11"/>
      <c r="L58" s="11"/>
      <c r="M58" s="2"/>
    </row>
    <row r="59" spans="1:13">
      <c r="A59">
        <v>55</v>
      </c>
      <c r="B59" s="2"/>
      <c r="C59" s="2"/>
      <c r="D59" s="2"/>
      <c r="E59" s="18"/>
      <c r="F59" s="18"/>
      <c r="G59" s="13"/>
      <c r="H59" s="20"/>
      <c r="I59" s="6"/>
      <c r="J59" s="15" t="e">
        <f t="shared" si="0"/>
        <v>#DIV/0!</v>
      </c>
      <c r="K59" s="11"/>
      <c r="L59" s="11"/>
      <c r="M59" s="2"/>
    </row>
    <row r="60" spans="1:13">
      <c r="A60" s="12">
        <v>56</v>
      </c>
      <c r="B60" s="2"/>
      <c r="C60" s="2"/>
      <c r="D60" s="2"/>
      <c r="E60" s="18"/>
      <c r="F60" s="18"/>
      <c r="G60" s="13"/>
      <c r="H60" s="20"/>
      <c r="I60" s="6"/>
      <c r="J60" s="7" t="e">
        <f t="shared" si="0"/>
        <v>#DIV/0!</v>
      </c>
      <c r="K60" s="11"/>
      <c r="L60" s="11"/>
      <c r="M60" s="2"/>
    </row>
    <row r="61" spans="1:13">
      <c r="A61" s="12">
        <v>57</v>
      </c>
      <c r="B61" s="2"/>
      <c r="C61" s="2"/>
      <c r="D61" s="2"/>
      <c r="E61" s="18"/>
      <c r="F61" s="18"/>
      <c r="G61" s="13"/>
      <c r="H61" s="20"/>
      <c r="I61" s="6"/>
      <c r="J61" s="7" t="e">
        <f t="shared" si="0"/>
        <v>#DIV/0!</v>
      </c>
      <c r="K61" s="11"/>
      <c r="L61" s="11"/>
      <c r="M61" s="2"/>
    </row>
    <row r="62" spans="1:13">
      <c r="A62">
        <v>58</v>
      </c>
      <c r="B62" s="2"/>
      <c r="C62" s="2"/>
      <c r="D62" s="2"/>
      <c r="E62" s="18"/>
      <c r="F62" s="18"/>
      <c r="G62" s="13"/>
      <c r="H62" s="20"/>
      <c r="I62" s="6"/>
      <c r="J62" s="7" t="e">
        <f t="shared" si="0"/>
        <v>#DIV/0!</v>
      </c>
      <c r="K62" s="11"/>
      <c r="L62" s="11"/>
      <c r="M62" s="2"/>
    </row>
    <row r="63" spans="1:13">
      <c r="A63">
        <v>59</v>
      </c>
      <c r="B63" s="2"/>
      <c r="C63" s="2"/>
      <c r="D63" s="2"/>
      <c r="E63" s="18"/>
      <c r="F63" s="18"/>
      <c r="G63" s="13"/>
      <c r="H63" s="20"/>
      <c r="I63" s="6"/>
      <c r="J63" s="7" t="e">
        <f t="shared" si="0"/>
        <v>#DIV/0!</v>
      </c>
      <c r="K63" s="11"/>
      <c r="L63" s="11"/>
      <c r="M63" s="2"/>
    </row>
    <row r="64" spans="1:13">
      <c r="A64">
        <v>60</v>
      </c>
      <c r="B64" s="2"/>
      <c r="C64" s="2"/>
      <c r="D64" s="2"/>
      <c r="E64" s="18"/>
      <c r="F64" s="18"/>
      <c r="G64" s="13"/>
      <c r="H64" s="20"/>
      <c r="I64" s="6"/>
      <c r="J64" s="15" t="e">
        <f t="shared" si="0"/>
        <v>#DIV/0!</v>
      </c>
      <c r="K64" s="11"/>
      <c r="L64" s="11"/>
      <c r="M64" s="2"/>
    </row>
    <row r="65" spans="1:13">
      <c r="A65">
        <v>61</v>
      </c>
      <c r="B65" s="2"/>
      <c r="C65" s="2"/>
      <c r="D65" s="2"/>
      <c r="E65" s="18"/>
      <c r="F65" s="18"/>
      <c r="G65" s="13"/>
      <c r="H65" s="20"/>
      <c r="I65" s="6"/>
      <c r="J65" s="15" t="e">
        <f t="shared" si="0"/>
        <v>#DIV/0!</v>
      </c>
      <c r="K65" s="11"/>
      <c r="L65" s="11"/>
      <c r="M65" s="2"/>
    </row>
    <row r="66" spans="1:13">
      <c r="A66">
        <v>62</v>
      </c>
      <c r="B66" s="2"/>
      <c r="C66" s="2"/>
      <c r="D66" s="2"/>
      <c r="E66" s="18"/>
      <c r="F66" s="18"/>
      <c r="G66" s="13"/>
      <c r="H66" s="20"/>
      <c r="I66" s="6"/>
      <c r="J66" s="7" t="e">
        <f t="shared" si="0"/>
        <v>#DIV/0!</v>
      </c>
      <c r="K66" s="11"/>
      <c r="L66" s="11"/>
      <c r="M66" s="2"/>
    </row>
    <row r="67" spans="1:13">
      <c r="A67">
        <v>63</v>
      </c>
      <c r="B67" s="2"/>
      <c r="C67" s="2"/>
      <c r="D67" s="2"/>
      <c r="E67" s="18"/>
      <c r="F67" s="18"/>
      <c r="G67" s="13"/>
      <c r="H67" s="20"/>
      <c r="I67" s="6"/>
      <c r="J67" s="15" t="e">
        <f t="shared" si="0"/>
        <v>#DIV/0!</v>
      </c>
      <c r="K67" s="11"/>
      <c r="L67" s="11"/>
      <c r="M67" s="2"/>
    </row>
    <row r="68" spans="1:13">
      <c r="A68">
        <v>64</v>
      </c>
      <c r="B68" s="2"/>
      <c r="C68" s="2"/>
      <c r="D68" s="2"/>
      <c r="E68" s="18"/>
      <c r="F68" s="18"/>
      <c r="G68" s="13"/>
      <c r="H68" s="20"/>
      <c r="I68" s="6"/>
      <c r="J68" s="15" t="e">
        <f t="shared" ref="J68:J131" si="1">H68/I68</f>
        <v>#DIV/0!</v>
      </c>
      <c r="K68" s="11"/>
      <c r="L68" s="11"/>
      <c r="M68" s="2"/>
    </row>
    <row r="69" spans="1:13">
      <c r="A69">
        <v>65</v>
      </c>
      <c r="B69" s="2"/>
      <c r="C69" s="2"/>
      <c r="D69" s="2"/>
      <c r="E69" s="18"/>
      <c r="F69" s="18"/>
      <c r="G69" s="13"/>
      <c r="H69" s="20"/>
      <c r="I69" s="6"/>
      <c r="J69" s="7" t="e">
        <f t="shared" si="1"/>
        <v>#DIV/0!</v>
      </c>
      <c r="K69" s="11"/>
      <c r="L69" s="11"/>
      <c r="M69" s="2"/>
    </row>
    <row r="70" spans="1:13">
      <c r="A70" s="12">
        <v>66</v>
      </c>
      <c r="B70" s="2"/>
      <c r="C70" s="2"/>
      <c r="D70" s="2"/>
      <c r="E70" s="18"/>
      <c r="F70" s="18"/>
      <c r="G70" s="13"/>
      <c r="H70" s="20"/>
      <c r="I70" s="6"/>
      <c r="J70" s="7" t="e">
        <f t="shared" si="1"/>
        <v>#DIV/0!</v>
      </c>
      <c r="K70" s="11"/>
      <c r="L70" s="11"/>
      <c r="M70" s="2"/>
    </row>
    <row r="71" spans="1:13">
      <c r="A71" s="12">
        <v>67</v>
      </c>
      <c r="B71" s="2"/>
      <c r="C71" s="2"/>
      <c r="D71" s="2"/>
      <c r="E71" s="18"/>
      <c r="F71" s="18"/>
      <c r="G71" s="13"/>
      <c r="H71" s="20"/>
      <c r="I71" s="6"/>
      <c r="J71" s="7" t="e">
        <f t="shared" si="1"/>
        <v>#DIV/0!</v>
      </c>
      <c r="K71" s="11"/>
      <c r="L71" s="11"/>
      <c r="M71" s="2"/>
    </row>
    <row r="72" spans="1:13">
      <c r="A72">
        <v>68</v>
      </c>
      <c r="B72" s="2"/>
      <c r="C72" s="2"/>
      <c r="D72" s="2"/>
      <c r="E72" s="18"/>
      <c r="F72" s="18"/>
      <c r="G72" s="13"/>
      <c r="H72" s="20"/>
      <c r="I72" s="6"/>
      <c r="J72" s="7" t="e">
        <f t="shared" si="1"/>
        <v>#DIV/0!</v>
      </c>
      <c r="K72" s="11"/>
      <c r="L72" s="11"/>
      <c r="M72" s="2"/>
    </row>
    <row r="73" spans="1:13">
      <c r="A73">
        <v>69</v>
      </c>
      <c r="B73" s="2"/>
      <c r="C73" s="2"/>
      <c r="D73" s="2"/>
      <c r="E73" s="18"/>
      <c r="F73" s="18"/>
      <c r="G73" s="13"/>
      <c r="H73" s="20"/>
      <c r="I73" s="6"/>
      <c r="J73" s="15" t="e">
        <f t="shared" si="1"/>
        <v>#DIV/0!</v>
      </c>
      <c r="K73" s="11"/>
      <c r="L73" s="11"/>
      <c r="M73" s="2"/>
    </row>
    <row r="74" spans="1:13">
      <c r="A74">
        <v>70</v>
      </c>
      <c r="B74" s="2"/>
      <c r="C74" s="2"/>
      <c r="D74" s="2"/>
      <c r="E74" s="18"/>
      <c r="F74" s="18"/>
      <c r="G74" s="13"/>
      <c r="H74" s="20"/>
      <c r="I74" s="6"/>
      <c r="J74" s="15" t="e">
        <f t="shared" si="1"/>
        <v>#DIV/0!</v>
      </c>
      <c r="K74" s="11"/>
      <c r="L74" s="11"/>
      <c r="M74" s="2"/>
    </row>
    <row r="75" spans="1:13">
      <c r="A75">
        <v>71</v>
      </c>
      <c r="B75" s="2"/>
      <c r="C75" s="2"/>
      <c r="D75" s="2"/>
      <c r="E75" s="18"/>
      <c r="F75" s="18"/>
      <c r="G75" s="13"/>
      <c r="H75" s="20"/>
      <c r="I75" s="6"/>
      <c r="J75" s="7" t="e">
        <f t="shared" si="1"/>
        <v>#DIV/0!</v>
      </c>
      <c r="K75" s="11"/>
      <c r="L75" s="11"/>
      <c r="M75" s="2"/>
    </row>
    <row r="76" spans="1:13">
      <c r="A76">
        <v>72</v>
      </c>
      <c r="B76" s="2"/>
      <c r="C76" s="2"/>
      <c r="D76" s="2"/>
      <c r="E76" s="18"/>
      <c r="F76" s="18"/>
      <c r="G76" s="13"/>
      <c r="H76" s="20"/>
      <c r="I76" s="6"/>
      <c r="J76" s="15" t="e">
        <f t="shared" si="1"/>
        <v>#DIV/0!</v>
      </c>
      <c r="K76" s="11"/>
      <c r="L76" s="11"/>
      <c r="M76" s="2"/>
    </row>
    <row r="77" spans="1:13">
      <c r="A77">
        <v>73</v>
      </c>
      <c r="B77" s="2"/>
      <c r="C77" s="2"/>
      <c r="D77" s="2"/>
      <c r="E77" s="18"/>
      <c r="F77" s="18"/>
      <c r="G77" s="13"/>
      <c r="H77" s="20"/>
      <c r="I77" s="6"/>
      <c r="J77" s="15" t="e">
        <f t="shared" si="1"/>
        <v>#DIV/0!</v>
      </c>
      <c r="K77" s="11"/>
      <c r="L77" s="11"/>
      <c r="M77" s="2"/>
    </row>
    <row r="78" spans="1:13">
      <c r="A78">
        <v>74</v>
      </c>
      <c r="B78" s="2"/>
      <c r="C78" s="2"/>
      <c r="D78" s="2"/>
      <c r="E78" s="18"/>
      <c r="F78" s="18"/>
      <c r="G78" s="13"/>
      <c r="H78" s="20"/>
      <c r="I78" s="6"/>
      <c r="J78" s="7" t="e">
        <f t="shared" si="1"/>
        <v>#DIV/0!</v>
      </c>
      <c r="K78" s="11"/>
      <c r="L78" s="11"/>
      <c r="M78" s="2"/>
    </row>
    <row r="79" spans="1:13">
      <c r="A79">
        <v>75</v>
      </c>
      <c r="B79" s="2"/>
      <c r="C79" s="2"/>
      <c r="D79" s="2"/>
      <c r="E79" s="18"/>
      <c r="F79" s="18"/>
      <c r="G79" s="13"/>
      <c r="H79" s="20"/>
      <c r="I79" s="6"/>
      <c r="J79" s="7" t="e">
        <f t="shared" si="1"/>
        <v>#DIV/0!</v>
      </c>
      <c r="K79" s="11"/>
      <c r="L79" s="11"/>
      <c r="M79" s="2"/>
    </row>
    <row r="80" spans="1:13">
      <c r="A80" s="12">
        <v>76</v>
      </c>
      <c r="B80" s="2"/>
      <c r="C80" s="2"/>
      <c r="D80" s="2"/>
      <c r="E80" s="18"/>
      <c r="F80" s="18"/>
      <c r="G80" s="13"/>
      <c r="H80" s="20"/>
      <c r="I80" s="6"/>
      <c r="J80" s="7" t="e">
        <f t="shared" si="1"/>
        <v>#DIV/0!</v>
      </c>
      <c r="K80" s="11"/>
      <c r="L80" s="11"/>
      <c r="M80" s="2"/>
    </row>
    <row r="81" spans="1:13">
      <c r="A81" s="12">
        <v>77</v>
      </c>
      <c r="B81" s="2"/>
      <c r="C81" s="2"/>
      <c r="D81" s="2"/>
      <c r="E81" s="18"/>
      <c r="F81" s="18"/>
      <c r="G81" s="13"/>
      <c r="H81" s="20"/>
      <c r="I81" s="6"/>
      <c r="J81" s="7" t="e">
        <f t="shared" si="1"/>
        <v>#DIV/0!</v>
      </c>
      <c r="K81" s="11"/>
      <c r="L81" s="11"/>
      <c r="M81" s="2"/>
    </row>
    <row r="82" spans="1:13">
      <c r="A82">
        <v>78</v>
      </c>
      <c r="B82" s="2"/>
      <c r="C82" s="2"/>
      <c r="D82" s="2"/>
      <c r="E82" s="18"/>
      <c r="F82" s="18"/>
      <c r="G82" s="13"/>
      <c r="H82" s="20"/>
      <c r="I82" s="6"/>
      <c r="J82" s="15" t="e">
        <f t="shared" si="1"/>
        <v>#DIV/0!</v>
      </c>
      <c r="K82" s="11"/>
      <c r="L82" s="11"/>
      <c r="M82" s="2"/>
    </row>
    <row r="83" spans="1:13">
      <c r="A83">
        <v>79</v>
      </c>
      <c r="B83" s="2"/>
      <c r="C83" s="2"/>
      <c r="D83" s="2"/>
      <c r="E83" s="18"/>
      <c r="F83" s="18"/>
      <c r="G83" s="13"/>
      <c r="H83" s="20"/>
      <c r="I83" s="6"/>
      <c r="J83" s="15" t="e">
        <f t="shared" si="1"/>
        <v>#DIV/0!</v>
      </c>
      <c r="K83" s="11"/>
      <c r="L83" s="11"/>
      <c r="M83" s="2"/>
    </row>
    <row r="84" spans="1:13">
      <c r="A84">
        <v>80</v>
      </c>
      <c r="B84" s="2"/>
      <c r="C84" s="2"/>
      <c r="D84" s="2"/>
      <c r="E84" s="18"/>
      <c r="F84" s="18"/>
      <c r="G84" s="13"/>
      <c r="H84" s="20"/>
      <c r="I84" s="6"/>
      <c r="J84" s="7" t="e">
        <f t="shared" si="1"/>
        <v>#DIV/0!</v>
      </c>
      <c r="K84" s="11"/>
      <c r="L84" s="11"/>
      <c r="M84" s="2"/>
    </row>
    <row r="85" spans="1:13">
      <c r="A85">
        <v>81</v>
      </c>
      <c r="B85" s="2"/>
      <c r="C85" s="2"/>
      <c r="D85" s="2"/>
      <c r="E85" s="18"/>
      <c r="F85" s="18"/>
      <c r="G85" s="13"/>
      <c r="H85" s="20"/>
      <c r="I85" s="6"/>
      <c r="J85" s="15" t="e">
        <f t="shared" si="1"/>
        <v>#DIV/0!</v>
      </c>
      <c r="K85" s="11"/>
      <c r="L85" s="11"/>
      <c r="M85" s="2"/>
    </row>
    <row r="86" spans="1:13">
      <c r="A86">
        <v>82</v>
      </c>
      <c r="B86" s="2"/>
      <c r="C86" s="2"/>
      <c r="D86" s="2"/>
      <c r="E86" s="18"/>
      <c r="F86" s="18"/>
      <c r="G86" s="13"/>
      <c r="H86" s="20"/>
      <c r="I86" s="6"/>
      <c r="J86" s="15" t="e">
        <f t="shared" si="1"/>
        <v>#DIV/0!</v>
      </c>
      <c r="K86" s="11"/>
      <c r="L86" s="11"/>
      <c r="M86" s="2"/>
    </row>
    <row r="87" spans="1:13">
      <c r="A87">
        <v>83</v>
      </c>
      <c r="B87" s="2"/>
      <c r="C87" s="2"/>
      <c r="D87" s="2"/>
      <c r="E87" s="18"/>
      <c r="F87" s="18"/>
      <c r="G87" s="13"/>
      <c r="H87" s="20"/>
      <c r="I87" s="6"/>
      <c r="J87" s="7" t="e">
        <f t="shared" si="1"/>
        <v>#DIV/0!</v>
      </c>
      <c r="K87" s="11"/>
      <c r="L87" s="11"/>
      <c r="M87" s="2"/>
    </row>
    <row r="88" spans="1:13">
      <c r="A88">
        <v>84</v>
      </c>
      <c r="B88" s="2"/>
      <c r="C88" s="2"/>
      <c r="D88" s="2"/>
      <c r="E88" s="18"/>
      <c r="F88" s="18"/>
      <c r="G88" s="13"/>
      <c r="H88" s="20"/>
      <c r="I88" s="6"/>
      <c r="J88" s="7" t="e">
        <f t="shared" si="1"/>
        <v>#DIV/0!</v>
      </c>
      <c r="K88" s="11"/>
      <c r="L88" s="11"/>
      <c r="M88" s="2"/>
    </row>
    <row r="89" spans="1:13">
      <c r="A89">
        <v>85</v>
      </c>
      <c r="B89" s="2"/>
      <c r="C89" s="2"/>
      <c r="D89" s="2"/>
      <c r="E89" s="18"/>
      <c r="F89" s="18"/>
      <c r="G89" s="13"/>
      <c r="H89" s="20"/>
      <c r="I89" s="6"/>
      <c r="J89" s="7" t="e">
        <f t="shared" si="1"/>
        <v>#DIV/0!</v>
      </c>
      <c r="K89" s="11"/>
      <c r="L89" s="11"/>
      <c r="M89" s="2"/>
    </row>
    <row r="90" spans="1:13">
      <c r="A90" s="12">
        <v>86</v>
      </c>
      <c r="B90" s="2"/>
      <c r="C90" s="2"/>
      <c r="D90" s="2"/>
      <c r="E90" s="18"/>
      <c r="F90" s="18"/>
      <c r="G90" s="13"/>
      <c r="H90" s="20"/>
      <c r="I90" s="6"/>
      <c r="J90" s="7" t="e">
        <f t="shared" si="1"/>
        <v>#DIV/0!</v>
      </c>
      <c r="K90" s="11"/>
      <c r="L90" s="11"/>
      <c r="M90" s="2"/>
    </row>
    <row r="91" spans="1:13">
      <c r="A91" s="12">
        <v>87</v>
      </c>
      <c r="B91" s="2"/>
      <c r="C91" s="2"/>
      <c r="D91" s="2"/>
      <c r="E91" s="18"/>
      <c r="F91" s="18"/>
      <c r="G91" s="13"/>
      <c r="H91" s="20"/>
      <c r="I91" s="6"/>
      <c r="J91" s="15" t="e">
        <f t="shared" si="1"/>
        <v>#DIV/0!</v>
      </c>
      <c r="K91" s="11"/>
      <c r="L91" s="11"/>
      <c r="M91" s="2"/>
    </row>
    <row r="92" spans="1:13">
      <c r="A92">
        <v>88</v>
      </c>
      <c r="B92" s="2"/>
      <c r="C92" s="2"/>
      <c r="D92" s="2"/>
      <c r="E92" s="18"/>
      <c r="F92" s="18"/>
      <c r="G92" s="13"/>
      <c r="H92" s="20"/>
      <c r="I92" s="6"/>
      <c r="J92" s="15" t="e">
        <f t="shared" si="1"/>
        <v>#DIV/0!</v>
      </c>
      <c r="K92" s="11"/>
      <c r="L92" s="11"/>
      <c r="M92" s="2"/>
    </row>
    <row r="93" spans="1:13">
      <c r="A93">
        <v>89</v>
      </c>
      <c r="B93" s="2"/>
      <c r="C93" s="2"/>
      <c r="D93" s="2"/>
      <c r="E93" s="18"/>
      <c r="F93" s="18"/>
      <c r="G93" s="13"/>
      <c r="H93" s="20"/>
      <c r="I93" s="6"/>
      <c r="J93" s="7" t="e">
        <f t="shared" si="1"/>
        <v>#DIV/0!</v>
      </c>
      <c r="K93" s="11"/>
      <c r="L93" s="11"/>
      <c r="M93" s="2"/>
    </row>
    <row r="94" spans="1:13">
      <c r="A94">
        <v>90</v>
      </c>
      <c r="B94" s="2"/>
      <c r="C94" s="2"/>
      <c r="D94" s="2"/>
      <c r="E94" s="18"/>
      <c r="F94" s="18"/>
      <c r="G94" s="13"/>
      <c r="H94" s="20"/>
      <c r="I94" s="6"/>
      <c r="J94" s="15" t="e">
        <f t="shared" si="1"/>
        <v>#DIV/0!</v>
      </c>
      <c r="K94" s="11"/>
      <c r="L94" s="11"/>
      <c r="M94" s="2"/>
    </row>
    <row r="95" spans="1:13">
      <c r="A95">
        <v>91</v>
      </c>
      <c r="B95" s="2"/>
      <c r="C95" s="2"/>
      <c r="D95" s="2"/>
      <c r="E95" s="18"/>
      <c r="F95" s="18"/>
      <c r="G95" s="13"/>
      <c r="H95" s="20"/>
      <c r="I95" s="6"/>
      <c r="J95" s="15" t="e">
        <f t="shared" si="1"/>
        <v>#DIV/0!</v>
      </c>
      <c r="K95" s="11"/>
      <c r="L95" s="11"/>
      <c r="M95" s="2"/>
    </row>
    <row r="96" spans="1:13">
      <c r="A96">
        <v>92</v>
      </c>
      <c r="B96" s="2"/>
      <c r="C96" s="2"/>
      <c r="D96" s="2"/>
      <c r="E96" s="18"/>
      <c r="F96" s="18"/>
      <c r="G96" s="13"/>
      <c r="H96" s="20"/>
      <c r="I96" s="6"/>
      <c r="J96" s="7" t="e">
        <f t="shared" si="1"/>
        <v>#DIV/0!</v>
      </c>
      <c r="K96" s="11"/>
      <c r="L96" s="11"/>
      <c r="M96" s="2"/>
    </row>
    <row r="97" spans="1:13">
      <c r="A97">
        <v>93</v>
      </c>
      <c r="B97" s="2"/>
      <c r="C97" s="2"/>
      <c r="D97" s="2"/>
      <c r="E97" s="18"/>
      <c r="F97" s="18"/>
      <c r="G97" s="13"/>
      <c r="H97" s="20"/>
      <c r="I97" s="6"/>
      <c r="J97" s="7" t="e">
        <f t="shared" si="1"/>
        <v>#DIV/0!</v>
      </c>
      <c r="K97" s="11"/>
      <c r="L97" s="11"/>
      <c r="M97" s="2"/>
    </row>
    <row r="98" spans="1:13">
      <c r="A98">
        <v>94</v>
      </c>
      <c r="B98" s="2"/>
      <c r="C98" s="2"/>
      <c r="D98" s="2"/>
      <c r="E98" s="18"/>
      <c r="F98" s="18"/>
      <c r="G98" s="13"/>
      <c r="H98" s="20"/>
      <c r="I98" s="6"/>
      <c r="J98" s="7" t="e">
        <f t="shared" si="1"/>
        <v>#DIV/0!</v>
      </c>
      <c r="K98" s="11"/>
      <c r="L98" s="11"/>
      <c r="M98" s="2"/>
    </row>
    <row r="99" spans="1:13">
      <c r="A99">
        <v>95</v>
      </c>
      <c r="B99" s="2"/>
      <c r="C99" s="2"/>
      <c r="D99" s="2"/>
      <c r="E99" s="18"/>
      <c r="F99" s="18"/>
      <c r="G99" s="13"/>
      <c r="H99" s="20"/>
      <c r="I99" s="6"/>
      <c r="J99" s="7" t="e">
        <f t="shared" si="1"/>
        <v>#DIV/0!</v>
      </c>
      <c r="K99" s="11"/>
      <c r="L99" s="11"/>
      <c r="M99" s="2"/>
    </row>
    <row r="100" spans="1:13">
      <c r="A100" s="12">
        <v>96</v>
      </c>
      <c r="B100" s="2"/>
      <c r="C100" s="2"/>
      <c r="D100" s="2"/>
      <c r="E100" s="18"/>
      <c r="F100" s="18"/>
      <c r="G100" s="13"/>
      <c r="H100" s="20"/>
      <c r="I100" s="6"/>
      <c r="J100" s="15" t="e">
        <f t="shared" si="1"/>
        <v>#DIV/0!</v>
      </c>
      <c r="K100" s="11"/>
      <c r="L100" s="11"/>
      <c r="M100" s="2"/>
    </row>
    <row r="101" spans="1:13">
      <c r="A101" s="12">
        <v>97</v>
      </c>
      <c r="B101" s="2"/>
      <c r="C101" s="2"/>
      <c r="D101" s="2"/>
      <c r="E101" s="18"/>
      <c r="F101" s="18"/>
      <c r="G101" s="13"/>
      <c r="H101" s="20"/>
      <c r="I101" s="6"/>
      <c r="J101" s="15" t="e">
        <f t="shared" si="1"/>
        <v>#DIV/0!</v>
      </c>
      <c r="K101" s="11"/>
      <c r="L101" s="11"/>
      <c r="M101" s="2"/>
    </row>
    <row r="102" spans="1:13">
      <c r="A102">
        <v>98</v>
      </c>
      <c r="B102" s="2"/>
      <c r="C102" s="2"/>
      <c r="D102" s="2"/>
      <c r="E102" s="18"/>
      <c r="F102" s="18"/>
      <c r="G102" s="13"/>
      <c r="H102" s="20"/>
      <c r="I102" s="6"/>
      <c r="J102" s="7" t="e">
        <f t="shared" si="1"/>
        <v>#DIV/0!</v>
      </c>
      <c r="K102" s="11"/>
      <c r="L102" s="11"/>
      <c r="M102" s="2"/>
    </row>
    <row r="103" spans="1:13">
      <c r="A103">
        <v>99</v>
      </c>
      <c r="B103" s="2"/>
      <c r="C103" s="2"/>
      <c r="D103" s="2"/>
      <c r="E103" s="18"/>
      <c r="F103" s="18"/>
      <c r="G103" s="13"/>
      <c r="H103" s="20"/>
      <c r="I103" s="6"/>
      <c r="J103" s="15" t="e">
        <f t="shared" si="1"/>
        <v>#DIV/0!</v>
      </c>
      <c r="K103" s="11"/>
      <c r="L103" s="11"/>
      <c r="M103" s="2"/>
    </row>
    <row r="104" spans="1:13">
      <c r="A104">
        <v>100</v>
      </c>
      <c r="B104" s="2"/>
      <c r="C104" s="2"/>
      <c r="D104" s="2"/>
      <c r="E104" s="18"/>
      <c r="F104" s="18"/>
      <c r="G104" s="13"/>
      <c r="H104" s="20"/>
      <c r="I104" s="6"/>
      <c r="J104" s="15" t="e">
        <f t="shared" si="1"/>
        <v>#DIV/0!</v>
      </c>
      <c r="K104" s="11"/>
      <c r="L104" s="11"/>
      <c r="M104" s="2"/>
    </row>
    <row r="105" spans="1:13">
      <c r="A105">
        <v>101</v>
      </c>
      <c r="B105" s="2"/>
      <c r="C105" s="2"/>
      <c r="D105" s="2"/>
      <c r="E105" s="18"/>
      <c r="F105" s="18"/>
      <c r="G105" s="13"/>
      <c r="H105" s="20"/>
      <c r="I105" s="6"/>
      <c r="J105" s="7" t="e">
        <f t="shared" si="1"/>
        <v>#DIV/0!</v>
      </c>
      <c r="K105" s="11"/>
      <c r="L105" s="11"/>
      <c r="M105" s="2"/>
    </row>
    <row r="106" spans="1:13">
      <c r="A106">
        <v>102</v>
      </c>
      <c r="B106" s="2"/>
      <c r="C106" s="2"/>
      <c r="D106" s="2"/>
      <c r="E106" s="18"/>
      <c r="F106" s="18"/>
      <c r="G106" s="13"/>
      <c r="H106" s="20"/>
      <c r="I106" s="6"/>
      <c r="J106" s="7" t="e">
        <f t="shared" si="1"/>
        <v>#DIV/0!</v>
      </c>
      <c r="K106" s="11"/>
      <c r="L106" s="11"/>
      <c r="M106" s="2"/>
    </row>
    <row r="107" spans="1:13">
      <c r="A107">
        <v>103</v>
      </c>
      <c r="B107" s="2"/>
      <c r="C107" s="2"/>
      <c r="D107" s="2"/>
      <c r="E107" s="18"/>
      <c r="F107" s="18"/>
      <c r="G107" s="13"/>
      <c r="H107" s="20"/>
      <c r="I107" s="6"/>
      <c r="J107" s="7" t="e">
        <f t="shared" si="1"/>
        <v>#DIV/0!</v>
      </c>
      <c r="K107" s="11"/>
      <c r="L107" s="11"/>
      <c r="M107" s="2"/>
    </row>
    <row r="108" spans="1:13">
      <c r="A108">
        <v>104</v>
      </c>
      <c r="B108" s="2"/>
      <c r="C108" s="2"/>
      <c r="D108" s="2"/>
      <c r="E108" s="18"/>
      <c r="F108" s="18"/>
      <c r="G108" s="13"/>
      <c r="H108" s="20"/>
      <c r="I108" s="6"/>
      <c r="J108" s="7" t="e">
        <f t="shared" si="1"/>
        <v>#DIV/0!</v>
      </c>
      <c r="K108" s="11"/>
      <c r="L108" s="11"/>
      <c r="M108" s="2"/>
    </row>
    <row r="109" spans="1:13">
      <c r="A109">
        <v>105</v>
      </c>
      <c r="B109" s="2"/>
      <c r="C109" s="2"/>
      <c r="D109" s="2"/>
      <c r="E109" s="18"/>
      <c r="F109" s="18"/>
      <c r="G109" s="13"/>
      <c r="H109" s="20"/>
      <c r="I109" s="6"/>
      <c r="J109" s="15" t="e">
        <f t="shared" si="1"/>
        <v>#DIV/0!</v>
      </c>
      <c r="K109" s="11"/>
      <c r="L109" s="11"/>
      <c r="M109" s="2"/>
    </row>
    <row r="110" spans="1:13">
      <c r="A110" s="12">
        <v>106</v>
      </c>
      <c r="B110" s="2"/>
      <c r="C110" s="2"/>
      <c r="D110" s="2"/>
      <c r="E110" s="18"/>
      <c r="F110" s="18"/>
      <c r="G110" s="13"/>
      <c r="H110" s="20"/>
      <c r="I110" s="6"/>
      <c r="J110" s="15" t="e">
        <f t="shared" si="1"/>
        <v>#DIV/0!</v>
      </c>
      <c r="K110" s="11"/>
      <c r="L110" s="11"/>
      <c r="M110" s="2"/>
    </row>
    <row r="111" spans="1:13">
      <c r="A111" s="12">
        <v>107</v>
      </c>
      <c r="B111" s="2"/>
      <c r="C111" s="2"/>
      <c r="D111" s="2"/>
      <c r="E111" s="18"/>
      <c r="F111" s="18"/>
      <c r="G111" s="13"/>
      <c r="H111" s="20"/>
      <c r="I111" s="6"/>
      <c r="J111" s="7" t="e">
        <f t="shared" si="1"/>
        <v>#DIV/0!</v>
      </c>
      <c r="K111" s="11"/>
      <c r="L111" s="11"/>
      <c r="M111" s="2"/>
    </row>
    <row r="112" spans="1:13">
      <c r="A112">
        <v>108</v>
      </c>
      <c r="B112" s="2"/>
      <c r="C112" s="2"/>
      <c r="D112" s="2"/>
      <c r="E112" s="18"/>
      <c r="F112" s="18"/>
      <c r="G112" s="13"/>
      <c r="H112" s="20"/>
      <c r="I112" s="6"/>
      <c r="J112" s="15" t="e">
        <f t="shared" si="1"/>
        <v>#DIV/0!</v>
      </c>
      <c r="K112" s="11"/>
      <c r="L112" s="11"/>
      <c r="M112" s="2"/>
    </row>
    <row r="113" spans="1:13">
      <c r="A113">
        <v>109</v>
      </c>
      <c r="B113" s="2"/>
      <c r="C113" s="2"/>
      <c r="D113" s="2"/>
      <c r="E113" s="18"/>
      <c r="F113" s="18"/>
      <c r="G113" s="13"/>
      <c r="H113" s="20"/>
      <c r="I113" s="6"/>
      <c r="J113" s="15" t="e">
        <f t="shared" si="1"/>
        <v>#DIV/0!</v>
      </c>
      <c r="K113" s="11"/>
      <c r="L113" s="11"/>
      <c r="M113" s="2"/>
    </row>
    <row r="114" spans="1:13">
      <c r="A114">
        <v>110</v>
      </c>
      <c r="B114" s="2"/>
      <c r="C114" s="2"/>
      <c r="D114" s="2"/>
      <c r="E114" s="18"/>
      <c r="F114" s="18"/>
      <c r="G114" s="13"/>
      <c r="H114" s="20"/>
      <c r="I114" s="6"/>
      <c r="J114" s="7" t="e">
        <f t="shared" si="1"/>
        <v>#DIV/0!</v>
      </c>
      <c r="K114" s="11"/>
      <c r="L114" s="11"/>
      <c r="M114" s="2"/>
    </row>
    <row r="115" spans="1:13">
      <c r="A115">
        <v>111</v>
      </c>
      <c r="B115" s="2"/>
      <c r="C115" s="2"/>
      <c r="D115" s="2"/>
      <c r="E115" s="18"/>
      <c r="F115" s="18"/>
      <c r="G115" s="13"/>
      <c r="H115" s="20"/>
      <c r="I115" s="6"/>
      <c r="J115" s="7" t="e">
        <f t="shared" si="1"/>
        <v>#DIV/0!</v>
      </c>
      <c r="K115" s="11"/>
      <c r="L115" s="11"/>
      <c r="M115" s="2"/>
    </row>
    <row r="116" spans="1:13">
      <c r="A116">
        <v>112</v>
      </c>
      <c r="B116" s="2"/>
      <c r="C116" s="2"/>
      <c r="D116" s="2"/>
      <c r="E116" s="18"/>
      <c r="F116" s="18"/>
      <c r="G116" s="13"/>
      <c r="H116" s="20"/>
      <c r="I116" s="6"/>
      <c r="J116" s="7" t="e">
        <f t="shared" si="1"/>
        <v>#DIV/0!</v>
      </c>
      <c r="K116" s="11"/>
      <c r="L116" s="11"/>
      <c r="M116" s="2"/>
    </row>
    <row r="117" spans="1:13">
      <c r="A117">
        <v>113</v>
      </c>
      <c r="B117" s="2"/>
      <c r="C117" s="2"/>
      <c r="D117" s="2"/>
      <c r="E117" s="18"/>
      <c r="F117" s="18"/>
      <c r="G117" s="13"/>
      <c r="H117" s="20"/>
      <c r="I117" s="6"/>
      <c r="J117" s="7" t="e">
        <f t="shared" si="1"/>
        <v>#DIV/0!</v>
      </c>
      <c r="K117" s="11"/>
      <c r="L117" s="11"/>
      <c r="M117" s="2"/>
    </row>
    <row r="118" spans="1:13">
      <c r="A118">
        <v>114</v>
      </c>
      <c r="B118" s="2"/>
      <c r="C118" s="2"/>
      <c r="D118" s="2"/>
      <c r="E118" s="18"/>
      <c r="F118" s="18"/>
      <c r="G118" s="13"/>
      <c r="H118" s="20"/>
      <c r="I118" s="6"/>
      <c r="J118" s="15" t="e">
        <f t="shared" si="1"/>
        <v>#DIV/0!</v>
      </c>
      <c r="K118" s="11"/>
      <c r="L118" s="11"/>
      <c r="M118" s="2"/>
    </row>
    <row r="119" spans="1:13">
      <c r="A119">
        <v>115</v>
      </c>
      <c r="B119" s="2"/>
      <c r="C119" s="2"/>
      <c r="D119" s="2"/>
      <c r="E119" s="18"/>
      <c r="F119" s="18"/>
      <c r="G119" s="13"/>
      <c r="H119" s="20"/>
      <c r="I119" s="6"/>
      <c r="J119" s="15" t="e">
        <f t="shared" si="1"/>
        <v>#DIV/0!</v>
      </c>
      <c r="K119" s="11"/>
      <c r="L119" s="11"/>
      <c r="M119" s="2"/>
    </row>
    <row r="120" spans="1:13">
      <c r="A120" s="12">
        <v>116</v>
      </c>
      <c r="B120" s="2"/>
      <c r="C120" s="2"/>
      <c r="D120" s="2"/>
      <c r="E120" s="18"/>
      <c r="F120" s="18"/>
      <c r="G120" s="13"/>
      <c r="H120" s="20"/>
      <c r="I120" s="6"/>
      <c r="J120" s="7" t="e">
        <f t="shared" si="1"/>
        <v>#DIV/0!</v>
      </c>
      <c r="K120" s="11"/>
      <c r="L120" s="11"/>
      <c r="M120" s="2"/>
    </row>
    <row r="121" spans="1:13">
      <c r="A121" s="12">
        <v>117</v>
      </c>
      <c r="B121" s="2"/>
      <c r="C121" s="2"/>
      <c r="D121" s="2"/>
      <c r="E121" s="18"/>
      <c r="F121" s="18"/>
      <c r="G121" s="13"/>
      <c r="H121" s="20"/>
      <c r="I121" s="6"/>
      <c r="J121" s="15" t="e">
        <f t="shared" si="1"/>
        <v>#DIV/0!</v>
      </c>
      <c r="K121" s="11"/>
      <c r="L121" s="11"/>
      <c r="M121" s="2"/>
    </row>
    <row r="122" spans="1:13">
      <c r="A122">
        <v>118</v>
      </c>
      <c r="B122" s="2"/>
      <c r="C122" s="2"/>
      <c r="D122" s="2"/>
      <c r="E122" s="18"/>
      <c r="F122" s="18"/>
      <c r="G122" s="13"/>
      <c r="H122" s="20"/>
      <c r="I122" s="6"/>
      <c r="J122" s="15" t="e">
        <f t="shared" si="1"/>
        <v>#DIV/0!</v>
      </c>
      <c r="K122" s="11"/>
      <c r="L122" s="11"/>
      <c r="M122" s="2"/>
    </row>
    <row r="123" spans="1:13">
      <c r="A123">
        <v>119</v>
      </c>
      <c r="B123" s="2"/>
      <c r="C123" s="2"/>
      <c r="D123" s="2"/>
      <c r="E123" s="18"/>
      <c r="F123" s="18"/>
      <c r="G123" s="13"/>
      <c r="H123" s="20"/>
      <c r="I123" s="6"/>
      <c r="J123" s="7" t="e">
        <f t="shared" si="1"/>
        <v>#DIV/0!</v>
      </c>
      <c r="K123" s="11"/>
      <c r="L123" s="11"/>
      <c r="M123" s="2"/>
    </row>
    <row r="124" spans="1:13">
      <c r="A124">
        <v>120</v>
      </c>
      <c r="B124" s="2"/>
      <c r="C124" s="2"/>
      <c r="D124" s="2"/>
      <c r="E124" s="18"/>
      <c r="F124" s="18"/>
      <c r="G124" s="13"/>
      <c r="H124" s="20"/>
      <c r="I124" s="6"/>
      <c r="J124" s="7" t="e">
        <f t="shared" si="1"/>
        <v>#DIV/0!</v>
      </c>
      <c r="K124" s="11"/>
      <c r="L124" s="11"/>
      <c r="M124" s="2"/>
    </row>
    <row r="125" spans="1:13">
      <c r="A125">
        <v>121</v>
      </c>
      <c r="B125" s="2"/>
      <c r="C125" s="2"/>
      <c r="D125" s="2"/>
      <c r="E125" s="18"/>
      <c r="F125" s="18"/>
      <c r="G125" s="13"/>
      <c r="H125" s="20"/>
      <c r="I125" s="6"/>
      <c r="J125" s="7" t="e">
        <f t="shared" si="1"/>
        <v>#DIV/0!</v>
      </c>
      <c r="K125" s="11"/>
      <c r="L125" s="11"/>
      <c r="M125" s="2"/>
    </row>
    <row r="126" spans="1:13">
      <c r="A126">
        <v>122</v>
      </c>
      <c r="B126" s="2"/>
      <c r="C126" s="2"/>
      <c r="D126" s="2"/>
      <c r="E126" s="18"/>
      <c r="F126" s="18"/>
      <c r="G126" s="13"/>
      <c r="H126" s="20"/>
      <c r="I126" s="6"/>
      <c r="J126" s="7" t="e">
        <f t="shared" si="1"/>
        <v>#DIV/0!</v>
      </c>
      <c r="K126" s="11"/>
      <c r="L126" s="11"/>
      <c r="M126" s="2"/>
    </row>
    <row r="127" spans="1:13">
      <c r="A127">
        <v>123</v>
      </c>
      <c r="B127" s="2"/>
      <c r="C127" s="2"/>
      <c r="D127" s="2"/>
      <c r="E127" s="18"/>
      <c r="F127" s="18"/>
      <c r="G127" s="13"/>
      <c r="H127" s="20"/>
      <c r="I127" s="6"/>
      <c r="J127" s="15" t="e">
        <f t="shared" si="1"/>
        <v>#DIV/0!</v>
      </c>
      <c r="K127" s="11"/>
      <c r="L127" s="11"/>
      <c r="M127" s="2"/>
    </row>
    <row r="128" spans="1:13">
      <c r="A128">
        <v>124</v>
      </c>
      <c r="B128" s="2"/>
      <c r="C128" s="2"/>
      <c r="D128" s="2"/>
      <c r="E128" s="18"/>
      <c r="F128" s="18"/>
      <c r="G128" s="13"/>
      <c r="H128" s="20"/>
      <c r="I128" s="6"/>
      <c r="J128" s="15" t="e">
        <f t="shared" si="1"/>
        <v>#DIV/0!</v>
      </c>
      <c r="K128" s="11"/>
      <c r="L128" s="11"/>
      <c r="M128" s="2"/>
    </row>
    <row r="129" spans="1:13">
      <c r="A129">
        <v>125</v>
      </c>
      <c r="B129" s="2"/>
      <c r="C129" s="2"/>
      <c r="D129" s="2"/>
      <c r="E129" s="18"/>
      <c r="F129" s="18"/>
      <c r="G129" s="13"/>
      <c r="H129" s="20"/>
      <c r="I129" s="6"/>
      <c r="J129" s="7" t="e">
        <f t="shared" si="1"/>
        <v>#DIV/0!</v>
      </c>
      <c r="K129" s="11"/>
      <c r="L129" s="11"/>
      <c r="M129" s="2"/>
    </row>
    <row r="130" spans="1:13">
      <c r="A130" s="12">
        <v>126</v>
      </c>
      <c r="B130" s="2"/>
      <c r="C130" s="2"/>
      <c r="D130" s="2"/>
      <c r="E130" s="18"/>
      <c r="F130" s="18"/>
      <c r="G130" s="13"/>
      <c r="H130" s="20"/>
      <c r="I130" s="6"/>
      <c r="J130" s="15" t="e">
        <f t="shared" si="1"/>
        <v>#DIV/0!</v>
      </c>
      <c r="K130" s="11"/>
      <c r="L130" s="11"/>
      <c r="M130" s="2"/>
    </row>
    <row r="131" spans="1:13">
      <c r="A131" s="12">
        <v>127</v>
      </c>
      <c r="B131" s="2"/>
      <c r="C131" s="2"/>
      <c r="D131" s="2"/>
      <c r="E131" s="18"/>
      <c r="F131" s="18"/>
      <c r="G131" s="13"/>
      <c r="H131" s="20"/>
      <c r="I131" s="6"/>
      <c r="J131" s="15" t="e">
        <f t="shared" si="1"/>
        <v>#DIV/0!</v>
      </c>
      <c r="K131" s="11"/>
      <c r="L131" s="11"/>
      <c r="M131" s="2"/>
    </row>
    <row r="132" spans="1:13">
      <c r="A132">
        <v>128</v>
      </c>
      <c r="B132" s="2"/>
      <c r="C132" s="2"/>
      <c r="D132" s="2"/>
      <c r="E132" s="18"/>
      <c r="F132" s="18"/>
      <c r="G132" s="13"/>
      <c r="H132" s="20"/>
      <c r="I132" s="6"/>
      <c r="J132" s="7" t="e">
        <f t="shared" ref="J132:J195" si="2">H132/I132</f>
        <v>#DIV/0!</v>
      </c>
      <c r="K132" s="11"/>
      <c r="L132" s="11"/>
      <c r="M132" s="2"/>
    </row>
    <row r="133" spans="1:13">
      <c r="A133">
        <v>129</v>
      </c>
      <c r="B133" s="2"/>
      <c r="C133" s="2"/>
      <c r="D133" s="2"/>
      <c r="E133" s="18"/>
      <c r="F133" s="18"/>
      <c r="G133" s="13"/>
      <c r="H133" s="20"/>
      <c r="I133" s="6"/>
      <c r="J133" s="7" t="e">
        <f t="shared" si="2"/>
        <v>#DIV/0!</v>
      </c>
      <c r="K133" s="11"/>
      <c r="L133" s="11"/>
      <c r="M133" s="2"/>
    </row>
    <row r="134" spans="1:13">
      <c r="A134">
        <v>130</v>
      </c>
      <c r="B134" s="2"/>
      <c r="C134" s="2"/>
      <c r="D134" s="2"/>
      <c r="E134" s="18"/>
      <c r="F134" s="18"/>
      <c r="G134" s="13"/>
      <c r="H134" s="20"/>
      <c r="I134" s="6"/>
      <c r="J134" s="7" t="e">
        <f t="shared" si="2"/>
        <v>#DIV/0!</v>
      </c>
      <c r="K134" s="11"/>
      <c r="L134" s="11"/>
      <c r="M134" s="2"/>
    </row>
    <row r="135" spans="1:13">
      <c r="A135">
        <v>131</v>
      </c>
      <c r="B135" s="2"/>
      <c r="C135" s="2"/>
      <c r="D135" s="2"/>
      <c r="E135" s="18"/>
      <c r="F135" s="18"/>
      <c r="G135" s="13"/>
      <c r="H135" s="20"/>
      <c r="I135" s="6"/>
      <c r="J135" s="7" t="e">
        <f t="shared" si="2"/>
        <v>#DIV/0!</v>
      </c>
      <c r="K135" s="11"/>
      <c r="L135" s="11"/>
      <c r="M135" s="2"/>
    </row>
    <row r="136" spans="1:13">
      <c r="A136">
        <v>132</v>
      </c>
      <c r="B136" s="2"/>
      <c r="C136" s="2"/>
      <c r="D136" s="2"/>
      <c r="E136" s="18"/>
      <c r="F136" s="18"/>
      <c r="G136" s="13"/>
      <c r="H136" s="20"/>
      <c r="I136" s="6"/>
      <c r="J136" s="15" t="e">
        <f t="shared" si="2"/>
        <v>#DIV/0!</v>
      </c>
      <c r="K136" s="11"/>
      <c r="L136" s="11"/>
      <c r="M136" s="2"/>
    </row>
    <row r="137" spans="1:13">
      <c r="A137">
        <v>133</v>
      </c>
      <c r="B137" s="2"/>
      <c r="C137" s="2"/>
      <c r="D137" s="2"/>
      <c r="E137" s="18"/>
      <c r="F137" s="18"/>
      <c r="G137" s="13"/>
      <c r="H137" s="20"/>
      <c r="I137" s="6"/>
      <c r="J137" s="15" t="e">
        <f t="shared" si="2"/>
        <v>#DIV/0!</v>
      </c>
      <c r="K137" s="11"/>
      <c r="L137" s="11"/>
      <c r="M137" s="2"/>
    </row>
    <row r="138" spans="1:13">
      <c r="A138">
        <v>134</v>
      </c>
      <c r="B138" s="2"/>
      <c r="C138" s="2"/>
      <c r="D138" s="2"/>
      <c r="E138" s="18"/>
      <c r="F138" s="18"/>
      <c r="G138" s="13"/>
      <c r="H138" s="20"/>
      <c r="I138" s="6"/>
      <c r="J138" s="7" t="e">
        <f t="shared" si="2"/>
        <v>#DIV/0!</v>
      </c>
      <c r="K138" s="11"/>
      <c r="L138" s="11"/>
      <c r="M138" s="2"/>
    </row>
    <row r="139" spans="1:13">
      <c r="A139">
        <v>135</v>
      </c>
      <c r="B139" s="2"/>
      <c r="C139" s="2"/>
      <c r="D139" s="2"/>
      <c r="E139" s="18"/>
      <c r="F139" s="18"/>
      <c r="G139" s="13"/>
      <c r="H139" s="20"/>
      <c r="I139" s="6"/>
      <c r="J139" s="15" t="e">
        <f t="shared" si="2"/>
        <v>#DIV/0!</v>
      </c>
      <c r="K139" s="11"/>
      <c r="L139" s="11"/>
      <c r="M139" s="2"/>
    </row>
    <row r="140" spans="1:13">
      <c r="A140" s="12">
        <v>136</v>
      </c>
      <c r="B140" s="2"/>
      <c r="C140" s="2"/>
      <c r="D140" s="2"/>
      <c r="E140" s="18"/>
      <c r="F140" s="18"/>
      <c r="G140" s="13"/>
      <c r="H140" s="20"/>
      <c r="I140" s="6"/>
      <c r="J140" s="15" t="e">
        <f t="shared" si="2"/>
        <v>#DIV/0!</v>
      </c>
      <c r="K140" s="11"/>
      <c r="L140" s="11"/>
      <c r="M140" s="2"/>
    </row>
    <row r="141" spans="1:13">
      <c r="A141" s="12">
        <v>137</v>
      </c>
      <c r="B141" s="2"/>
      <c r="C141" s="2"/>
      <c r="D141" s="2"/>
      <c r="E141" s="18"/>
      <c r="F141" s="18"/>
      <c r="G141" s="13"/>
      <c r="H141" s="20"/>
      <c r="I141" s="6"/>
      <c r="J141" s="7" t="e">
        <f t="shared" si="2"/>
        <v>#DIV/0!</v>
      </c>
      <c r="K141" s="11"/>
      <c r="L141" s="11"/>
      <c r="M141" s="2"/>
    </row>
    <row r="142" spans="1:13">
      <c r="A142">
        <v>138</v>
      </c>
      <c r="B142" s="2"/>
      <c r="C142" s="2"/>
      <c r="D142" s="2"/>
      <c r="E142" s="18"/>
      <c r="F142" s="18"/>
      <c r="G142" s="13"/>
      <c r="H142" s="20"/>
      <c r="I142" s="6"/>
      <c r="J142" s="7" t="e">
        <f t="shared" si="2"/>
        <v>#DIV/0!</v>
      </c>
      <c r="K142" s="11"/>
      <c r="L142" s="11"/>
      <c r="M142" s="2"/>
    </row>
    <row r="143" spans="1:13">
      <c r="A143">
        <v>139</v>
      </c>
      <c r="B143" s="2"/>
      <c r="C143" s="2"/>
      <c r="D143" s="2"/>
      <c r="E143" s="18"/>
      <c r="F143" s="18"/>
      <c r="G143" s="13"/>
      <c r="H143" s="20"/>
      <c r="I143" s="6"/>
      <c r="J143" s="7" t="e">
        <f t="shared" si="2"/>
        <v>#DIV/0!</v>
      </c>
      <c r="K143" s="11"/>
      <c r="L143" s="11"/>
      <c r="M143" s="2"/>
    </row>
    <row r="144" spans="1:13">
      <c r="A144">
        <v>140</v>
      </c>
      <c r="B144" s="2"/>
      <c r="C144" s="2"/>
      <c r="D144" s="2"/>
      <c r="E144" s="18"/>
      <c r="F144" s="18"/>
      <c r="G144" s="13"/>
      <c r="H144" s="20"/>
      <c r="I144" s="6"/>
      <c r="J144" s="7" t="e">
        <f t="shared" si="2"/>
        <v>#DIV/0!</v>
      </c>
      <c r="K144" s="11"/>
      <c r="L144" s="11"/>
      <c r="M144" s="2"/>
    </row>
    <row r="145" spans="1:13">
      <c r="A145">
        <v>141</v>
      </c>
      <c r="B145" s="2"/>
      <c r="C145" s="2"/>
      <c r="D145" s="2"/>
      <c r="E145" s="18"/>
      <c r="F145" s="18"/>
      <c r="G145" s="13"/>
      <c r="H145" s="20"/>
      <c r="I145" s="6"/>
      <c r="J145" s="15" t="e">
        <f t="shared" si="2"/>
        <v>#DIV/0!</v>
      </c>
      <c r="K145" s="11"/>
      <c r="L145" s="11"/>
      <c r="M145" s="2"/>
    </row>
    <row r="146" spans="1:13">
      <c r="A146">
        <v>142</v>
      </c>
      <c r="B146" s="2"/>
      <c r="C146" s="2"/>
      <c r="D146" s="2"/>
      <c r="E146" s="18"/>
      <c r="F146" s="18"/>
      <c r="G146" s="13"/>
      <c r="H146" s="20"/>
      <c r="I146" s="6"/>
      <c r="J146" s="15" t="e">
        <f t="shared" si="2"/>
        <v>#DIV/0!</v>
      </c>
      <c r="K146" s="11"/>
      <c r="L146" s="11"/>
      <c r="M146" s="2"/>
    </row>
    <row r="147" spans="1:13">
      <c r="A147">
        <v>143</v>
      </c>
      <c r="B147" s="2"/>
      <c r="C147" s="2"/>
      <c r="D147" s="2"/>
      <c r="E147" s="18"/>
      <c r="F147" s="18"/>
      <c r="G147" s="13"/>
      <c r="H147" s="20"/>
      <c r="I147" s="6"/>
      <c r="J147" s="7" t="e">
        <f t="shared" si="2"/>
        <v>#DIV/0!</v>
      </c>
      <c r="K147" s="11"/>
      <c r="L147" s="11"/>
      <c r="M147" s="2"/>
    </row>
    <row r="148" spans="1:13">
      <c r="A148">
        <v>144</v>
      </c>
      <c r="B148" s="2"/>
      <c r="C148" s="2"/>
      <c r="D148" s="2"/>
      <c r="E148" s="18"/>
      <c r="F148" s="18"/>
      <c r="G148" s="13"/>
      <c r="H148" s="20"/>
      <c r="I148" s="6"/>
      <c r="J148" s="15" t="e">
        <f t="shared" si="2"/>
        <v>#DIV/0!</v>
      </c>
      <c r="K148" s="11"/>
      <c r="L148" s="11"/>
      <c r="M148" s="2"/>
    </row>
    <row r="149" spans="1:13">
      <c r="A149">
        <v>145</v>
      </c>
      <c r="B149" s="2"/>
      <c r="C149" s="2"/>
      <c r="D149" s="2"/>
      <c r="E149" s="18"/>
      <c r="F149" s="18"/>
      <c r="G149" s="13"/>
      <c r="H149" s="20"/>
      <c r="I149" s="6"/>
      <c r="J149" s="15" t="e">
        <f t="shared" si="2"/>
        <v>#DIV/0!</v>
      </c>
      <c r="K149" s="11"/>
      <c r="L149" s="11"/>
      <c r="M149" s="2"/>
    </row>
    <row r="150" spans="1:13">
      <c r="A150" s="12">
        <v>146</v>
      </c>
      <c r="B150" s="2"/>
      <c r="C150" s="2"/>
      <c r="D150" s="2"/>
      <c r="E150" s="18"/>
      <c r="F150" s="18"/>
      <c r="G150" s="13"/>
      <c r="H150" s="20"/>
      <c r="I150" s="6"/>
      <c r="J150" s="7" t="e">
        <f t="shared" si="2"/>
        <v>#DIV/0!</v>
      </c>
      <c r="K150" s="11"/>
      <c r="L150" s="11"/>
      <c r="M150" s="2"/>
    </row>
    <row r="151" spans="1:13">
      <c r="A151" s="12">
        <v>147</v>
      </c>
      <c r="B151" s="2"/>
      <c r="C151" s="2"/>
      <c r="D151" s="2"/>
      <c r="E151" s="18"/>
      <c r="F151" s="18"/>
      <c r="G151" s="13"/>
      <c r="H151" s="20"/>
      <c r="I151" s="6"/>
      <c r="J151" s="7" t="e">
        <f t="shared" si="2"/>
        <v>#DIV/0!</v>
      </c>
      <c r="K151" s="11"/>
      <c r="L151" s="11"/>
      <c r="M151" s="2"/>
    </row>
    <row r="152" spans="1:13">
      <c r="A152">
        <v>148</v>
      </c>
      <c r="B152" s="2"/>
      <c r="C152" s="2"/>
      <c r="D152" s="2"/>
      <c r="E152" s="18"/>
      <c r="F152" s="18"/>
      <c r="G152" s="13"/>
      <c r="H152" s="20"/>
      <c r="I152" s="6"/>
      <c r="J152" s="7" t="e">
        <f t="shared" si="2"/>
        <v>#DIV/0!</v>
      </c>
      <c r="K152" s="11"/>
      <c r="L152" s="11"/>
      <c r="M152" s="2"/>
    </row>
    <row r="153" spans="1:13">
      <c r="A153">
        <v>149</v>
      </c>
      <c r="B153" s="2"/>
      <c r="C153" s="2"/>
      <c r="D153" s="2"/>
      <c r="E153" s="18"/>
      <c r="F153" s="18"/>
      <c r="G153" s="13"/>
      <c r="H153" s="20"/>
      <c r="I153" s="6"/>
      <c r="J153" s="7" t="e">
        <f t="shared" si="2"/>
        <v>#DIV/0!</v>
      </c>
      <c r="K153" s="11"/>
      <c r="L153" s="11"/>
      <c r="M153" s="2"/>
    </row>
    <row r="154" spans="1:13">
      <c r="A154">
        <v>150</v>
      </c>
      <c r="B154" s="2"/>
      <c r="C154" s="2"/>
      <c r="D154" s="2"/>
      <c r="E154" s="18"/>
      <c r="F154" s="18"/>
      <c r="G154" s="13"/>
      <c r="H154" s="20"/>
      <c r="I154" s="6"/>
      <c r="J154" s="15" t="e">
        <f t="shared" si="2"/>
        <v>#DIV/0!</v>
      </c>
      <c r="K154" s="11"/>
      <c r="L154" s="11"/>
      <c r="M154" s="2"/>
    </row>
    <row r="155" spans="1:13">
      <c r="A155">
        <v>151</v>
      </c>
      <c r="B155" s="2"/>
      <c r="C155" s="2"/>
      <c r="D155" s="2"/>
      <c r="E155" s="18"/>
      <c r="F155" s="18"/>
      <c r="G155" s="13"/>
      <c r="H155" s="20"/>
      <c r="I155" s="6"/>
      <c r="J155" s="15" t="e">
        <f t="shared" si="2"/>
        <v>#DIV/0!</v>
      </c>
      <c r="K155" s="11"/>
      <c r="L155" s="11"/>
      <c r="M155" s="2"/>
    </row>
    <row r="156" spans="1:13">
      <c r="A156">
        <v>152</v>
      </c>
      <c r="B156" s="2"/>
      <c r="C156" s="2"/>
      <c r="D156" s="2"/>
      <c r="E156" s="18"/>
      <c r="F156" s="18"/>
      <c r="G156" s="13"/>
      <c r="H156" s="20"/>
      <c r="I156" s="6"/>
      <c r="J156" s="7" t="e">
        <f t="shared" si="2"/>
        <v>#DIV/0!</v>
      </c>
      <c r="K156" s="11"/>
      <c r="L156" s="11"/>
      <c r="M156" s="2"/>
    </row>
    <row r="157" spans="1:13">
      <c r="A157">
        <v>153</v>
      </c>
      <c r="B157" s="2"/>
      <c r="C157" s="2"/>
      <c r="D157" s="2"/>
      <c r="E157" s="18"/>
      <c r="F157" s="18"/>
      <c r="G157" s="13"/>
      <c r="H157" s="20"/>
      <c r="I157" s="6"/>
      <c r="J157" s="15" t="e">
        <f t="shared" si="2"/>
        <v>#DIV/0!</v>
      </c>
      <c r="K157" s="11"/>
      <c r="L157" s="11"/>
      <c r="M157" s="2"/>
    </row>
    <row r="158" spans="1:13">
      <c r="A158">
        <v>154</v>
      </c>
      <c r="B158" s="2"/>
      <c r="C158" s="2"/>
      <c r="D158" s="2"/>
      <c r="E158" s="18"/>
      <c r="F158" s="18"/>
      <c r="G158" s="13"/>
      <c r="H158" s="20"/>
      <c r="I158" s="6"/>
      <c r="J158" s="15" t="e">
        <f t="shared" si="2"/>
        <v>#DIV/0!</v>
      </c>
      <c r="K158" s="11"/>
      <c r="L158" s="11"/>
      <c r="M158" s="2"/>
    </row>
    <row r="159" spans="1:13">
      <c r="A159">
        <v>155</v>
      </c>
      <c r="B159" s="2"/>
      <c r="C159" s="2"/>
      <c r="D159" s="2"/>
      <c r="E159" s="18"/>
      <c r="F159" s="18"/>
      <c r="G159" s="13"/>
      <c r="H159" s="20"/>
      <c r="I159" s="6"/>
      <c r="J159" s="7" t="e">
        <f t="shared" si="2"/>
        <v>#DIV/0!</v>
      </c>
      <c r="K159" s="11"/>
      <c r="L159" s="11"/>
      <c r="M159" s="2"/>
    </row>
    <row r="160" spans="1:13">
      <c r="A160" s="12">
        <v>156</v>
      </c>
      <c r="B160" s="2"/>
      <c r="C160" s="2"/>
      <c r="D160" s="2"/>
      <c r="E160" s="18"/>
      <c r="F160" s="18"/>
      <c r="G160" s="13"/>
      <c r="H160" s="20"/>
      <c r="I160" s="6"/>
      <c r="J160" s="7" t="e">
        <f t="shared" si="2"/>
        <v>#DIV/0!</v>
      </c>
      <c r="K160" s="11"/>
      <c r="L160" s="11"/>
      <c r="M160" s="2"/>
    </row>
    <row r="161" spans="1:13">
      <c r="A161" s="12">
        <v>157</v>
      </c>
      <c r="B161" s="2"/>
      <c r="C161" s="2"/>
      <c r="D161" s="2"/>
      <c r="E161" s="18"/>
      <c r="F161" s="18"/>
      <c r="G161" s="13"/>
      <c r="H161" s="20"/>
      <c r="I161" s="6"/>
      <c r="J161" s="7" t="e">
        <f t="shared" si="2"/>
        <v>#DIV/0!</v>
      </c>
      <c r="K161" s="11"/>
      <c r="L161" s="11"/>
      <c r="M161" s="2"/>
    </row>
    <row r="162" spans="1:13">
      <c r="A162">
        <v>158</v>
      </c>
      <c r="B162" s="2"/>
      <c r="C162" s="2"/>
      <c r="D162" s="2"/>
      <c r="E162" s="18"/>
      <c r="F162" s="18"/>
      <c r="G162" s="13"/>
      <c r="H162" s="20"/>
      <c r="I162" s="6"/>
      <c r="J162" s="7" t="e">
        <f t="shared" si="2"/>
        <v>#DIV/0!</v>
      </c>
      <c r="K162" s="11"/>
      <c r="L162" s="11"/>
      <c r="M162" s="2"/>
    </row>
    <row r="163" spans="1:13">
      <c r="A163">
        <v>159</v>
      </c>
      <c r="B163" s="2"/>
      <c r="C163" s="2"/>
      <c r="D163" s="2"/>
      <c r="E163" s="18"/>
      <c r="F163" s="18"/>
      <c r="G163" s="13"/>
      <c r="H163" s="20"/>
      <c r="I163" s="6"/>
      <c r="J163" s="15" t="e">
        <f t="shared" si="2"/>
        <v>#DIV/0!</v>
      </c>
      <c r="K163" s="11"/>
      <c r="L163" s="11"/>
      <c r="M163" s="2"/>
    </row>
    <row r="164" spans="1:13">
      <c r="A164">
        <v>160</v>
      </c>
      <c r="B164" s="2"/>
      <c r="C164" s="2"/>
      <c r="D164" s="2"/>
      <c r="E164" s="18"/>
      <c r="F164" s="18"/>
      <c r="G164" s="13"/>
      <c r="H164" s="20"/>
      <c r="I164" s="6"/>
      <c r="J164" s="15" t="e">
        <f t="shared" si="2"/>
        <v>#DIV/0!</v>
      </c>
      <c r="K164" s="11"/>
      <c r="L164" s="11"/>
      <c r="M164" s="2"/>
    </row>
    <row r="165" spans="1:13">
      <c r="A165">
        <v>161</v>
      </c>
      <c r="B165" s="2"/>
      <c r="C165" s="2"/>
      <c r="D165" s="2"/>
      <c r="E165" s="18"/>
      <c r="F165" s="18"/>
      <c r="G165" s="13"/>
      <c r="H165" s="20"/>
      <c r="I165" s="6"/>
      <c r="J165" s="7" t="e">
        <f t="shared" si="2"/>
        <v>#DIV/0!</v>
      </c>
      <c r="K165" s="11"/>
      <c r="L165" s="11"/>
      <c r="M165" s="2"/>
    </row>
    <row r="166" spans="1:13">
      <c r="A166">
        <v>162</v>
      </c>
      <c r="B166" s="2"/>
      <c r="C166" s="2"/>
      <c r="D166" s="2"/>
      <c r="E166" s="18"/>
      <c r="F166" s="18"/>
      <c r="G166" s="13"/>
      <c r="H166" s="20"/>
      <c r="I166" s="6"/>
      <c r="J166" s="15" t="e">
        <f t="shared" si="2"/>
        <v>#DIV/0!</v>
      </c>
      <c r="K166" s="11"/>
      <c r="L166" s="11"/>
      <c r="M166" s="2"/>
    </row>
    <row r="167" spans="1:13">
      <c r="A167">
        <v>163</v>
      </c>
      <c r="B167" s="2"/>
      <c r="C167" s="2"/>
      <c r="D167" s="2"/>
      <c r="E167" s="18"/>
      <c r="F167" s="18"/>
      <c r="G167" s="13"/>
      <c r="H167" s="20"/>
      <c r="I167" s="6"/>
      <c r="J167" s="15" t="e">
        <f t="shared" si="2"/>
        <v>#DIV/0!</v>
      </c>
      <c r="K167" s="11"/>
      <c r="L167" s="11"/>
      <c r="M167" s="2"/>
    </row>
    <row r="168" spans="1:13">
      <c r="A168">
        <v>164</v>
      </c>
      <c r="B168" s="2"/>
      <c r="C168" s="2"/>
      <c r="D168" s="2"/>
      <c r="E168" s="18"/>
      <c r="F168" s="18"/>
      <c r="G168" s="13"/>
      <c r="H168" s="20"/>
      <c r="I168" s="6"/>
      <c r="J168" s="7" t="e">
        <f t="shared" si="2"/>
        <v>#DIV/0!</v>
      </c>
      <c r="K168" s="11"/>
      <c r="L168" s="11"/>
      <c r="M168" s="2"/>
    </row>
    <row r="169" spans="1:13">
      <c r="A169">
        <v>165</v>
      </c>
      <c r="B169" s="2"/>
      <c r="C169" s="2"/>
      <c r="D169" s="2"/>
      <c r="E169" s="18"/>
      <c r="F169" s="18"/>
      <c r="G169" s="13"/>
      <c r="H169" s="20"/>
      <c r="I169" s="6"/>
      <c r="J169" s="7" t="e">
        <f t="shared" si="2"/>
        <v>#DIV/0!</v>
      </c>
      <c r="K169" s="11"/>
      <c r="L169" s="11"/>
      <c r="M169" s="2"/>
    </row>
    <row r="170" spans="1:13">
      <c r="A170" s="12">
        <v>166</v>
      </c>
      <c r="B170" s="2"/>
      <c r="C170" s="2"/>
      <c r="D170" s="2"/>
      <c r="E170" s="18"/>
      <c r="F170" s="18"/>
      <c r="G170" s="13"/>
      <c r="H170" s="20"/>
      <c r="I170" s="6"/>
      <c r="J170" s="7" t="e">
        <f t="shared" si="2"/>
        <v>#DIV/0!</v>
      </c>
      <c r="K170" s="11"/>
      <c r="L170" s="11"/>
      <c r="M170" s="2"/>
    </row>
    <row r="171" spans="1:13">
      <c r="A171" s="12">
        <v>167</v>
      </c>
      <c r="B171" s="2"/>
      <c r="C171" s="2"/>
      <c r="D171" s="2"/>
      <c r="E171" s="18"/>
      <c r="F171" s="18"/>
      <c r="G171" s="13"/>
      <c r="H171" s="20"/>
      <c r="I171" s="6"/>
      <c r="J171" s="7" t="e">
        <f t="shared" si="2"/>
        <v>#DIV/0!</v>
      </c>
      <c r="K171" s="11"/>
      <c r="L171" s="11"/>
      <c r="M171" s="2"/>
    </row>
    <row r="172" spans="1:13">
      <c r="A172">
        <v>168</v>
      </c>
      <c r="B172" s="2"/>
      <c r="C172" s="2"/>
      <c r="D172" s="2"/>
      <c r="E172" s="18"/>
      <c r="F172" s="18"/>
      <c r="G172" s="13"/>
      <c r="H172" s="20"/>
      <c r="I172" s="6"/>
      <c r="J172" s="15" t="e">
        <f t="shared" si="2"/>
        <v>#DIV/0!</v>
      </c>
      <c r="K172" s="11"/>
      <c r="L172" s="11"/>
      <c r="M172" s="2"/>
    </row>
    <row r="173" spans="1:13">
      <c r="A173">
        <v>169</v>
      </c>
      <c r="B173" s="2"/>
      <c r="C173" s="2"/>
      <c r="D173" s="2"/>
      <c r="E173" s="18"/>
      <c r="F173" s="18"/>
      <c r="G173" s="13"/>
      <c r="H173" s="20"/>
      <c r="I173" s="6"/>
      <c r="J173" s="15" t="e">
        <f t="shared" si="2"/>
        <v>#DIV/0!</v>
      </c>
      <c r="K173" s="11"/>
      <c r="L173" s="11"/>
      <c r="M173" s="2"/>
    </row>
    <row r="174" spans="1:13">
      <c r="A174">
        <v>170</v>
      </c>
      <c r="B174" s="2"/>
      <c r="C174" s="2"/>
      <c r="D174" s="2"/>
      <c r="E174" s="18"/>
      <c r="F174" s="18"/>
      <c r="G174" s="13"/>
      <c r="H174" s="20"/>
      <c r="I174" s="6"/>
      <c r="J174" s="7" t="e">
        <f t="shared" si="2"/>
        <v>#DIV/0!</v>
      </c>
      <c r="K174" s="11"/>
      <c r="L174" s="11"/>
      <c r="M174" s="2"/>
    </row>
    <row r="175" spans="1:13">
      <c r="A175">
        <v>171</v>
      </c>
      <c r="B175" s="2"/>
      <c r="C175" s="2"/>
      <c r="D175" s="2"/>
      <c r="E175" s="18"/>
      <c r="F175" s="18"/>
      <c r="G175" s="13"/>
      <c r="H175" s="20"/>
      <c r="I175" s="6"/>
      <c r="J175" s="15" t="e">
        <f t="shared" si="2"/>
        <v>#DIV/0!</v>
      </c>
      <c r="K175" s="11"/>
      <c r="L175" s="11"/>
      <c r="M175" s="2"/>
    </row>
    <row r="176" spans="1:13">
      <c r="A176">
        <v>172</v>
      </c>
      <c r="B176" s="2"/>
      <c r="C176" s="2"/>
      <c r="D176" s="2"/>
      <c r="E176" s="18"/>
      <c r="F176" s="18"/>
      <c r="G176" s="13"/>
      <c r="H176" s="20"/>
      <c r="I176" s="6"/>
      <c r="J176" s="15" t="e">
        <f t="shared" si="2"/>
        <v>#DIV/0!</v>
      </c>
      <c r="K176" s="11"/>
      <c r="L176" s="11"/>
      <c r="M176" s="2"/>
    </row>
    <row r="177" spans="1:13">
      <c r="A177">
        <v>173</v>
      </c>
      <c r="B177" s="2"/>
      <c r="C177" s="2"/>
      <c r="D177" s="2"/>
      <c r="E177" s="18"/>
      <c r="F177" s="18"/>
      <c r="G177" s="13"/>
      <c r="H177" s="20"/>
      <c r="I177" s="6"/>
      <c r="J177" s="7" t="e">
        <f t="shared" si="2"/>
        <v>#DIV/0!</v>
      </c>
      <c r="K177" s="11"/>
      <c r="L177" s="11"/>
      <c r="M177" s="2"/>
    </row>
    <row r="178" spans="1:13">
      <c r="A178">
        <v>174</v>
      </c>
      <c r="B178" s="2"/>
      <c r="C178" s="2"/>
      <c r="D178" s="2"/>
      <c r="E178" s="18"/>
      <c r="F178" s="18"/>
      <c r="G178" s="13"/>
      <c r="H178" s="20"/>
      <c r="I178" s="6"/>
      <c r="J178" s="7" t="e">
        <f t="shared" si="2"/>
        <v>#DIV/0!</v>
      </c>
      <c r="K178" s="11"/>
      <c r="L178" s="11"/>
      <c r="M178" s="2"/>
    </row>
    <row r="179" spans="1:13">
      <c r="A179">
        <v>175</v>
      </c>
      <c r="B179" s="2"/>
      <c r="C179" s="2"/>
      <c r="D179" s="2"/>
      <c r="E179" s="18"/>
      <c r="F179" s="18"/>
      <c r="G179" s="13"/>
      <c r="H179" s="20"/>
      <c r="I179" s="6"/>
      <c r="J179" s="7" t="e">
        <f t="shared" si="2"/>
        <v>#DIV/0!</v>
      </c>
      <c r="K179" s="11"/>
      <c r="L179" s="11"/>
      <c r="M179" s="2"/>
    </row>
    <row r="180" spans="1:13">
      <c r="A180" s="12">
        <v>176</v>
      </c>
      <c r="B180" s="2"/>
      <c r="C180" s="2"/>
      <c r="D180" s="2"/>
      <c r="E180" s="18"/>
      <c r="F180" s="18"/>
      <c r="G180" s="13"/>
      <c r="H180" s="20"/>
      <c r="I180" s="6"/>
      <c r="J180" s="7" t="e">
        <f t="shared" si="2"/>
        <v>#DIV/0!</v>
      </c>
      <c r="K180" s="11"/>
      <c r="L180" s="11"/>
      <c r="M180" s="2"/>
    </row>
    <row r="181" spans="1:13">
      <c r="A181" s="12">
        <v>177</v>
      </c>
      <c r="B181" s="2"/>
      <c r="C181" s="2"/>
      <c r="D181" s="2"/>
      <c r="E181" s="18"/>
      <c r="F181" s="18"/>
      <c r="G181" s="13"/>
      <c r="H181" s="20"/>
      <c r="I181" s="6"/>
      <c r="J181" s="15" t="e">
        <f t="shared" si="2"/>
        <v>#DIV/0!</v>
      </c>
      <c r="K181" s="11"/>
      <c r="L181" s="11"/>
      <c r="M181" s="2"/>
    </row>
    <row r="182" spans="1:13">
      <c r="A182">
        <v>178</v>
      </c>
      <c r="B182" s="2"/>
      <c r="C182" s="2"/>
      <c r="D182" s="2"/>
      <c r="E182" s="18"/>
      <c r="F182" s="18"/>
      <c r="G182" s="13"/>
      <c r="H182" s="20"/>
      <c r="I182" s="6"/>
      <c r="J182" s="15" t="e">
        <f t="shared" si="2"/>
        <v>#DIV/0!</v>
      </c>
      <c r="K182" s="11"/>
      <c r="L182" s="11"/>
      <c r="M182" s="2"/>
    </row>
    <row r="183" spans="1:13">
      <c r="A183">
        <v>179</v>
      </c>
      <c r="B183" s="2"/>
      <c r="C183" s="2"/>
      <c r="D183" s="2"/>
      <c r="E183" s="18"/>
      <c r="F183" s="18"/>
      <c r="G183" s="13"/>
      <c r="H183" s="20"/>
      <c r="I183" s="6"/>
      <c r="J183" s="7" t="e">
        <f t="shared" si="2"/>
        <v>#DIV/0!</v>
      </c>
      <c r="K183" s="11"/>
      <c r="L183" s="11"/>
      <c r="M183" s="2"/>
    </row>
    <row r="184" spans="1:13">
      <c r="A184">
        <v>180</v>
      </c>
      <c r="B184" s="2"/>
      <c r="C184" s="2"/>
      <c r="D184" s="2"/>
      <c r="E184" s="18"/>
      <c r="F184" s="18"/>
      <c r="G184" s="13"/>
      <c r="H184" s="20"/>
      <c r="I184" s="6"/>
      <c r="J184" s="15" t="e">
        <f t="shared" si="2"/>
        <v>#DIV/0!</v>
      </c>
      <c r="K184" s="11"/>
      <c r="L184" s="11"/>
      <c r="M184" s="2"/>
    </row>
    <row r="185" spans="1:13">
      <c r="A185">
        <v>181</v>
      </c>
      <c r="B185" s="2"/>
      <c r="C185" s="2"/>
      <c r="D185" s="2"/>
      <c r="E185" s="18"/>
      <c r="F185" s="18"/>
      <c r="G185" s="13"/>
      <c r="H185" s="20"/>
      <c r="I185" s="6"/>
      <c r="J185" s="15" t="e">
        <f t="shared" si="2"/>
        <v>#DIV/0!</v>
      </c>
      <c r="K185" s="11"/>
      <c r="L185" s="11"/>
      <c r="M185" s="2"/>
    </row>
    <row r="186" spans="1:13">
      <c r="A186">
        <v>182</v>
      </c>
      <c r="B186" s="2"/>
      <c r="C186" s="2"/>
      <c r="D186" s="2"/>
      <c r="E186" s="18"/>
      <c r="F186" s="18"/>
      <c r="G186" s="13"/>
      <c r="H186" s="20"/>
      <c r="I186" s="6"/>
      <c r="J186" s="7" t="e">
        <f t="shared" si="2"/>
        <v>#DIV/0!</v>
      </c>
      <c r="K186" s="11"/>
      <c r="L186" s="11"/>
      <c r="M186" s="2"/>
    </row>
    <row r="187" spans="1:13">
      <c r="A187">
        <v>183</v>
      </c>
      <c r="B187" s="2"/>
      <c r="C187" s="2"/>
      <c r="D187" s="2"/>
      <c r="E187" s="18"/>
      <c r="F187" s="18"/>
      <c r="G187" s="13"/>
      <c r="H187" s="20"/>
      <c r="I187" s="6"/>
      <c r="J187" s="7" t="e">
        <f t="shared" si="2"/>
        <v>#DIV/0!</v>
      </c>
      <c r="K187" s="11"/>
      <c r="L187" s="11"/>
      <c r="M187" s="2"/>
    </row>
    <row r="188" spans="1:13">
      <c r="A188">
        <v>184</v>
      </c>
      <c r="B188" s="2"/>
      <c r="C188" s="2"/>
      <c r="D188" s="2"/>
      <c r="E188" s="18"/>
      <c r="F188" s="18"/>
      <c r="G188" s="13"/>
      <c r="H188" s="20"/>
      <c r="I188" s="6"/>
      <c r="J188" s="7" t="e">
        <f t="shared" si="2"/>
        <v>#DIV/0!</v>
      </c>
      <c r="K188" s="11"/>
      <c r="L188" s="11"/>
      <c r="M188" s="2"/>
    </row>
    <row r="189" spans="1:13">
      <c r="A189">
        <v>185</v>
      </c>
      <c r="B189" s="2"/>
      <c r="C189" s="2"/>
      <c r="D189" s="2"/>
      <c r="E189" s="18"/>
      <c r="F189" s="18"/>
      <c r="G189" s="13"/>
      <c r="H189" s="20"/>
      <c r="I189" s="6"/>
      <c r="J189" s="7" t="e">
        <f t="shared" si="2"/>
        <v>#DIV/0!</v>
      </c>
      <c r="K189" s="11"/>
      <c r="L189" s="11"/>
      <c r="M189" s="2"/>
    </row>
    <row r="190" spans="1:13">
      <c r="A190" s="12">
        <v>186</v>
      </c>
      <c r="B190" s="2"/>
      <c r="C190" s="2"/>
      <c r="D190" s="2"/>
      <c r="E190" s="18"/>
      <c r="F190" s="18"/>
      <c r="G190" s="13"/>
      <c r="H190" s="20"/>
      <c r="I190" s="6"/>
      <c r="J190" s="15" t="e">
        <f t="shared" si="2"/>
        <v>#DIV/0!</v>
      </c>
      <c r="K190" s="11"/>
      <c r="L190" s="11"/>
      <c r="M190" s="2"/>
    </row>
    <row r="191" spans="1:13">
      <c r="A191" s="12">
        <v>187</v>
      </c>
      <c r="B191" s="2"/>
      <c r="C191" s="2"/>
      <c r="D191" s="2"/>
      <c r="E191" s="18"/>
      <c r="F191" s="18"/>
      <c r="G191" s="13"/>
      <c r="H191" s="20"/>
      <c r="I191" s="6"/>
      <c r="J191" s="15" t="e">
        <f t="shared" si="2"/>
        <v>#DIV/0!</v>
      </c>
      <c r="K191" s="11"/>
      <c r="L191" s="11"/>
      <c r="M191" s="2"/>
    </row>
    <row r="192" spans="1:13">
      <c r="A192">
        <v>188</v>
      </c>
      <c r="B192" s="2"/>
      <c r="C192" s="2"/>
      <c r="D192" s="2"/>
      <c r="E192" s="18"/>
      <c r="F192" s="18"/>
      <c r="G192" s="13"/>
      <c r="H192" s="20"/>
      <c r="I192" s="6"/>
      <c r="J192" s="7" t="e">
        <f t="shared" si="2"/>
        <v>#DIV/0!</v>
      </c>
      <c r="K192" s="11"/>
      <c r="L192" s="11"/>
      <c r="M192" s="2"/>
    </row>
    <row r="193" spans="1:13">
      <c r="A193">
        <v>189</v>
      </c>
      <c r="B193" s="2"/>
      <c r="C193" s="2"/>
      <c r="D193" s="2"/>
      <c r="E193" s="18"/>
      <c r="F193" s="18"/>
      <c r="G193" s="13"/>
      <c r="H193" s="20"/>
      <c r="I193" s="6"/>
      <c r="J193" s="15" t="e">
        <f t="shared" si="2"/>
        <v>#DIV/0!</v>
      </c>
      <c r="K193" s="11"/>
      <c r="L193" s="11"/>
      <c r="M193" s="2"/>
    </row>
    <row r="194" spans="1:13">
      <c r="A194">
        <v>190</v>
      </c>
      <c r="B194" s="2"/>
      <c r="C194" s="2"/>
      <c r="D194" s="2"/>
      <c r="E194" s="18"/>
      <c r="F194" s="18"/>
      <c r="G194" s="13"/>
      <c r="H194" s="20"/>
      <c r="I194" s="6"/>
      <c r="J194" s="15" t="e">
        <f t="shared" si="2"/>
        <v>#DIV/0!</v>
      </c>
      <c r="K194" s="11"/>
      <c r="L194" s="11"/>
      <c r="M194" s="2"/>
    </row>
    <row r="195" spans="1:13">
      <c r="A195">
        <v>191</v>
      </c>
      <c r="B195" s="2"/>
      <c r="C195" s="2"/>
      <c r="D195" s="2"/>
      <c r="E195" s="18"/>
      <c r="F195" s="18"/>
      <c r="G195" s="13"/>
      <c r="H195" s="20"/>
      <c r="I195" s="6"/>
      <c r="J195" s="7" t="e">
        <f t="shared" si="2"/>
        <v>#DIV/0!</v>
      </c>
      <c r="K195" s="11"/>
      <c r="L195" s="11"/>
      <c r="M195" s="2"/>
    </row>
    <row r="196" spans="1:13">
      <c r="A196">
        <v>192</v>
      </c>
      <c r="B196" s="2"/>
      <c r="C196" s="2"/>
      <c r="D196" s="2"/>
      <c r="E196" s="18"/>
      <c r="F196" s="18"/>
      <c r="G196" s="13"/>
      <c r="H196" s="20"/>
      <c r="I196" s="6"/>
      <c r="J196" s="7" t="e">
        <f t="shared" ref="J196:J259" si="3">H196/I196</f>
        <v>#DIV/0!</v>
      </c>
      <c r="K196" s="11"/>
      <c r="L196" s="11"/>
      <c r="M196" s="2"/>
    </row>
    <row r="197" spans="1:13">
      <c r="A197">
        <v>193</v>
      </c>
      <c r="B197" s="2"/>
      <c r="C197" s="2"/>
      <c r="D197" s="2"/>
      <c r="E197" s="18"/>
      <c r="F197" s="18"/>
      <c r="G197" s="13"/>
      <c r="H197" s="20"/>
      <c r="I197" s="6"/>
      <c r="J197" s="7" t="e">
        <f t="shared" si="3"/>
        <v>#DIV/0!</v>
      </c>
      <c r="K197" s="11"/>
      <c r="L197" s="11"/>
      <c r="M197" s="2"/>
    </row>
    <row r="198" spans="1:13">
      <c r="A198">
        <v>194</v>
      </c>
      <c r="B198" s="2"/>
      <c r="C198" s="2"/>
      <c r="D198" s="2"/>
      <c r="E198" s="18"/>
      <c r="F198" s="18"/>
      <c r="G198" s="13"/>
      <c r="H198" s="20"/>
      <c r="I198" s="6"/>
      <c r="J198" s="7" t="e">
        <f t="shared" si="3"/>
        <v>#DIV/0!</v>
      </c>
      <c r="K198" s="11"/>
      <c r="L198" s="11"/>
      <c r="M198" s="2"/>
    </row>
    <row r="199" spans="1:13">
      <c r="A199">
        <v>195</v>
      </c>
      <c r="B199" s="2"/>
      <c r="C199" s="2"/>
      <c r="D199" s="2"/>
      <c r="E199" s="18"/>
      <c r="F199" s="18"/>
      <c r="G199" s="13"/>
      <c r="H199" s="20"/>
      <c r="I199" s="6"/>
      <c r="J199" s="15" t="e">
        <f t="shared" si="3"/>
        <v>#DIV/0!</v>
      </c>
      <c r="K199" s="11"/>
      <c r="L199" s="11"/>
      <c r="M199" s="2"/>
    </row>
    <row r="200" spans="1:13">
      <c r="A200" s="12">
        <v>196</v>
      </c>
      <c r="B200" s="2"/>
      <c r="C200" s="2"/>
      <c r="D200" s="2"/>
      <c r="E200" s="18"/>
      <c r="F200" s="18"/>
      <c r="G200" s="13"/>
      <c r="H200" s="20"/>
      <c r="I200" s="6"/>
      <c r="J200" s="15" t="e">
        <f t="shared" si="3"/>
        <v>#DIV/0!</v>
      </c>
      <c r="K200" s="11"/>
      <c r="L200" s="11"/>
      <c r="M200" s="2"/>
    </row>
    <row r="201" spans="1:13">
      <c r="A201" s="12">
        <v>197</v>
      </c>
      <c r="B201" s="2"/>
      <c r="C201" s="2"/>
      <c r="D201" s="2"/>
      <c r="E201" s="18"/>
      <c r="F201" s="18"/>
      <c r="G201" s="13"/>
      <c r="H201" s="20"/>
      <c r="I201" s="6"/>
      <c r="J201" s="7" t="e">
        <f t="shared" si="3"/>
        <v>#DIV/0!</v>
      </c>
      <c r="K201" s="11"/>
      <c r="L201" s="11"/>
      <c r="M201" s="2"/>
    </row>
    <row r="202" spans="1:13">
      <c r="A202">
        <v>198</v>
      </c>
      <c r="B202" s="2"/>
      <c r="C202" s="2"/>
      <c r="D202" s="2"/>
      <c r="E202" s="18"/>
      <c r="F202" s="18"/>
      <c r="G202" s="13"/>
      <c r="H202" s="20"/>
      <c r="I202" s="6"/>
      <c r="J202" s="15" t="e">
        <f t="shared" si="3"/>
        <v>#DIV/0!</v>
      </c>
      <c r="K202" s="11"/>
      <c r="L202" s="11"/>
      <c r="M202" s="2"/>
    </row>
    <row r="203" spans="1:13">
      <c r="A203">
        <v>199</v>
      </c>
      <c r="B203" s="2"/>
      <c r="C203" s="2"/>
      <c r="D203" s="2"/>
      <c r="E203" s="18"/>
      <c r="F203" s="18"/>
      <c r="G203" s="13"/>
      <c r="H203" s="20"/>
      <c r="I203" s="6"/>
      <c r="J203" s="15" t="e">
        <f t="shared" si="3"/>
        <v>#DIV/0!</v>
      </c>
      <c r="K203" s="11"/>
      <c r="L203" s="11"/>
      <c r="M203" s="2"/>
    </row>
    <row r="204" spans="1:13">
      <c r="A204">
        <v>200</v>
      </c>
      <c r="B204" s="2"/>
      <c r="C204" s="2"/>
      <c r="D204" s="2"/>
      <c r="E204" s="18"/>
      <c r="F204" s="18"/>
      <c r="G204" s="13"/>
      <c r="H204" s="20"/>
      <c r="I204" s="6"/>
      <c r="J204" s="7" t="e">
        <f t="shared" si="3"/>
        <v>#DIV/0!</v>
      </c>
      <c r="K204" s="11"/>
      <c r="L204" s="11"/>
      <c r="M204" s="2"/>
    </row>
    <row r="205" spans="1:13">
      <c r="A205">
        <v>201</v>
      </c>
      <c r="B205" s="2"/>
      <c r="C205" s="2"/>
      <c r="D205" s="2"/>
      <c r="E205" s="18"/>
      <c r="F205" s="18"/>
      <c r="G205" s="13"/>
      <c r="H205" s="20"/>
      <c r="I205" s="6"/>
      <c r="J205" s="7" t="e">
        <f t="shared" si="3"/>
        <v>#DIV/0!</v>
      </c>
      <c r="K205" s="11"/>
      <c r="L205" s="11"/>
      <c r="M205" s="2"/>
    </row>
    <row r="206" spans="1:13">
      <c r="A206">
        <v>202</v>
      </c>
      <c r="B206" s="2"/>
      <c r="C206" s="2"/>
      <c r="D206" s="2"/>
      <c r="E206" s="18"/>
      <c r="F206" s="18"/>
      <c r="G206" s="13"/>
      <c r="H206" s="20"/>
      <c r="I206" s="6"/>
      <c r="J206" s="7" t="e">
        <f t="shared" si="3"/>
        <v>#DIV/0!</v>
      </c>
      <c r="K206" s="11"/>
      <c r="L206" s="11"/>
      <c r="M206" s="2"/>
    </row>
    <row r="207" spans="1:13">
      <c r="A207">
        <v>203</v>
      </c>
      <c r="B207" s="2"/>
      <c r="C207" s="2"/>
      <c r="D207" s="2"/>
      <c r="E207" s="18"/>
      <c r="F207" s="18"/>
      <c r="G207" s="13"/>
      <c r="H207" s="20"/>
      <c r="I207" s="6"/>
      <c r="J207" s="7" t="e">
        <f t="shared" si="3"/>
        <v>#DIV/0!</v>
      </c>
      <c r="K207" s="11"/>
      <c r="L207" s="11"/>
      <c r="M207" s="2"/>
    </row>
    <row r="208" spans="1:13">
      <c r="A208">
        <v>204</v>
      </c>
      <c r="B208" s="2"/>
      <c r="C208" s="2"/>
      <c r="D208" s="2"/>
      <c r="E208" s="18"/>
      <c r="F208" s="18"/>
      <c r="G208" s="13"/>
      <c r="H208" s="20"/>
      <c r="I208" s="6"/>
      <c r="J208" s="15" t="e">
        <f t="shared" si="3"/>
        <v>#DIV/0!</v>
      </c>
      <c r="K208" s="11"/>
      <c r="L208" s="11"/>
      <c r="M208" s="2"/>
    </row>
    <row r="209" spans="1:13">
      <c r="A209">
        <v>205</v>
      </c>
      <c r="B209" s="2"/>
      <c r="C209" s="2"/>
      <c r="D209" s="2"/>
      <c r="E209" s="18"/>
      <c r="F209" s="18"/>
      <c r="G209" s="13"/>
      <c r="H209" s="20"/>
      <c r="I209" s="6"/>
      <c r="J209" s="15" t="e">
        <f t="shared" si="3"/>
        <v>#DIV/0!</v>
      </c>
      <c r="K209" s="11"/>
      <c r="L209" s="11"/>
      <c r="M209" s="2"/>
    </row>
    <row r="210" spans="1:13">
      <c r="A210" s="12">
        <v>206</v>
      </c>
      <c r="B210" s="2"/>
      <c r="C210" s="2"/>
      <c r="D210" s="2"/>
      <c r="E210" s="18"/>
      <c r="F210" s="18"/>
      <c r="G210" s="13"/>
      <c r="H210" s="20"/>
      <c r="I210" s="6"/>
      <c r="J210" s="7" t="e">
        <f t="shared" si="3"/>
        <v>#DIV/0!</v>
      </c>
      <c r="K210" s="11"/>
      <c r="L210" s="11"/>
      <c r="M210" s="2"/>
    </row>
    <row r="211" spans="1:13">
      <c r="A211" s="12">
        <v>207</v>
      </c>
      <c r="B211" s="2"/>
      <c r="C211" s="2"/>
      <c r="D211" s="2"/>
      <c r="E211" s="18"/>
      <c r="F211" s="18"/>
      <c r="G211" s="13"/>
      <c r="H211" s="20"/>
      <c r="I211" s="6"/>
      <c r="J211" s="15" t="e">
        <f t="shared" si="3"/>
        <v>#DIV/0!</v>
      </c>
      <c r="K211" s="11"/>
      <c r="L211" s="11"/>
      <c r="M211" s="2"/>
    </row>
    <row r="212" spans="1:13">
      <c r="A212">
        <v>208</v>
      </c>
      <c r="B212" s="2"/>
      <c r="C212" s="2"/>
      <c r="D212" s="2"/>
      <c r="E212" s="18"/>
      <c r="F212" s="18"/>
      <c r="G212" s="13"/>
      <c r="H212" s="20"/>
      <c r="I212" s="6"/>
      <c r="J212" s="15" t="e">
        <f t="shared" si="3"/>
        <v>#DIV/0!</v>
      </c>
      <c r="K212" s="11"/>
      <c r="L212" s="11"/>
      <c r="M212" s="2"/>
    </row>
    <row r="213" spans="1:13">
      <c r="A213">
        <v>209</v>
      </c>
      <c r="B213" s="2"/>
      <c r="C213" s="2"/>
      <c r="D213" s="2"/>
      <c r="E213" s="18"/>
      <c r="F213" s="18"/>
      <c r="G213" s="13"/>
      <c r="H213" s="20"/>
      <c r="I213" s="6"/>
      <c r="J213" s="7" t="e">
        <f t="shared" si="3"/>
        <v>#DIV/0!</v>
      </c>
      <c r="K213" s="11"/>
      <c r="L213" s="11"/>
      <c r="M213" s="2"/>
    </row>
    <row r="214" spans="1:13">
      <c r="A214">
        <v>210</v>
      </c>
      <c r="B214" s="2"/>
      <c r="C214" s="2"/>
      <c r="D214" s="2"/>
      <c r="E214" s="18"/>
      <c r="F214" s="18"/>
      <c r="G214" s="13"/>
      <c r="H214" s="20"/>
      <c r="I214" s="6"/>
      <c r="J214" s="7" t="e">
        <f t="shared" si="3"/>
        <v>#DIV/0!</v>
      </c>
      <c r="K214" s="11"/>
      <c r="L214" s="11"/>
      <c r="M214" s="2"/>
    </row>
    <row r="215" spans="1:13">
      <c r="A215">
        <v>211</v>
      </c>
      <c r="B215" s="2"/>
      <c r="C215" s="2"/>
      <c r="D215" s="2"/>
      <c r="E215" s="18"/>
      <c r="F215" s="18"/>
      <c r="G215" s="13"/>
      <c r="H215" s="20"/>
      <c r="I215" s="6"/>
      <c r="J215" s="7" t="e">
        <f t="shared" si="3"/>
        <v>#DIV/0!</v>
      </c>
      <c r="K215" s="11"/>
      <c r="L215" s="11"/>
      <c r="M215" s="2"/>
    </row>
    <row r="216" spans="1:13">
      <c r="A216">
        <v>212</v>
      </c>
      <c r="B216" s="2"/>
      <c r="C216" s="2"/>
      <c r="D216" s="2"/>
      <c r="E216" s="18"/>
      <c r="F216" s="18"/>
      <c r="G216" s="13"/>
      <c r="H216" s="20"/>
      <c r="I216" s="6"/>
      <c r="J216" s="7" t="e">
        <f t="shared" si="3"/>
        <v>#DIV/0!</v>
      </c>
      <c r="K216" s="11"/>
      <c r="L216" s="11"/>
      <c r="M216" s="2"/>
    </row>
    <row r="217" spans="1:13">
      <c r="A217">
        <v>213</v>
      </c>
      <c r="B217" s="2"/>
      <c r="C217" s="2"/>
      <c r="D217" s="2"/>
      <c r="E217" s="18"/>
      <c r="F217" s="18"/>
      <c r="G217" s="13"/>
      <c r="H217" s="20"/>
      <c r="I217" s="6"/>
      <c r="J217" s="15" t="e">
        <f t="shared" si="3"/>
        <v>#DIV/0!</v>
      </c>
      <c r="K217" s="11"/>
      <c r="L217" s="11"/>
      <c r="M217" s="2"/>
    </row>
    <row r="218" spans="1:13">
      <c r="A218">
        <v>214</v>
      </c>
      <c r="B218" s="2"/>
      <c r="C218" s="2"/>
      <c r="D218" s="2"/>
      <c r="E218" s="18"/>
      <c r="F218" s="18"/>
      <c r="G218" s="13"/>
      <c r="H218" s="20"/>
      <c r="I218" s="6"/>
      <c r="J218" s="15" t="e">
        <f t="shared" si="3"/>
        <v>#DIV/0!</v>
      </c>
      <c r="K218" s="11"/>
      <c r="L218" s="11"/>
      <c r="M218" s="2"/>
    </row>
    <row r="219" spans="1:13">
      <c r="A219">
        <v>215</v>
      </c>
      <c r="B219" s="2"/>
      <c r="C219" s="2"/>
      <c r="D219" s="2"/>
      <c r="E219" s="18"/>
      <c r="F219" s="18"/>
      <c r="G219" s="13"/>
      <c r="H219" s="20"/>
      <c r="I219" s="6"/>
      <c r="J219" s="7" t="e">
        <f t="shared" si="3"/>
        <v>#DIV/0!</v>
      </c>
      <c r="K219" s="11"/>
      <c r="L219" s="11"/>
      <c r="M219" s="2"/>
    </row>
    <row r="220" spans="1:13">
      <c r="A220" s="12">
        <v>216</v>
      </c>
      <c r="B220" s="2"/>
      <c r="C220" s="2"/>
      <c r="D220" s="2"/>
      <c r="E220" s="18"/>
      <c r="F220" s="18"/>
      <c r="G220" s="13"/>
      <c r="H220" s="20"/>
      <c r="I220" s="6"/>
      <c r="J220" s="15" t="e">
        <f t="shared" si="3"/>
        <v>#DIV/0!</v>
      </c>
      <c r="K220" s="11"/>
      <c r="L220" s="11"/>
      <c r="M220" s="2"/>
    </row>
    <row r="221" spans="1:13">
      <c r="A221" s="12">
        <v>217</v>
      </c>
      <c r="B221" s="2"/>
      <c r="C221" s="2"/>
      <c r="D221" s="2"/>
      <c r="E221" s="18"/>
      <c r="F221" s="18"/>
      <c r="G221" s="13"/>
      <c r="H221" s="20"/>
      <c r="I221" s="6"/>
      <c r="J221" s="15" t="e">
        <f t="shared" si="3"/>
        <v>#DIV/0!</v>
      </c>
      <c r="K221" s="11"/>
      <c r="L221" s="11"/>
      <c r="M221" s="2"/>
    </row>
    <row r="222" spans="1:13">
      <c r="A222">
        <v>218</v>
      </c>
      <c r="B222" s="2"/>
      <c r="C222" s="2"/>
      <c r="D222" s="2"/>
      <c r="E222" s="18"/>
      <c r="F222" s="18"/>
      <c r="G222" s="13"/>
      <c r="H222" s="20"/>
      <c r="I222" s="6"/>
      <c r="J222" s="7" t="e">
        <f t="shared" si="3"/>
        <v>#DIV/0!</v>
      </c>
      <c r="K222" s="11"/>
      <c r="L222" s="11"/>
      <c r="M222" s="2"/>
    </row>
    <row r="223" spans="1:13">
      <c r="A223">
        <v>219</v>
      </c>
      <c r="B223" s="2"/>
      <c r="C223" s="2"/>
      <c r="D223" s="2"/>
      <c r="E223" s="18"/>
      <c r="F223" s="18"/>
      <c r="G223" s="13"/>
      <c r="H223" s="20"/>
      <c r="I223" s="6"/>
      <c r="J223" s="7" t="e">
        <f t="shared" si="3"/>
        <v>#DIV/0!</v>
      </c>
      <c r="K223" s="11"/>
      <c r="L223" s="11"/>
      <c r="M223" s="2"/>
    </row>
    <row r="224" spans="1:13">
      <c r="A224">
        <v>220</v>
      </c>
      <c r="B224" s="2"/>
      <c r="C224" s="2"/>
      <c r="D224" s="2"/>
      <c r="E224" s="18"/>
      <c r="F224" s="18"/>
      <c r="G224" s="13"/>
      <c r="H224" s="20"/>
      <c r="I224" s="6"/>
      <c r="J224" s="7" t="e">
        <f t="shared" si="3"/>
        <v>#DIV/0!</v>
      </c>
      <c r="K224" s="11"/>
      <c r="L224" s="11"/>
      <c r="M224" s="2"/>
    </row>
    <row r="225" spans="1:13">
      <c r="A225">
        <v>221</v>
      </c>
      <c r="B225" s="2"/>
      <c r="C225" s="2"/>
      <c r="D225" s="2"/>
      <c r="E225" s="18"/>
      <c r="F225" s="18"/>
      <c r="G225" s="13"/>
      <c r="H225" s="20"/>
      <c r="I225" s="6"/>
      <c r="J225" s="7" t="e">
        <f t="shared" si="3"/>
        <v>#DIV/0!</v>
      </c>
      <c r="K225" s="11"/>
      <c r="L225" s="11"/>
      <c r="M225" s="2"/>
    </row>
    <row r="226" spans="1:13">
      <c r="A226">
        <v>222</v>
      </c>
      <c r="B226" s="2"/>
      <c r="C226" s="2"/>
      <c r="D226" s="2"/>
      <c r="E226" s="18"/>
      <c r="F226" s="18"/>
      <c r="G226" s="13"/>
      <c r="H226" s="20"/>
      <c r="I226" s="6"/>
      <c r="J226" s="15" t="e">
        <f t="shared" si="3"/>
        <v>#DIV/0!</v>
      </c>
      <c r="K226" s="11"/>
      <c r="L226" s="11"/>
      <c r="M226" s="2"/>
    </row>
    <row r="227" spans="1:13">
      <c r="A227">
        <v>223</v>
      </c>
      <c r="B227" s="2"/>
      <c r="C227" s="2"/>
      <c r="D227" s="2"/>
      <c r="E227" s="18"/>
      <c r="F227" s="18"/>
      <c r="G227" s="13"/>
      <c r="H227" s="20"/>
      <c r="I227" s="6"/>
      <c r="J227" s="15" t="e">
        <f t="shared" si="3"/>
        <v>#DIV/0!</v>
      </c>
      <c r="K227" s="11"/>
      <c r="L227" s="11"/>
      <c r="M227" s="2"/>
    </row>
    <row r="228" spans="1:13">
      <c r="A228">
        <v>224</v>
      </c>
      <c r="B228" s="2"/>
      <c r="C228" s="2"/>
      <c r="D228" s="2"/>
      <c r="E228" s="18"/>
      <c r="F228" s="18"/>
      <c r="G228" s="13"/>
      <c r="H228" s="20"/>
      <c r="I228" s="6"/>
      <c r="J228" s="7" t="e">
        <f t="shared" si="3"/>
        <v>#DIV/0!</v>
      </c>
      <c r="K228" s="11"/>
      <c r="L228" s="11"/>
      <c r="M228" s="2"/>
    </row>
    <row r="229" spans="1:13">
      <c r="A229">
        <v>225</v>
      </c>
      <c r="B229" s="2"/>
      <c r="C229" s="2"/>
      <c r="D229" s="2"/>
      <c r="E229" s="18"/>
      <c r="F229" s="18"/>
      <c r="G229" s="13"/>
      <c r="H229" s="20"/>
      <c r="I229" s="6"/>
      <c r="J229" s="15" t="e">
        <f t="shared" si="3"/>
        <v>#DIV/0!</v>
      </c>
      <c r="K229" s="11"/>
      <c r="L229" s="11"/>
      <c r="M229" s="2"/>
    </row>
    <row r="230" spans="1:13">
      <c r="A230" s="12">
        <v>226</v>
      </c>
      <c r="B230" s="2"/>
      <c r="C230" s="2"/>
      <c r="D230" s="2"/>
      <c r="E230" s="18"/>
      <c r="F230" s="18"/>
      <c r="G230" s="13"/>
      <c r="H230" s="20"/>
      <c r="I230" s="6"/>
      <c r="J230" s="15" t="e">
        <f t="shared" si="3"/>
        <v>#DIV/0!</v>
      </c>
      <c r="K230" s="11"/>
      <c r="L230" s="11"/>
      <c r="M230" s="2"/>
    </row>
    <row r="231" spans="1:13">
      <c r="A231" s="12">
        <v>227</v>
      </c>
      <c r="B231" s="2"/>
      <c r="C231" s="2"/>
      <c r="D231" s="2"/>
      <c r="E231" s="18"/>
      <c r="F231" s="18"/>
      <c r="G231" s="13"/>
      <c r="H231" s="20"/>
      <c r="I231" s="6"/>
      <c r="J231" s="7" t="e">
        <f t="shared" si="3"/>
        <v>#DIV/0!</v>
      </c>
      <c r="K231" s="11"/>
      <c r="L231" s="11"/>
      <c r="M231" s="2"/>
    </row>
    <row r="232" spans="1:13">
      <c r="A232">
        <v>228</v>
      </c>
      <c r="B232" s="2"/>
      <c r="C232" s="2"/>
      <c r="D232" s="2"/>
      <c r="E232" s="18"/>
      <c r="F232" s="18"/>
      <c r="G232" s="13"/>
      <c r="H232" s="20"/>
      <c r="I232" s="6"/>
      <c r="J232" s="7" t="e">
        <f t="shared" si="3"/>
        <v>#DIV/0!</v>
      </c>
      <c r="K232" s="11"/>
      <c r="L232" s="11"/>
      <c r="M232" s="2"/>
    </row>
    <row r="233" spans="1:13">
      <c r="A233">
        <v>229</v>
      </c>
      <c r="B233" s="2"/>
      <c r="C233" s="2"/>
      <c r="D233" s="2"/>
      <c r="E233" s="18"/>
      <c r="F233" s="18"/>
      <c r="G233" s="13"/>
      <c r="H233" s="20"/>
      <c r="I233" s="6"/>
      <c r="J233" s="7" t="e">
        <f t="shared" si="3"/>
        <v>#DIV/0!</v>
      </c>
      <c r="K233" s="11"/>
      <c r="L233" s="11"/>
      <c r="M233" s="2"/>
    </row>
    <row r="234" spans="1:13">
      <c r="A234">
        <v>230</v>
      </c>
      <c r="B234" s="2"/>
      <c r="C234" s="2"/>
      <c r="D234" s="2"/>
      <c r="E234" s="18"/>
      <c r="F234" s="18"/>
      <c r="G234" s="13"/>
      <c r="H234" s="20"/>
      <c r="I234" s="6"/>
      <c r="J234" s="7" t="e">
        <f t="shared" si="3"/>
        <v>#DIV/0!</v>
      </c>
      <c r="K234" s="11"/>
      <c r="L234" s="11"/>
      <c r="M234" s="2"/>
    </row>
    <row r="235" spans="1:13">
      <c r="A235">
        <v>231</v>
      </c>
      <c r="B235" s="2"/>
      <c r="C235" s="2"/>
      <c r="D235" s="2"/>
      <c r="E235" s="18"/>
      <c r="F235" s="18"/>
      <c r="G235" s="13"/>
      <c r="H235" s="20"/>
      <c r="I235" s="6"/>
      <c r="J235" s="15" t="e">
        <f t="shared" si="3"/>
        <v>#DIV/0!</v>
      </c>
      <c r="K235" s="11"/>
      <c r="L235" s="11"/>
      <c r="M235" s="2"/>
    </row>
    <row r="236" spans="1:13">
      <c r="A236">
        <v>232</v>
      </c>
      <c r="B236" s="2"/>
      <c r="C236" s="2"/>
      <c r="D236" s="2"/>
      <c r="E236" s="18"/>
      <c r="F236" s="18"/>
      <c r="G236" s="13"/>
      <c r="H236" s="20"/>
      <c r="I236" s="6"/>
      <c r="J236" s="15" t="e">
        <f t="shared" si="3"/>
        <v>#DIV/0!</v>
      </c>
      <c r="K236" s="11"/>
      <c r="L236" s="11"/>
      <c r="M236" s="2"/>
    </row>
    <row r="237" spans="1:13">
      <c r="A237">
        <v>233</v>
      </c>
      <c r="B237" s="2"/>
      <c r="C237" s="2"/>
      <c r="D237" s="2"/>
      <c r="E237" s="18"/>
      <c r="F237" s="18"/>
      <c r="G237" s="13"/>
      <c r="H237" s="20"/>
      <c r="I237" s="6"/>
      <c r="J237" s="7" t="e">
        <f t="shared" si="3"/>
        <v>#DIV/0!</v>
      </c>
      <c r="K237" s="11"/>
      <c r="L237" s="11"/>
      <c r="M237" s="2"/>
    </row>
    <row r="238" spans="1:13">
      <c r="A238">
        <v>234</v>
      </c>
      <c r="B238" s="2"/>
      <c r="C238" s="2"/>
      <c r="D238" s="2"/>
      <c r="E238" s="18"/>
      <c r="F238" s="18"/>
      <c r="G238" s="13"/>
      <c r="H238" s="20"/>
      <c r="I238" s="6"/>
      <c r="J238" s="15" t="e">
        <f t="shared" si="3"/>
        <v>#DIV/0!</v>
      </c>
      <c r="K238" s="11"/>
      <c r="L238" s="11"/>
      <c r="M238" s="2"/>
    </row>
    <row r="239" spans="1:13">
      <c r="A239">
        <v>235</v>
      </c>
      <c r="B239" s="2"/>
      <c r="C239" s="2"/>
      <c r="D239" s="2"/>
      <c r="E239" s="18"/>
      <c r="F239" s="18"/>
      <c r="G239" s="13"/>
      <c r="H239" s="20"/>
      <c r="I239" s="6"/>
      <c r="J239" s="15" t="e">
        <f t="shared" si="3"/>
        <v>#DIV/0!</v>
      </c>
      <c r="K239" s="11"/>
      <c r="L239" s="11"/>
      <c r="M239" s="2"/>
    </row>
    <row r="240" spans="1:13">
      <c r="A240" s="12">
        <v>236</v>
      </c>
      <c r="B240" s="2"/>
      <c r="C240" s="2"/>
      <c r="D240" s="2"/>
      <c r="E240" s="18"/>
      <c r="F240" s="18"/>
      <c r="G240" s="13"/>
      <c r="H240" s="20"/>
      <c r="I240" s="6"/>
      <c r="J240" s="7" t="e">
        <f t="shared" si="3"/>
        <v>#DIV/0!</v>
      </c>
      <c r="K240" s="11"/>
      <c r="L240" s="11"/>
      <c r="M240" s="2"/>
    </row>
    <row r="241" spans="1:13">
      <c r="A241" s="12">
        <v>237</v>
      </c>
      <c r="B241" s="2"/>
      <c r="C241" s="2"/>
      <c r="D241" s="2"/>
      <c r="E241" s="18"/>
      <c r="F241" s="18"/>
      <c r="G241" s="13"/>
      <c r="H241" s="20"/>
      <c r="I241" s="6"/>
      <c r="J241" s="7" t="e">
        <f t="shared" si="3"/>
        <v>#DIV/0!</v>
      </c>
      <c r="K241" s="11"/>
      <c r="L241" s="11"/>
      <c r="M241" s="2"/>
    </row>
    <row r="242" spans="1:13">
      <c r="A242">
        <v>238</v>
      </c>
      <c r="B242" s="2"/>
      <c r="C242" s="2"/>
      <c r="D242" s="2"/>
      <c r="E242" s="18"/>
      <c r="F242" s="18"/>
      <c r="G242" s="13"/>
      <c r="H242" s="20"/>
      <c r="I242" s="6"/>
      <c r="J242" s="7" t="e">
        <f t="shared" si="3"/>
        <v>#DIV/0!</v>
      </c>
      <c r="K242" s="11"/>
      <c r="L242" s="11"/>
      <c r="M242" s="2"/>
    </row>
    <row r="243" spans="1:13">
      <c r="A243">
        <v>239</v>
      </c>
      <c r="B243" s="2"/>
      <c r="C243" s="2"/>
      <c r="D243" s="2"/>
      <c r="E243" s="18"/>
      <c r="F243" s="18"/>
      <c r="G243" s="13"/>
      <c r="H243" s="20"/>
      <c r="I243" s="6"/>
      <c r="J243" s="7" t="e">
        <f t="shared" si="3"/>
        <v>#DIV/0!</v>
      </c>
      <c r="K243" s="11"/>
      <c r="L243" s="11"/>
      <c r="M243" s="2"/>
    </row>
    <row r="244" spans="1:13">
      <c r="A244">
        <v>240</v>
      </c>
      <c r="B244" s="2"/>
      <c r="C244" s="2"/>
      <c r="D244" s="2"/>
      <c r="E244" s="18"/>
      <c r="F244" s="18"/>
      <c r="G244" s="13"/>
      <c r="H244" s="20"/>
      <c r="I244" s="6"/>
      <c r="J244" s="15" t="e">
        <f t="shared" si="3"/>
        <v>#DIV/0!</v>
      </c>
      <c r="K244" s="11"/>
      <c r="L244" s="11"/>
      <c r="M244" s="2"/>
    </row>
    <row r="245" spans="1:13">
      <c r="A245">
        <v>241</v>
      </c>
      <c r="B245" s="2"/>
      <c r="C245" s="2"/>
      <c r="D245" s="2"/>
      <c r="E245" s="18"/>
      <c r="F245" s="18"/>
      <c r="G245" s="13"/>
      <c r="H245" s="20"/>
      <c r="I245" s="6"/>
      <c r="J245" s="15" t="e">
        <f t="shared" si="3"/>
        <v>#DIV/0!</v>
      </c>
      <c r="K245" s="11"/>
      <c r="L245" s="11"/>
      <c r="M245" s="2"/>
    </row>
    <row r="246" spans="1:13">
      <c r="A246">
        <v>242</v>
      </c>
      <c r="B246" s="2"/>
      <c r="C246" s="2"/>
      <c r="D246" s="2"/>
      <c r="E246" s="18"/>
      <c r="F246" s="18"/>
      <c r="G246" s="13"/>
      <c r="H246" s="20"/>
      <c r="I246" s="6"/>
      <c r="J246" s="7" t="e">
        <f t="shared" si="3"/>
        <v>#DIV/0!</v>
      </c>
      <c r="K246" s="11"/>
      <c r="L246" s="11"/>
      <c r="M246" s="2"/>
    </row>
    <row r="247" spans="1:13">
      <c r="A247">
        <v>243</v>
      </c>
      <c r="B247" s="2"/>
      <c r="C247" s="2"/>
      <c r="D247" s="2"/>
      <c r="E247" s="18"/>
      <c r="F247" s="18"/>
      <c r="G247" s="13"/>
      <c r="H247" s="20"/>
      <c r="I247" s="6"/>
      <c r="J247" s="15" t="e">
        <f t="shared" si="3"/>
        <v>#DIV/0!</v>
      </c>
      <c r="K247" s="11"/>
      <c r="L247" s="11"/>
      <c r="M247" s="2"/>
    </row>
    <row r="248" spans="1:13">
      <c r="A248">
        <v>244</v>
      </c>
      <c r="B248" s="2"/>
      <c r="C248" s="2"/>
      <c r="D248" s="2"/>
      <c r="E248" s="18"/>
      <c r="F248" s="18"/>
      <c r="G248" s="13"/>
      <c r="H248" s="20"/>
      <c r="I248" s="6"/>
      <c r="J248" s="15" t="e">
        <f t="shared" si="3"/>
        <v>#DIV/0!</v>
      </c>
      <c r="K248" s="11"/>
      <c r="L248" s="11"/>
      <c r="M248" s="2"/>
    </row>
    <row r="249" spans="1:13">
      <c r="A249">
        <v>245</v>
      </c>
      <c r="B249" s="2"/>
      <c r="C249" s="2"/>
      <c r="D249" s="2"/>
      <c r="E249" s="18"/>
      <c r="F249" s="18"/>
      <c r="G249" s="13"/>
      <c r="H249" s="20"/>
      <c r="I249" s="6"/>
      <c r="J249" s="7" t="e">
        <f t="shared" si="3"/>
        <v>#DIV/0!</v>
      </c>
      <c r="K249" s="11"/>
      <c r="L249" s="11"/>
      <c r="M249" s="2"/>
    </row>
    <row r="250" spans="1:13">
      <c r="A250" s="12">
        <v>246</v>
      </c>
      <c r="B250" s="2"/>
      <c r="C250" s="2"/>
      <c r="D250" s="2"/>
      <c r="E250" s="18"/>
      <c r="F250" s="18"/>
      <c r="G250" s="13"/>
      <c r="H250" s="20"/>
      <c r="I250" s="6"/>
      <c r="J250" s="7" t="e">
        <f t="shared" si="3"/>
        <v>#DIV/0!</v>
      </c>
      <c r="K250" s="11"/>
      <c r="L250" s="11"/>
      <c r="M250" s="2"/>
    </row>
    <row r="251" spans="1:13">
      <c r="A251" s="12">
        <v>247</v>
      </c>
      <c r="B251" s="2"/>
      <c r="C251" s="2"/>
      <c r="D251" s="2"/>
      <c r="E251" s="18"/>
      <c r="F251" s="18"/>
      <c r="G251" s="13"/>
      <c r="H251" s="20"/>
      <c r="I251" s="6"/>
      <c r="J251" s="7" t="e">
        <f t="shared" si="3"/>
        <v>#DIV/0!</v>
      </c>
      <c r="K251" s="11"/>
      <c r="L251" s="11"/>
      <c r="M251" s="2"/>
    </row>
    <row r="252" spans="1:13">
      <c r="A252">
        <v>248</v>
      </c>
      <c r="B252" s="2"/>
      <c r="C252" s="2"/>
      <c r="D252" s="2"/>
      <c r="E252" s="18"/>
      <c r="F252" s="18"/>
      <c r="G252" s="13"/>
      <c r="H252" s="20"/>
      <c r="I252" s="6"/>
      <c r="J252" s="7" t="e">
        <f t="shared" si="3"/>
        <v>#DIV/0!</v>
      </c>
      <c r="K252" s="11"/>
      <c r="L252" s="11"/>
      <c r="M252" s="2"/>
    </row>
    <row r="253" spans="1:13">
      <c r="A253">
        <v>249</v>
      </c>
      <c r="B253" s="2"/>
      <c r="C253" s="2"/>
      <c r="D253" s="2"/>
      <c r="E253" s="18"/>
      <c r="F253" s="18"/>
      <c r="G253" s="13"/>
      <c r="H253" s="20"/>
      <c r="I253" s="6"/>
      <c r="J253" s="15" t="e">
        <f t="shared" si="3"/>
        <v>#DIV/0!</v>
      </c>
      <c r="K253" s="11"/>
      <c r="L253" s="11"/>
      <c r="M253" s="2"/>
    </row>
    <row r="254" spans="1:13">
      <c r="A254">
        <v>250</v>
      </c>
      <c r="B254" s="2"/>
      <c r="C254" s="2"/>
      <c r="D254" s="2"/>
      <c r="E254" s="18"/>
      <c r="F254" s="18"/>
      <c r="G254" s="13"/>
      <c r="H254" s="20"/>
      <c r="I254" s="6"/>
      <c r="J254" s="15" t="e">
        <f t="shared" si="3"/>
        <v>#DIV/0!</v>
      </c>
      <c r="K254" s="11"/>
      <c r="L254" s="11"/>
      <c r="M254" s="2"/>
    </row>
    <row r="255" spans="1:13">
      <c r="A255">
        <v>251</v>
      </c>
      <c r="B255" s="2"/>
      <c r="C255" s="2"/>
      <c r="D255" s="2"/>
      <c r="E255" s="18"/>
      <c r="F255" s="18"/>
      <c r="G255" s="13"/>
      <c r="H255" s="20"/>
      <c r="I255" s="6"/>
      <c r="J255" s="7" t="e">
        <f t="shared" si="3"/>
        <v>#DIV/0!</v>
      </c>
      <c r="K255" s="11"/>
      <c r="L255" s="11"/>
      <c r="M255" s="2"/>
    </row>
    <row r="256" spans="1:13">
      <c r="A256">
        <v>252</v>
      </c>
      <c r="B256" s="2"/>
      <c r="C256" s="2"/>
      <c r="D256" s="2"/>
      <c r="E256" s="18"/>
      <c r="F256" s="18"/>
      <c r="G256" s="13"/>
      <c r="H256" s="20"/>
      <c r="I256" s="6"/>
      <c r="J256" s="15" t="e">
        <f t="shared" si="3"/>
        <v>#DIV/0!</v>
      </c>
      <c r="K256" s="11"/>
      <c r="L256" s="11"/>
      <c r="M256" s="2"/>
    </row>
    <row r="257" spans="1:13">
      <c r="A257">
        <v>253</v>
      </c>
      <c r="B257" s="2"/>
      <c r="C257" s="2"/>
      <c r="D257" s="2"/>
      <c r="E257" s="18"/>
      <c r="F257" s="18"/>
      <c r="G257" s="13"/>
      <c r="H257" s="20"/>
      <c r="I257" s="6"/>
      <c r="J257" s="15" t="e">
        <f t="shared" si="3"/>
        <v>#DIV/0!</v>
      </c>
      <c r="K257" s="11"/>
      <c r="L257" s="11"/>
      <c r="M257" s="2"/>
    </row>
    <row r="258" spans="1:13">
      <c r="A258">
        <v>254</v>
      </c>
      <c r="B258" s="2"/>
      <c r="C258" s="2"/>
      <c r="D258" s="2"/>
      <c r="E258" s="18"/>
      <c r="F258" s="18"/>
      <c r="G258" s="13"/>
      <c r="H258" s="20"/>
      <c r="I258" s="6"/>
      <c r="J258" s="7" t="e">
        <f t="shared" si="3"/>
        <v>#DIV/0!</v>
      </c>
      <c r="K258" s="11"/>
      <c r="L258" s="11"/>
      <c r="M258" s="2"/>
    </row>
    <row r="259" spans="1:13">
      <c r="A259">
        <v>255</v>
      </c>
      <c r="B259" s="2"/>
      <c r="C259" s="2"/>
      <c r="D259" s="2"/>
      <c r="E259" s="18"/>
      <c r="F259" s="18"/>
      <c r="G259" s="13"/>
      <c r="H259" s="20"/>
      <c r="I259" s="6"/>
      <c r="J259" s="7" t="e">
        <f t="shared" si="3"/>
        <v>#DIV/0!</v>
      </c>
      <c r="K259" s="11"/>
      <c r="L259" s="11"/>
      <c r="M259" s="2"/>
    </row>
    <row r="260" spans="1:13">
      <c r="A260" s="12">
        <v>256</v>
      </c>
      <c r="B260" s="2"/>
      <c r="C260" s="2"/>
      <c r="D260" s="2"/>
      <c r="E260" s="18"/>
      <c r="F260" s="18"/>
      <c r="G260" s="13"/>
      <c r="H260" s="20"/>
      <c r="I260" s="6"/>
      <c r="J260" s="7" t="e">
        <f t="shared" ref="J260:J323" si="4">H260/I260</f>
        <v>#DIV/0!</v>
      </c>
      <c r="K260" s="11"/>
      <c r="L260" s="11"/>
      <c r="M260" s="2"/>
    </row>
    <row r="261" spans="1:13">
      <c r="A261" s="12">
        <v>257</v>
      </c>
      <c r="B261" s="2"/>
      <c r="C261" s="2"/>
      <c r="D261" s="2"/>
      <c r="E261" s="18"/>
      <c r="F261" s="18"/>
      <c r="G261" s="13"/>
      <c r="H261" s="20"/>
      <c r="I261" s="6"/>
      <c r="J261" s="7" t="e">
        <f t="shared" si="4"/>
        <v>#DIV/0!</v>
      </c>
      <c r="K261" s="11"/>
      <c r="L261" s="11"/>
      <c r="M261" s="2"/>
    </row>
    <row r="262" spans="1:13">
      <c r="A262">
        <v>258</v>
      </c>
      <c r="B262" s="2"/>
      <c r="C262" s="2"/>
      <c r="D262" s="2"/>
      <c r="E262" s="18"/>
      <c r="F262" s="18"/>
      <c r="G262" s="13"/>
      <c r="H262" s="20"/>
      <c r="I262" s="6"/>
      <c r="J262" s="15" t="e">
        <f t="shared" si="4"/>
        <v>#DIV/0!</v>
      </c>
      <c r="K262" s="11"/>
      <c r="L262" s="11"/>
      <c r="M262" s="2"/>
    </row>
    <row r="263" spans="1:13">
      <c r="A263">
        <v>259</v>
      </c>
      <c r="B263" s="2"/>
      <c r="C263" s="2"/>
      <c r="D263" s="2"/>
      <c r="E263" s="18"/>
      <c r="F263" s="18"/>
      <c r="G263" s="13"/>
      <c r="H263" s="20"/>
      <c r="I263" s="6"/>
      <c r="J263" s="15" t="e">
        <f t="shared" si="4"/>
        <v>#DIV/0!</v>
      </c>
      <c r="K263" s="11"/>
      <c r="L263" s="11"/>
      <c r="M263" s="2"/>
    </row>
    <row r="264" spans="1:13">
      <c r="A264">
        <v>260</v>
      </c>
      <c r="B264" s="2"/>
      <c r="C264" s="2"/>
      <c r="D264" s="2"/>
      <c r="E264" s="18"/>
      <c r="F264" s="18"/>
      <c r="G264" s="13"/>
      <c r="H264" s="20"/>
      <c r="I264" s="6"/>
      <c r="J264" s="7" t="e">
        <f t="shared" si="4"/>
        <v>#DIV/0!</v>
      </c>
      <c r="K264" s="11"/>
      <c r="L264" s="11"/>
      <c r="M264" s="2"/>
    </row>
    <row r="265" spans="1:13">
      <c r="A265">
        <v>261</v>
      </c>
      <c r="B265" s="2"/>
      <c r="C265" s="2"/>
      <c r="D265" s="2"/>
      <c r="E265" s="18"/>
      <c r="F265" s="18"/>
      <c r="G265" s="13"/>
      <c r="H265" s="20"/>
      <c r="I265" s="6"/>
      <c r="J265" s="15" t="e">
        <f t="shared" si="4"/>
        <v>#DIV/0!</v>
      </c>
      <c r="K265" s="11"/>
      <c r="L265" s="11"/>
      <c r="M265" s="2"/>
    </row>
    <row r="266" spans="1:13">
      <c r="A266">
        <v>262</v>
      </c>
      <c r="B266" s="2"/>
      <c r="C266" s="2"/>
      <c r="D266" s="2"/>
      <c r="E266" s="18"/>
      <c r="F266" s="18"/>
      <c r="G266" s="13"/>
      <c r="H266" s="20"/>
      <c r="I266" s="6"/>
      <c r="J266" s="15" t="e">
        <f t="shared" si="4"/>
        <v>#DIV/0!</v>
      </c>
      <c r="K266" s="11"/>
      <c r="L266" s="11"/>
      <c r="M266" s="2"/>
    </row>
    <row r="267" spans="1:13">
      <c r="A267">
        <v>263</v>
      </c>
      <c r="B267" s="2"/>
      <c r="C267" s="2"/>
      <c r="D267" s="2"/>
      <c r="E267" s="18"/>
      <c r="F267" s="18"/>
      <c r="G267" s="13"/>
      <c r="H267" s="20"/>
      <c r="I267" s="6"/>
      <c r="J267" s="7" t="e">
        <f t="shared" si="4"/>
        <v>#DIV/0!</v>
      </c>
      <c r="K267" s="11"/>
      <c r="L267" s="11"/>
      <c r="M267" s="2"/>
    </row>
    <row r="268" spans="1:13">
      <c r="A268">
        <v>264</v>
      </c>
      <c r="B268" s="2"/>
      <c r="C268" s="2"/>
      <c r="D268" s="2"/>
      <c r="E268" s="18"/>
      <c r="F268" s="18"/>
      <c r="G268" s="13"/>
      <c r="H268" s="20"/>
      <c r="I268" s="6"/>
      <c r="J268" s="7" t="e">
        <f t="shared" si="4"/>
        <v>#DIV/0!</v>
      </c>
      <c r="K268" s="11"/>
      <c r="L268" s="11"/>
      <c r="M268" s="2"/>
    </row>
    <row r="269" spans="1:13">
      <c r="A269">
        <v>265</v>
      </c>
      <c r="B269" s="2"/>
      <c r="C269" s="2"/>
      <c r="D269" s="2"/>
      <c r="E269" s="18"/>
      <c r="F269" s="18"/>
      <c r="G269" s="13"/>
      <c r="H269" s="20"/>
      <c r="I269" s="6"/>
      <c r="J269" s="7" t="e">
        <f t="shared" si="4"/>
        <v>#DIV/0!</v>
      </c>
      <c r="K269" s="11"/>
      <c r="L269" s="11"/>
      <c r="M269" s="2"/>
    </row>
    <row r="270" spans="1:13">
      <c r="A270" s="12">
        <v>266</v>
      </c>
      <c r="B270" s="2"/>
      <c r="C270" s="2"/>
      <c r="D270" s="2"/>
      <c r="E270" s="18"/>
      <c r="F270" s="18"/>
      <c r="G270" s="13"/>
      <c r="H270" s="20"/>
      <c r="I270" s="6"/>
      <c r="J270" s="7" t="e">
        <f t="shared" si="4"/>
        <v>#DIV/0!</v>
      </c>
      <c r="K270" s="11"/>
      <c r="L270" s="11"/>
      <c r="M270" s="2"/>
    </row>
    <row r="271" spans="1:13">
      <c r="A271" s="12">
        <v>267</v>
      </c>
      <c r="B271" s="2"/>
      <c r="C271" s="2"/>
      <c r="D271" s="2"/>
      <c r="E271" s="18"/>
      <c r="F271" s="18"/>
      <c r="G271" s="13"/>
      <c r="H271" s="20"/>
      <c r="I271" s="6"/>
      <c r="J271" s="15" t="e">
        <f t="shared" si="4"/>
        <v>#DIV/0!</v>
      </c>
      <c r="K271" s="11"/>
      <c r="L271" s="11"/>
      <c r="M271" s="2"/>
    </row>
    <row r="272" spans="1:13">
      <c r="A272">
        <v>268</v>
      </c>
      <c r="B272" s="2"/>
      <c r="C272" s="2"/>
      <c r="D272" s="2"/>
      <c r="E272" s="18"/>
      <c r="F272" s="18"/>
      <c r="G272" s="13"/>
      <c r="H272" s="20"/>
      <c r="I272" s="6"/>
      <c r="J272" s="15" t="e">
        <f t="shared" si="4"/>
        <v>#DIV/0!</v>
      </c>
      <c r="K272" s="11"/>
      <c r="L272" s="11"/>
      <c r="M272" s="2"/>
    </row>
    <row r="273" spans="1:13">
      <c r="A273">
        <v>269</v>
      </c>
      <c r="B273" s="2"/>
      <c r="C273" s="2"/>
      <c r="D273" s="2"/>
      <c r="E273" s="18"/>
      <c r="F273" s="18"/>
      <c r="G273" s="13"/>
      <c r="H273" s="20"/>
      <c r="I273" s="6"/>
      <c r="J273" s="7" t="e">
        <f t="shared" si="4"/>
        <v>#DIV/0!</v>
      </c>
      <c r="K273" s="11"/>
      <c r="L273" s="11"/>
      <c r="M273" s="2"/>
    </row>
    <row r="274" spans="1:13">
      <c r="A274">
        <v>270</v>
      </c>
      <c r="B274" s="2"/>
      <c r="C274" s="2"/>
      <c r="D274" s="2"/>
      <c r="E274" s="18"/>
      <c r="F274" s="18"/>
      <c r="G274" s="13"/>
      <c r="H274" s="20"/>
      <c r="I274" s="6"/>
      <c r="J274" s="15" t="e">
        <f t="shared" si="4"/>
        <v>#DIV/0!</v>
      </c>
      <c r="K274" s="11"/>
      <c r="L274" s="11"/>
      <c r="M274" s="2"/>
    </row>
    <row r="275" spans="1:13">
      <c r="A275">
        <v>271</v>
      </c>
      <c r="B275" s="2"/>
      <c r="C275" s="2"/>
      <c r="D275" s="2"/>
      <c r="E275" s="18"/>
      <c r="F275" s="18"/>
      <c r="G275" s="13"/>
      <c r="H275" s="20"/>
      <c r="I275" s="6"/>
      <c r="J275" s="15" t="e">
        <f t="shared" si="4"/>
        <v>#DIV/0!</v>
      </c>
      <c r="K275" s="11"/>
      <c r="L275" s="11"/>
      <c r="M275" s="2"/>
    </row>
    <row r="276" spans="1:13">
      <c r="A276">
        <v>272</v>
      </c>
      <c r="B276" s="2"/>
      <c r="C276" s="2"/>
      <c r="D276" s="2"/>
      <c r="E276" s="18"/>
      <c r="F276" s="18"/>
      <c r="G276" s="13"/>
      <c r="H276" s="20"/>
      <c r="I276" s="6"/>
      <c r="J276" s="7" t="e">
        <f t="shared" si="4"/>
        <v>#DIV/0!</v>
      </c>
      <c r="K276" s="11"/>
      <c r="L276" s="11"/>
      <c r="M276" s="2"/>
    </row>
    <row r="277" spans="1:13">
      <c r="A277">
        <v>273</v>
      </c>
      <c r="B277" s="2"/>
      <c r="C277" s="2"/>
      <c r="D277" s="2"/>
      <c r="E277" s="18"/>
      <c r="F277" s="18"/>
      <c r="G277" s="13"/>
      <c r="H277" s="20"/>
      <c r="I277" s="6"/>
      <c r="J277" s="7" t="e">
        <f t="shared" si="4"/>
        <v>#DIV/0!</v>
      </c>
      <c r="K277" s="11"/>
      <c r="L277" s="11"/>
      <c r="M277" s="2"/>
    </row>
    <row r="278" spans="1:13">
      <c r="A278">
        <v>274</v>
      </c>
      <c r="B278" s="2"/>
      <c r="C278" s="2"/>
      <c r="D278" s="2"/>
      <c r="E278" s="18"/>
      <c r="F278" s="18"/>
      <c r="G278" s="13"/>
      <c r="H278" s="20"/>
      <c r="I278" s="6"/>
      <c r="J278" s="7" t="e">
        <f t="shared" si="4"/>
        <v>#DIV/0!</v>
      </c>
      <c r="K278" s="11"/>
      <c r="L278" s="11"/>
      <c r="M278" s="2"/>
    </row>
    <row r="279" spans="1:13">
      <c r="A279">
        <v>275</v>
      </c>
      <c r="B279" s="2"/>
      <c r="C279" s="2"/>
      <c r="D279" s="2"/>
      <c r="E279" s="18"/>
      <c r="F279" s="18"/>
      <c r="G279" s="13"/>
      <c r="H279" s="20"/>
      <c r="I279" s="6"/>
      <c r="J279" s="7" t="e">
        <f t="shared" si="4"/>
        <v>#DIV/0!</v>
      </c>
      <c r="K279" s="11"/>
      <c r="L279" s="11"/>
      <c r="M279" s="2"/>
    </row>
    <row r="280" spans="1:13">
      <c r="A280" s="12">
        <v>276</v>
      </c>
      <c r="B280" s="2"/>
      <c r="C280" s="2"/>
      <c r="D280" s="2"/>
      <c r="E280" s="18"/>
      <c r="F280" s="18"/>
      <c r="G280" s="13"/>
      <c r="H280" s="20"/>
      <c r="I280" s="6"/>
      <c r="J280" s="15" t="e">
        <f t="shared" si="4"/>
        <v>#DIV/0!</v>
      </c>
      <c r="K280" s="11"/>
      <c r="L280" s="11"/>
      <c r="M280" s="2"/>
    </row>
    <row r="281" spans="1:13">
      <c r="A281" s="12">
        <v>277</v>
      </c>
      <c r="B281" s="2"/>
      <c r="C281" s="2"/>
      <c r="D281" s="2"/>
      <c r="E281" s="18"/>
      <c r="F281" s="18"/>
      <c r="G281" s="13"/>
      <c r="H281" s="20"/>
      <c r="I281" s="6"/>
      <c r="J281" s="15" t="e">
        <f t="shared" si="4"/>
        <v>#DIV/0!</v>
      </c>
      <c r="K281" s="11"/>
      <c r="L281" s="11"/>
      <c r="M281" s="2"/>
    </row>
    <row r="282" spans="1:13">
      <c r="A282">
        <v>278</v>
      </c>
      <c r="B282" s="2"/>
      <c r="C282" s="2"/>
      <c r="D282" s="2"/>
      <c r="E282" s="18"/>
      <c r="F282" s="18"/>
      <c r="G282" s="13"/>
      <c r="H282" s="20"/>
      <c r="I282" s="6"/>
      <c r="J282" s="7" t="e">
        <f t="shared" si="4"/>
        <v>#DIV/0!</v>
      </c>
      <c r="K282" s="11"/>
      <c r="L282" s="11"/>
      <c r="M282" s="2"/>
    </row>
    <row r="283" spans="1:13">
      <c r="A283">
        <v>279</v>
      </c>
      <c r="B283" s="2"/>
      <c r="C283" s="2"/>
      <c r="D283" s="2"/>
      <c r="E283" s="18"/>
      <c r="F283" s="18"/>
      <c r="G283" s="13"/>
      <c r="H283" s="20"/>
      <c r="I283" s="6"/>
      <c r="J283" s="15" t="e">
        <f t="shared" si="4"/>
        <v>#DIV/0!</v>
      </c>
      <c r="K283" s="11"/>
      <c r="L283" s="11"/>
      <c r="M283" s="2"/>
    </row>
    <row r="284" spans="1:13">
      <c r="A284">
        <v>280</v>
      </c>
      <c r="B284" s="2"/>
      <c r="C284" s="2"/>
      <c r="D284" s="2"/>
      <c r="E284" s="18"/>
      <c r="F284" s="18"/>
      <c r="G284" s="13"/>
      <c r="H284" s="20"/>
      <c r="I284" s="6"/>
      <c r="J284" s="15" t="e">
        <f t="shared" si="4"/>
        <v>#DIV/0!</v>
      </c>
      <c r="K284" s="11"/>
      <c r="L284" s="11"/>
      <c r="M284" s="2"/>
    </row>
    <row r="285" spans="1:13">
      <c r="A285">
        <v>281</v>
      </c>
      <c r="B285" s="2"/>
      <c r="C285" s="2"/>
      <c r="D285" s="2"/>
      <c r="E285" s="18"/>
      <c r="F285" s="18"/>
      <c r="G285" s="13"/>
      <c r="H285" s="20"/>
      <c r="I285" s="6"/>
      <c r="J285" s="7" t="e">
        <f t="shared" si="4"/>
        <v>#DIV/0!</v>
      </c>
      <c r="K285" s="11"/>
      <c r="L285" s="11"/>
      <c r="M285" s="2"/>
    </row>
    <row r="286" spans="1:13">
      <c r="A286">
        <v>282</v>
      </c>
      <c r="B286" s="2"/>
      <c r="C286" s="2"/>
      <c r="D286" s="2"/>
      <c r="E286" s="18"/>
      <c r="F286" s="18"/>
      <c r="G286" s="13"/>
      <c r="H286" s="20"/>
      <c r="I286" s="6"/>
      <c r="J286" s="7" t="e">
        <f t="shared" si="4"/>
        <v>#DIV/0!</v>
      </c>
      <c r="K286" s="11"/>
      <c r="L286" s="11"/>
      <c r="M286" s="2"/>
    </row>
    <row r="287" spans="1:13">
      <c r="A287">
        <v>283</v>
      </c>
      <c r="B287" s="2"/>
      <c r="C287" s="2"/>
      <c r="D287" s="2"/>
      <c r="E287" s="18"/>
      <c r="F287" s="18"/>
      <c r="G287" s="13"/>
      <c r="H287" s="20"/>
      <c r="I287" s="6"/>
      <c r="J287" s="7" t="e">
        <f t="shared" si="4"/>
        <v>#DIV/0!</v>
      </c>
      <c r="K287" s="11"/>
      <c r="L287" s="11"/>
      <c r="M287" s="2"/>
    </row>
    <row r="288" spans="1:13">
      <c r="A288">
        <v>284</v>
      </c>
      <c r="B288" s="2"/>
      <c r="C288" s="2"/>
      <c r="D288" s="2"/>
      <c r="E288" s="18"/>
      <c r="F288" s="18"/>
      <c r="G288" s="13"/>
      <c r="H288" s="20"/>
      <c r="I288" s="6"/>
      <c r="J288" s="7" t="e">
        <f t="shared" si="4"/>
        <v>#DIV/0!</v>
      </c>
      <c r="K288" s="11"/>
      <c r="L288" s="11"/>
      <c r="M288" s="2"/>
    </row>
    <row r="289" spans="1:13">
      <c r="A289">
        <v>285</v>
      </c>
      <c r="B289" s="2"/>
      <c r="C289" s="2"/>
      <c r="D289" s="2"/>
      <c r="E289" s="18"/>
      <c r="F289" s="18"/>
      <c r="G289" s="13"/>
      <c r="H289" s="20"/>
      <c r="I289" s="6"/>
      <c r="J289" s="15" t="e">
        <f t="shared" si="4"/>
        <v>#DIV/0!</v>
      </c>
      <c r="K289" s="11"/>
      <c r="L289" s="11"/>
      <c r="M289" s="2"/>
    </row>
    <row r="290" spans="1:13">
      <c r="A290" s="12">
        <v>286</v>
      </c>
      <c r="B290" s="2"/>
      <c r="C290" s="2"/>
      <c r="D290" s="2"/>
      <c r="E290" s="18"/>
      <c r="F290" s="18"/>
      <c r="G290" s="13"/>
      <c r="H290" s="20"/>
      <c r="I290" s="6"/>
      <c r="J290" s="15" t="e">
        <f t="shared" si="4"/>
        <v>#DIV/0!</v>
      </c>
      <c r="K290" s="11"/>
      <c r="L290" s="11"/>
      <c r="M290" s="2"/>
    </row>
    <row r="291" spans="1:13">
      <c r="A291" s="12">
        <v>287</v>
      </c>
      <c r="B291" s="2"/>
      <c r="C291" s="2"/>
      <c r="D291" s="2"/>
      <c r="E291" s="18"/>
      <c r="F291" s="18"/>
      <c r="G291" s="13"/>
      <c r="H291" s="20"/>
      <c r="I291" s="6"/>
      <c r="J291" s="7" t="e">
        <f t="shared" si="4"/>
        <v>#DIV/0!</v>
      </c>
      <c r="K291" s="11"/>
      <c r="L291" s="11"/>
      <c r="M291" s="2"/>
    </row>
    <row r="292" spans="1:13">
      <c r="A292">
        <v>288</v>
      </c>
      <c r="B292" s="2"/>
      <c r="C292" s="2"/>
      <c r="D292" s="2"/>
      <c r="E292" s="18"/>
      <c r="F292" s="18"/>
      <c r="G292" s="13"/>
      <c r="H292" s="20"/>
      <c r="I292" s="6"/>
      <c r="J292" s="15" t="e">
        <f t="shared" si="4"/>
        <v>#DIV/0!</v>
      </c>
      <c r="K292" s="11"/>
      <c r="L292" s="11"/>
      <c r="M292" s="2"/>
    </row>
    <row r="293" spans="1:13">
      <c r="A293">
        <v>289</v>
      </c>
      <c r="B293" s="2"/>
      <c r="C293" s="2"/>
      <c r="D293" s="2"/>
      <c r="E293" s="18"/>
      <c r="F293" s="18"/>
      <c r="G293" s="13"/>
      <c r="H293" s="20"/>
      <c r="I293" s="6"/>
      <c r="J293" s="15" t="e">
        <f t="shared" si="4"/>
        <v>#DIV/0!</v>
      </c>
      <c r="K293" s="11"/>
      <c r="L293" s="11"/>
      <c r="M293" s="2"/>
    </row>
    <row r="294" spans="1:13">
      <c r="A294">
        <v>290</v>
      </c>
      <c r="B294" s="2"/>
      <c r="C294" s="2"/>
      <c r="D294" s="2"/>
      <c r="E294" s="18"/>
      <c r="F294" s="18"/>
      <c r="G294" s="13"/>
      <c r="H294" s="20"/>
      <c r="I294" s="6"/>
      <c r="J294" s="7" t="e">
        <f t="shared" si="4"/>
        <v>#DIV/0!</v>
      </c>
      <c r="K294" s="11"/>
      <c r="L294" s="11"/>
      <c r="M294" s="2"/>
    </row>
    <row r="295" spans="1:13">
      <c r="A295">
        <v>291</v>
      </c>
      <c r="B295" s="2"/>
      <c r="C295" s="2"/>
      <c r="D295" s="2"/>
      <c r="E295" s="18"/>
      <c r="F295" s="18"/>
      <c r="G295" s="13"/>
      <c r="H295" s="20"/>
      <c r="I295" s="6"/>
      <c r="J295" s="7" t="e">
        <f t="shared" si="4"/>
        <v>#DIV/0!</v>
      </c>
      <c r="K295" s="11"/>
      <c r="L295" s="11"/>
      <c r="M295" s="2"/>
    </row>
    <row r="296" spans="1:13">
      <c r="A296">
        <v>292</v>
      </c>
      <c r="B296" s="2"/>
      <c r="C296" s="2"/>
      <c r="D296" s="2"/>
      <c r="E296" s="18"/>
      <c r="F296" s="18"/>
      <c r="G296" s="13"/>
      <c r="H296" s="20"/>
      <c r="I296" s="6"/>
      <c r="J296" s="7" t="e">
        <f t="shared" si="4"/>
        <v>#DIV/0!</v>
      </c>
      <c r="K296" s="11"/>
      <c r="L296" s="11"/>
      <c r="M296" s="2"/>
    </row>
    <row r="297" spans="1:13">
      <c r="A297">
        <v>293</v>
      </c>
      <c r="B297" s="2"/>
      <c r="C297" s="2"/>
      <c r="D297" s="2"/>
      <c r="E297" s="18"/>
      <c r="F297" s="18"/>
      <c r="G297" s="13"/>
      <c r="H297" s="20"/>
      <c r="I297" s="6"/>
      <c r="J297" s="7" t="e">
        <f t="shared" si="4"/>
        <v>#DIV/0!</v>
      </c>
      <c r="K297" s="11"/>
      <c r="L297" s="11"/>
      <c r="M297" s="2"/>
    </row>
    <row r="298" spans="1:13">
      <c r="A298">
        <v>294</v>
      </c>
      <c r="B298" s="2"/>
      <c r="C298" s="2"/>
      <c r="D298" s="2"/>
      <c r="E298" s="18"/>
      <c r="F298" s="18"/>
      <c r="G298" s="13"/>
      <c r="H298" s="20"/>
      <c r="I298" s="6"/>
      <c r="J298" s="15" t="e">
        <f t="shared" si="4"/>
        <v>#DIV/0!</v>
      </c>
      <c r="K298" s="11"/>
      <c r="L298" s="11"/>
      <c r="M298" s="2"/>
    </row>
    <row r="299" spans="1:13">
      <c r="A299">
        <v>295</v>
      </c>
      <c r="B299" s="2"/>
      <c r="C299" s="2"/>
      <c r="D299" s="2"/>
      <c r="E299" s="18"/>
      <c r="F299" s="18"/>
      <c r="G299" s="13"/>
      <c r="H299" s="20"/>
      <c r="I299" s="6"/>
      <c r="J299" s="15" t="e">
        <f t="shared" si="4"/>
        <v>#DIV/0!</v>
      </c>
      <c r="K299" s="11"/>
      <c r="L299" s="11"/>
      <c r="M299" s="2"/>
    </row>
    <row r="300" spans="1:13">
      <c r="A300" s="12">
        <v>296</v>
      </c>
      <c r="B300" s="2"/>
      <c r="C300" s="2"/>
      <c r="D300" s="2"/>
      <c r="E300" s="18"/>
      <c r="F300" s="18"/>
      <c r="G300" s="13"/>
      <c r="H300" s="20"/>
      <c r="I300" s="6"/>
      <c r="J300" s="7" t="e">
        <f t="shared" si="4"/>
        <v>#DIV/0!</v>
      </c>
      <c r="K300" s="11"/>
      <c r="L300" s="11"/>
      <c r="M300" s="2"/>
    </row>
    <row r="301" spans="1:13">
      <c r="A301" s="12">
        <v>297</v>
      </c>
      <c r="B301" s="2"/>
      <c r="C301" s="2"/>
      <c r="D301" s="2"/>
      <c r="E301" s="18"/>
      <c r="F301" s="18"/>
      <c r="G301" s="13"/>
      <c r="H301" s="20"/>
      <c r="I301" s="6"/>
      <c r="J301" s="15" t="e">
        <f t="shared" si="4"/>
        <v>#DIV/0!</v>
      </c>
      <c r="K301" s="11"/>
      <c r="L301" s="11"/>
      <c r="M301" s="2"/>
    </row>
    <row r="302" spans="1:13">
      <c r="A302">
        <v>298</v>
      </c>
      <c r="B302" s="2"/>
      <c r="C302" s="2"/>
      <c r="D302" s="2"/>
      <c r="E302" s="18"/>
      <c r="F302" s="18"/>
      <c r="G302" s="13"/>
      <c r="H302" s="20"/>
      <c r="I302" s="6"/>
      <c r="J302" s="15" t="e">
        <f t="shared" si="4"/>
        <v>#DIV/0!</v>
      </c>
      <c r="K302" s="11"/>
      <c r="L302" s="11"/>
      <c r="M302" s="2"/>
    </row>
    <row r="303" spans="1:13">
      <c r="A303">
        <v>299</v>
      </c>
      <c r="B303" s="2"/>
      <c r="C303" s="2"/>
      <c r="D303" s="2"/>
      <c r="E303" s="18"/>
      <c r="F303" s="18"/>
      <c r="G303" s="13"/>
      <c r="H303" s="20"/>
      <c r="I303" s="6"/>
      <c r="J303" s="7" t="e">
        <f t="shared" si="4"/>
        <v>#DIV/0!</v>
      </c>
      <c r="K303" s="11"/>
      <c r="L303" s="11"/>
      <c r="M303" s="2"/>
    </row>
    <row r="304" spans="1:13">
      <c r="A304">
        <v>300</v>
      </c>
      <c r="B304" s="2"/>
      <c r="C304" s="2"/>
      <c r="D304" s="2"/>
      <c r="E304" s="18"/>
      <c r="F304" s="18"/>
      <c r="G304" s="13"/>
      <c r="H304" s="20"/>
      <c r="I304" s="6"/>
      <c r="J304" s="7" t="e">
        <f t="shared" si="4"/>
        <v>#DIV/0!</v>
      </c>
      <c r="K304" s="11"/>
      <c r="L304" s="11"/>
      <c r="M304" s="2"/>
    </row>
    <row r="305" spans="1:13">
      <c r="A305">
        <v>301</v>
      </c>
      <c r="B305" s="2"/>
      <c r="C305" s="2"/>
      <c r="D305" s="2"/>
      <c r="E305" s="18"/>
      <c r="F305" s="18"/>
      <c r="G305" s="13"/>
      <c r="H305" s="20"/>
      <c r="I305" s="6"/>
      <c r="J305" s="7" t="e">
        <f t="shared" si="4"/>
        <v>#DIV/0!</v>
      </c>
      <c r="K305" s="11"/>
      <c r="L305" s="11"/>
      <c r="M305" s="2"/>
    </row>
    <row r="306" spans="1:13">
      <c r="A306">
        <v>302</v>
      </c>
      <c r="B306" s="2"/>
      <c r="C306" s="2"/>
      <c r="D306" s="2"/>
      <c r="E306" s="18"/>
      <c r="F306" s="18"/>
      <c r="G306" s="13"/>
      <c r="H306" s="20"/>
      <c r="I306" s="6"/>
      <c r="J306" s="7" t="e">
        <f t="shared" si="4"/>
        <v>#DIV/0!</v>
      </c>
      <c r="K306" s="11"/>
      <c r="L306" s="11"/>
      <c r="M306" s="2"/>
    </row>
    <row r="307" spans="1:13">
      <c r="A307">
        <v>303</v>
      </c>
      <c r="B307" s="2"/>
      <c r="C307" s="2"/>
      <c r="D307" s="2"/>
      <c r="E307" s="18"/>
      <c r="F307" s="18"/>
      <c r="G307" s="13"/>
      <c r="H307" s="20"/>
      <c r="I307" s="6"/>
      <c r="J307" s="15" t="e">
        <f t="shared" si="4"/>
        <v>#DIV/0!</v>
      </c>
      <c r="K307" s="11"/>
      <c r="L307" s="11"/>
      <c r="M307" s="2"/>
    </row>
    <row r="308" spans="1:13">
      <c r="A308">
        <v>304</v>
      </c>
      <c r="B308" s="2"/>
      <c r="C308" s="2"/>
      <c r="D308" s="2"/>
      <c r="E308" s="18"/>
      <c r="F308" s="18"/>
      <c r="G308" s="13"/>
      <c r="H308" s="20"/>
      <c r="I308" s="6"/>
      <c r="J308" s="15" t="e">
        <f t="shared" si="4"/>
        <v>#DIV/0!</v>
      </c>
      <c r="K308" s="11"/>
      <c r="L308" s="11"/>
      <c r="M308" s="2"/>
    </row>
    <row r="309" spans="1:13">
      <c r="A309">
        <v>305</v>
      </c>
      <c r="B309" s="2"/>
      <c r="C309" s="2"/>
      <c r="D309" s="2"/>
      <c r="E309" s="18"/>
      <c r="F309" s="18"/>
      <c r="G309" s="13"/>
      <c r="H309" s="20"/>
      <c r="I309" s="6"/>
      <c r="J309" s="7" t="e">
        <f t="shared" si="4"/>
        <v>#DIV/0!</v>
      </c>
      <c r="K309" s="11"/>
      <c r="L309" s="11"/>
      <c r="M309" s="2"/>
    </row>
    <row r="310" spans="1:13">
      <c r="A310" s="12">
        <v>306</v>
      </c>
      <c r="B310" s="2"/>
      <c r="C310" s="2"/>
      <c r="D310" s="2"/>
      <c r="E310" s="18"/>
      <c r="F310" s="18"/>
      <c r="G310" s="13"/>
      <c r="H310" s="20"/>
      <c r="I310" s="6"/>
      <c r="J310" s="15" t="e">
        <f t="shared" si="4"/>
        <v>#DIV/0!</v>
      </c>
      <c r="K310" s="11"/>
      <c r="L310" s="11"/>
      <c r="M310" s="2"/>
    </row>
    <row r="311" spans="1:13">
      <c r="A311" s="12">
        <v>307</v>
      </c>
      <c r="B311" s="2"/>
      <c r="C311" s="2"/>
      <c r="D311" s="2"/>
      <c r="E311" s="18"/>
      <c r="F311" s="18"/>
      <c r="G311" s="13"/>
      <c r="H311" s="20"/>
      <c r="I311" s="6"/>
      <c r="J311" s="15" t="e">
        <f t="shared" si="4"/>
        <v>#DIV/0!</v>
      </c>
      <c r="K311" s="11"/>
      <c r="L311" s="11"/>
      <c r="M311" s="2"/>
    </row>
    <row r="312" spans="1:13">
      <c r="A312">
        <v>308</v>
      </c>
      <c r="B312" s="2"/>
      <c r="C312" s="2"/>
      <c r="D312" s="2"/>
      <c r="E312" s="18"/>
      <c r="F312" s="18"/>
      <c r="G312" s="13"/>
      <c r="H312" s="20"/>
      <c r="I312" s="6"/>
      <c r="J312" s="7" t="e">
        <f t="shared" si="4"/>
        <v>#DIV/0!</v>
      </c>
      <c r="K312" s="11"/>
      <c r="L312" s="11"/>
      <c r="M312" s="2"/>
    </row>
    <row r="313" spans="1:13">
      <c r="A313">
        <v>309</v>
      </c>
      <c r="B313" s="2"/>
      <c r="C313" s="2"/>
      <c r="D313" s="2"/>
      <c r="E313" s="18"/>
      <c r="F313" s="18"/>
      <c r="G313" s="13"/>
      <c r="H313" s="20"/>
      <c r="I313" s="6"/>
      <c r="J313" s="7" t="e">
        <f t="shared" si="4"/>
        <v>#DIV/0!</v>
      </c>
      <c r="K313" s="11"/>
      <c r="L313" s="11"/>
      <c r="M313" s="2"/>
    </row>
    <row r="314" spans="1:13">
      <c r="A314">
        <v>310</v>
      </c>
      <c r="B314" s="2"/>
      <c r="C314" s="2"/>
      <c r="D314" s="2"/>
      <c r="E314" s="18"/>
      <c r="F314" s="18"/>
      <c r="G314" s="13"/>
      <c r="H314" s="20"/>
      <c r="I314" s="6"/>
      <c r="J314" s="7" t="e">
        <f t="shared" si="4"/>
        <v>#DIV/0!</v>
      </c>
      <c r="K314" s="11"/>
      <c r="L314" s="11"/>
      <c r="M314" s="2"/>
    </row>
    <row r="315" spans="1:13">
      <c r="A315">
        <v>311</v>
      </c>
      <c r="B315" s="2"/>
      <c r="C315" s="2"/>
      <c r="D315" s="2"/>
      <c r="E315" s="18"/>
      <c r="F315" s="18"/>
      <c r="G315" s="13"/>
      <c r="H315" s="20"/>
      <c r="I315" s="6"/>
      <c r="J315" s="7" t="e">
        <f t="shared" si="4"/>
        <v>#DIV/0!</v>
      </c>
      <c r="K315" s="11"/>
      <c r="L315" s="11"/>
      <c r="M315" s="2"/>
    </row>
    <row r="316" spans="1:13">
      <c r="A316">
        <v>312</v>
      </c>
      <c r="B316" s="2"/>
      <c r="C316" s="2"/>
      <c r="D316" s="2"/>
      <c r="E316" s="18"/>
      <c r="F316" s="18"/>
      <c r="G316" s="13"/>
      <c r="H316" s="20"/>
      <c r="I316" s="6"/>
      <c r="J316" s="15" t="e">
        <f t="shared" si="4"/>
        <v>#DIV/0!</v>
      </c>
      <c r="K316" s="11"/>
      <c r="L316" s="11"/>
      <c r="M316" s="2"/>
    </row>
    <row r="317" spans="1:13">
      <c r="A317">
        <v>313</v>
      </c>
      <c r="B317" s="2"/>
      <c r="C317" s="2"/>
      <c r="D317" s="2"/>
      <c r="E317" s="18"/>
      <c r="F317" s="18"/>
      <c r="G317" s="13"/>
      <c r="H317" s="20"/>
      <c r="I317" s="6"/>
      <c r="J317" s="15" t="e">
        <f t="shared" si="4"/>
        <v>#DIV/0!</v>
      </c>
      <c r="K317" s="11"/>
      <c r="L317" s="11"/>
      <c r="M317" s="2"/>
    </row>
    <row r="318" spans="1:13">
      <c r="A318">
        <v>314</v>
      </c>
      <c r="B318" s="2"/>
      <c r="C318" s="2"/>
      <c r="D318" s="2"/>
      <c r="E318" s="18"/>
      <c r="F318" s="18"/>
      <c r="G318" s="13"/>
      <c r="H318" s="20"/>
      <c r="I318" s="6"/>
      <c r="J318" s="7" t="e">
        <f t="shared" si="4"/>
        <v>#DIV/0!</v>
      </c>
      <c r="K318" s="11"/>
      <c r="L318" s="11"/>
      <c r="M318" s="2"/>
    </row>
    <row r="319" spans="1:13">
      <c r="A319">
        <v>315</v>
      </c>
      <c r="B319" s="2"/>
      <c r="C319" s="2"/>
      <c r="D319" s="2"/>
      <c r="E319" s="18"/>
      <c r="F319" s="18"/>
      <c r="G319" s="13"/>
      <c r="H319" s="20"/>
      <c r="I319" s="6"/>
      <c r="J319" s="15" t="e">
        <f t="shared" si="4"/>
        <v>#DIV/0!</v>
      </c>
      <c r="K319" s="11"/>
      <c r="L319" s="11"/>
      <c r="M319" s="2"/>
    </row>
    <row r="320" spans="1:13">
      <c r="A320" s="12">
        <v>316</v>
      </c>
      <c r="B320" s="2"/>
      <c r="C320" s="2"/>
      <c r="D320" s="2"/>
      <c r="E320" s="18"/>
      <c r="F320" s="18"/>
      <c r="G320" s="13"/>
      <c r="H320" s="20"/>
      <c r="I320" s="6"/>
      <c r="J320" s="15" t="e">
        <f t="shared" si="4"/>
        <v>#DIV/0!</v>
      </c>
      <c r="K320" s="11"/>
      <c r="L320" s="11"/>
      <c r="M320" s="2"/>
    </row>
    <row r="321" spans="1:13">
      <c r="A321" s="12">
        <v>317</v>
      </c>
      <c r="B321" s="2"/>
      <c r="C321" s="2"/>
      <c r="D321" s="2"/>
      <c r="E321" s="18"/>
      <c r="F321" s="18"/>
      <c r="G321" s="13"/>
      <c r="H321" s="20"/>
      <c r="I321" s="6"/>
      <c r="J321" s="7" t="e">
        <f t="shared" si="4"/>
        <v>#DIV/0!</v>
      </c>
      <c r="K321" s="11"/>
      <c r="L321" s="11"/>
      <c r="M321" s="2"/>
    </row>
    <row r="322" spans="1:13">
      <c r="A322">
        <v>318</v>
      </c>
      <c r="B322" s="2"/>
      <c r="C322" s="2"/>
      <c r="D322" s="2"/>
      <c r="E322" s="18"/>
      <c r="F322" s="18"/>
      <c r="G322" s="13"/>
      <c r="H322" s="20"/>
      <c r="I322" s="6"/>
      <c r="J322" s="7" t="e">
        <f t="shared" si="4"/>
        <v>#DIV/0!</v>
      </c>
      <c r="K322" s="11"/>
      <c r="L322" s="11"/>
      <c r="M322" s="2"/>
    </row>
    <row r="323" spans="1:13">
      <c r="A323">
        <v>319</v>
      </c>
      <c r="B323" s="2"/>
      <c r="C323" s="2"/>
      <c r="D323" s="2"/>
      <c r="E323" s="18"/>
      <c r="F323" s="18"/>
      <c r="G323" s="13"/>
      <c r="H323" s="20"/>
      <c r="I323" s="6"/>
      <c r="J323" s="7" t="e">
        <f t="shared" si="4"/>
        <v>#DIV/0!</v>
      </c>
      <c r="K323" s="11"/>
      <c r="L323" s="11"/>
      <c r="M323" s="2"/>
    </row>
    <row r="324" spans="1:13">
      <c r="A324">
        <v>320</v>
      </c>
      <c r="B324" s="2"/>
      <c r="C324" s="2"/>
      <c r="D324" s="2"/>
      <c r="E324" s="18"/>
      <c r="F324" s="18"/>
      <c r="G324" s="13"/>
      <c r="H324" s="20"/>
      <c r="I324" s="6"/>
      <c r="J324" s="7" t="e">
        <f t="shared" ref="J324:J354" si="5">H324/I324</f>
        <v>#DIV/0!</v>
      </c>
      <c r="K324" s="11"/>
      <c r="L324" s="11"/>
      <c r="M324" s="2"/>
    </row>
    <row r="325" spans="1:13">
      <c r="A325">
        <v>321</v>
      </c>
      <c r="B325" s="2"/>
      <c r="C325" s="2"/>
      <c r="D325" s="2"/>
      <c r="E325" s="18"/>
      <c r="F325" s="18"/>
      <c r="G325" s="13"/>
      <c r="H325" s="20"/>
      <c r="I325" s="6"/>
      <c r="J325" s="15" t="e">
        <f t="shared" si="5"/>
        <v>#DIV/0!</v>
      </c>
      <c r="K325" s="11"/>
      <c r="L325" s="11"/>
      <c r="M325" s="2"/>
    </row>
    <row r="326" spans="1:13">
      <c r="A326">
        <v>322</v>
      </c>
      <c r="B326" s="2"/>
      <c r="C326" s="2"/>
      <c r="D326" s="2"/>
      <c r="E326" s="18"/>
      <c r="F326" s="18"/>
      <c r="G326" s="13"/>
      <c r="H326" s="20"/>
      <c r="I326" s="6"/>
      <c r="J326" s="15" t="e">
        <f t="shared" si="5"/>
        <v>#DIV/0!</v>
      </c>
      <c r="K326" s="11"/>
      <c r="L326" s="11"/>
      <c r="M326" s="2"/>
    </row>
    <row r="327" spans="1:13">
      <c r="A327">
        <v>323</v>
      </c>
      <c r="B327" s="2"/>
      <c r="C327" s="2"/>
      <c r="D327" s="2"/>
      <c r="E327" s="18"/>
      <c r="F327" s="18"/>
      <c r="G327" s="13"/>
      <c r="H327" s="20"/>
      <c r="I327" s="6"/>
      <c r="J327" s="7" t="e">
        <f t="shared" si="5"/>
        <v>#DIV/0!</v>
      </c>
      <c r="K327" s="11"/>
      <c r="L327" s="11"/>
      <c r="M327" s="2"/>
    </row>
    <row r="328" spans="1:13">
      <c r="A328">
        <v>324</v>
      </c>
      <c r="B328" s="2"/>
      <c r="C328" s="2"/>
      <c r="D328" s="2"/>
      <c r="E328" s="18"/>
      <c r="F328" s="18"/>
      <c r="G328" s="13"/>
      <c r="H328" s="20"/>
      <c r="I328" s="6"/>
      <c r="J328" s="15" t="e">
        <f t="shared" si="5"/>
        <v>#DIV/0!</v>
      </c>
      <c r="K328" s="11"/>
      <c r="L328" s="11"/>
      <c r="M328" s="2"/>
    </row>
    <row r="329" spans="1:13">
      <c r="A329">
        <v>325</v>
      </c>
      <c r="B329" s="2"/>
      <c r="C329" s="2"/>
      <c r="D329" s="2"/>
      <c r="E329" s="18"/>
      <c r="F329" s="18"/>
      <c r="G329" s="13"/>
      <c r="H329" s="20"/>
      <c r="I329" s="6"/>
      <c r="J329" s="15" t="e">
        <f t="shared" si="5"/>
        <v>#DIV/0!</v>
      </c>
      <c r="K329" s="11"/>
      <c r="L329" s="11"/>
      <c r="M329" s="2"/>
    </row>
    <row r="330" spans="1:13">
      <c r="A330" s="12">
        <v>326</v>
      </c>
      <c r="B330" s="2"/>
      <c r="C330" s="2"/>
      <c r="D330" s="2"/>
      <c r="E330" s="18"/>
      <c r="F330" s="18"/>
      <c r="G330" s="13"/>
      <c r="H330" s="20"/>
      <c r="I330" s="6"/>
      <c r="J330" s="7" t="e">
        <f t="shared" si="5"/>
        <v>#DIV/0!</v>
      </c>
      <c r="K330" s="11"/>
      <c r="L330" s="11"/>
      <c r="M330" s="2"/>
    </row>
    <row r="331" spans="1:13">
      <c r="A331" s="12">
        <v>327</v>
      </c>
      <c r="B331" s="2"/>
      <c r="C331" s="2"/>
      <c r="D331" s="2"/>
      <c r="E331" s="18"/>
      <c r="F331" s="18"/>
      <c r="G331" s="13"/>
      <c r="H331" s="20"/>
      <c r="I331" s="6"/>
      <c r="J331" s="7" t="e">
        <f t="shared" si="5"/>
        <v>#DIV/0!</v>
      </c>
      <c r="K331" s="11"/>
      <c r="L331" s="11"/>
      <c r="M331" s="2"/>
    </row>
    <row r="332" spans="1:13">
      <c r="A332">
        <v>328</v>
      </c>
      <c r="B332" s="2"/>
      <c r="C332" s="2"/>
      <c r="D332" s="2"/>
      <c r="E332" s="18"/>
      <c r="F332" s="18"/>
      <c r="G332" s="13"/>
      <c r="H332" s="20"/>
      <c r="I332" s="6"/>
      <c r="J332" s="7" t="e">
        <f t="shared" si="5"/>
        <v>#DIV/0!</v>
      </c>
      <c r="K332" s="11"/>
      <c r="L332" s="11"/>
      <c r="M332" s="2"/>
    </row>
    <row r="333" spans="1:13">
      <c r="A333">
        <v>329</v>
      </c>
      <c r="B333" s="2"/>
      <c r="C333" s="2"/>
      <c r="D333" s="2"/>
      <c r="E333" s="18"/>
      <c r="F333" s="18"/>
      <c r="G333" s="13"/>
      <c r="H333" s="20"/>
      <c r="I333" s="6"/>
      <c r="J333" s="7" t="e">
        <f t="shared" si="5"/>
        <v>#DIV/0!</v>
      </c>
      <c r="K333" s="11"/>
      <c r="L333" s="11"/>
      <c r="M333" s="2"/>
    </row>
    <row r="334" spans="1:13">
      <c r="A334">
        <v>330</v>
      </c>
      <c r="B334" s="2"/>
      <c r="C334" s="2"/>
      <c r="D334" s="2"/>
      <c r="E334" s="18"/>
      <c r="F334" s="18"/>
      <c r="G334" s="13"/>
      <c r="H334" s="20"/>
      <c r="I334" s="6"/>
      <c r="J334" s="15" t="e">
        <f t="shared" si="5"/>
        <v>#DIV/0!</v>
      </c>
      <c r="K334" s="11"/>
      <c r="L334" s="11"/>
      <c r="M334" s="2"/>
    </row>
    <row r="335" spans="1:13">
      <c r="A335">
        <v>331</v>
      </c>
      <c r="B335" s="2"/>
      <c r="C335" s="2"/>
      <c r="D335" s="2"/>
      <c r="E335" s="18"/>
      <c r="F335" s="18"/>
      <c r="G335" s="13"/>
      <c r="H335" s="20"/>
      <c r="I335" s="6"/>
      <c r="J335" s="15" t="e">
        <f t="shared" si="5"/>
        <v>#DIV/0!</v>
      </c>
      <c r="K335" s="11"/>
      <c r="L335" s="11"/>
      <c r="M335" s="2"/>
    </row>
    <row r="336" spans="1:13">
      <c r="A336">
        <v>332</v>
      </c>
      <c r="B336" s="2"/>
      <c r="C336" s="2"/>
      <c r="D336" s="2"/>
      <c r="E336" s="18"/>
      <c r="F336" s="18"/>
      <c r="G336" s="13"/>
      <c r="H336" s="20"/>
      <c r="I336" s="6"/>
      <c r="J336" s="7" t="e">
        <f t="shared" si="5"/>
        <v>#DIV/0!</v>
      </c>
      <c r="K336" s="11"/>
      <c r="L336" s="11"/>
      <c r="M336" s="2"/>
    </row>
    <row r="337" spans="1:13">
      <c r="A337">
        <v>333</v>
      </c>
      <c r="B337" s="2"/>
      <c r="C337" s="2"/>
      <c r="D337" s="2"/>
      <c r="E337" s="18"/>
      <c r="F337" s="18"/>
      <c r="G337" s="13"/>
      <c r="H337" s="20"/>
      <c r="I337" s="6"/>
      <c r="J337" s="15" t="e">
        <f t="shared" si="5"/>
        <v>#DIV/0!</v>
      </c>
      <c r="K337" s="11"/>
      <c r="L337" s="11"/>
      <c r="M337" s="2"/>
    </row>
    <row r="338" spans="1:13">
      <c r="A338">
        <v>334</v>
      </c>
      <c r="B338" s="2"/>
      <c r="C338" s="2"/>
      <c r="D338" s="2"/>
      <c r="E338" s="18"/>
      <c r="F338" s="18"/>
      <c r="G338" s="13"/>
      <c r="H338" s="20"/>
      <c r="I338" s="6"/>
      <c r="J338" s="15" t="e">
        <f t="shared" si="5"/>
        <v>#DIV/0!</v>
      </c>
      <c r="K338" s="11"/>
      <c r="L338" s="11"/>
      <c r="M338" s="2"/>
    </row>
    <row r="339" spans="1:13">
      <c r="A339">
        <v>335</v>
      </c>
      <c r="B339" s="2"/>
      <c r="C339" s="2"/>
      <c r="D339" s="2"/>
      <c r="E339" s="18"/>
      <c r="F339" s="18"/>
      <c r="G339" s="13"/>
      <c r="H339" s="20"/>
      <c r="I339" s="6"/>
      <c r="J339" s="7" t="e">
        <f t="shared" si="5"/>
        <v>#DIV/0!</v>
      </c>
      <c r="K339" s="11"/>
      <c r="L339" s="11"/>
      <c r="M339" s="2"/>
    </row>
    <row r="340" spans="1:13">
      <c r="A340" s="12">
        <v>336</v>
      </c>
      <c r="B340" s="2"/>
      <c r="C340" s="2"/>
      <c r="D340" s="2"/>
      <c r="E340" s="18"/>
      <c r="F340" s="18"/>
      <c r="G340" s="13"/>
      <c r="H340" s="20"/>
      <c r="I340" s="6"/>
      <c r="J340" s="7" t="e">
        <f t="shared" si="5"/>
        <v>#DIV/0!</v>
      </c>
      <c r="K340" s="11"/>
      <c r="L340" s="11"/>
      <c r="M340" s="2"/>
    </row>
    <row r="341" spans="1:13">
      <c r="A341" s="12">
        <v>337</v>
      </c>
      <c r="B341" s="2"/>
      <c r="C341" s="2"/>
      <c r="D341" s="2"/>
      <c r="E341" s="18"/>
      <c r="F341" s="18"/>
      <c r="G341" s="13"/>
      <c r="H341" s="20"/>
      <c r="I341" s="6"/>
      <c r="J341" s="7" t="e">
        <f t="shared" si="5"/>
        <v>#DIV/0!</v>
      </c>
      <c r="K341" s="11"/>
      <c r="L341" s="11"/>
      <c r="M341" s="2"/>
    </row>
    <row r="342" spans="1:13">
      <c r="A342">
        <v>338</v>
      </c>
      <c r="B342" s="2"/>
      <c r="C342" s="2"/>
      <c r="D342" s="2"/>
      <c r="E342" s="18"/>
      <c r="F342" s="18"/>
      <c r="G342" s="13"/>
      <c r="H342" s="20"/>
      <c r="I342" s="6"/>
      <c r="J342" s="7" t="e">
        <f t="shared" si="5"/>
        <v>#DIV/0!</v>
      </c>
      <c r="K342" s="11"/>
      <c r="L342" s="11"/>
      <c r="M342" s="2"/>
    </row>
    <row r="343" spans="1:13">
      <c r="A343">
        <v>339</v>
      </c>
      <c r="B343" s="2"/>
      <c r="C343" s="2"/>
      <c r="D343" s="2"/>
      <c r="E343" s="18"/>
      <c r="F343" s="18"/>
      <c r="G343" s="13"/>
      <c r="H343" s="20"/>
      <c r="I343" s="6"/>
      <c r="J343" s="15" t="e">
        <f t="shared" si="5"/>
        <v>#DIV/0!</v>
      </c>
      <c r="K343" s="11"/>
      <c r="L343" s="11"/>
      <c r="M343" s="2"/>
    </row>
    <row r="344" spans="1:13">
      <c r="A344">
        <v>340</v>
      </c>
      <c r="B344" s="2"/>
      <c r="C344" s="2"/>
      <c r="D344" s="2"/>
      <c r="E344" s="18"/>
      <c r="F344" s="18"/>
      <c r="G344" s="13"/>
      <c r="H344" s="20"/>
      <c r="I344" s="6"/>
      <c r="J344" s="15" t="e">
        <f t="shared" si="5"/>
        <v>#DIV/0!</v>
      </c>
      <c r="K344" s="11"/>
      <c r="L344" s="11"/>
      <c r="M344" s="2"/>
    </row>
    <row r="345" spans="1:13">
      <c r="A345">
        <v>341</v>
      </c>
      <c r="B345" s="2"/>
      <c r="C345" s="2"/>
      <c r="D345" s="2"/>
      <c r="E345" s="18"/>
      <c r="F345" s="18"/>
      <c r="G345" s="13"/>
      <c r="H345" s="20"/>
      <c r="I345" s="6"/>
      <c r="J345" s="7" t="e">
        <f t="shared" si="5"/>
        <v>#DIV/0!</v>
      </c>
      <c r="K345" s="11"/>
      <c r="L345" s="11"/>
      <c r="M345" s="2"/>
    </row>
    <row r="346" spans="1:13">
      <c r="A346">
        <v>342</v>
      </c>
      <c r="B346" s="2"/>
      <c r="C346" s="2"/>
      <c r="D346" s="2"/>
      <c r="E346" s="18"/>
      <c r="F346" s="18"/>
      <c r="G346" s="13"/>
      <c r="H346" s="20"/>
      <c r="I346" s="6"/>
      <c r="J346" s="15" t="e">
        <f t="shared" si="5"/>
        <v>#DIV/0!</v>
      </c>
      <c r="K346" s="11"/>
      <c r="L346" s="11"/>
      <c r="M346" s="2"/>
    </row>
    <row r="347" spans="1:13">
      <c r="A347">
        <v>343</v>
      </c>
      <c r="B347" s="2"/>
      <c r="C347" s="2"/>
      <c r="D347" s="2"/>
      <c r="E347" s="18"/>
      <c r="F347" s="18"/>
      <c r="G347" s="13"/>
      <c r="H347" s="20"/>
      <c r="I347" s="6"/>
      <c r="J347" s="15" t="e">
        <f t="shared" si="5"/>
        <v>#DIV/0!</v>
      </c>
      <c r="K347" s="11"/>
      <c r="L347" s="11"/>
      <c r="M347" s="2"/>
    </row>
    <row r="348" spans="1:13">
      <c r="A348">
        <v>344</v>
      </c>
      <c r="B348" s="2"/>
      <c r="C348" s="2"/>
      <c r="D348" s="2"/>
      <c r="E348" s="18"/>
      <c r="F348" s="18"/>
      <c r="G348" s="13"/>
      <c r="H348" s="20"/>
      <c r="I348" s="6"/>
      <c r="J348" s="7" t="e">
        <f t="shared" si="5"/>
        <v>#DIV/0!</v>
      </c>
      <c r="K348" s="11"/>
      <c r="L348" s="11"/>
      <c r="M348" s="2"/>
    </row>
    <row r="349" spans="1:13">
      <c r="A349">
        <v>345</v>
      </c>
      <c r="B349" s="2"/>
      <c r="C349" s="2"/>
      <c r="D349" s="2"/>
      <c r="E349" s="18"/>
      <c r="F349" s="18"/>
      <c r="G349" s="13"/>
      <c r="H349" s="20"/>
      <c r="I349" s="6"/>
      <c r="J349" s="7" t="e">
        <f t="shared" si="5"/>
        <v>#DIV/0!</v>
      </c>
      <c r="K349" s="11"/>
      <c r="L349" s="11"/>
      <c r="M349" s="2"/>
    </row>
    <row r="350" spans="1:13">
      <c r="A350" s="12">
        <v>346</v>
      </c>
      <c r="B350" s="2"/>
      <c r="C350" s="2"/>
      <c r="D350" s="2"/>
      <c r="E350" s="18"/>
      <c r="F350" s="18"/>
      <c r="G350" s="13"/>
      <c r="H350" s="20"/>
      <c r="I350" s="6"/>
      <c r="J350" s="7" t="e">
        <f t="shared" si="5"/>
        <v>#DIV/0!</v>
      </c>
      <c r="K350" s="11"/>
      <c r="L350" s="11"/>
      <c r="M350" s="2"/>
    </row>
    <row r="351" spans="1:13">
      <c r="A351" s="12">
        <v>347</v>
      </c>
      <c r="B351" s="2"/>
      <c r="C351" s="2"/>
      <c r="D351" s="2"/>
      <c r="E351" s="18"/>
      <c r="F351" s="18"/>
      <c r="G351" s="13"/>
      <c r="H351" s="20"/>
      <c r="I351" s="6"/>
      <c r="J351" s="7" t="e">
        <f t="shared" si="5"/>
        <v>#DIV/0!</v>
      </c>
      <c r="K351" s="11"/>
      <c r="L351" s="11"/>
      <c r="M351" s="2"/>
    </row>
    <row r="352" spans="1:13">
      <c r="A352">
        <v>348</v>
      </c>
      <c r="B352" s="2"/>
      <c r="C352" s="2"/>
      <c r="D352" s="2"/>
      <c r="E352" s="18"/>
      <c r="F352" s="18"/>
      <c r="G352" s="13"/>
      <c r="H352" s="20"/>
      <c r="I352" s="6"/>
      <c r="J352" s="15" t="e">
        <f t="shared" si="5"/>
        <v>#DIV/0!</v>
      </c>
      <c r="K352" s="11"/>
      <c r="L352" s="11"/>
      <c r="M352" s="2"/>
    </row>
    <row r="353" spans="1:14">
      <c r="A353">
        <v>349</v>
      </c>
      <c r="B353" s="2"/>
      <c r="C353" s="2"/>
      <c r="D353" s="2"/>
      <c r="E353" s="18"/>
      <c r="F353" s="18"/>
      <c r="G353" s="13"/>
      <c r="H353" s="20"/>
      <c r="I353" s="6"/>
      <c r="J353" s="15" t="e">
        <f t="shared" si="5"/>
        <v>#DIV/0!</v>
      </c>
      <c r="K353" s="11"/>
      <c r="L353" s="11"/>
      <c r="M353" s="2"/>
    </row>
    <row r="354" spans="1:14">
      <c r="A354">
        <v>350</v>
      </c>
      <c r="B354" s="2"/>
      <c r="C354" s="2"/>
      <c r="D354" s="2"/>
      <c r="E354" s="18"/>
      <c r="F354" s="18"/>
      <c r="G354" s="13"/>
      <c r="H354" s="20"/>
      <c r="I354" s="6"/>
      <c r="J354" s="7" t="e">
        <f t="shared" si="5"/>
        <v>#DIV/0!</v>
      </c>
      <c r="K354" s="11"/>
      <c r="L354" s="11"/>
      <c r="M354" s="2"/>
    </row>
    <row r="355" spans="1:14">
      <c r="B355" s="21"/>
      <c r="G355" s="21"/>
      <c r="H355" s="4"/>
      <c r="I355" s="4"/>
      <c r="J355" s="5"/>
      <c r="K355" s="1"/>
      <c r="L355" s="1"/>
    </row>
    <row r="356" spans="1:14">
      <c r="B356" s="21"/>
      <c r="G356" s="21"/>
      <c r="H356" s="4"/>
      <c r="I356" s="4"/>
      <c r="J356" s="5"/>
      <c r="K356" s="1"/>
      <c r="L356" s="236">
        <f>SUM(L5:L355)</f>
        <v>27581200</v>
      </c>
      <c r="N356">
        <f>SUM(N5:N355)</f>
        <v>158</v>
      </c>
    </row>
    <row r="357" spans="1:14">
      <c r="G357" s="21"/>
      <c r="K357" s="1"/>
      <c r="L357" s="1"/>
    </row>
    <row r="358" spans="1:14">
      <c r="G358" s="21"/>
      <c r="K358" s="1"/>
      <c r="L358" s="1"/>
    </row>
    <row r="359" spans="1:14">
      <c r="G359" s="21"/>
      <c r="K359" s="1"/>
      <c r="L359" s="1"/>
    </row>
    <row r="360" spans="1:14">
      <c r="G360" s="21"/>
      <c r="K360" s="1"/>
      <c r="L360" s="1"/>
    </row>
    <row r="361" spans="1:14">
      <c r="G361" s="21"/>
      <c r="K361" s="1"/>
      <c r="L361" s="1"/>
    </row>
    <row r="362" spans="1:14">
      <c r="G362" s="21"/>
      <c r="K362" s="1"/>
      <c r="L362" s="1"/>
    </row>
    <row r="363" spans="1:14">
      <c r="G363" s="21"/>
      <c r="K363" s="1"/>
      <c r="L363" s="1"/>
    </row>
    <row r="364" spans="1:14">
      <c r="G364" s="21"/>
      <c r="K364" s="1"/>
      <c r="L364" s="1"/>
    </row>
    <row r="365" spans="1:14">
      <c r="G365" s="21"/>
      <c r="K365" s="1"/>
      <c r="L365" s="1"/>
    </row>
    <row r="366" spans="1:14">
      <c r="G366" s="21"/>
      <c r="K366" s="1"/>
      <c r="L366" s="1"/>
    </row>
    <row r="367" spans="1:14">
      <c r="G367" s="21"/>
      <c r="K367" s="1"/>
      <c r="L367" s="1"/>
    </row>
    <row r="368" spans="1:14">
      <c r="G368" s="21"/>
      <c r="K368" s="1"/>
      <c r="L368" s="1"/>
    </row>
    <row r="369" spans="7:12">
      <c r="G369" s="21"/>
      <c r="K369" s="1"/>
      <c r="L369" s="1"/>
    </row>
    <row r="370" spans="7:12">
      <c r="G370" s="21"/>
      <c r="K370" s="1"/>
      <c r="L370" s="1"/>
    </row>
    <row r="371" spans="7:12">
      <c r="G371" s="21"/>
      <c r="K371" s="1"/>
      <c r="L371" s="1"/>
    </row>
    <row r="372" spans="7:12">
      <c r="G372" s="21"/>
      <c r="K372" s="1"/>
      <c r="L372" s="1"/>
    </row>
    <row r="373" spans="7:12">
      <c r="G373" s="21"/>
      <c r="K373" s="1"/>
      <c r="L373" s="1"/>
    </row>
    <row r="374" spans="7:12">
      <c r="G374" s="21"/>
      <c r="K374" s="1"/>
      <c r="L374" s="1"/>
    </row>
    <row r="375" spans="7:12">
      <c r="G375" s="21"/>
      <c r="K375" s="1"/>
      <c r="L375" s="1"/>
    </row>
    <row r="376" spans="7:12">
      <c r="G376" s="21"/>
      <c r="K376" s="1"/>
      <c r="L376" s="1"/>
    </row>
    <row r="377" spans="7:12">
      <c r="G377" s="21"/>
      <c r="K377" s="1"/>
      <c r="L377" s="1"/>
    </row>
    <row r="378" spans="7:12">
      <c r="G378" s="21"/>
      <c r="K378" s="1"/>
      <c r="L378" s="1"/>
    </row>
    <row r="379" spans="7:12">
      <c r="G379" s="21"/>
      <c r="K379" s="1"/>
      <c r="L379" s="1"/>
    </row>
    <row r="380" spans="7:12">
      <c r="G380" s="21"/>
      <c r="K380" s="1"/>
      <c r="L380" s="1"/>
    </row>
    <row r="381" spans="7:12">
      <c r="G381" s="21"/>
      <c r="K381" s="1"/>
      <c r="L381" s="1"/>
    </row>
    <row r="382" spans="7:12">
      <c r="G382" s="21"/>
      <c r="K382" s="1"/>
      <c r="L382" s="1"/>
    </row>
    <row r="383" spans="7:12">
      <c r="G383" s="21"/>
      <c r="K383" s="1"/>
      <c r="L383" s="1"/>
    </row>
    <row r="384" spans="7:12">
      <c r="G384" s="21"/>
      <c r="K384" s="1"/>
      <c r="L384" s="1"/>
    </row>
    <row r="385" spans="7:12">
      <c r="G385" s="21"/>
      <c r="K385" s="1"/>
      <c r="L385" s="1"/>
    </row>
    <row r="386" spans="7:12">
      <c r="G386" s="21"/>
      <c r="K386" s="1"/>
      <c r="L386" s="1"/>
    </row>
    <row r="387" spans="7:12">
      <c r="G387" s="21"/>
      <c r="K387" s="1"/>
      <c r="L387" s="1"/>
    </row>
    <row r="388" spans="7:12">
      <c r="G388" s="21"/>
      <c r="K388" s="1"/>
      <c r="L388" s="1"/>
    </row>
    <row r="389" spans="7:12">
      <c r="G389" s="21"/>
      <c r="K389" s="1"/>
      <c r="L389" s="1"/>
    </row>
    <row r="390" spans="7:12">
      <c r="G390" s="21"/>
      <c r="K390" s="1"/>
      <c r="L390" s="1"/>
    </row>
    <row r="391" spans="7:12">
      <c r="G391" s="21"/>
      <c r="K391" s="1"/>
      <c r="L391" s="1"/>
    </row>
    <row r="392" spans="7:12">
      <c r="G392" s="21"/>
      <c r="K392" s="1"/>
      <c r="L392" s="1"/>
    </row>
    <row r="393" spans="7:12">
      <c r="G393" s="21"/>
      <c r="K393" s="1"/>
      <c r="L393" s="1"/>
    </row>
    <row r="394" spans="7:12">
      <c r="G394" s="21"/>
      <c r="K394" s="1"/>
      <c r="L394" s="1"/>
    </row>
    <row r="395" spans="7:12">
      <c r="G395" s="21"/>
      <c r="K395" s="1"/>
      <c r="L395" s="1"/>
    </row>
    <row r="396" spans="7:12">
      <c r="G396" s="21"/>
      <c r="K396" s="1"/>
      <c r="L396" s="1"/>
    </row>
    <row r="397" spans="7:12">
      <c r="G397" s="21"/>
      <c r="K397" s="1"/>
      <c r="L397" s="1"/>
    </row>
    <row r="398" spans="7:12">
      <c r="G398" s="21"/>
      <c r="K398" s="1"/>
      <c r="L398" s="1"/>
    </row>
    <row r="399" spans="7:12">
      <c r="G399" s="21"/>
      <c r="K399" s="1"/>
      <c r="L399" s="1"/>
    </row>
    <row r="400" spans="7:12">
      <c r="G400" s="21"/>
      <c r="K400" s="1"/>
      <c r="L400" s="1"/>
    </row>
    <row r="401" spans="7:12">
      <c r="G401" s="21"/>
      <c r="K401" s="1"/>
      <c r="L401" s="1"/>
    </row>
    <row r="402" spans="7:12">
      <c r="G402" s="21"/>
      <c r="K402" s="1"/>
      <c r="L402" s="1"/>
    </row>
    <row r="403" spans="7:12">
      <c r="G403" s="21"/>
      <c r="K403" s="1"/>
      <c r="L403" s="1"/>
    </row>
    <row r="404" spans="7:12">
      <c r="G404" s="21"/>
      <c r="K404" s="1"/>
      <c r="L404" s="1"/>
    </row>
    <row r="405" spans="7:12">
      <c r="G405" s="21"/>
      <c r="K405" s="1"/>
      <c r="L405" s="1"/>
    </row>
    <row r="406" spans="7:12">
      <c r="G406" s="21"/>
      <c r="K406" s="1"/>
      <c r="L406" s="1"/>
    </row>
    <row r="407" spans="7:12">
      <c r="G407" s="21"/>
      <c r="K407" s="1"/>
      <c r="L407" s="1"/>
    </row>
    <row r="408" spans="7:12">
      <c r="G408" s="21"/>
      <c r="K408" s="1"/>
      <c r="L408" s="1"/>
    </row>
    <row r="409" spans="7:12">
      <c r="G409" s="21"/>
      <c r="K409" s="1"/>
      <c r="L409" s="1"/>
    </row>
    <row r="410" spans="7:12">
      <c r="G410" s="21"/>
      <c r="K410" s="1"/>
      <c r="L410" s="1"/>
    </row>
    <row r="411" spans="7:12">
      <c r="G411" s="21"/>
      <c r="K411" s="1"/>
      <c r="L411" s="1"/>
    </row>
    <row r="412" spans="7:12">
      <c r="G412" s="21"/>
      <c r="K412" s="1"/>
      <c r="L412" s="1"/>
    </row>
    <row r="413" spans="7:12">
      <c r="G413" s="21"/>
      <c r="K413" s="1"/>
      <c r="L413" s="1"/>
    </row>
    <row r="414" spans="7:12">
      <c r="G414" s="21"/>
      <c r="K414" s="1"/>
      <c r="L414" s="1"/>
    </row>
    <row r="415" spans="7:12">
      <c r="G415" s="21"/>
      <c r="K415" s="1"/>
      <c r="L415" s="1"/>
    </row>
    <row r="416" spans="7:12">
      <c r="G416" s="21"/>
      <c r="K416" s="1"/>
      <c r="L416" s="1"/>
    </row>
    <row r="417" spans="7:12">
      <c r="G417" s="21"/>
      <c r="K417" s="1"/>
      <c r="L417" s="1"/>
    </row>
    <row r="418" spans="7:12">
      <c r="G418" s="21"/>
      <c r="K418" s="1"/>
      <c r="L418" s="1"/>
    </row>
    <row r="419" spans="7:12">
      <c r="G419" s="21"/>
      <c r="K419" s="1"/>
      <c r="L419" s="1"/>
    </row>
    <row r="420" spans="7:12">
      <c r="G420" s="21"/>
      <c r="K420" s="1"/>
      <c r="L420" s="1"/>
    </row>
    <row r="421" spans="7:12">
      <c r="G421" s="21"/>
      <c r="K421" s="1"/>
      <c r="L421" s="1"/>
    </row>
    <row r="422" spans="7:12">
      <c r="G422" s="21"/>
      <c r="K422" s="1"/>
      <c r="L422" s="1"/>
    </row>
    <row r="423" spans="7:12">
      <c r="G423" s="21"/>
      <c r="K423" s="1"/>
      <c r="L423" s="1"/>
    </row>
    <row r="424" spans="7:12">
      <c r="G424" s="21"/>
      <c r="K424" s="1"/>
      <c r="L424" s="1"/>
    </row>
    <row r="425" spans="7:12">
      <c r="G425" s="21"/>
      <c r="K425" s="1"/>
      <c r="L425" s="1"/>
    </row>
    <row r="426" spans="7:12">
      <c r="G426" s="21"/>
      <c r="K426" s="1"/>
      <c r="L426" s="1"/>
    </row>
    <row r="427" spans="7:12">
      <c r="G427" s="21"/>
      <c r="K427" s="1"/>
      <c r="L427" s="1"/>
    </row>
    <row r="428" spans="7:12">
      <c r="G428" s="21"/>
      <c r="K428" s="1"/>
      <c r="L428" s="1"/>
    </row>
    <row r="429" spans="7:12">
      <c r="G429" s="21"/>
      <c r="K429" s="1"/>
      <c r="L429" s="1"/>
    </row>
    <row r="430" spans="7:12">
      <c r="G430" s="21"/>
      <c r="K430" s="1"/>
      <c r="L430" s="1"/>
    </row>
    <row r="431" spans="7:12">
      <c r="G431" s="21"/>
      <c r="K431" s="1"/>
      <c r="L431" s="1"/>
    </row>
    <row r="432" spans="7:12">
      <c r="G432" s="21"/>
      <c r="K432" s="1"/>
      <c r="L432" s="1"/>
    </row>
    <row r="433" spans="7:12">
      <c r="G433" s="21"/>
      <c r="K433" s="1"/>
      <c r="L433" s="1"/>
    </row>
    <row r="434" spans="7:12">
      <c r="G434" s="21"/>
      <c r="K434" s="1"/>
      <c r="L434" s="1"/>
    </row>
    <row r="435" spans="7:12">
      <c r="G435" s="21"/>
      <c r="K435" s="1"/>
      <c r="L435" s="1"/>
    </row>
    <row r="436" spans="7:12">
      <c r="G436" s="21"/>
      <c r="K436" s="1"/>
      <c r="L436" s="1"/>
    </row>
    <row r="437" spans="7:12">
      <c r="G437" s="21"/>
      <c r="K437" s="1"/>
      <c r="L437" s="1"/>
    </row>
    <row r="438" spans="7:12">
      <c r="G438" s="21"/>
      <c r="K438" s="1"/>
      <c r="L438" s="1"/>
    </row>
    <row r="439" spans="7:12">
      <c r="G439" s="21"/>
      <c r="K439" s="1"/>
      <c r="L439" s="1"/>
    </row>
  </sheetData>
  <mergeCells count="1">
    <mergeCell ref="E1:G1"/>
  </mergeCells>
  <phoneticPr fontId="2"/>
  <dataValidations count="1">
    <dataValidation type="list" allowBlank="1" showInputMessage="1" showErrorMessage="1" sqref="E5:E354">
      <formula1>"10電力,PPS"</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0"/>
  <sheetViews>
    <sheetView workbookViewId="0">
      <selection activeCell="K24" sqref="K24"/>
    </sheetView>
  </sheetViews>
  <sheetFormatPr defaultRowHeight="13.5"/>
  <sheetData>
    <row r="1" spans="1:18">
      <c r="A1" t="s">
        <v>5</v>
      </c>
      <c r="B1" s="27" t="str">
        <f>'[1]電気購入額+配慮契約＋売却額'!B6</f>
        <v>相模原市</v>
      </c>
      <c r="G1" s="21"/>
      <c r="I1" t="s">
        <v>6</v>
      </c>
      <c r="K1" s="1"/>
      <c r="L1" s="1"/>
    </row>
    <row r="2" spans="1:18">
      <c r="A2" s="12"/>
      <c r="B2" s="38"/>
      <c r="C2" s="12"/>
      <c r="D2" s="12"/>
      <c r="E2" s="538" t="s">
        <v>36</v>
      </c>
      <c r="F2" s="538"/>
      <c r="G2" s="539"/>
      <c r="H2" s="9">
        <f>SUMIF(E8:E357,"PPS",H8:H357)</f>
        <v>0</v>
      </c>
      <c r="I2" s="54"/>
      <c r="J2" s="1"/>
      <c r="K2" s="39"/>
      <c r="L2" s="39"/>
      <c r="M2" s="12"/>
      <c r="N2" s="12"/>
      <c r="P2" s="12"/>
      <c r="Q2" s="12"/>
      <c r="R2" s="12"/>
    </row>
    <row r="3" spans="1:18">
      <c r="A3" s="12"/>
      <c r="B3" s="21"/>
      <c r="C3" s="12"/>
      <c r="D3" s="12"/>
      <c r="E3" s="540" t="s">
        <v>32</v>
      </c>
      <c r="F3" s="540"/>
      <c r="G3" s="541"/>
      <c r="H3" s="9">
        <f>O7</f>
        <v>0</v>
      </c>
      <c r="I3" s="54"/>
      <c r="J3" s="21"/>
      <c r="K3" s="39"/>
      <c r="L3" s="39"/>
      <c r="M3" s="12"/>
      <c r="N3" s="12"/>
      <c r="P3" s="12"/>
      <c r="Q3" s="12"/>
      <c r="R3" s="12"/>
    </row>
    <row r="4" spans="1:18">
      <c r="A4" s="12"/>
      <c r="B4" s="21"/>
      <c r="C4" s="12"/>
      <c r="D4" s="12"/>
      <c r="E4" s="542" t="s">
        <v>115</v>
      </c>
      <c r="F4" s="542"/>
      <c r="G4" s="542"/>
      <c r="H4" s="60" t="e">
        <f>H3/I7</f>
        <v>#DIV/0!</v>
      </c>
      <c r="I4" s="53"/>
      <c r="J4" s="21"/>
      <c r="K4" s="39"/>
      <c r="L4" s="39"/>
      <c r="M4" s="12"/>
      <c r="N4" s="12"/>
      <c r="O4" s="12"/>
      <c r="P4" s="12"/>
      <c r="Q4" s="12"/>
      <c r="R4" s="12"/>
    </row>
    <row r="5" spans="1:18">
      <c r="A5" s="21"/>
      <c r="B5" s="40"/>
      <c r="C5" s="21"/>
      <c r="D5" s="21"/>
      <c r="E5" s="58"/>
      <c r="F5" s="58"/>
      <c r="G5" s="58"/>
      <c r="H5" s="57"/>
      <c r="I5" s="57"/>
      <c r="J5" s="40"/>
      <c r="K5" s="51"/>
      <c r="L5" s="51"/>
      <c r="M5" s="21"/>
      <c r="N5" s="21"/>
      <c r="O5" s="21"/>
      <c r="P5" s="21"/>
      <c r="Q5" s="21"/>
      <c r="R5" s="21"/>
    </row>
    <row r="6" spans="1:18" ht="67.5">
      <c r="A6" s="22" t="s">
        <v>23</v>
      </c>
      <c r="B6" s="2" t="s">
        <v>0</v>
      </c>
      <c r="C6" s="2" t="s">
        <v>1</v>
      </c>
      <c r="D6" s="2" t="s">
        <v>2</v>
      </c>
      <c r="E6" s="11" t="s">
        <v>24</v>
      </c>
      <c r="F6" s="2" t="s">
        <v>10</v>
      </c>
      <c r="G6" s="13" t="s">
        <v>13</v>
      </c>
      <c r="H6" s="11" t="s">
        <v>27</v>
      </c>
      <c r="I6" s="11" t="s">
        <v>14</v>
      </c>
      <c r="J6" s="11" t="s">
        <v>28</v>
      </c>
      <c r="K6" s="11" t="s">
        <v>7</v>
      </c>
      <c r="L6" s="11" t="s">
        <v>8</v>
      </c>
      <c r="M6" s="11" t="s">
        <v>12</v>
      </c>
      <c r="N6" s="11" t="s">
        <v>11</v>
      </c>
      <c r="O6" s="11" t="s">
        <v>37</v>
      </c>
    </row>
    <row r="7" spans="1:18" ht="14.25" thickBot="1">
      <c r="A7" s="32"/>
      <c r="B7" s="33" t="s">
        <v>4</v>
      </c>
      <c r="C7" s="33"/>
      <c r="D7" s="33"/>
      <c r="E7" s="33"/>
      <c r="F7" s="33"/>
      <c r="G7" s="33"/>
      <c r="H7" s="34">
        <f>SUM(H8:H357)</f>
        <v>0</v>
      </c>
      <c r="I7" s="34">
        <f>SUM(I8:I357)</f>
        <v>0</v>
      </c>
      <c r="J7" s="35" t="e">
        <f>H7/I7</f>
        <v>#DIV/0!</v>
      </c>
      <c r="K7" s="36"/>
      <c r="L7" s="36"/>
      <c r="M7" s="33"/>
      <c r="N7" s="33"/>
      <c r="O7" s="66">
        <f>SUM(O8:O357)</f>
        <v>0</v>
      </c>
      <c r="P7" s="32"/>
      <c r="Q7" s="32"/>
      <c r="R7" s="32"/>
    </row>
    <row r="8" spans="1:18" ht="14.25" thickTop="1">
      <c r="A8">
        <v>1</v>
      </c>
      <c r="B8" s="42"/>
      <c r="C8" s="41"/>
      <c r="D8" s="41"/>
      <c r="E8" s="18"/>
      <c r="F8" s="23"/>
      <c r="G8" s="61"/>
      <c r="H8" s="62"/>
      <c r="I8" s="63"/>
      <c r="J8" s="30" t="e">
        <f>H8/I8</f>
        <v>#DIV/0!</v>
      </c>
      <c r="K8" s="31"/>
      <c r="L8" s="31"/>
      <c r="M8" s="28"/>
      <c r="N8" s="28"/>
      <c r="O8" s="2" t="str">
        <f>IF(ISBLANK(I8),"",H8)</f>
        <v/>
      </c>
    </row>
    <row r="9" spans="1:18">
      <c r="A9">
        <v>2</v>
      </c>
      <c r="B9" s="11"/>
      <c r="C9" s="2"/>
      <c r="D9" s="2"/>
      <c r="E9" s="18"/>
      <c r="F9" s="23"/>
      <c r="G9" s="13"/>
      <c r="H9" s="19"/>
      <c r="I9" s="6"/>
      <c r="J9" s="7" t="e">
        <f t="shared" ref="J9:J80" si="0">H9/I9</f>
        <v>#DIV/0!</v>
      </c>
      <c r="K9" s="11"/>
      <c r="L9" s="11"/>
      <c r="M9" s="2"/>
      <c r="N9" s="2"/>
      <c r="O9" s="2" t="str">
        <f>IF(ISBLANK(I9),"",H9)</f>
        <v/>
      </c>
    </row>
    <row r="10" spans="1:18">
      <c r="A10">
        <v>3</v>
      </c>
      <c r="B10" s="51"/>
      <c r="C10" s="11"/>
      <c r="D10" s="2"/>
      <c r="E10" s="18"/>
      <c r="F10" s="23"/>
      <c r="G10" s="13"/>
      <c r="H10" s="64"/>
      <c r="I10" s="6"/>
      <c r="J10" s="7" t="e">
        <f t="shared" si="0"/>
        <v>#DIV/0!</v>
      </c>
      <c r="K10" s="11"/>
      <c r="L10" s="11"/>
      <c r="M10" s="2"/>
      <c r="N10" s="2"/>
      <c r="O10" s="2" t="str">
        <f>IF(ISBLANK(I10),"",H10)</f>
        <v/>
      </c>
    </row>
    <row r="11" spans="1:18">
      <c r="A11">
        <v>4</v>
      </c>
      <c r="B11" s="45"/>
      <c r="C11" s="46"/>
      <c r="D11" s="13"/>
      <c r="E11" s="18"/>
      <c r="F11" s="47"/>
      <c r="G11" s="13"/>
      <c r="H11" s="48"/>
      <c r="I11" s="6"/>
      <c r="J11" s="7" t="e">
        <f t="shared" si="0"/>
        <v>#DIV/0!</v>
      </c>
      <c r="K11" s="11"/>
      <c r="L11" s="11"/>
      <c r="M11" s="2"/>
      <c r="N11" s="2"/>
      <c r="O11" s="2" t="str">
        <f t="shared" ref="O11:O20" si="1">IF(ISBLANK(I11),"",H11)</f>
        <v/>
      </c>
    </row>
    <row r="12" spans="1:18">
      <c r="A12">
        <v>5</v>
      </c>
      <c r="B12" s="44"/>
      <c r="C12" s="41"/>
      <c r="D12" s="13"/>
      <c r="E12" s="18"/>
      <c r="F12" s="2"/>
      <c r="G12" s="13"/>
      <c r="H12" s="3"/>
      <c r="I12" s="6"/>
      <c r="J12" s="7" t="e">
        <f t="shared" si="0"/>
        <v>#DIV/0!</v>
      </c>
      <c r="K12" s="11"/>
      <c r="L12" s="11"/>
      <c r="M12" s="2"/>
      <c r="N12" s="2"/>
      <c r="O12" s="2" t="str">
        <f t="shared" si="1"/>
        <v/>
      </c>
    </row>
    <row r="13" spans="1:18">
      <c r="A13" s="12">
        <v>6</v>
      </c>
      <c r="B13" s="44"/>
      <c r="C13" s="2"/>
      <c r="D13" s="2"/>
      <c r="E13" s="18"/>
      <c r="F13" s="2"/>
      <c r="G13" s="13"/>
      <c r="H13" s="25"/>
      <c r="I13" s="14"/>
      <c r="J13" s="15" t="e">
        <f t="shared" si="0"/>
        <v>#DIV/0!</v>
      </c>
      <c r="K13" s="17"/>
      <c r="L13" s="17"/>
      <c r="M13" s="2"/>
      <c r="N13" s="2"/>
      <c r="O13" s="2" t="str">
        <f t="shared" si="1"/>
        <v/>
      </c>
    </row>
    <row r="14" spans="1:18">
      <c r="A14" s="12">
        <v>7</v>
      </c>
      <c r="B14" s="43"/>
      <c r="C14" s="2"/>
      <c r="D14" s="13"/>
      <c r="E14" s="18"/>
      <c r="F14" s="2"/>
      <c r="G14" s="13"/>
      <c r="H14" s="3"/>
      <c r="I14" s="16"/>
      <c r="J14" s="15" t="e">
        <f t="shared" si="0"/>
        <v>#DIV/0!</v>
      </c>
      <c r="K14" s="17"/>
      <c r="L14" s="17"/>
      <c r="M14" s="2"/>
      <c r="N14" s="2"/>
      <c r="O14" s="2" t="str">
        <f t="shared" si="1"/>
        <v/>
      </c>
    </row>
    <row r="15" spans="1:18">
      <c r="A15">
        <v>8</v>
      </c>
      <c r="B15" s="44"/>
      <c r="C15" s="2"/>
      <c r="D15" s="2"/>
      <c r="E15" s="18"/>
      <c r="F15" s="2"/>
      <c r="G15" s="13"/>
      <c r="H15" s="25"/>
      <c r="I15" s="6"/>
      <c r="J15" s="7" t="e">
        <f t="shared" si="0"/>
        <v>#DIV/0!</v>
      </c>
      <c r="K15" s="17"/>
      <c r="L15" s="17"/>
      <c r="M15" s="2"/>
      <c r="N15" s="2"/>
      <c r="O15" s="2" t="str">
        <f t="shared" si="1"/>
        <v/>
      </c>
    </row>
    <row r="16" spans="1:18">
      <c r="A16">
        <v>9</v>
      </c>
      <c r="B16" s="44"/>
      <c r="C16" s="2"/>
      <c r="D16" s="13"/>
      <c r="E16" s="18"/>
      <c r="F16" s="2"/>
      <c r="G16" s="13"/>
      <c r="H16" s="3"/>
      <c r="I16" s="6"/>
      <c r="J16" s="15" t="e">
        <f t="shared" si="0"/>
        <v>#DIV/0!</v>
      </c>
      <c r="K16" s="17"/>
      <c r="L16" s="17"/>
      <c r="M16" s="2"/>
      <c r="N16" s="2"/>
      <c r="O16" s="2" t="str">
        <f t="shared" si="1"/>
        <v/>
      </c>
    </row>
    <row r="17" spans="1:15">
      <c r="A17">
        <v>10</v>
      </c>
      <c r="B17" s="44"/>
      <c r="C17" s="2"/>
      <c r="D17" s="13"/>
      <c r="E17" s="18"/>
      <c r="F17" s="2"/>
      <c r="G17" s="13"/>
      <c r="H17" s="25"/>
      <c r="I17" s="6"/>
      <c r="J17" s="15" t="e">
        <f t="shared" si="0"/>
        <v>#DIV/0!</v>
      </c>
      <c r="K17" s="11"/>
      <c r="L17" s="11"/>
      <c r="M17" s="2"/>
      <c r="N17" s="2"/>
      <c r="O17" s="2" t="str">
        <f t="shared" si="1"/>
        <v/>
      </c>
    </row>
    <row r="18" spans="1:15">
      <c r="A18" s="12">
        <v>11</v>
      </c>
      <c r="B18" s="44"/>
      <c r="C18" s="2"/>
      <c r="D18" s="13"/>
      <c r="E18" s="18"/>
      <c r="F18" s="2"/>
      <c r="G18" s="13"/>
      <c r="H18" s="3"/>
      <c r="I18" s="6"/>
      <c r="J18" s="7" t="e">
        <f t="shared" si="0"/>
        <v>#DIV/0!</v>
      </c>
      <c r="K18" s="11"/>
      <c r="L18" s="11"/>
      <c r="M18" s="2"/>
      <c r="N18" s="2"/>
      <c r="O18" s="2" t="str">
        <f t="shared" si="1"/>
        <v/>
      </c>
    </row>
    <row r="19" spans="1:15">
      <c r="A19" s="12">
        <v>12</v>
      </c>
      <c r="B19" s="44"/>
      <c r="C19" s="2"/>
      <c r="D19" s="13"/>
      <c r="E19" s="18"/>
      <c r="F19" s="2"/>
      <c r="G19" s="13"/>
      <c r="H19" s="25"/>
      <c r="I19" s="6"/>
      <c r="J19" s="15" t="e">
        <f t="shared" si="0"/>
        <v>#DIV/0!</v>
      </c>
      <c r="K19" s="11"/>
      <c r="L19" s="11"/>
      <c r="M19" s="2"/>
      <c r="N19" s="2"/>
      <c r="O19" s="2" t="str">
        <f t="shared" si="1"/>
        <v/>
      </c>
    </row>
    <row r="20" spans="1:15">
      <c r="A20">
        <v>13</v>
      </c>
      <c r="B20" s="43"/>
      <c r="C20" s="2"/>
      <c r="D20" s="2"/>
      <c r="E20" s="18"/>
      <c r="F20" s="2"/>
      <c r="G20" s="13"/>
      <c r="H20" s="3"/>
      <c r="I20" s="6"/>
      <c r="J20" s="15" t="e">
        <f t="shared" si="0"/>
        <v>#DIV/0!</v>
      </c>
      <c r="K20" s="11"/>
      <c r="L20" s="11"/>
      <c r="M20" s="2"/>
      <c r="N20" s="2"/>
      <c r="O20" s="2" t="str">
        <f t="shared" si="1"/>
        <v/>
      </c>
    </row>
    <row r="21" spans="1:15">
      <c r="A21">
        <v>14</v>
      </c>
      <c r="B21" s="43"/>
      <c r="C21" s="2"/>
      <c r="D21" s="13"/>
      <c r="E21" s="18"/>
      <c r="F21" s="2"/>
      <c r="G21" s="13"/>
      <c r="H21" s="25"/>
      <c r="I21" s="6"/>
      <c r="J21" s="7" t="e">
        <f t="shared" si="0"/>
        <v>#DIV/0!</v>
      </c>
      <c r="K21" s="11"/>
      <c r="L21" s="11"/>
      <c r="M21" s="2"/>
      <c r="N21" s="2"/>
      <c r="O21" s="2"/>
    </row>
    <row r="22" spans="1:15">
      <c r="A22">
        <v>15</v>
      </c>
      <c r="B22" s="44"/>
      <c r="C22" s="2"/>
      <c r="D22" s="2"/>
      <c r="E22" s="18"/>
      <c r="F22" s="18"/>
      <c r="G22" s="13"/>
      <c r="H22" s="19"/>
      <c r="I22" s="6"/>
      <c r="J22" s="15" t="e">
        <f t="shared" si="0"/>
        <v>#DIV/0!</v>
      </c>
      <c r="K22" s="11"/>
      <c r="L22" s="11"/>
      <c r="M22" s="2"/>
      <c r="N22" s="2"/>
      <c r="O22" s="2"/>
    </row>
    <row r="23" spans="1:15">
      <c r="A23" s="12">
        <v>16</v>
      </c>
      <c r="B23" s="2"/>
      <c r="C23" s="2"/>
      <c r="D23" s="2"/>
      <c r="E23" s="18"/>
      <c r="F23" s="18"/>
      <c r="G23" s="13"/>
      <c r="H23" s="20"/>
      <c r="I23" s="6"/>
      <c r="J23" s="15" t="e">
        <f t="shared" si="0"/>
        <v>#DIV/0!</v>
      </c>
      <c r="K23" s="11"/>
      <c r="L23" s="11"/>
      <c r="M23" s="2"/>
      <c r="N23" s="2"/>
      <c r="O23" s="2"/>
    </row>
    <row r="24" spans="1:15">
      <c r="A24" s="12">
        <v>17</v>
      </c>
      <c r="B24" s="2"/>
      <c r="C24" s="2"/>
      <c r="D24" s="2"/>
      <c r="E24" s="18"/>
      <c r="F24" s="18"/>
      <c r="G24" s="13"/>
      <c r="H24" s="20"/>
      <c r="I24" s="6"/>
      <c r="J24" s="7" t="e">
        <f t="shared" si="0"/>
        <v>#DIV/0!</v>
      </c>
      <c r="K24" s="11"/>
      <c r="L24" s="11"/>
      <c r="M24" s="2"/>
      <c r="N24" s="2"/>
      <c r="O24" s="2"/>
    </row>
    <row r="25" spans="1:15">
      <c r="A25">
        <v>18</v>
      </c>
      <c r="B25" s="2"/>
      <c r="C25" s="2"/>
      <c r="D25" s="2"/>
      <c r="E25" s="18"/>
      <c r="F25" s="18"/>
      <c r="G25" s="13"/>
      <c r="H25" s="20"/>
      <c r="I25" s="6"/>
      <c r="J25" s="15" t="e">
        <f t="shared" si="0"/>
        <v>#DIV/0!</v>
      </c>
      <c r="K25" s="11"/>
      <c r="L25" s="11"/>
      <c r="M25" s="2"/>
      <c r="N25" s="2"/>
      <c r="O25" s="2"/>
    </row>
    <row r="26" spans="1:15">
      <c r="A26">
        <v>19</v>
      </c>
      <c r="B26" s="2"/>
      <c r="C26" s="2"/>
      <c r="D26" s="2"/>
      <c r="E26" s="18"/>
      <c r="F26" s="18"/>
      <c r="G26" s="13"/>
      <c r="H26" s="20"/>
      <c r="I26" s="6"/>
      <c r="J26" s="15" t="e">
        <f t="shared" si="0"/>
        <v>#DIV/0!</v>
      </c>
      <c r="K26" s="11"/>
      <c r="L26" s="11"/>
      <c r="M26" s="2"/>
      <c r="N26" s="2"/>
      <c r="O26" s="2"/>
    </row>
    <row r="27" spans="1:15">
      <c r="A27">
        <v>20</v>
      </c>
      <c r="B27" s="2"/>
      <c r="C27" s="2"/>
      <c r="D27" s="2"/>
      <c r="E27" s="18"/>
      <c r="F27" s="18"/>
      <c r="G27" s="13"/>
      <c r="H27" s="20"/>
      <c r="I27" s="6"/>
      <c r="J27" s="7" t="e">
        <f t="shared" si="0"/>
        <v>#DIV/0!</v>
      </c>
      <c r="K27" s="11"/>
      <c r="L27" s="11"/>
      <c r="M27" s="2"/>
      <c r="N27" s="2"/>
      <c r="O27" s="2"/>
    </row>
    <row r="28" spans="1:15">
      <c r="A28" s="12">
        <v>21</v>
      </c>
      <c r="B28" s="2"/>
      <c r="C28" s="2"/>
      <c r="D28" s="2"/>
      <c r="E28" s="18"/>
      <c r="F28" s="18"/>
      <c r="G28" s="13"/>
      <c r="H28" s="20"/>
      <c r="I28" s="6"/>
      <c r="J28" s="15" t="e">
        <f t="shared" si="0"/>
        <v>#DIV/0!</v>
      </c>
      <c r="K28" s="11"/>
      <c r="L28" s="11"/>
      <c r="M28" s="2"/>
      <c r="N28" s="2"/>
      <c r="O28" s="2"/>
    </row>
    <row r="29" spans="1:15">
      <c r="A29" s="12">
        <v>22</v>
      </c>
      <c r="B29" s="2"/>
      <c r="C29" s="2"/>
      <c r="D29" s="2"/>
      <c r="E29" s="18"/>
      <c r="F29" s="18"/>
      <c r="G29" s="13"/>
      <c r="H29" s="20"/>
      <c r="I29" s="6"/>
      <c r="J29" s="15" t="e">
        <f t="shared" si="0"/>
        <v>#DIV/0!</v>
      </c>
      <c r="K29" s="11"/>
      <c r="L29" s="11"/>
      <c r="M29" s="2"/>
      <c r="N29" s="2"/>
      <c r="O29" s="2"/>
    </row>
    <row r="30" spans="1:15">
      <c r="A30">
        <v>23</v>
      </c>
      <c r="B30" s="2"/>
      <c r="C30" s="2"/>
      <c r="D30" s="2"/>
      <c r="E30" s="18"/>
      <c r="F30" s="18"/>
      <c r="G30" s="13"/>
      <c r="H30" s="20"/>
      <c r="I30" s="6"/>
      <c r="J30" s="7" t="e">
        <f t="shared" si="0"/>
        <v>#DIV/0!</v>
      </c>
      <c r="K30" s="11"/>
      <c r="L30" s="11"/>
      <c r="M30" s="2"/>
      <c r="N30" s="2"/>
      <c r="O30" s="2"/>
    </row>
    <row r="31" spans="1:15">
      <c r="A31">
        <v>24</v>
      </c>
      <c r="B31" s="2"/>
      <c r="C31" s="2"/>
      <c r="D31" s="2"/>
      <c r="E31" s="18"/>
      <c r="F31" s="18"/>
      <c r="G31" s="13"/>
      <c r="H31" s="20"/>
      <c r="I31" s="6"/>
      <c r="J31" s="15" t="e">
        <f t="shared" si="0"/>
        <v>#DIV/0!</v>
      </c>
      <c r="K31" s="11"/>
      <c r="L31" s="11"/>
      <c r="M31" s="2"/>
      <c r="N31" s="2"/>
      <c r="O31" s="2"/>
    </row>
    <row r="32" spans="1:15">
      <c r="A32">
        <v>25</v>
      </c>
      <c r="B32" s="2"/>
      <c r="C32" s="2"/>
      <c r="D32" s="2"/>
      <c r="E32" s="18"/>
      <c r="F32" s="18"/>
      <c r="G32" s="13"/>
      <c r="H32" s="20"/>
      <c r="I32" s="6"/>
      <c r="J32" s="15" t="e">
        <f t="shared" si="0"/>
        <v>#DIV/0!</v>
      </c>
      <c r="K32" s="11"/>
      <c r="L32" s="11"/>
      <c r="M32" s="2"/>
      <c r="N32" s="2"/>
      <c r="O32" s="2"/>
    </row>
    <row r="33" spans="1:15">
      <c r="A33" s="12">
        <v>26</v>
      </c>
      <c r="B33" s="2"/>
      <c r="C33" s="2"/>
      <c r="D33" s="2"/>
      <c r="E33" s="18"/>
      <c r="F33" s="18"/>
      <c r="G33" s="13"/>
      <c r="H33" s="20"/>
      <c r="I33" s="6"/>
      <c r="J33" s="7" t="e">
        <f t="shared" si="0"/>
        <v>#DIV/0!</v>
      </c>
      <c r="K33" s="11"/>
      <c r="L33" s="11"/>
      <c r="M33" s="2"/>
      <c r="N33" s="2"/>
      <c r="O33" s="2"/>
    </row>
    <row r="34" spans="1:15">
      <c r="A34" s="12">
        <v>27</v>
      </c>
      <c r="B34" s="2"/>
      <c r="C34" s="2"/>
      <c r="D34" s="2"/>
      <c r="E34" s="18"/>
      <c r="F34" s="18"/>
      <c r="G34" s="13"/>
      <c r="H34" s="20"/>
      <c r="I34" s="6"/>
      <c r="J34" s="15" t="e">
        <f t="shared" si="0"/>
        <v>#DIV/0!</v>
      </c>
      <c r="K34" s="11"/>
      <c r="L34" s="11"/>
      <c r="M34" s="2"/>
      <c r="N34" s="2"/>
      <c r="O34" s="2"/>
    </row>
    <row r="35" spans="1:15">
      <c r="A35">
        <v>28</v>
      </c>
      <c r="B35" s="2"/>
      <c r="C35" s="2"/>
      <c r="D35" s="2"/>
      <c r="E35" s="18"/>
      <c r="F35" s="18"/>
      <c r="G35" s="13"/>
      <c r="H35" s="20"/>
      <c r="I35" s="6"/>
      <c r="J35" s="15" t="e">
        <f t="shared" si="0"/>
        <v>#DIV/0!</v>
      </c>
      <c r="K35" s="11"/>
      <c r="L35" s="11"/>
      <c r="M35" s="2"/>
      <c r="N35" s="2"/>
      <c r="O35" s="2"/>
    </row>
    <row r="36" spans="1:15">
      <c r="A36">
        <v>29</v>
      </c>
      <c r="B36" s="2"/>
      <c r="C36" s="2"/>
      <c r="D36" s="2"/>
      <c r="E36" s="18"/>
      <c r="F36" s="18"/>
      <c r="G36" s="13"/>
      <c r="H36" s="20"/>
      <c r="I36" s="6"/>
      <c r="J36" s="7" t="e">
        <f t="shared" si="0"/>
        <v>#DIV/0!</v>
      </c>
      <c r="K36" s="11"/>
      <c r="L36" s="11"/>
      <c r="M36" s="2"/>
      <c r="N36" s="2"/>
      <c r="O36" s="2"/>
    </row>
    <row r="37" spans="1:15">
      <c r="A37">
        <v>30</v>
      </c>
      <c r="B37" s="2"/>
      <c r="C37" s="2"/>
      <c r="D37" s="2"/>
      <c r="E37" s="18"/>
      <c r="F37" s="18"/>
      <c r="G37" s="13"/>
      <c r="H37" s="20"/>
      <c r="I37" s="6"/>
      <c r="J37" s="15" t="e">
        <f t="shared" si="0"/>
        <v>#DIV/0!</v>
      </c>
      <c r="K37" s="11"/>
      <c r="L37" s="11"/>
      <c r="M37" s="2"/>
      <c r="N37" s="2"/>
      <c r="O37" s="2"/>
    </row>
    <row r="38" spans="1:15">
      <c r="A38" s="12">
        <v>31</v>
      </c>
      <c r="B38" s="2"/>
      <c r="C38" s="2"/>
      <c r="D38" s="2"/>
      <c r="E38" s="18"/>
      <c r="F38" s="18"/>
      <c r="G38" s="13"/>
      <c r="H38" s="20"/>
      <c r="I38" s="6"/>
      <c r="J38" s="15" t="e">
        <f t="shared" si="0"/>
        <v>#DIV/0!</v>
      </c>
      <c r="K38" s="11"/>
      <c r="L38" s="11"/>
      <c r="M38" s="2"/>
      <c r="N38" s="2"/>
      <c r="O38" s="2"/>
    </row>
    <row r="39" spans="1:15">
      <c r="A39" s="12">
        <v>32</v>
      </c>
      <c r="B39" s="2"/>
      <c r="C39" s="2"/>
      <c r="D39" s="2"/>
      <c r="E39" s="18"/>
      <c r="F39" s="18"/>
      <c r="G39" s="13"/>
      <c r="H39" s="20"/>
      <c r="I39" s="6"/>
      <c r="J39" s="7" t="e">
        <f t="shared" si="0"/>
        <v>#DIV/0!</v>
      </c>
      <c r="K39" s="11"/>
      <c r="L39" s="11"/>
      <c r="M39" s="2"/>
      <c r="N39" s="2"/>
      <c r="O39" s="2"/>
    </row>
    <row r="40" spans="1:15">
      <c r="A40">
        <v>33</v>
      </c>
      <c r="B40" s="2"/>
      <c r="C40" s="2"/>
      <c r="D40" s="2"/>
      <c r="E40" s="18"/>
      <c r="F40" s="18"/>
      <c r="G40" s="13"/>
      <c r="H40" s="20"/>
      <c r="I40" s="6"/>
      <c r="J40" s="15" t="e">
        <f t="shared" si="0"/>
        <v>#DIV/0!</v>
      </c>
      <c r="K40" s="11"/>
      <c r="L40" s="11"/>
      <c r="M40" s="2"/>
      <c r="N40" s="2"/>
      <c r="O40" s="2"/>
    </row>
    <row r="41" spans="1:15">
      <c r="A41">
        <v>34</v>
      </c>
      <c r="B41" s="2"/>
      <c r="C41" s="2"/>
      <c r="D41" s="2"/>
      <c r="E41" s="18"/>
      <c r="F41" s="18"/>
      <c r="G41" s="13"/>
      <c r="H41" s="20"/>
      <c r="I41" s="6"/>
      <c r="J41" s="15" t="e">
        <f t="shared" si="0"/>
        <v>#DIV/0!</v>
      </c>
      <c r="K41" s="11"/>
      <c r="L41" s="11"/>
      <c r="M41" s="2"/>
      <c r="N41" s="2"/>
      <c r="O41" s="2"/>
    </row>
    <row r="42" spans="1:15">
      <c r="A42">
        <v>35</v>
      </c>
      <c r="B42" s="2"/>
      <c r="C42" s="2"/>
      <c r="D42" s="2"/>
      <c r="E42" s="18"/>
      <c r="F42" s="18"/>
      <c r="G42" s="13"/>
      <c r="H42" s="20"/>
      <c r="I42" s="6"/>
      <c r="J42" s="7" t="e">
        <f t="shared" si="0"/>
        <v>#DIV/0!</v>
      </c>
      <c r="K42" s="11"/>
      <c r="L42" s="11"/>
      <c r="M42" s="2"/>
      <c r="N42" s="2"/>
      <c r="O42" s="2"/>
    </row>
    <row r="43" spans="1:15">
      <c r="A43" s="12">
        <v>36</v>
      </c>
      <c r="B43" s="2"/>
      <c r="C43" s="2"/>
      <c r="D43" s="2"/>
      <c r="E43" s="18"/>
      <c r="F43" s="18"/>
      <c r="G43" s="13"/>
      <c r="H43" s="20"/>
      <c r="I43" s="6"/>
      <c r="J43" s="15" t="e">
        <f t="shared" si="0"/>
        <v>#DIV/0!</v>
      </c>
      <c r="K43" s="11"/>
      <c r="L43" s="11"/>
      <c r="M43" s="2"/>
      <c r="N43" s="2"/>
      <c r="O43" s="2"/>
    </row>
    <row r="44" spans="1:15">
      <c r="A44" s="12">
        <v>37</v>
      </c>
      <c r="B44" s="2"/>
      <c r="C44" s="2"/>
      <c r="D44" s="2"/>
      <c r="E44" s="18"/>
      <c r="F44" s="18"/>
      <c r="G44" s="13"/>
      <c r="H44" s="20"/>
      <c r="I44" s="6"/>
      <c r="J44" s="15" t="e">
        <f t="shared" si="0"/>
        <v>#DIV/0!</v>
      </c>
      <c r="K44" s="11"/>
      <c r="L44" s="11"/>
      <c r="M44" s="2"/>
      <c r="N44" s="2"/>
      <c r="O44" s="2"/>
    </row>
    <row r="45" spans="1:15">
      <c r="A45">
        <v>38</v>
      </c>
      <c r="B45" s="2"/>
      <c r="C45" s="2"/>
      <c r="D45" s="2"/>
      <c r="E45" s="18"/>
      <c r="F45" s="18"/>
      <c r="G45" s="13"/>
      <c r="H45" s="20"/>
      <c r="I45" s="6"/>
      <c r="J45" s="7" t="e">
        <f t="shared" si="0"/>
        <v>#DIV/0!</v>
      </c>
      <c r="K45" s="11"/>
      <c r="L45" s="11"/>
      <c r="M45" s="2"/>
      <c r="N45" s="2"/>
      <c r="O45" s="2"/>
    </row>
    <row r="46" spans="1:15">
      <c r="A46">
        <v>39</v>
      </c>
      <c r="B46" s="2"/>
      <c r="C46" s="2"/>
      <c r="D46" s="2"/>
      <c r="E46" s="18"/>
      <c r="F46" s="18"/>
      <c r="G46" s="13"/>
      <c r="H46" s="20"/>
      <c r="I46" s="6"/>
      <c r="J46" s="15" t="e">
        <f t="shared" si="0"/>
        <v>#DIV/0!</v>
      </c>
      <c r="K46" s="11"/>
      <c r="L46" s="11"/>
      <c r="M46" s="2"/>
      <c r="N46" s="2"/>
      <c r="O46" s="2"/>
    </row>
    <row r="47" spans="1:15">
      <c r="A47">
        <v>40</v>
      </c>
      <c r="B47" s="2"/>
      <c r="C47" s="2"/>
      <c r="D47" s="2"/>
      <c r="E47" s="18"/>
      <c r="F47" s="18"/>
      <c r="G47" s="13"/>
      <c r="H47" s="20"/>
      <c r="I47" s="6"/>
      <c r="J47" s="15" t="e">
        <f t="shared" si="0"/>
        <v>#DIV/0!</v>
      </c>
      <c r="K47" s="11"/>
      <c r="L47" s="11"/>
      <c r="M47" s="2"/>
      <c r="N47" s="2"/>
      <c r="O47" s="2"/>
    </row>
    <row r="48" spans="1:15">
      <c r="A48" s="12">
        <v>41</v>
      </c>
      <c r="B48" s="2"/>
      <c r="C48" s="2"/>
      <c r="D48" s="2"/>
      <c r="E48" s="18"/>
      <c r="F48" s="18"/>
      <c r="G48" s="13"/>
      <c r="H48" s="20"/>
      <c r="I48" s="6"/>
      <c r="J48" s="7" t="e">
        <f t="shared" si="0"/>
        <v>#DIV/0!</v>
      </c>
      <c r="K48" s="11"/>
      <c r="L48" s="11"/>
      <c r="M48" s="2"/>
      <c r="N48" s="2"/>
      <c r="O48" s="2"/>
    </row>
    <row r="49" spans="1:15">
      <c r="A49" s="12">
        <v>42</v>
      </c>
      <c r="B49" s="2"/>
      <c r="C49" s="2"/>
      <c r="D49" s="2"/>
      <c r="E49" s="18"/>
      <c r="F49" s="18"/>
      <c r="G49" s="13"/>
      <c r="H49" s="20"/>
      <c r="I49" s="6"/>
      <c r="J49" s="15" t="e">
        <f t="shared" si="0"/>
        <v>#DIV/0!</v>
      </c>
      <c r="K49" s="11"/>
      <c r="L49" s="11"/>
      <c r="M49" s="2"/>
      <c r="N49" s="2"/>
      <c r="O49" s="2"/>
    </row>
    <row r="50" spans="1:15">
      <c r="A50">
        <v>43</v>
      </c>
      <c r="B50" s="2"/>
      <c r="C50" s="2"/>
      <c r="D50" s="2"/>
      <c r="E50" s="18"/>
      <c r="F50" s="18"/>
      <c r="G50" s="13"/>
      <c r="H50" s="20"/>
      <c r="I50" s="6"/>
      <c r="J50" s="15" t="e">
        <f t="shared" si="0"/>
        <v>#DIV/0!</v>
      </c>
      <c r="K50" s="11"/>
      <c r="L50" s="11"/>
      <c r="M50" s="2"/>
      <c r="N50" s="2"/>
      <c r="O50" s="2"/>
    </row>
    <row r="51" spans="1:15">
      <c r="A51">
        <v>44</v>
      </c>
      <c r="B51" s="2"/>
      <c r="C51" s="2"/>
      <c r="D51" s="2"/>
      <c r="E51" s="18"/>
      <c r="F51" s="18"/>
      <c r="G51" s="13"/>
      <c r="H51" s="20"/>
      <c r="I51" s="6"/>
      <c r="J51" s="7" t="e">
        <f t="shared" si="0"/>
        <v>#DIV/0!</v>
      </c>
      <c r="K51" s="11"/>
      <c r="L51" s="11"/>
      <c r="M51" s="2"/>
      <c r="N51" s="2"/>
      <c r="O51" s="2"/>
    </row>
    <row r="52" spans="1:15">
      <c r="A52">
        <v>45</v>
      </c>
      <c r="B52" s="2"/>
      <c r="C52" s="2"/>
      <c r="D52" s="2"/>
      <c r="E52" s="18"/>
      <c r="F52" s="18"/>
      <c r="G52" s="13"/>
      <c r="H52" s="20"/>
      <c r="I52" s="6"/>
      <c r="J52" s="15" t="e">
        <f t="shared" si="0"/>
        <v>#DIV/0!</v>
      </c>
      <c r="K52" s="11"/>
      <c r="L52" s="11"/>
      <c r="M52" s="2"/>
      <c r="N52" s="2"/>
      <c r="O52" s="2"/>
    </row>
    <row r="53" spans="1:15">
      <c r="A53" s="12">
        <v>46</v>
      </c>
      <c r="B53" s="2"/>
      <c r="C53" s="2"/>
      <c r="D53" s="2"/>
      <c r="E53" s="18"/>
      <c r="F53" s="18"/>
      <c r="G53" s="13"/>
      <c r="H53" s="20"/>
      <c r="I53" s="6"/>
      <c r="J53" s="15" t="e">
        <f t="shared" si="0"/>
        <v>#DIV/0!</v>
      </c>
      <c r="K53" s="11"/>
      <c r="L53" s="11"/>
      <c r="M53" s="2"/>
      <c r="N53" s="2"/>
      <c r="O53" s="2"/>
    </row>
    <row r="54" spans="1:15">
      <c r="A54" s="12">
        <v>47</v>
      </c>
      <c r="B54" s="2"/>
      <c r="C54" s="2"/>
      <c r="D54" s="2"/>
      <c r="E54" s="18"/>
      <c r="F54" s="18"/>
      <c r="G54" s="13"/>
      <c r="H54" s="20"/>
      <c r="I54" s="6"/>
      <c r="J54" s="7" t="e">
        <f t="shared" si="0"/>
        <v>#DIV/0!</v>
      </c>
      <c r="K54" s="11"/>
      <c r="L54" s="11"/>
      <c r="M54" s="2"/>
      <c r="N54" s="2"/>
      <c r="O54" s="2"/>
    </row>
    <row r="55" spans="1:15">
      <c r="A55">
        <v>48</v>
      </c>
      <c r="B55" s="2"/>
      <c r="C55" s="2"/>
      <c r="D55" s="2"/>
      <c r="E55" s="18"/>
      <c r="F55" s="18"/>
      <c r="G55" s="13"/>
      <c r="H55" s="20"/>
      <c r="I55" s="6"/>
      <c r="J55" s="15" t="e">
        <f t="shared" si="0"/>
        <v>#DIV/0!</v>
      </c>
      <c r="K55" s="11"/>
      <c r="L55" s="11"/>
      <c r="M55" s="2"/>
      <c r="N55" s="2"/>
      <c r="O55" s="2"/>
    </row>
    <row r="56" spans="1:15">
      <c r="A56">
        <v>49</v>
      </c>
      <c r="B56" s="2"/>
      <c r="C56" s="2"/>
      <c r="D56" s="2"/>
      <c r="E56" s="18"/>
      <c r="F56" s="18"/>
      <c r="G56" s="13"/>
      <c r="H56" s="20"/>
      <c r="I56" s="6"/>
      <c r="J56" s="15" t="e">
        <f t="shared" si="0"/>
        <v>#DIV/0!</v>
      </c>
      <c r="K56" s="11"/>
      <c r="L56" s="11"/>
      <c r="M56" s="2"/>
      <c r="N56" s="2"/>
      <c r="O56" s="2"/>
    </row>
    <row r="57" spans="1:15">
      <c r="A57">
        <v>50</v>
      </c>
      <c r="B57" s="2"/>
      <c r="C57" s="2"/>
      <c r="D57" s="2"/>
      <c r="E57" s="18"/>
      <c r="F57" s="18"/>
      <c r="G57" s="13"/>
      <c r="H57" s="20"/>
      <c r="I57" s="6"/>
      <c r="J57" s="7" t="e">
        <f t="shared" si="0"/>
        <v>#DIV/0!</v>
      </c>
      <c r="K57" s="11"/>
      <c r="L57" s="11"/>
      <c r="M57" s="2"/>
      <c r="N57" s="2"/>
      <c r="O57" s="2"/>
    </row>
    <row r="58" spans="1:15">
      <c r="A58" s="12">
        <v>51</v>
      </c>
      <c r="B58" s="2"/>
      <c r="C58" s="2"/>
      <c r="D58" s="2"/>
      <c r="E58" s="18"/>
      <c r="F58" s="18"/>
      <c r="G58" s="13"/>
      <c r="H58" s="20"/>
      <c r="I58" s="6"/>
      <c r="J58" s="15" t="e">
        <f t="shared" si="0"/>
        <v>#DIV/0!</v>
      </c>
      <c r="K58" s="11"/>
      <c r="L58" s="11"/>
      <c r="M58" s="2"/>
      <c r="N58" s="2"/>
      <c r="O58" s="2"/>
    </row>
    <row r="59" spans="1:15">
      <c r="A59" s="12">
        <v>52</v>
      </c>
      <c r="B59" s="2"/>
      <c r="C59" s="2"/>
      <c r="D59" s="2"/>
      <c r="E59" s="18"/>
      <c r="F59" s="18"/>
      <c r="G59" s="13"/>
      <c r="H59" s="20"/>
      <c r="I59" s="6"/>
      <c r="J59" s="15" t="e">
        <f t="shared" si="0"/>
        <v>#DIV/0!</v>
      </c>
      <c r="K59" s="11"/>
      <c r="L59" s="11"/>
      <c r="M59" s="2"/>
      <c r="N59" s="2"/>
      <c r="O59" s="2"/>
    </row>
    <row r="60" spans="1:15">
      <c r="A60">
        <v>53</v>
      </c>
      <c r="B60" s="2"/>
      <c r="C60" s="2"/>
      <c r="D60" s="2"/>
      <c r="E60" s="18"/>
      <c r="F60" s="18"/>
      <c r="G60" s="13"/>
      <c r="H60" s="20"/>
      <c r="I60" s="6"/>
      <c r="J60" s="7" t="e">
        <f t="shared" si="0"/>
        <v>#DIV/0!</v>
      </c>
      <c r="K60" s="11"/>
      <c r="L60" s="11"/>
      <c r="M60" s="2"/>
      <c r="N60" s="2"/>
      <c r="O60" s="2"/>
    </row>
    <row r="61" spans="1:15">
      <c r="A61">
        <v>54</v>
      </c>
      <c r="B61" s="2"/>
      <c r="C61" s="2"/>
      <c r="D61" s="2"/>
      <c r="E61" s="18"/>
      <c r="F61" s="18"/>
      <c r="G61" s="13"/>
      <c r="H61" s="20"/>
      <c r="I61" s="6"/>
      <c r="J61" s="15" t="e">
        <f t="shared" si="0"/>
        <v>#DIV/0!</v>
      </c>
      <c r="K61" s="11"/>
      <c r="L61" s="11"/>
      <c r="M61" s="2"/>
      <c r="N61" s="2"/>
      <c r="O61" s="2"/>
    </row>
    <row r="62" spans="1:15">
      <c r="A62">
        <v>55</v>
      </c>
      <c r="B62" s="2"/>
      <c r="C62" s="2"/>
      <c r="D62" s="2"/>
      <c r="E62" s="18"/>
      <c r="F62" s="18"/>
      <c r="G62" s="13"/>
      <c r="H62" s="20"/>
      <c r="I62" s="6"/>
      <c r="J62" s="15" t="e">
        <f t="shared" si="0"/>
        <v>#DIV/0!</v>
      </c>
      <c r="K62" s="11"/>
      <c r="L62" s="11"/>
      <c r="M62" s="2"/>
      <c r="N62" s="2"/>
      <c r="O62" s="2"/>
    </row>
    <row r="63" spans="1:15">
      <c r="A63" s="12">
        <v>56</v>
      </c>
      <c r="B63" s="2"/>
      <c r="C63" s="2"/>
      <c r="D63" s="2"/>
      <c r="E63" s="18"/>
      <c r="F63" s="18"/>
      <c r="G63" s="13"/>
      <c r="H63" s="20"/>
      <c r="I63" s="6"/>
      <c r="J63" s="7" t="e">
        <f t="shared" si="0"/>
        <v>#DIV/0!</v>
      </c>
      <c r="K63" s="11"/>
      <c r="L63" s="11"/>
      <c r="M63" s="2"/>
      <c r="N63" s="2"/>
      <c r="O63" s="2"/>
    </row>
    <row r="64" spans="1:15">
      <c r="A64" s="12">
        <v>57</v>
      </c>
      <c r="B64" s="2"/>
      <c r="C64" s="2"/>
      <c r="D64" s="2"/>
      <c r="E64" s="18"/>
      <c r="F64" s="18"/>
      <c r="G64" s="13"/>
      <c r="H64" s="20"/>
      <c r="I64" s="6"/>
      <c r="J64" s="15" t="e">
        <f t="shared" si="0"/>
        <v>#DIV/0!</v>
      </c>
      <c r="K64" s="11"/>
      <c r="L64" s="11"/>
      <c r="M64" s="2"/>
      <c r="N64" s="2"/>
      <c r="O64" s="2"/>
    </row>
    <row r="65" spans="1:15">
      <c r="A65">
        <v>58</v>
      </c>
      <c r="B65" s="2"/>
      <c r="C65" s="2"/>
      <c r="D65" s="2"/>
      <c r="E65" s="18"/>
      <c r="F65" s="18"/>
      <c r="G65" s="13"/>
      <c r="H65" s="20"/>
      <c r="I65" s="6"/>
      <c r="J65" s="15" t="e">
        <f t="shared" si="0"/>
        <v>#DIV/0!</v>
      </c>
      <c r="K65" s="11"/>
      <c r="L65" s="11"/>
      <c r="M65" s="2"/>
      <c r="N65" s="2"/>
      <c r="O65" s="2"/>
    </row>
    <row r="66" spans="1:15">
      <c r="A66">
        <v>59</v>
      </c>
      <c r="B66" s="2"/>
      <c r="C66" s="2"/>
      <c r="D66" s="2"/>
      <c r="E66" s="18"/>
      <c r="F66" s="18"/>
      <c r="G66" s="13"/>
      <c r="H66" s="20"/>
      <c r="I66" s="6"/>
      <c r="J66" s="7" t="e">
        <f t="shared" si="0"/>
        <v>#DIV/0!</v>
      </c>
      <c r="K66" s="11"/>
      <c r="L66" s="11"/>
      <c r="M66" s="2"/>
      <c r="N66" s="2"/>
      <c r="O66" s="2"/>
    </row>
    <row r="67" spans="1:15">
      <c r="A67">
        <v>60</v>
      </c>
      <c r="B67" s="2"/>
      <c r="C67" s="2"/>
      <c r="D67" s="2"/>
      <c r="E67" s="18"/>
      <c r="F67" s="18"/>
      <c r="G67" s="13"/>
      <c r="H67" s="20"/>
      <c r="I67" s="6"/>
      <c r="J67" s="15" t="e">
        <f t="shared" si="0"/>
        <v>#DIV/0!</v>
      </c>
      <c r="K67" s="11"/>
      <c r="L67" s="11"/>
      <c r="M67" s="2"/>
      <c r="N67" s="2"/>
      <c r="O67" s="2"/>
    </row>
    <row r="68" spans="1:15">
      <c r="A68" s="12">
        <v>61</v>
      </c>
      <c r="B68" s="2"/>
      <c r="C68" s="2"/>
      <c r="D68" s="2"/>
      <c r="E68" s="18"/>
      <c r="F68" s="18"/>
      <c r="G68" s="13"/>
      <c r="H68" s="20"/>
      <c r="I68" s="6"/>
      <c r="J68" s="15" t="e">
        <f t="shared" si="0"/>
        <v>#DIV/0!</v>
      </c>
      <c r="K68" s="11"/>
      <c r="L68" s="11"/>
      <c r="M68" s="2"/>
      <c r="N68" s="2"/>
      <c r="O68" s="2"/>
    </row>
    <row r="69" spans="1:15">
      <c r="A69" s="12">
        <v>62</v>
      </c>
      <c r="B69" s="2"/>
      <c r="C69" s="2"/>
      <c r="D69" s="2"/>
      <c r="E69" s="18"/>
      <c r="F69" s="18"/>
      <c r="G69" s="13"/>
      <c r="H69" s="20"/>
      <c r="I69" s="6"/>
      <c r="J69" s="7" t="e">
        <f t="shared" si="0"/>
        <v>#DIV/0!</v>
      </c>
      <c r="K69" s="11"/>
      <c r="L69" s="11"/>
      <c r="M69" s="2"/>
      <c r="N69" s="2"/>
      <c r="O69" s="2"/>
    </row>
    <row r="70" spans="1:15">
      <c r="A70">
        <v>63</v>
      </c>
      <c r="B70" s="2"/>
      <c r="C70" s="2"/>
      <c r="D70" s="2"/>
      <c r="E70" s="18"/>
      <c r="F70" s="18"/>
      <c r="G70" s="13"/>
      <c r="H70" s="20"/>
      <c r="I70" s="6"/>
      <c r="J70" s="15" t="e">
        <f t="shared" si="0"/>
        <v>#DIV/0!</v>
      </c>
      <c r="K70" s="11"/>
      <c r="L70" s="11"/>
      <c r="M70" s="2"/>
      <c r="N70" s="2"/>
      <c r="O70" s="2"/>
    </row>
    <row r="71" spans="1:15">
      <c r="A71">
        <v>64</v>
      </c>
      <c r="B71" s="2"/>
      <c r="C71" s="2"/>
      <c r="D71" s="2"/>
      <c r="E71" s="18"/>
      <c r="F71" s="18"/>
      <c r="G71" s="13"/>
      <c r="H71" s="20"/>
      <c r="I71" s="6"/>
      <c r="J71" s="15" t="e">
        <f t="shared" si="0"/>
        <v>#DIV/0!</v>
      </c>
      <c r="K71" s="11"/>
      <c r="L71" s="11"/>
      <c r="M71" s="2"/>
      <c r="N71" s="2"/>
      <c r="O71" s="2"/>
    </row>
    <row r="72" spans="1:15">
      <c r="A72">
        <v>65</v>
      </c>
      <c r="B72" s="2"/>
      <c r="C72" s="2"/>
      <c r="D72" s="2"/>
      <c r="E72" s="18"/>
      <c r="F72" s="18"/>
      <c r="G72" s="13"/>
      <c r="H72" s="20"/>
      <c r="I72" s="6"/>
      <c r="J72" s="7" t="e">
        <f t="shared" si="0"/>
        <v>#DIV/0!</v>
      </c>
      <c r="K72" s="11"/>
      <c r="L72" s="11"/>
      <c r="M72" s="2"/>
      <c r="N72" s="2"/>
      <c r="O72" s="2"/>
    </row>
    <row r="73" spans="1:15">
      <c r="A73" s="12">
        <v>66</v>
      </c>
      <c r="B73" s="2"/>
      <c r="C73" s="2"/>
      <c r="D73" s="2"/>
      <c r="E73" s="18"/>
      <c r="F73" s="18"/>
      <c r="G73" s="13"/>
      <c r="H73" s="20"/>
      <c r="I73" s="6"/>
      <c r="J73" s="15" t="e">
        <f t="shared" si="0"/>
        <v>#DIV/0!</v>
      </c>
      <c r="K73" s="11"/>
      <c r="L73" s="11"/>
      <c r="M73" s="2"/>
      <c r="N73" s="2"/>
      <c r="O73" s="2"/>
    </row>
    <row r="74" spans="1:15">
      <c r="A74" s="12">
        <v>67</v>
      </c>
      <c r="B74" s="2"/>
      <c r="C74" s="2"/>
      <c r="D74" s="2"/>
      <c r="E74" s="18"/>
      <c r="F74" s="18"/>
      <c r="G74" s="13"/>
      <c r="H74" s="20"/>
      <c r="I74" s="6"/>
      <c r="J74" s="15" t="e">
        <f t="shared" si="0"/>
        <v>#DIV/0!</v>
      </c>
      <c r="K74" s="11"/>
      <c r="L74" s="11"/>
      <c r="M74" s="2"/>
      <c r="N74" s="2"/>
      <c r="O74" s="2"/>
    </row>
    <row r="75" spans="1:15">
      <c r="A75">
        <v>68</v>
      </c>
      <c r="B75" s="2"/>
      <c r="C75" s="2"/>
      <c r="D75" s="2"/>
      <c r="E75" s="18"/>
      <c r="F75" s="18"/>
      <c r="G75" s="13"/>
      <c r="H75" s="20"/>
      <c r="I75" s="6"/>
      <c r="J75" s="7" t="e">
        <f t="shared" si="0"/>
        <v>#DIV/0!</v>
      </c>
      <c r="K75" s="11"/>
      <c r="L75" s="11"/>
      <c r="M75" s="2"/>
      <c r="N75" s="2"/>
      <c r="O75" s="2"/>
    </row>
    <row r="76" spans="1:15">
      <c r="A76">
        <v>69</v>
      </c>
      <c r="B76" s="2"/>
      <c r="C76" s="2"/>
      <c r="D76" s="2"/>
      <c r="E76" s="18"/>
      <c r="F76" s="18"/>
      <c r="G76" s="13"/>
      <c r="H76" s="20"/>
      <c r="I76" s="6"/>
      <c r="J76" s="15" t="e">
        <f t="shared" si="0"/>
        <v>#DIV/0!</v>
      </c>
      <c r="K76" s="11"/>
      <c r="L76" s="11"/>
      <c r="M76" s="2"/>
      <c r="N76" s="2"/>
      <c r="O76" s="2"/>
    </row>
    <row r="77" spans="1:15">
      <c r="A77">
        <v>70</v>
      </c>
      <c r="B77" s="2"/>
      <c r="C77" s="2"/>
      <c r="D77" s="2"/>
      <c r="E77" s="18"/>
      <c r="F77" s="18"/>
      <c r="G77" s="13"/>
      <c r="H77" s="20"/>
      <c r="I77" s="6"/>
      <c r="J77" s="15" t="e">
        <f t="shared" si="0"/>
        <v>#DIV/0!</v>
      </c>
      <c r="K77" s="11"/>
      <c r="L77" s="11"/>
      <c r="M77" s="2"/>
      <c r="N77" s="2"/>
      <c r="O77" s="2"/>
    </row>
    <row r="78" spans="1:15">
      <c r="A78" s="12">
        <v>71</v>
      </c>
      <c r="B78" s="2"/>
      <c r="C78" s="2"/>
      <c r="D78" s="2"/>
      <c r="E78" s="18"/>
      <c r="F78" s="18"/>
      <c r="G78" s="13"/>
      <c r="H78" s="20"/>
      <c r="I78" s="6"/>
      <c r="J78" s="7" t="e">
        <f t="shared" si="0"/>
        <v>#DIV/0!</v>
      </c>
      <c r="K78" s="11"/>
      <c r="L78" s="11"/>
      <c r="M78" s="2"/>
      <c r="N78" s="2"/>
      <c r="O78" s="2"/>
    </row>
    <row r="79" spans="1:15">
      <c r="A79" s="12">
        <v>72</v>
      </c>
      <c r="B79" s="2"/>
      <c r="C79" s="2"/>
      <c r="D79" s="2"/>
      <c r="E79" s="18"/>
      <c r="F79" s="18"/>
      <c r="G79" s="13"/>
      <c r="H79" s="20"/>
      <c r="I79" s="6"/>
      <c r="J79" s="15" t="e">
        <f t="shared" si="0"/>
        <v>#DIV/0!</v>
      </c>
      <c r="K79" s="11"/>
      <c r="L79" s="11"/>
      <c r="M79" s="2"/>
      <c r="N79" s="2"/>
      <c r="O79" s="2"/>
    </row>
    <row r="80" spans="1:15">
      <c r="A80">
        <v>73</v>
      </c>
      <c r="B80" s="2"/>
      <c r="C80" s="2"/>
      <c r="D80" s="2"/>
      <c r="E80" s="18"/>
      <c r="F80" s="18"/>
      <c r="G80" s="13"/>
      <c r="H80" s="20"/>
      <c r="I80" s="6"/>
      <c r="J80" s="15" t="e">
        <f t="shared" si="0"/>
        <v>#DIV/0!</v>
      </c>
      <c r="K80" s="11"/>
      <c r="L80" s="11"/>
      <c r="M80" s="2"/>
      <c r="N80" s="2"/>
      <c r="O80" s="2"/>
    </row>
  </sheetData>
  <mergeCells count="3">
    <mergeCell ref="E2:G2"/>
    <mergeCell ref="E3:G3"/>
    <mergeCell ref="E4:G4"/>
  </mergeCells>
  <phoneticPr fontId="2"/>
  <dataValidations count="1">
    <dataValidation type="list" allowBlank="1" showInputMessage="1" showErrorMessage="1" sqref="E8:E80">
      <formula1>"10電力,PPS"</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5"/>
  <sheetViews>
    <sheetView workbookViewId="0">
      <selection activeCell="H1" sqref="H1:H65536"/>
    </sheetView>
  </sheetViews>
  <sheetFormatPr defaultRowHeight="13.5"/>
  <cols>
    <col min="8" max="8" width="16.375" customWidth="1"/>
    <col min="9" max="9" width="20.125" customWidth="1"/>
  </cols>
  <sheetData>
    <row r="1" spans="1:11">
      <c r="A1" t="s">
        <v>5</v>
      </c>
      <c r="B1" s="27" t="str">
        <f>'[1]電気購入額+配慮契約＋売却額'!B6</f>
        <v>相模原市</v>
      </c>
    </row>
    <row r="2" spans="1:11">
      <c r="B2" s="38"/>
      <c r="E2" s="543" t="s">
        <v>29</v>
      </c>
      <c r="F2" s="543"/>
      <c r="G2" s="544"/>
      <c r="H2" s="9">
        <f>SUMIF(G6:G356,"PPS",H6:H356)</f>
        <v>521304343</v>
      </c>
    </row>
    <row r="3" spans="1:11">
      <c r="A3" s="12"/>
      <c r="B3" s="40"/>
      <c r="C3" s="12"/>
      <c r="D3" s="12"/>
      <c r="E3" s="55"/>
      <c r="F3" s="55"/>
      <c r="G3" s="55"/>
      <c r="H3" s="56"/>
      <c r="I3" s="12"/>
      <c r="J3" s="12"/>
      <c r="K3" s="12"/>
    </row>
    <row r="4" spans="1:11" ht="54">
      <c r="A4" s="29" t="s">
        <v>25</v>
      </c>
      <c r="B4" s="2" t="s">
        <v>0</v>
      </c>
      <c r="C4" s="2" t="s">
        <v>1</v>
      </c>
      <c r="D4" s="2" t="s">
        <v>3</v>
      </c>
      <c r="E4" s="2" t="s">
        <v>9</v>
      </c>
      <c r="F4" s="2" t="s">
        <v>2</v>
      </c>
      <c r="G4" s="11" t="s">
        <v>24</v>
      </c>
      <c r="H4" s="11" t="s">
        <v>39</v>
      </c>
      <c r="I4" s="10" t="s">
        <v>40</v>
      </c>
      <c r="J4" s="26" t="s">
        <v>16</v>
      </c>
    </row>
    <row r="5" spans="1:11" ht="14.25" thickBot="1">
      <c r="A5" s="32"/>
      <c r="B5" s="33" t="s">
        <v>4</v>
      </c>
      <c r="C5" s="33"/>
      <c r="D5" s="33"/>
      <c r="E5" s="33"/>
      <c r="F5" s="33"/>
      <c r="G5" s="33"/>
      <c r="H5" s="65">
        <f>SUM(H6:H65)</f>
        <v>521304343</v>
      </c>
      <c r="I5" s="65">
        <f>SUM(I6:I65)</f>
        <v>27566893</v>
      </c>
      <c r="J5" s="33">
        <f>H5/I5</f>
        <v>18.910522234043569</v>
      </c>
      <c r="K5" s="32"/>
    </row>
    <row r="6" spans="1:11" ht="54.75" thickTop="1">
      <c r="A6">
        <v>1</v>
      </c>
      <c r="B6" s="11" t="s">
        <v>655</v>
      </c>
      <c r="C6" s="11" t="s">
        <v>651</v>
      </c>
      <c r="D6" s="11" t="s">
        <v>656</v>
      </c>
      <c r="E6" s="131">
        <v>5</v>
      </c>
      <c r="F6" s="11" t="s">
        <v>479</v>
      </c>
      <c r="G6" s="18" t="s">
        <v>45</v>
      </c>
      <c r="H6" s="9">
        <v>457278593</v>
      </c>
      <c r="I6" s="9">
        <v>23490264</v>
      </c>
      <c r="J6" s="28">
        <f>H6/I6</f>
        <v>19.466728556137131</v>
      </c>
    </row>
    <row r="7" spans="1:11" ht="54">
      <c r="A7">
        <v>2</v>
      </c>
      <c r="B7" s="11" t="s">
        <v>657</v>
      </c>
      <c r="C7" s="11" t="s">
        <v>651</v>
      </c>
      <c r="D7" s="11" t="s">
        <v>656</v>
      </c>
      <c r="E7" s="131">
        <v>5</v>
      </c>
      <c r="F7" s="11" t="s">
        <v>658</v>
      </c>
      <c r="G7" s="18" t="s">
        <v>45</v>
      </c>
      <c r="H7" s="9">
        <v>64025750</v>
      </c>
      <c r="I7" s="9">
        <v>4076629</v>
      </c>
      <c r="J7" s="2">
        <f t="shared" ref="J7:J45" si="0">H7/I7</f>
        <v>15.705562120075189</v>
      </c>
    </row>
    <row r="8" spans="1:11">
      <c r="A8">
        <v>3</v>
      </c>
      <c r="B8" s="2"/>
      <c r="C8" s="2"/>
      <c r="D8" s="2"/>
      <c r="E8" s="50"/>
      <c r="F8" s="2"/>
      <c r="G8" s="18"/>
      <c r="H8" s="9"/>
      <c r="I8" s="9"/>
      <c r="J8" s="2" t="e">
        <f t="shared" si="0"/>
        <v>#DIV/0!</v>
      </c>
    </row>
    <row r="9" spans="1:11">
      <c r="A9">
        <v>4</v>
      </c>
      <c r="B9" s="2"/>
      <c r="C9" s="2"/>
      <c r="D9" s="2"/>
      <c r="E9" s="2"/>
      <c r="F9" s="2"/>
      <c r="G9" s="18"/>
      <c r="H9" s="2"/>
      <c r="I9" s="2"/>
      <c r="J9" s="2" t="e">
        <f t="shared" si="0"/>
        <v>#DIV/0!</v>
      </c>
    </row>
    <row r="10" spans="1:11">
      <c r="A10">
        <v>5</v>
      </c>
      <c r="B10" s="2"/>
      <c r="C10" s="2"/>
      <c r="D10" s="2"/>
      <c r="E10" s="2"/>
      <c r="F10" s="2"/>
      <c r="G10" s="18"/>
      <c r="H10" s="2"/>
      <c r="I10" s="2"/>
      <c r="J10" s="2" t="e">
        <f t="shared" si="0"/>
        <v>#DIV/0!</v>
      </c>
    </row>
    <row r="11" spans="1:11">
      <c r="A11" s="12">
        <v>6</v>
      </c>
      <c r="B11" s="13"/>
      <c r="C11" s="13"/>
      <c r="D11" s="13"/>
      <c r="E11" s="13"/>
      <c r="F11" s="13"/>
      <c r="G11" s="18"/>
      <c r="H11" s="13"/>
      <c r="I11" s="13"/>
      <c r="J11" s="2" t="e">
        <f t="shared" si="0"/>
        <v>#DIV/0!</v>
      </c>
      <c r="K11" s="12"/>
    </row>
    <row r="12" spans="1:11">
      <c r="A12" s="12">
        <v>7</v>
      </c>
      <c r="B12" s="13"/>
      <c r="C12" s="13"/>
      <c r="D12" s="13"/>
      <c r="E12" s="13"/>
      <c r="F12" s="13"/>
      <c r="G12" s="18"/>
      <c r="H12" s="13"/>
      <c r="I12" s="13"/>
      <c r="J12" s="2" t="e">
        <f t="shared" si="0"/>
        <v>#DIV/0!</v>
      </c>
      <c r="K12" s="12"/>
    </row>
    <row r="13" spans="1:11">
      <c r="A13">
        <v>8</v>
      </c>
      <c r="B13" s="2"/>
      <c r="C13" s="2"/>
      <c r="D13" s="2"/>
      <c r="E13" s="2"/>
      <c r="F13" s="2"/>
      <c r="G13" s="18"/>
      <c r="H13" s="2"/>
      <c r="I13" s="2"/>
      <c r="J13" s="2" t="e">
        <f t="shared" si="0"/>
        <v>#DIV/0!</v>
      </c>
    </row>
    <row r="14" spans="1:11">
      <c r="A14">
        <v>9</v>
      </c>
      <c r="B14" s="2"/>
      <c r="C14" s="2"/>
      <c r="D14" s="2"/>
      <c r="E14" s="2"/>
      <c r="F14" s="2"/>
      <c r="G14" s="18"/>
      <c r="H14" s="2"/>
      <c r="I14" s="2"/>
      <c r="J14" s="2" t="e">
        <f t="shared" si="0"/>
        <v>#DIV/0!</v>
      </c>
    </row>
    <row r="15" spans="1:11">
      <c r="A15">
        <v>10</v>
      </c>
      <c r="B15" s="2"/>
      <c r="C15" s="2"/>
      <c r="D15" s="2"/>
      <c r="E15" s="2"/>
      <c r="F15" s="2"/>
      <c r="G15" s="18"/>
      <c r="H15" s="2"/>
      <c r="I15" s="2"/>
      <c r="J15" s="2" t="e">
        <f t="shared" si="0"/>
        <v>#DIV/0!</v>
      </c>
    </row>
    <row r="16" spans="1:11">
      <c r="A16" s="12">
        <v>11</v>
      </c>
      <c r="B16" s="2"/>
      <c r="C16" s="2"/>
      <c r="D16" s="2"/>
      <c r="E16" s="2"/>
      <c r="F16" s="2"/>
      <c r="G16" s="18"/>
      <c r="H16" s="2"/>
      <c r="I16" s="2"/>
      <c r="J16" s="2" t="e">
        <f t="shared" si="0"/>
        <v>#DIV/0!</v>
      </c>
    </row>
    <row r="17" spans="1:10">
      <c r="A17" s="12">
        <v>12</v>
      </c>
      <c r="B17" s="2"/>
      <c r="C17" s="2"/>
      <c r="D17" s="2"/>
      <c r="E17" s="2"/>
      <c r="F17" s="2"/>
      <c r="G17" s="18"/>
      <c r="H17" s="2"/>
      <c r="I17" s="2"/>
      <c r="J17" s="2" t="e">
        <f t="shared" si="0"/>
        <v>#DIV/0!</v>
      </c>
    </row>
    <row r="18" spans="1:10">
      <c r="A18">
        <v>13</v>
      </c>
      <c r="B18" s="2"/>
      <c r="C18" s="2"/>
      <c r="D18" s="2"/>
      <c r="E18" s="2"/>
      <c r="F18" s="2"/>
      <c r="G18" s="18"/>
      <c r="H18" s="2"/>
      <c r="I18" s="2"/>
      <c r="J18" s="2" t="e">
        <f t="shared" si="0"/>
        <v>#DIV/0!</v>
      </c>
    </row>
    <row r="19" spans="1:10">
      <c r="A19">
        <v>14</v>
      </c>
      <c r="B19" s="2"/>
      <c r="C19" s="2"/>
      <c r="D19" s="2"/>
      <c r="E19" s="2"/>
      <c r="F19" s="2"/>
      <c r="G19" s="18"/>
      <c r="H19" s="2"/>
      <c r="I19" s="2"/>
      <c r="J19" s="2" t="e">
        <f t="shared" si="0"/>
        <v>#DIV/0!</v>
      </c>
    </row>
    <row r="20" spans="1:10">
      <c r="A20">
        <v>15</v>
      </c>
      <c r="B20" s="2"/>
      <c r="C20" s="2"/>
      <c r="D20" s="2"/>
      <c r="E20" s="2"/>
      <c r="F20" s="2"/>
      <c r="G20" s="18"/>
      <c r="H20" s="2"/>
      <c r="I20" s="2"/>
      <c r="J20" s="2" t="e">
        <f t="shared" si="0"/>
        <v>#DIV/0!</v>
      </c>
    </row>
    <row r="21" spans="1:10">
      <c r="A21" s="12">
        <v>16</v>
      </c>
      <c r="B21" s="2"/>
      <c r="C21" s="2"/>
      <c r="D21" s="2"/>
      <c r="E21" s="2"/>
      <c r="F21" s="2"/>
      <c r="G21" s="18"/>
      <c r="H21" s="2"/>
      <c r="I21" s="2"/>
      <c r="J21" s="2" t="e">
        <f t="shared" si="0"/>
        <v>#DIV/0!</v>
      </c>
    </row>
    <row r="22" spans="1:10">
      <c r="A22" s="12">
        <v>17</v>
      </c>
      <c r="B22" s="2"/>
      <c r="C22" s="2"/>
      <c r="D22" s="2"/>
      <c r="E22" s="2"/>
      <c r="F22" s="2"/>
      <c r="G22" s="18"/>
      <c r="H22" s="2"/>
      <c r="I22" s="2"/>
      <c r="J22" s="2" t="e">
        <f t="shared" si="0"/>
        <v>#DIV/0!</v>
      </c>
    </row>
    <row r="23" spans="1:10">
      <c r="A23">
        <v>18</v>
      </c>
      <c r="B23" s="2"/>
      <c r="C23" s="2"/>
      <c r="D23" s="2"/>
      <c r="E23" s="2"/>
      <c r="F23" s="2"/>
      <c r="G23" s="18"/>
      <c r="H23" s="2"/>
      <c r="I23" s="2"/>
      <c r="J23" s="2" t="e">
        <f t="shared" si="0"/>
        <v>#DIV/0!</v>
      </c>
    </row>
    <row r="24" spans="1:10">
      <c r="A24">
        <v>19</v>
      </c>
      <c r="B24" s="2"/>
      <c r="C24" s="2"/>
      <c r="D24" s="2"/>
      <c r="E24" s="2"/>
      <c r="F24" s="2"/>
      <c r="G24" s="18"/>
      <c r="H24" s="2"/>
      <c r="I24" s="2"/>
      <c r="J24" s="2" t="e">
        <f t="shared" si="0"/>
        <v>#DIV/0!</v>
      </c>
    </row>
    <row r="25" spans="1:10">
      <c r="A25">
        <v>20</v>
      </c>
      <c r="B25" s="2"/>
      <c r="C25" s="2"/>
      <c r="D25" s="2"/>
      <c r="E25" s="2"/>
      <c r="F25" s="2"/>
      <c r="G25" s="18"/>
      <c r="H25" s="2"/>
      <c r="I25" s="2"/>
      <c r="J25" s="2" t="e">
        <f t="shared" si="0"/>
        <v>#DIV/0!</v>
      </c>
    </row>
    <row r="26" spans="1:10">
      <c r="A26" s="12">
        <v>21</v>
      </c>
      <c r="B26" s="2"/>
      <c r="C26" s="2"/>
      <c r="D26" s="2"/>
      <c r="E26" s="2"/>
      <c r="F26" s="2"/>
      <c r="G26" s="18"/>
      <c r="H26" s="2"/>
      <c r="I26" s="2"/>
      <c r="J26" s="2" t="e">
        <f t="shared" si="0"/>
        <v>#DIV/0!</v>
      </c>
    </row>
    <row r="27" spans="1:10">
      <c r="A27" s="12">
        <v>22</v>
      </c>
      <c r="B27" s="2"/>
      <c r="C27" s="2"/>
      <c r="D27" s="2"/>
      <c r="E27" s="2"/>
      <c r="F27" s="2"/>
      <c r="G27" s="18"/>
      <c r="H27" s="2"/>
      <c r="I27" s="2"/>
      <c r="J27" s="2" t="e">
        <f t="shared" si="0"/>
        <v>#DIV/0!</v>
      </c>
    </row>
    <row r="28" spans="1:10">
      <c r="A28">
        <v>23</v>
      </c>
      <c r="B28" s="2"/>
      <c r="C28" s="2"/>
      <c r="D28" s="2"/>
      <c r="E28" s="2"/>
      <c r="F28" s="2"/>
      <c r="G28" s="18"/>
      <c r="H28" s="2"/>
      <c r="I28" s="2"/>
      <c r="J28" s="2" t="e">
        <f t="shared" si="0"/>
        <v>#DIV/0!</v>
      </c>
    </row>
    <row r="29" spans="1:10">
      <c r="A29">
        <v>24</v>
      </c>
      <c r="B29" s="2"/>
      <c r="C29" s="2"/>
      <c r="D29" s="2"/>
      <c r="E29" s="2"/>
      <c r="F29" s="2"/>
      <c r="G29" s="18"/>
      <c r="H29" s="2"/>
      <c r="I29" s="2"/>
      <c r="J29" s="2" t="e">
        <f t="shared" si="0"/>
        <v>#DIV/0!</v>
      </c>
    </row>
    <row r="30" spans="1:10">
      <c r="A30">
        <v>25</v>
      </c>
      <c r="B30" s="2"/>
      <c r="C30" s="2"/>
      <c r="D30" s="2"/>
      <c r="E30" s="2"/>
      <c r="F30" s="2"/>
      <c r="G30" s="18"/>
      <c r="H30" s="2"/>
      <c r="I30" s="2"/>
      <c r="J30" s="2" t="e">
        <f t="shared" si="0"/>
        <v>#DIV/0!</v>
      </c>
    </row>
    <row r="31" spans="1:10">
      <c r="A31" s="12">
        <v>26</v>
      </c>
      <c r="B31" s="2"/>
      <c r="C31" s="2"/>
      <c r="D31" s="2"/>
      <c r="E31" s="2"/>
      <c r="F31" s="2"/>
      <c r="G31" s="18"/>
      <c r="H31" s="2"/>
      <c r="I31" s="2"/>
      <c r="J31" s="2" t="e">
        <f t="shared" si="0"/>
        <v>#DIV/0!</v>
      </c>
    </row>
    <row r="32" spans="1:10">
      <c r="A32" s="12">
        <v>27</v>
      </c>
      <c r="B32" s="2"/>
      <c r="C32" s="2"/>
      <c r="D32" s="2"/>
      <c r="E32" s="2"/>
      <c r="F32" s="2"/>
      <c r="G32" s="18"/>
      <c r="H32" s="2"/>
      <c r="I32" s="2"/>
      <c r="J32" s="2" t="e">
        <f t="shared" si="0"/>
        <v>#DIV/0!</v>
      </c>
    </row>
    <row r="33" spans="1:10">
      <c r="A33">
        <v>28</v>
      </c>
      <c r="B33" s="2"/>
      <c r="C33" s="2"/>
      <c r="D33" s="2"/>
      <c r="E33" s="2"/>
      <c r="F33" s="2"/>
      <c r="G33" s="18"/>
      <c r="H33" s="2"/>
      <c r="I33" s="2"/>
      <c r="J33" s="2" t="e">
        <f t="shared" si="0"/>
        <v>#DIV/0!</v>
      </c>
    </row>
    <row r="34" spans="1:10">
      <c r="A34">
        <v>29</v>
      </c>
      <c r="B34" s="2"/>
      <c r="C34" s="2"/>
      <c r="D34" s="2"/>
      <c r="E34" s="2"/>
      <c r="F34" s="2"/>
      <c r="G34" s="18"/>
      <c r="H34" s="2"/>
      <c r="I34" s="2"/>
      <c r="J34" s="2" t="e">
        <f t="shared" si="0"/>
        <v>#DIV/0!</v>
      </c>
    </row>
    <row r="35" spans="1:10">
      <c r="A35">
        <v>30</v>
      </c>
      <c r="B35" s="2"/>
      <c r="C35" s="2"/>
      <c r="D35" s="2"/>
      <c r="E35" s="2"/>
      <c r="F35" s="2"/>
      <c r="G35" s="18"/>
      <c r="H35" s="2"/>
      <c r="I35" s="2"/>
      <c r="J35" s="2" t="e">
        <f t="shared" si="0"/>
        <v>#DIV/0!</v>
      </c>
    </row>
    <row r="36" spans="1:10">
      <c r="A36" s="12">
        <v>31</v>
      </c>
      <c r="B36" s="2"/>
      <c r="C36" s="2"/>
      <c r="D36" s="2"/>
      <c r="E36" s="2"/>
      <c r="F36" s="2"/>
      <c r="G36" s="18"/>
      <c r="H36" s="2"/>
      <c r="I36" s="2"/>
      <c r="J36" s="2" t="e">
        <f t="shared" si="0"/>
        <v>#DIV/0!</v>
      </c>
    </row>
    <row r="37" spans="1:10">
      <c r="A37" s="12">
        <v>32</v>
      </c>
      <c r="B37" s="2"/>
      <c r="C37" s="2"/>
      <c r="D37" s="2"/>
      <c r="E37" s="2"/>
      <c r="F37" s="2"/>
      <c r="G37" s="18"/>
      <c r="H37" s="2"/>
      <c r="I37" s="2"/>
      <c r="J37" s="2" t="e">
        <f t="shared" si="0"/>
        <v>#DIV/0!</v>
      </c>
    </row>
    <row r="38" spans="1:10">
      <c r="A38">
        <v>33</v>
      </c>
      <c r="B38" s="2"/>
      <c r="C38" s="2"/>
      <c r="D38" s="2"/>
      <c r="E38" s="2"/>
      <c r="F38" s="2"/>
      <c r="G38" s="18"/>
      <c r="H38" s="2"/>
      <c r="I38" s="2"/>
      <c r="J38" s="2" t="e">
        <f t="shared" si="0"/>
        <v>#DIV/0!</v>
      </c>
    </row>
    <row r="39" spans="1:10">
      <c r="A39">
        <v>34</v>
      </c>
      <c r="B39" s="2"/>
      <c r="C39" s="2"/>
      <c r="D39" s="2"/>
      <c r="E39" s="2"/>
      <c r="F39" s="2"/>
      <c r="G39" s="18"/>
      <c r="H39" s="2"/>
      <c r="I39" s="2"/>
      <c r="J39" s="2" t="e">
        <f t="shared" si="0"/>
        <v>#DIV/0!</v>
      </c>
    </row>
    <row r="40" spans="1:10">
      <c r="A40">
        <v>35</v>
      </c>
      <c r="B40" s="2"/>
      <c r="C40" s="2"/>
      <c r="D40" s="2"/>
      <c r="E40" s="2"/>
      <c r="F40" s="2"/>
      <c r="G40" s="18"/>
      <c r="H40" s="2"/>
      <c r="I40" s="2"/>
      <c r="J40" s="2" t="e">
        <f t="shared" si="0"/>
        <v>#DIV/0!</v>
      </c>
    </row>
    <row r="41" spans="1:10">
      <c r="A41" s="12">
        <v>36</v>
      </c>
      <c r="B41" s="2"/>
      <c r="C41" s="2"/>
      <c r="D41" s="2"/>
      <c r="E41" s="2"/>
      <c r="F41" s="2"/>
      <c r="G41" s="18"/>
      <c r="H41" s="2"/>
      <c r="I41" s="2"/>
      <c r="J41" s="2" t="e">
        <f t="shared" si="0"/>
        <v>#DIV/0!</v>
      </c>
    </row>
    <row r="42" spans="1:10">
      <c r="A42" s="12">
        <v>37</v>
      </c>
      <c r="B42" s="2"/>
      <c r="C42" s="2"/>
      <c r="D42" s="2"/>
      <c r="E42" s="2"/>
      <c r="F42" s="2"/>
      <c r="G42" s="18"/>
      <c r="H42" s="2"/>
      <c r="I42" s="2"/>
      <c r="J42" s="2" t="e">
        <f t="shared" si="0"/>
        <v>#DIV/0!</v>
      </c>
    </row>
    <row r="43" spans="1:10">
      <c r="A43">
        <v>38</v>
      </c>
      <c r="B43" s="2"/>
      <c r="C43" s="2"/>
      <c r="D43" s="2"/>
      <c r="E43" s="2"/>
      <c r="F43" s="2"/>
      <c r="G43" s="18"/>
      <c r="H43" s="2"/>
      <c r="I43" s="2"/>
      <c r="J43" s="2" t="e">
        <f t="shared" si="0"/>
        <v>#DIV/0!</v>
      </c>
    </row>
    <row r="44" spans="1:10">
      <c r="A44">
        <v>39</v>
      </c>
      <c r="B44" s="2"/>
      <c r="C44" s="2"/>
      <c r="D44" s="2"/>
      <c r="E44" s="2"/>
      <c r="F44" s="2"/>
      <c r="G44" s="18"/>
      <c r="H44" s="2"/>
      <c r="I44" s="2"/>
      <c r="J44" s="2" t="e">
        <f t="shared" si="0"/>
        <v>#DIV/0!</v>
      </c>
    </row>
    <row r="45" spans="1:10">
      <c r="A45">
        <v>40</v>
      </c>
      <c r="B45" s="2"/>
      <c r="C45" s="2"/>
      <c r="D45" s="2"/>
      <c r="E45" s="2"/>
      <c r="F45" s="2"/>
      <c r="G45" s="18"/>
      <c r="H45" s="2"/>
      <c r="I45" s="2"/>
      <c r="J45" s="2" t="e">
        <f t="shared" si="0"/>
        <v>#DIV/0!</v>
      </c>
    </row>
  </sheetData>
  <mergeCells count="1">
    <mergeCell ref="E2:G2"/>
  </mergeCells>
  <phoneticPr fontId="2"/>
  <dataValidations count="1">
    <dataValidation type="list" allowBlank="1" showInputMessage="1" showErrorMessage="1" sqref="G6:G45">
      <formula1>"10電力,PPS"</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0"/>
  <sheetViews>
    <sheetView workbookViewId="0">
      <selection activeCell="B1" sqref="B1:C1"/>
    </sheetView>
  </sheetViews>
  <sheetFormatPr defaultRowHeight="13.5"/>
  <cols>
    <col min="2" max="2" width="27" customWidth="1"/>
    <col min="3" max="3" width="24.625" customWidth="1"/>
    <col min="8" max="8" width="14.375" customWidth="1"/>
  </cols>
  <sheetData>
    <row r="1" spans="1:11">
      <c r="A1" t="s">
        <v>5</v>
      </c>
      <c r="B1" s="27" t="str">
        <f>'[1]電気購入額+配慮契約＋売却額'!B6</f>
        <v>相模原市</v>
      </c>
    </row>
    <row r="2" spans="1:11">
      <c r="A2" s="21"/>
      <c r="B2" s="38"/>
      <c r="C2" s="21"/>
      <c r="D2" s="21"/>
      <c r="E2" s="543" t="s">
        <v>30</v>
      </c>
      <c r="F2" s="543"/>
      <c r="G2" s="544"/>
      <c r="H2" s="128">
        <f>SUMIF(G6:G356,"PPS",H6:H356)</f>
        <v>0</v>
      </c>
      <c r="I2" s="21"/>
      <c r="J2" s="21"/>
      <c r="K2" s="21"/>
    </row>
    <row r="3" spans="1:11">
      <c r="A3" s="21"/>
      <c r="B3" s="40"/>
      <c r="C3" s="21"/>
      <c r="D3" s="21"/>
      <c r="E3" s="55"/>
      <c r="F3" s="55"/>
      <c r="G3" s="55"/>
      <c r="H3" s="129"/>
      <c r="I3" s="21"/>
      <c r="J3" s="21"/>
      <c r="K3" s="21"/>
    </row>
    <row r="4" spans="1:11" ht="54">
      <c r="A4" s="22" t="s">
        <v>26</v>
      </c>
      <c r="B4" s="2" t="s">
        <v>0</v>
      </c>
      <c r="C4" s="2" t="s">
        <v>1</v>
      </c>
      <c r="D4" s="2" t="s">
        <v>18</v>
      </c>
      <c r="E4" s="2" t="s">
        <v>13</v>
      </c>
      <c r="F4" s="2" t="s">
        <v>20</v>
      </c>
      <c r="G4" s="11" t="s">
        <v>24</v>
      </c>
      <c r="H4" s="10" t="s">
        <v>623</v>
      </c>
      <c r="I4" s="10" t="s">
        <v>624</v>
      </c>
      <c r="J4" s="26" t="s">
        <v>16</v>
      </c>
    </row>
    <row r="5" spans="1:11" ht="14.25" thickBot="1">
      <c r="A5" s="32"/>
      <c r="B5" s="33" t="s">
        <v>4</v>
      </c>
      <c r="C5" s="33"/>
      <c r="D5" s="33"/>
      <c r="E5" s="33"/>
      <c r="F5" s="33"/>
      <c r="G5" s="33"/>
      <c r="H5" s="65">
        <f>SUM(H6:H65)</f>
        <v>34807477</v>
      </c>
      <c r="I5" s="65">
        <f>SUM(I6:I65)</f>
        <v>2697288</v>
      </c>
      <c r="J5" s="33">
        <f>H5/I5</f>
        <v>12.904620122137494</v>
      </c>
      <c r="K5" s="32"/>
    </row>
    <row r="6" spans="1:11" ht="14.25" thickTop="1">
      <c r="A6">
        <v>1</v>
      </c>
      <c r="B6" s="2" t="s">
        <v>655</v>
      </c>
      <c r="C6" s="2" t="s">
        <v>651</v>
      </c>
      <c r="D6" s="2" t="s">
        <v>52</v>
      </c>
      <c r="E6" s="50"/>
      <c r="F6" s="2" t="s">
        <v>303</v>
      </c>
      <c r="G6" s="18" t="s">
        <v>44</v>
      </c>
      <c r="H6" s="9">
        <v>34807477</v>
      </c>
      <c r="I6" s="9">
        <v>2697288</v>
      </c>
      <c r="J6" s="28">
        <f>H6/I6</f>
        <v>12.904620122137494</v>
      </c>
    </row>
    <row r="7" spans="1:11">
      <c r="A7">
        <v>2</v>
      </c>
      <c r="B7" s="2"/>
      <c r="C7" s="2"/>
      <c r="D7" s="2"/>
      <c r="E7" s="50"/>
      <c r="F7" s="2"/>
      <c r="G7" s="18"/>
      <c r="H7" s="9"/>
      <c r="I7" s="9"/>
      <c r="J7" s="2" t="e">
        <f t="shared" ref="J7:J40" si="0">H7/I7</f>
        <v>#DIV/0!</v>
      </c>
    </row>
    <row r="8" spans="1:11">
      <c r="A8">
        <v>3</v>
      </c>
      <c r="B8" s="2"/>
      <c r="C8" s="2"/>
      <c r="D8" s="2"/>
      <c r="E8" s="50"/>
      <c r="F8" s="2"/>
      <c r="G8" s="18"/>
      <c r="H8" s="9"/>
      <c r="I8" s="9"/>
      <c r="J8" s="2" t="e">
        <f t="shared" si="0"/>
        <v>#DIV/0!</v>
      </c>
    </row>
    <row r="9" spans="1:11">
      <c r="A9">
        <v>4</v>
      </c>
      <c r="B9" s="2"/>
      <c r="C9" s="2"/>
      <c r="D9" s="2"/>
      <c r="E9" s="2"/>
      <c r="F9" s="2"/>
      <c r="G9" s="18"/>
      <c r="H9" s="2"/>
      <c r="I9" s="2"/>
      <c r="J9" s="2" t="e">
        <f t="shared" si="0"/>
        <v>#DIV/0!</v>
      </c>
    </row>
    <row r="10" spans="1:11">
      <c r="A10">
        <v>5</v>
      </c>
      <c r="B10" s="2"/>
      <c r="C10" s="2"/>
      <c r="D10" s="2"/>
      <c r="E10" s="2"/>
      <c r="F10" s="2"/>
      <c r="G10" s="18"/>
      <c r="H10" s="2"/>
      <c r="I10" s="2"/>
      <c r="J10" s="2" t="e">
        <f t="shared" si="0"/>
        <v>#DIV/0!</v>
      </c>
    </row>
    <row r="11" spans="1:11">
      <c r="A11" s="12">
        <v>6</v>
      </c>
      <c r="B11" s="13"/>
      <c r="C11" s="2"/>
      <c r="D11" s="2"/>
      <c r="E11" s="2"/>
      <c r="F11" s="2"/>
      <c r="G11" s="18"/>
      <c r="H11" s="2"/>
      <c r="I11" s="2"/>
      <c r="J11" s="2" t="e">
        <f t="shared" si="0"/>
        <v>#DIV/0!</v>
      </c>
    </row>
    <row r="12" spans="1:11">
      <c r="A12" s="12">
        <v>7</v>
      </c>
      <c r="B12" s="13"/>
      <c r="C12" s="2"/>
      <c r="D12" s="2"/>
      <c r="E12" s="2"/>
      <c r="F12" s="2"/>
      <c r="G12" s="18"/>
      <c r="H12" s="2"/>
      <c r="I12" s="2"/>
      <c r="J12" s="2" t="e">
        <f t="shared" si="0"/>
        <v>#DIV/0!</v>
      </c>
    </row>
    <row r="13" spans="1:11">
      <c r="A13">
        <v>8</v>
      </c>
      <c r="B13" s="2"/>
      <c r="C13" s="2"/>
      <c r="D13" s="2"/>
      <c r="E13" s="2"/>
      <c r="F13" s="2"/>
      <c r="G13" s="18"/>
      <c r="H13" s="2"/>
      <c r="I13" s="2"/>
      <c r="J13" s="2" t="e">
        <f t="shared" si="0"/>
        <v>#DIV/0!</v>
      </c>
    </row>
    <row r="14" spans="1:11">
      <c r="A14">
        <v>9</v>
      </c>
      <c r="B14" s="2"/>
      <c r="C14" s="2"/>
      <c r="D14" s="2"/>
      <c r="E14" s="2"/>
      <c r="F14" s="2"/>
      <c r="G14" s="18"/>
      <c r="H14" s="2"/>
      <c r="I14" s="2"/>
      <c r="J14" s="2" t="e">
        <f t="shared" si="0"/>
        <v>#DIV/0!</v>
      </c>
    </row>
    <row r="15" spans="1:11">
      <c r="A15">
        <v>10</v>
      </c>
      <c r="B15" s="2"/>
      <c r="C15" s="2"/>
      <c r="D15" s="2"/>
      <c r="E15" s="2"/>
      <c r="F15" s="2"/>
      <c r="G15" s="18"/>
      <c r="H15" s="2"/>
      <c r="I15" s="2"/>
      <c r="J15" s="2" t="e">
        <f t="shared" si="0"/>
        <v>#DIV/0!</v>
      </c>
    </row>
    <row r="16" spans="1:11">
      <c r="A16" s="12">
        <v>11</v>
      </c>
      <c r="B16" s="2"/>
      <c r="C16" s="2"/>
      <c r="D16" s="2"/>
      <c r="E16" s="2"/>
      <c r="F16" s="2"/>
      <c r="G16" s="18"/>
      <c r="H16" s="2"/>
      <c r="I16" s="2"/>
      <c r="J16" s="2" t="e">
        <f t="shared" si="0"/>
        <v>#DIV/0!</v>
      </c>
    </row>
    <row r="17" spans="1:10">
      <c r="A17" s="12">
        <v>12</v>
      </c>
      <c r="B17" s="2"/>
      <c r="C17" s="2"/>
      <c r="D17" s="2"/>
      <c r="E17" s="2"/>
      <c r="F17" s="2"/>
      <c r="G17" s="18"/>
      <c r="H17" s="2"/>
      <c r="I17" s="2"/>
      <c r="J17" s="2" t="e">
        <f t="shared" si="0"/>
        <v>#DIV/0!</v>
      </c>
    </row>
    <row r="18" spans="1:10">
      <c r="A18">
        <v>13</v>
      </c>
      <c r="B18" s="2"/>
      <c r="C18" s="2"/>
      <c r="D18" s="2"/>
      <c r="E18" s="2"/>
      <c r="F18" s="2"/>
      <c r="G18" s="18"/>
      <c r="H18" s="2"/>
      <c r="I18" s="2"/>
      <c r="J18" s="2" t="e">
        <f t="shared" si="0"/>
        <v>#DIV/0!</v>
      </c>
    </row>
    <row r="19" spans="1:10">
      <c r="A19">
        <v>14</v>
      </c>
      <c r="B19" s="2"/>
      <c r="C19" s="2"/>
      <c r="D19" s="2"/>
      <c r="E19" s="2"/>
      <c r="F19" s="2"/>
      <c r="G19" s="18"/>
      <c r="H19" s="2"/>
      <c r="I19" s="2"/>
      <c r="J19" s="2" t="e">
        <f t="shared" si="0"/>
        <v>#DIV/0!</v>
      </c>
    </row>
    <row r="20" spans="1:10">
      <c r="A20">
        <v>15</v>
      </c>
      <c r="B20" s="2"/>
      <c r="C20" s="2"/>
      <c r="D20" s="2"/>
      <c r="E20" s="2"/>
      <c r="F20" s="2"/>
      <c r="G20" s="18"/>
      <c r="H20" s="2"/>
      <c r="I20" s="2"/>
      <c r="J20" s="2" t="e">
        <f t="shared" si="0"/>
        <v>#DIV/0!</v>
      </c>
    </row>
    <row r="21" spans="1:10">
      <c r="A21" s="12">
        <v>16</v>
      </c>
      <c r="B21" s="2"/>
      <c r="C21" s="2"/>
      <c r="D21" s="2"/>
      <c r="E21" s="2"/>
      <c r="F21" s="2"/>
      <c r="G21" s="18"/>
      <c r="H21" s="2"/>
      <c r="I21" s="2"/>
      <c r="J21" s="2" t="e">
        <f t="shared" si="0"/>
        <v>#DIV/0!</v>
      </c>
    </row>
    <row r="22" spans="1:10">
      <c r="A22" s="12">
        <v>17</v>
      </c>
      <c r="B22" s="2"/>
      <c r="C22" s="2"/>
      <c r="D22" s="2"/>
      <c r="E22" s="2"/>
      <c r="F22" s="2"/>
      <c r="G22" s="18"/>
      <c r="H22" s="2"/>
      <c r="I22" s="2"/>
      <c r="J22" s="2" t="e">
        <f t="shared" si="0"/>
        <v>#DIV/0!</v>
      </c>
    </row>
    <row r="23" spans="1:10">
      <c r="A23">
        <v>18</v>
      </c>
      <c r="B23" s="2"/>
      <c r="C23" s="2"/>
      <c r="D23" s="2"/>
      <c r="E23" s="2"/>
      <c r="F23" s="2"/>
      <c r="G23" s="18"/>
      <c r="H23" s="2"/>
      <c r="I23" s="2"/>
      <c r="J23" s="2" t="e">
        <f t="shared" si="0"/>
        <v>#DIV/0!</v>
      </c>
    </row>
    <row r="24" spans="1:10">
      <c r="A24">
        <v>19</v>
      </c>
      <c r="B24" s="2"/>
      <c r="C24" s="2"/>
      <c r="D24" s="2"/>
      <c r="E24" s="2"/>
      <c r="F24" s="2"/>
      <c r="G24" s="18"/>
      <c r="H24" s="2"/>
      <c r="I24" s="2"/>
      <c r="J24" s="2" t="e">
        <f t="shared" si="0"/>
        <v>#DIV/0!</v>
      </c>
    </row>
    <row r="25" spans="1:10">
      <c r="A25">
        <v>20</v>
      </c>
      <c r="B25" s="2"/>
      <c r="C25" s="2"/>
      <c r="D25" s="2"/>
      <c r="E25" s="2"/>
      <c r="F25" s="2"/>
      <c r="G25" s="18"/>
      <c r="H25" s="2"/>
      <c r="I25" s="2"/>
      <c r="J25" s="2" t="e">
        <f t="shared" si="0"/>
        <v>#DIV/0!</v>
      </c>
    </row>
    <row r="26" spans="1:10">
      <c r="A26" s="12">
        <v>21</v>
      </c>
      <c r="B26" s="2"/>
      <c r="C26" s="2"/>
      <c r="D26" s="2"/>
      <c r="E26" s="2"/>
      <c r="F26" s="2"/>
      <c r="G26" s="18"/>
      <c r="H26" s="2"/>
      <c r="I26" s="2"/>
      <c r="J26" s="2" t="e">
        <f t="shared" si="0"/>
        <v>#DIV/0!</v>
      </c>
    </row>
    <row r="27" spans="1:10">
      <c r="A27" s="12">
        <v>22</v>
      </c>
      <c r="B27" s="2"/>
      <c r="C27" s="2"/>
      <c r="D27" s="2"/>
      <c r="E27" s="2"/>
      <c r="F27" s="2"/>
      <c r="G27" s="18"/>
      <c r="H27" s="2"/>
      <c r="I27" s="2"/>
      <c r="J27" s="2" t="e">
        <f t="shared" si="0"/>
        <v>#DIV/0!</v>
      </c>
    </row>
    <row r="28" spans="1:10">
      <c r="A28">
        <v>23</v>
      </c>
      <c r="B28" s="2"/>
      <c r="C28" s="2"/>
      <c r="D28" s="2"/>
      <c r="E28" s="2"/>
      <c r="F28" s="2"/>
      <c r="G28" s="18"/>
      <c r="H28" s="2"/>
      <c r="I28" s="2"/>
      <c r="J28" s="2" t="e">
        <f t="shared" si="0"/>
        <v>#DIV/0!</v>
      </c>
    </row>
    <row r="29" spans="1:10">
      <c r="A29">
        <v>24</v>
      </c>
      <c r="B29" s="2"/>
      <c r="C29" s="2"/>
      <c r="D29" s="2"/>
      <c r="E29" s="2"/>
      <c r="F29" s="2"/>
      <c r="G29" s="18"/>
      <c r="H29" s="2"/>
      <c r="I29" s="2"/>
      <c r="J29" s="2" t="e">
        <f t="shared" si="0"/>
        <v>#DIV/0!</v>
      </c>
    </row>
    <row r="30" spans="1:10">
      <c r="A30">
        <v>25</v>
      </c>
      <c r="B30" s="2"/>
      <c r="C30" s="2"/>
      <c r="D30" s="2"/>
      <c r="E30" s="2"/>
      <c r="F30" s="2"/>
      <c r="G30" s="18"/>
      <c r="H30" s="2"/>
      <c r="I30" s="2"/>
      <c r="J30" s="2" t="e">
        <f t="shared" si="0"/>
        <v>#DIV/0!</v>
      </c>
    </row>
    <row r="31" spans="1:10">
      <c r="A31" s="12">
        <v>26</v>
      </c>
      <c r="B31" s="2"/>
      <c r="C31" s="2"/>
      <c r="D31" s="2"/>
      <c r="E31" s="2"/>
      <c r="F31" s="2"/>
      <c r="G31" s="18"/>
      <c r="H31" s="2"/>
      <c r="I31" s="2"/>
      <c r="J31" s="2" t="e">
        <f t="shared" si="0"/>
        <v>#DIV/0!</v>
      </c>
    </row>
    <row r="32" spans="1:10">
      <c r="A32" s="12">
        <v>27</v>
      </c>
      <c r="B32" s="2"/>
      <c r="C32" s="2"/>
      <c r="D32" s="2"/>
      <c r="E32" s="2"/>
      <c r="F32" s="2"/>
      <c r="G32" s="18"/>
      <c r="H32" s="2"/>
      <c r="I32" s="2"/>
      <c r="J32" s="2" t="e">
        <f t="shared" si="0"/>
        <v>#DIV/0!</v>
      </c>
    </row>
    <row r="33" spans="1:10">
      <c r="A33">
        <v>28</v>
      </c>
      <c r="B33" s="2"/>
      <c r="C33" s="2"/>
      <c r="D33" s="2"/>
      <c r="E33" s="2"/>
      <c r="F33" s="2"/>
      <c r="G33" s="18"/>
      <c r="H33" s="2"/>
      <c r="I33" s="2"/>
      <c r="J33" s="2" t="e">
        <f t="shared" si="0"/>
        <v>#DIV/0!</v>
      </c>
    </row>
    <row r="34" spans="1:10">
      <c r="A34">
        <v>29</v>
      </c>
      <c r="B34" s="2"/>
      <c r="C34" s="2"/>
      <c r="D34" s="2"/>
      <c r="E34" s="2"/>
      <c r="F34" s="2"/>
      <c r="G34" s="18"/>
      <c r="H34" s="2"/>
      <c r="I34" s="2"/>
      <c r="J34" s="2" t="e">
        <f t="shared" si="0"/>
        <v>#DIV/0!</v>
      </c>
    </row>
    <row r="35" spans="1:10">
      <c r="A35">
        <v>30</v>
      </c>
      <c r="B35" s="2"/>
      <c r="C35" s="2"/>
      <c r="D35" s="2"/>
      <c r="E35" s="2"/>
      <c r="F35" s="2"/>
      <c r="G35" s="18"/>
      <c r="H35" s="2"/>
      <c r="I35" s="2"/>
      <c r="J35" s="2" t="e">
        <f t="shared" si="0"/>
        <v>#DIV/0!</v>
      </c>
    </row>
    <row r="36" spans="1:10">
      <c r="A36" s="12">
        <v>31</v>
      </c>
      <c r="B36" s="2"/>
      <c r="C36" s="2"/>
      <c r="D36" s="2"/>
      <c r="E36" s="2"/>
      <c r="F36" s="2"/>
      <c r="G36" s="18"/>
      <c r="H36" s="2"/>
      <c r="I36" s="2"/>
      <c r="J36" s="2" t="e">
        <f t="shared" si="0"/>
        <v>#DIV/0!</v>
      </c>
    </row>
    <row r="37" spans="1:10">
      <c r="A37" s="12">
        <v>32</v>
      </c>
      <c r="B37" s="2"/>
      <c r="C37" s="2"/>
      <c r="D37" s="2"/>
      <c r="E37" s="2"/>
      <c r="F37" s="2"/>
      <c r="G37" s="18"/>
      <c r="H37" s="2"/>
      <c r="I37" s="2"/>
      <c r="J37" s="2" t="e">
        <f t="shared" si="0"/>
        <v>#DIV/0!</v>
      </c>
    </row>
    <row r="38" spans="1:10">
      <c r="A38">
        <v>33</v>
      </c>
      <c r="B38" s="2"/>
      <c r="C38" s="2"/>
      <c r="D38" s="2"/>
      <c r="E38" s="2"/>
      <c r="F38" s="2"/>
      <c r="G38" s="18"/>
      <c r="H38" s="2"/>
      <c r="I38" s="2"/>
      <c r="J38" s="2" t="e">
        <f t="shared" si="0"/>
        <v>#DIV/0!</v>
      </c>
    </row>
    <row r="39" spans="1:10">
      <c r="A39">
        <v>34</v>
      </c>
      <c r="B39" s="2"/>
      <c r="C39" s="2"/>
      <c r="D39" s="2"/>
      <c r="E39" s="2"/>
      <c r="F39" s="2"/>
      <c r="G39" s="18"/>
      <c r="H39" s="2"/>
      <c r="I39" s="2"/>
      <c r="J39" s="2" t="e">
        <f t="shared" si="0"/>
        <v>#DIV/0!</v>
      </c>
    </row>
    <row r="40" spans="1:10">
      <c r="A40">
        <v>35</v>
      </c>
      <c r="B40" s="2"/>
      <c r="C40" s="2"/>
      <c r="D40" s="2"/>
      <c r="E40" s="2"/>
      <c r="F40" s="2"/>
      <c r="G40" s="18"/>
      <c r="H40" s="2"/>
      <c r="I40" s="2"/>
      <c r="J40" s="2" t="e">
        <f t="shared" si="0"/>
        <v>#DIV/0!</v>
      </c>
    </row>
  </sheetData>
  <mergeCells count="1">
    <mergeCell ref="E2:G2"/>
  </mergeCells>
  <phoneticPr fontId="2"/>
  <dataValidations count="1">
    <dataValidation type="list" allowBlank="1" showInputMessage="1" showErrorMessage="1" sqref="G6:G40">
      <formula1>"10電力,PPS"</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M359"/>
  <sheetViews>
    <sheetView workbookViewId="0">
      <selection activeCell="A6" sqref="A6:IV6"/>
    </sheetView>
  </sheetViews>
  <sheetFormatPr defaultRowHeight="13.5"/>
  <cols>
    <col min="1" max="1" width="9" style="238"/>
    <col min="2" max="2" width="20" style="238" customWidth="1"/>
    <col min="3" max="3" width="11" style="238" bestFit="1" customWidth="1"/>
    <col min="4" max="4" width="18.375" style="238" bestFit="1" customWidth="1"/>
    <col min="5" max="5" width="13.125" style="238" bestFit="1" customWidth="1"/>
    <col min="6" max="6" width="13" style="238" customWidth="1"/>
    <col min="7" max="7" width="13" style="240" customWidth="1"/>
    <col min="8" max="8" width="13" style="238" customWidth="1"/>
    <col min="9" max="9" width="15.125" style="238" bestFit="1" customWidth="1"/>
    <col min="10" max="10" width="9" style="238"/>
    <col min="11" max="11" width="9" style="241"/>
    <col min="12" max="12" width="10.875" style="241" customWidth="1"/>
    <col min="13" max="13" width="14.5" style="238" customWidth="1"/>
    <col min="14" max="14" width="7.25" style="238" bestFit="1" customWidth="1"/>
    <col min="15" max="16384" width="9" style="238"/>
  </cols>
  <sheetData>
    <row r="1" spans="1:13">
      <c r="A1" s="238" t="s">
        <v>5</v>
      </c>
      <c r="B1" s="239" t="e">
        <f>#REF!</f>
        <v>#REF!</v>
      </c>
      <c r="I1" s="238" t="s">
        <v>6</v>
      </c>
    </row>
    <row r="2" spans="1:13" ht="54" customHeight="1">
      <c r="B2" s="242"/>
      <c r="E2" s="556" t="s">
        <v>33</v>
      </c>
      <c r="F2" s="556"/>
      <c r="G2" s="557"/>
      <c r="H2" s="9">
        <f>SUMIF(E8:E357,"PPS",H8:H357)</f>
        <v>15612</v>
      </c>
      <c r="I2" s="54"/>
      <c r="J2" s="241"/>
    </row>
    <row r="3" spans="1:13" ht="57" customHeight="1">
      <c r="B3" s="240"/>
      <c r="E3" s="558" t="s">
        <v>34</v>
      </c>
      <c r="F3" s="558"/>
      <c r="G3" s="559"/>
      <c r="H3" s="9">
        <f>M7</f>
        <v>70152</v>
      </c>
      <c r="I3" s="54"/>
      <c r="J3" s="243"/>
    </row>
    <row r="4" spans="1:13" s="243" customFormat="1" ht="55.5" customHeight="1">
      <c r="B4" s="244"/>
      <c r="E4" s="560" t="s">
        <v>659</v>
      </c>
      <c r="F4" s="560"/>
      <c r="G4" s="560"/>
      <c r="H4" s="7">
        <f>H3/I7</f>
        <v>0.99589727573430242</v>
      </c>
      <c r="I4" s="54"/>
      <c r="K4" s="245"/>
      <c r="L4" s="245"/>
    </row>
    <row r="5" spans="1:13" s="240" customFormat="1" ht="17.25" customHeight="1">
      <c r="B5" s="246"/>
      <c r="E5" s="247"/>
      <c r="F5" s="247"/>
      <c r="G5" s="247"/>
      <c r="H5" s="56"/>
      <c r="I5" s="57"/>
      <c r="J5" s="246"/>
      <c r="K5" s="248"/>
      <c r="L5" s="248"/>
    </row>
    <row r="6" spans="1:13" ht="54">
      <c r="A6" s="249" t="s">
        <v>22</v>
      </c>
      <c r="B6" s="41" t="s">
        <v>0</v>
      </c>
      <c r="C6" s="41" t="s">
        <v>1</v>
      </c>
      <c r="D6" s="41" t="s">
        <v>2</v>
      </c>
      <c r="E6" s="42" t="s">
        <v>24</v>
      </c>
      <c r="F6" s="41" t="s">
        <v>3</v>
      </c>
      <c r="G6" s="46" t="s">
        <v>9</v>
      </c>
      <c r="H6" s="42" t="s">
        <v>27</v>
      </c>
      <c r="I6" s="42" t="s">
        <v>14</v>
      </c>
      <c r="J6" s="42" t="s">
        <v>28</v>
      </c>
      <c r="K6" s="42" t="s">
        <v>7</v>
      </c>
      <c r="L6" s="42" t="s">
        <v>8</v>
      </c>
      <c r="M6" s="61" t="s">
        <v>38</v>
      </c>
    </row>
    <row r="7" spans="1:13" s="237" customFormat="1" ht="14.25" thickBot="1">
      <c r="B7" s="250" t="s">
        <v>4</v>
      </c>
      <c r="C7" s="250"/>
      <c r="D7" s="250"/>
      <c r="E7" s="250"/>
      <c r="F7" s="250"/>
      <c r="G7" s="250"/>
      <c r="H7" s="251">
        <f>SUM(H8:H357)</f>
        <v>70152</v>
      </c>
      <c r="I7" s="251">
        <f>SUM(I8:I357)</f>
        <v>70441</v>
      </c>
      <c r="J7" s="35">
        <f>H7/I7</f>
        <v>0.99589727573430242</v>
      </c>
      <c r="K7" s="252">
        <f>SUM(K8:K357)</f>
        <v>1286</v>
      </c>
      <c r="L7" s="253">
        <f>SUM(L8:L357)</f>
        <v>3552439</v>
      </c>
      <c r="M7" s="250">
        <f>SUM(M8:M357)</f>
        <v>70152</v>
      </c>
    </row>
    <row r="8" spans="1:13" ht="14.25" thickTop="1">
      <c r="A8" s="238">
        <v>1</v>
      </c>
      <c r="B8" s="254" t="s">
        <v>660</v>
      </c>
      <c r="C8" s="41" t="s">
        <v>661</v>
      </c>
      <c r="D8" s="113" t="s">
        <v>662</v>
      </c>
      <c r="E8" s="113" t="s">
        <v>44</v>
      </c>
      <c r="F8" s="113" t="s">
        <v>402</v>
      </c>
      <c r="G8" s="225">
        <v>2</v>
      </c>
      <c r="H8" s="225">
        <v>54540</v>
      </c>
      <c r="I8" s="120">
        <v>54540</v>
      </c>
      <c r="J8" s="7">
        <f>H8/I8</f>
        <v>1</v>
      </c>
      <c r="K8" s="120">
        <v>950</v>
      </c>
      <c r="L8" s="120">
        <v>2810770</v>
      </c>
      <c r="M8" s="106">
        <f t="shared" ref="M8:M14" si="0">IF(ISBLANK(I8),"",H8)</f>
        <v>54540</v>
      </c>
    </row>
    <row r="9" spans="1:13" ht="24">
      <c r="A9" s="238">
        <v>2</v>
      </c>
      <c r="B9" s="254" t="s">
        <v>663</v>
      </c>
      <c r="C9" s="41" t="s">
        <v>661</v>
      </c>
      <c r="D9" s="113" t="s">
        <v>87</v>
      </c>
      <c r="E9" s="113" t="s">
        <v>45</v>
      </c>
      <c r="F9" s="41" t="s">
        <v>46</v>
      </c>
      <c r="G9" s="225">
        <v>2</v>
      </c>
      <c r="H9" s="225">
        <v>15612</v>
      </c>
      <c r="I9" s="120">
        <v>15901</v>
      </c>
      <c r="J9" s="7">
        <f>H9/I9</f>
        <v>0.98182504245016033</v>
      </c>
      <c r="K9" s="120">
        <v>336</v>
      </c>
      <c r="L9" s="120">
        <v>741669</v>
      </c>
      <c r="M9" s="41">
        <f t="shared" si="0"/>
        <v>15612</v>
      </c>
    </row>
    <row r="10" spans="1:13">
      <c r="A10" s="238">
        <v>3</v>
      </c>
      <c r="B10" s="255"/>
      <c r="C10" s="41"/>
      <c r="D10" s="256"/>
      <c r="E10" s="42"/>
      <c r="F10" s="41"/>
      <c r="G10" s="225"/>
      <c r="H10" s="225"/>
      <c r="I10" s="225"/>
      <c r="J10" s="7" t="e">
        <f>H10/I10</f>
        <v>#DIV/0!</v>
      </c>
      <c r="K10" s="41"/>
      <c r="L10" s="225"/>
      <c r="M10" s="41" t="str">
        <f t="shared" si="0"/>
        <v/>
      </c>
    </row>
    <row r="11" spans="1:13">
      <c r="A11" s="238">
        <v>4</v>
      </c>
      <c r="B11" s="254"/>
      <c r="C11" s="41"/>
      <c r="D11" s="113"/>
      <c r="E11" s="119"/>
      <c r="F11" s="113"/>
      <c r="G11" s="41"/>
      <c r="H11" s="225"/>
      <c r="I11" s="120"/>
      <c r="J11" s="7" t="e">
        <f t="shared" ref="J11:J74" si="1">H11/I11</f>
        <v>#DIV/0!</v>
      </c>
      <c r="K11" s="42"/>
      <c r="L11" s="42"/>
      <c r="M11" s="41" t="str">
        <f t="shared" si="0"/>
        <v/>
      </c>
    </row>
    <row r="12" spans="1:13">
      <c r="A12" s="238">
        <v>5</v>
      </c>
      <c r="B12" s="254"/>
      <c r="C12" s="41"/>
      <c r="D12" s="113"/>
      <c r="E12" s="119"/>
      <c r="F12" s="113"/>
      <c r="G12" s="41"/>
      <c r="H12" s="225"/>
      <c r="I12" s="120"/>
      <c r="J12" s="7" t="e">
        <f t="shared" si="1"/>
        <v>#DIV/0!</v>
      </c>
      <c r="K12" s="42"/>
      <c r="L12" s="42"/>
      <c r="M12" s="41" t="str">
        <f t="shared" si="0"/>
        <v/>
      </c>
    </row>
    <row r="13" spans="1:13" s="257" customFormat="1">
      <c r="A13" s="257">
        <v>6</v>
      </c>
      <c r="B13" s="254"/>
      <c r="C13" s="41"/>
      <c r="D13" s="113"/>
      <c r="E13" s="119"/>
      <c r="F13" s="113"/>
      <c r="G13" s="41"/>
      <c r="H13" s="225"/>
      <c r="I13" s="120"/>
      <c r="J13" s="15" t="e">
        <f t="shared" si="1"/>
        <v>#DIV/0!</v>
      </c>
      <c r="K13" s="61"/>
      <c r="L13" s="61"/>
      <c r="M13" s="41" t="str">
        <f t="shared" si="0"/>
        <v/>
      </c>
    </row>
    <row r="14" spans="1:13" s="257" customFormat="1">
      <c r="A14" s="257">
        <v>7</v>
      </c>
      <c r="B14" s="255"/>
      <c r="C14" s="41"/>
      <c r="D14" s="256"/>
      <c r="E14" s="119"/>
      <c r="F14" s="42"/>
      <c r="G14" s="41"/>
      <c r="H14" s="225"/>
      <c r="I14" s="225"/>
      <c r="J14" s="15" t="e">
        <f t="shared" si="1"/>
        <v>#DIV/0!</v>
      </c>
      <c r="K14" s="61"/>
      <c r="L14" s="61"/>
      <c r="M14" s="41" t="str">
        <f t="shared" si="0"/>
        <v/>
      </c>
    </row>
    <row r="15" spans="1:13">
      <c r="A15" s="238">
        <v>8</v>
      </c>
      <c r="B15" s="254"/>
      <c r="C15" s="41"/>
      <c r="D15" s="113"/>
      <c r="E15" s="119"/>
      <c r="F15" s="113"/>
      <c r="G15" s="41"/>
      <c r="H15" s="225"/>
      <c r="I15" s="120"/>
      <c r="J15" s="7" t="e">
        <f t="shared" si="1"/>
        <v>#DIV/0!</v>
      </c>
      <c r="K15" s="61"/>
      <c r="L15" s="61"/>
      <c r="M15" s="41" t="str">
        <f>IF(ISBLANK(I15),"",I15)</f>
        <v/>
      </c>
    </row>
    <row r="16" spans="1:13">
      <c r="A16" s="238">
        <v>9</v>
      </c>
      <c r="B16" s="41"/>
      <c r="C16" s="41"/>
      <c r="D16" s="41"/>
      <c r="E16" s="119"/>
      <c r="F16" s="119"/>
      <c r="G16" s="46"/>
      <c r="H16" s="258"/>
      <c r="I16" s="63"/>
      <c r="J16" s="15" t="e">
        <f t="shared" si="1"/>
        <v>#DIV/0!</v>
      </c>
      <c r="K16" s="61"/>
      <c r="L16" s="61"/>
      <c r="M16" s="41"/>
    </row>
    <row r="17" spans="1:13">
      <c r="A17" s="238">
        <v>10</v>
      </c>
      <c r="B17" s="41"/>
      <c r="C17" s="41"/>
      <c r="D17" s="41"/>
      <c r="E17" s="119"/>
      <c r="F17" s="119"/>
      <c r="G17" s="46"/>
      <c r="H17" s="258"/>
      <c r="I17" s="63"/>
      <c r="J17" s="15" t="e">
        <f t="shared" si="1"/>
        <v>#DIV/0!</v>
      </c>
      <c r="K17" s="42"/>
      <c r="L17" s="42"/>
      <c r="M17" s="41"/>
    </row>
    <row r="18" spans="1:13">
      <c r="A18" s="238">
        <v>11</v>
      </c>
      <c r="B18" s="41"/>
      <c r="C18" s="41"/>
      <c r="D18" s="41"/>
      <c r="E18" s="119"/>
      <c r="F18" s="119"/>
      <c r="G18" s="46"/>
      <c r="H18" s="258"/>
      <c r="I18" s="63"/>
      <c r="J18" s="7" t="e">
        <f t="shared" si="1"/>
        <v>#DIV/0!</v>
      </c>
      <c r="K18" s="42"/>
      <c r="L18" s="42"/>
      <c r="M18" s="41"/>
    </row>
    <row r="19" spans="1:13">
      <c r="A19" s="238">
        <v>12</v>
      </c>
      <c r="B19" s="41"/>
      <c r="C19" s="41"/>
      <c r="D19" s="41"/>
      <c r="E19" s="119"/>
      <c r="F19" s="119"/>
      <c r="G19" s="46"/>
      <c r="H19" s="258"/>
      <c r="I19" s="63"/>
      <c r="J19" s="7" t="e">
        <f t="shared" si="1"/>
        <v>#DIV/0!</v>
      </c>
      <c r="K19" s="42"/>
      <c r="L19" s="42"/>
      <c r="M19" s="41"/>
    </row>
    <row r="20" spans="1:13">
      <c r="A20" s="238">
        <v>13</v>
      </c>
      <c r="B20" s="41"/>
      <c r="C20" s="41"/>
      <c r="D20" s="41"/>
      <c r="E20" s="119"/>
      <c r="F20" s="119"/>
      <c r="G20" s="46"/>
      <c r="H20" s="258"/>
      <c r="I20" s="63"/>
      <c r="J20" s="7" t="e">
        <f t="shared" si="1"/>
        <v>#DIV/0!</v>
      </c>
      <c r="K20" s="42"/>
      <c r="L20" s="42"/>
      <c r="M20" s="41"/>
    </row>
    <row r="21" spans="1:13">
      <c r="A21" s="238">
        <v>14</v>
      </c>
      <c r="B21" s="41"/>
      <c r="C21" s="41"/>
      <c r="D21" s="41"/>
      <c r="E21" s="119"/>
      <c r="F21" s="119"/>
      <c r="G21" s="46"/>
      <c r="H21" s="258"/>
      <c r="I21" s="63"/>
      <c r="J21" s="7" t="e">
        <f t="shared" si="1"/>
        <v>#DIV/0!</v>
      </c>
      <c r="K21" s="42"/>
      <c r="L21" s="42"/>
      <c r="M21" s="41"/>
    </row>
    <row r="22" spans="1:13">
      <c r="A22" s="238">
        <v>15</v>
      </c>
      <c r="B22" s="41"/>
      <c r="C22" s="41"/>
      <c r="D22" s="41"/>
      <c r="E22" s="119"/>
      <c r="F22" s="119"/>
      <c r="G22" s="46"/>
      <c r="H22" s="258"/>
      <c r="I22" s="63"/>
      <c r="J22" s="15" t="e">
        <f t="shared" si="1"/>
        <v>#DIV/0!</v>
      </c>
      <c r="K22" s="42"/>
      <c r="L22" s="42"/>
      <c r="M22" s="41"/>
    </row>
    <row r="23" spans="1:13">
      <c r="A23" s="257">
        <v>16</v>
      </c>
      <c r="B23" s="41"/>
      <c r="C23" s="41"/>
      <c r="D23" s="41"/>
      <c r="E23" s="119"/>
      <c r="F23" s="119"/>
      <c r="G23" s="46"/>
      <c r="H23" s="258"/>
      <c r="I23" s="63"/>
      <c r="J23" s="15" t="e">
        <f t="shared" si="1"/>
        <v>#DIV/0!</v>
      </c>
      <c r="K23" s="42"/>
      <c r="L23" s="42"/>
      <c r="M23" s="41"/>
    </row>
    <row r="24" spans="1:13">
      <c r="A24" s="257">
        <v>17</v>
      </c>
      <c r="B24" s="41"/>
      <c r="C24" s="41"/>
      <c r="D24" s="41"/>
      <c r="E24" s="119"/>
      <c r="F24" s="119"/>
      <c r="G24" s="46"/>
      <c r="H24" s="258"/>
      <c r="I24" s="63"/>
      <c r="J24" s="7" t="e">
        <f t="shared" si="1"/>
        <v>#DIV/0!</v>
      </c>
      <c r="K24" s="42"/>
      <c r="L24" s="42"/>
      <c r="M24" s="41"/>
    </row>
    <row r="25" spans="1:13">
      <c r="A25" s="238">
        <v>18</v>
      </c>
      <c r="B25" s="41"/>
      <c r="C25" s="41"/>
      <c r="D25" s="41"/>
      <c r="E25" s="119"/>
      <c r="F25" s="119"/>
      <c r="G25" s="46"/>
      <c r="H25" s="258"/>
      <c r="I25" s="63"/>
      <c r="J25" s="15" t="e">
        <f t="shared" si="1"/>
        <v>#DIV/0!</v>
      </c>
      <c r="K25" s="42"/>
      <c r="L25" s="42"/>
      <c r="M25" s="41"/>
    </row>
    <row r="26" spans="1:13">
      <c r="A26" s="238">
        <v>19</v>
      </c>
      <c r="B26" s="41"/>
      <c r="C26" s="41"/>
      <c r="D26" s="41"/>
      <c r="E26" s="119"/>
      <c r="F26" s="119"/>
      <c r="G26" s="46"/>
      <c r="H26" s="258"/>
      <c r="I26" s="63"/>
      <c r="J26" s="15" t="e">
        <f t="shared" si="1"/>
        <v>#DIV/0!</v>
      </c>
      <c r="K26" s="42"/>
      <c r="L26" s="42"/>
      <c r="M26" s="41"/>
    </row>
    <row r="27" spans="1:13">
      <c r="A27" s="238">
        <v>20</v>
      </c>
      <c r="B27" s="41"/>
      <c r="C27" s="41"/>
      <c r="D27" s="41"/>
      <c r="E27" s="119"/>
      <c r="F27" s="119"/>
      <c r="G27" s="46"/>
      <c r="H27" s="258"/>
      <c r="I27" s="63"/>
      <c r="J27" s="7" t="e">
        <f t="shared" si="1"/>
        <v>#DIV/0!</v>
      </c>
      <c r="K27" s="42"/>
      <c r="L27" s="42"/>
      <c r="M27" s="41"/>
    </row>
    <row r="28" spans="1:13">
      <c r="A28" s="238">
        <v>21</v>
      </c>
      <c r="B28" s="41"/>
      <c r="C28" s="41"/>
      <c r="D28" s="41"/>
      <c r="E28" s="119"/>
      <c r="F28" s="119"/>
      <c r="G28" s="46"/>
      <c r="H28" s="258"/>
      <c r="I28" s="63"/>
      <c r="J28" s="7" t="e">
        <f t="shared" si="1"/>
        <v>#DIV/0!</v>
      </c>
      <c r="K28" s="42"/>
      <c r="L28" s="42"/>
      <c r="M28" s="41"/>
    </row>
    <row r="29" spans="1:13">
      <c r="A29" s="238">
        <v>22</v>
      </c>
      <c r="B29" s="41"/>
      <c r="C29" s="41"/>
      <c r="D29" s="41"/>
      <c r="E29" s="119"/>
      <c r="F29" s="119"/>
      <c r="G29" s="46"/>
      <c r="H29" s="258"/>
      <c r="I29" s="63"/>
      <c r="J29" s="7" t="e">
        <f t="shared" si="1"/>
        <v>#DIV/0!</v>
      </c>
      <c r="K29" s="42"/>
      <c r="L29" s="42"/>
      <c r="M29" s="41"/>
    </row>
    <row r="30" spans="1:13">
      <c r="A30" s="238">
        <v>23</v>
      </c>
      <c r="B30" s="41"/>
      <c r="C30" s="41"/>
      <c r="D30" s="41"/>
      <c r="E30" s="119"/>
      <c r="F30" s="119"/>
      <c r="G30" s="46"/>
      <c r="H30" s="258"/>
      <c r="I30" s="63"/>
      <c r="J30" s="7" t="e">
        <f t="shared" si="1"/>
        <v>#DIV/0!</v>
      </c>
      <c r="K30" s="42"/>
      <c r="L30" s="42"/>
      <c r="M30" s="41"/>
    </row>
    <row r="31" spans="1:13">
      <c r="A31" s="238">
        <v>24</v>
      </c>
      <c r="B31" s="41"/>
      <c r="C31" s="41"/>
      <c r="D31" s="41"/>
      <c r="E31" s="119"/>
      <c r="F31" s="119"/>
      <c r="G31" s="46"/>
      <c r="H31" s="258"/>
      <c r="I31" s="63"/>
      <c r="J31" s="15" t="e">
        <f t="shared" si="1"/>
        <v>#DIV/0!</v>
      </c>
      <c r="K31" s="42"/>
      <c r="L31" s="42"/>
      <c r="M31" s="41"/>
    </row>
    <row r="32" spans="1:13">
      <c r="A32" s="238">
        <v>25</v>
      </c>
      <c r="B32" s="41"/>
      <c r="C32" s="41"/>
      <c r="D32" s="41"/>
      <c r="E32" s="119"/>
      <c r="F32" s="119"/>
      <c r="G32" s="46"/>
      <c r="H32" s="258"/>
      <c r="I32" s="63"/>
      <c r="J32" s="15" t="e">
        <f t="shared" si="1"/>
        <v>#DIV/0!</v>
      </c>
      <c r="K32" s="42"/>
      <c r="L32" s="42"/>
      <c r="M32" s="41"/>
    </row>
    <row r="33" spans="1:13">
      <c r="A33" s="257">
        <v>26</v>
      </c>
      <c r="B33" s="41"/>
      <c r="C33" s="41"/>
      <c r="D33" s="41"/>
      <c r="E33" s="119"/>
      <c r="F33" s="119"/>
      <c r="G33" s="46"/>
      <c r="H33" s="258"/>
      <c r="I33" s="63"/>
      <c r="J33" s="7" t="e">
        <f t="shared" si="1"/>
        <v>#DIV/0!</v>
      </c>
      <c r="K33" s="42"/>
      <c r="L33" s="42"/>
      <c r="M33" s="41"/>
    </row>
    <row r="34" spans="1:13">
      <c r="A34" s="257">
        <v>27</v>
      </c>
      <c r="B34" s="41"/>
      <c r="C34" s="41"/>
      <c r="D34" s="41"/>
      <c r="E34" s="119"/>
      <c r="F34" s="119"/>
      <c r="G34" s="46"/>
      <c r="H34" s="258"/>
      <c r="I34" s="63"/>
      <c r="J34" s="15" t="e">
        <f t="shared" si="1"/>
        <v>#DIV/0!</v>
      </c>
      <c r="K34" s="42"/>
      <c r="L34" s="42"/>
      <c r="M34" s="41"/>
    </row>
    <row r="35" spans="1:13">
      <c r="A35" s="238">
        <v>28</v>
      </c>
      <c r="B35" s="41"/>
      <c r="C35" s="41"/>
      <c r="D35" s="41"/>
      <c r="E35" s="119"/>
      <c r="F35" s="119"/>
      <c r="G35" s="46"/>
      <c r="H35" s="258"/>
      <c r="I35" s="63"/>
      <c r="J35" s="15" t="e">
        <f t="shared" si="1"/>
        <v>#DIV/0!</v>
      </c>
      <c r="K35" s="42"/>
      <c r="L35" s="42"/>
      <c r="M35" s="41"/>
    </row>
    <row r="36" spans="1:13">
      <c r="A36" s="238">
        <v>29</v>
      </c>
      <c r="B36" s="41"/>
      <c r="C36" s="41"/>
      <c r="D36" s="41"/>
      <c r="E36" s="119"/>
      <c r="F36" s="119"/>
      <c r="G36" s="46"/>
      <c r="H36" s="258"/>
      <c r="I36" s="63"/>
      <c r="J36" s="7" t="e">
        <f t="shared" si="1"/>
        <v>#DIV/0!</v>
      </c>
      <c r="K36" s="42"/>
      <c r="L36" s="42"/>
      <c r="M36" s="41"/>
    </row>
    <row r="37" spans="1:13">
      <c r="A37" s="238">
        <v>30</v>
      </c>
      <c r="B37" s="41"/>
      <c r="C37" s="41"/>
      <c r="D37" s="41"/>
      <c r="E37" s="119"/>
      <c r="F37" s="119"/>
      <c r="G37" s="46"/>
      <c r="H37" s="258"/>
      <c r="I37" s="63"/>
      <c r="J37" s="7" t="e">
        <f t="shared" si="1"/>
        <v>#DIV/0!</v>
      </c>
      <c r="K37" s="42"/>
      <c r="L37" s="42"/>
      <c r="M37" s="41"/>
    </row>
    <row r="38" spans="1:13">
      <c r="A38" s="238">
        <v>31</v>
      </c>
      <c r="B38" s="41"/>
      <c r="C38" s="41"/>
      <c r="D38" s="41"/>
      <c r="E38" s="119"/>
      <c r="F38" s="119"/>
      <c r="G38" s="46"/>
      <c r="H38" s="258"/>
      <c r="I38" s="63"/>
      <c r="J38" s="7" t="e">
        <f t="shared" si="1"/>
        <v>#DIV/0!</v>
      </c>
      <c r="K38" s="42"/>
      <c r="L38" s="42"/>
      <c r="M38" s="41"/>
    </row>
    <row r="39" spans="1:13">
      <c r="A39" s="238">
        <v>32</v>
      </c>
      <c r="B39" s="41"/>
      <c r="C39" s="41"/>
      <c r="D39" s="41"/>
      <c r="E39" s="119"/>
      <c r="F39" s="119"/>
      <c r="G39" s="46"/>
      <c r="H39" s="258"/>
      <c r="I39" s="63"/>
      <c r="J39" s="7" t="e">
        <f t="shared" si="1"/>
        <v>#DIV/0!</v>
      </c>
      <c r="K39" s="42"/>
      <c r="L39" s="42"/>
      <c r="M39" s="41"/>
    </row>
    <row r="40" spans="1:13">
      <c r="A40" s="238">
        <v>33</v>
      </c>
      <c r="B40" s="41"/>
      <c r="C40" s="41"/>
      <c r="D40" s="41"/>
      <c r="E40" s="119"/>
      <c r="F40" s="119"/>
      <c r="G40" s="46"/>
      <c r="H40" s="258"/>
      <c r="I40" s="63"/>
      <c r="J40" s="15" t="e">
        <f t="shared" si="1"/>
        <v>#DIV/0!</v>
      </c>
      <c r="K40" s="42"/>
      <c r="L40" s="42"/>
      <c r="M40" s="41"/>
    </row>
    <row r="41" spans="1:13">
      <c r="A41" s="238">
        <v>34</v>
      </c>
      <c r="B41" s="41"/>
      <c r="C41" s="41"/>
      <c r="D41" s="41"/>
      <c r="E41" s="119"/>
      <c r="F41" s="119"/>
      <c r="G41" s="46"/>
      <c r="H41" s="258"/>
      <c r="I41" s="63"/>
      <c r="J41" s="15" t="e">
        <f t="shared" si="1"/>
        <v>#DIV/0!</v>
      </c>
      <c r="K41" s="42"/>
      <c r="L41" s="42"/>
      <c r="M41" s="41"/>
    </row>
    <row r="42" spans="1:13">
      <c r="A42" s="238">
        <v>35</v>
      </c>
      <c r="B42" s="41"/>
      <c r="C42" s="41"/>
      <c r="D42" s="41"/>
      <c r="E42" s="119"/>
      <c r="F42" s="119"/>
      <c r="G42" s="46"/>
      <c r="H42" s="258"/>
      <c r="I42" s="63"/>
      <c r="J42" s="7" t="e">
        <f t="shared" si="1"/>
        <v>#DIV/0!</v>
      </c>
      <c r="K42" s="42"/>
      <c r="L42" s="42"/>
      <c r="M42" s="41"/>
    </row>
    <row r="43" spans="1:13">
      <c r="A43" s="257">
        <v>36</v>
      </c>
      <c r="B43" s="41"/>
      <c r="C43" s="41"/>
      <c r="D43" s="41"/>
      <c r="E43" s="119"/>
      <c r="F43" s="119"/>
      <c r="G43" s="46"/>
      <c r="H43" s="258"/>
      <c r="I43" s="63"/>
      <c r="J43" s="15" t="e">
        <f t="shared" si="1"/>
        <v>#DIV/0!</v>
      </c>
      <c r="K43" s="42"/>
      <c r="L43" s="42"/>
      <c r="M43" s="41"/>
    </row>
    <row r="44" spans="1:13">
      <c r="A44" s="257">
        <v>37</v>
      </c>
      <c r="B44" s="41"/>
      <c r="C44" s="41"/>
      <c r="D44" s="41"/>
      <c r="E44" s="119"/>
      <c r="F44" s="119"/>
      <c r="G44" s="46"/>
      <c r="H44" s="258"/>
      <c r="I44" s="63"/>
      <c r="J44" s="15" t="e">
        <f t="shared" si="1"/>
        <v>#DIV/0!</v>
      </c>
      <c r="K44" s="42"/>
      <c r="L44" s="42"/>
      <c r="M44" s="41"/>
    </row>
    <row r="45" spans="1:13">
      <c r="A45" s="238">
        <v>38</v>
      </c>
      <c r="B45" s="41"/>
      <c r="C45" s="41"/>
      <c r="D45" s="41"/>
      <c r="E45" s="119"/>
      <c r="F45" s="119"/>
      <c r="G45" s="46"/>
      <c r="H45" s="258"/>
      <c r="I45" s="63"/>
      <c r="J45" s="7" t="e">
        <f t="shared" si="1"/>
        <v>#DIV/0!</v>
      </c>
      <c r="K45" s="42"/>
      <c r="L45" s="42"/>
      <c r="M45" s="41"/>
    </row>
    <row r="46" spans="1:13">
      <c r="A46" s="238">
        <v>39</v>
      </c>
      <c r="B46" s="41"/>
      <c r="C46" s="41"/>
      <c r="D46" s="41"/>
      <c r="E46" s="119"/>
      <c r="F46" s="119"/>
      <c r="G46" s="46"/>
      <c r="H46" s="258"/>
      <c r="I46" s="63"/>
      <c r="J46" s="7" t="e">
        <f t="shared" si="1"/>
        <v>#DIV/0!</v>
      </c>
      <c r="K46" s="42"/>
      <c r="L46" s="42"/>
      <c r="M46" s="41"/>
    </row>
    <row r="47" spans="1:13">
      <c r="A47" s="238">
        <v>40</v>
      </c>
      <c r="B47" s="41"/>
      <c r="C47" s="41"/>
      <c r="D47" s="41"/>
      <c r="E47" s="119"/>
      <c r="F47" s="119"/>
      <c r="G47" s="46"/>
      <c r="H47" s="258"/>
      <c r="I47" s="63"/>
      <c r="J47" s="7" t="e">
        <f t="shared" si="1"/>
        <v>#DIV/0!</v>
      </c>
      <c r="K47" s="42"/>
      <c r="L47" s="42"/>
      <c r="M47" s="41"/>
    </row>
    <row r="48" spans="1:13">
      <c r="A48" s="238">
        <v>41</v>
      </c>
      <c r="B48" s="41"/>
      <c r="C48" s="41"/>
      <c r="D48" s="41"/>
      <c r="E48" s="119"/>
      <c r="F48" s="119"/>
      <c r="G48" s="46"/>
      <c r="H48" s="258"/>
      <c r="I48" s="63"/>
      <c r="J48" s="7" t="e">
        <f t="shared" si="1"/>
        <v>#DIV/0!</v>
      </c>
      <c r="K48" s="42"/>
      <c r="L48" s="42"/>
      <c r="M48" s="41"/>
    </row>
    <row r="49" spans="1:13">
      <c r="A49" s="238">
        <v>42</v>
      </c>
      <c r="B49" s="41"/>
      <c r="C49" s="41"/>
      <c r="D49" s="41"/>
      <c r="E49" s="119"/>
      <c r="F49" s="119"/>
      <c r="G49" s="46"/>
      <c r="H49" s="258"/>
      <c r="I49" s="63"/>
      <c r="J49" s="15" t="e">
        <f t="shared" si="1"/>
        <v>#DIV/0!</v>
      </c>
      <c r="K49" s="42"/>
      <c r="L49" s="42"/>
      <c r="M49" s="41"/>
    </row>
    <row r="50" spans="1:13">
      <c r="A50" s="238">
        <v>43</v>
      </c>
      <c r="B50" s="41"/>
      <c r="C50" s="41"/>
      <c r="D50" s="41"/>
      <c r="E50" s="119"/>
      <c r="F50" s="119"/>
      <c r="G50" s="46"/>
      <c r="H50" s="258"/>
      <c r="I50" s="63"/>
      <c r="J50" s="15" t="e">
        <f t="shared" si="1"/>
        <v>#DIV/0!</v>
      </c>
      <c r="K50" s="42"/>
      <c r="L50" s="42"/>
      <c r="M50" s="41"/>
    </row>
    <row r="51" spans="1:13">
      <c r="A51" s="238">
        <v>44</v>
      </c>
      <c r="B51" s="41"/>
      <c r="C51" s="41"/>
      <c r="D51" s="41"/>
      <c r="E51" s="119"/>
      <c r="F51" s="119"/>
      <c r="G51" s="46"/>
      <c r="H51" s="258"/>
      <c r="I51" s="63"/>
      <c r="J51" s="7" t="e">
        <f t="shared" si="1"/>
        <v>#DIV/0!</v>
      </c>
      <c r="K51" s="42"/>
      <c r="L51" s="42"/>
      <c r="M51" s="41"/>
    </row>
    <row r="52" spans="1:13">
      <c r="A52" s="238">
        <v>45</v>
      </c>
      <c r="B52" s="41"/>
      <c r="C52" s="41"/>
      <c r="D52" s="41"/>
      <c r="E52" s="119"/>
      <c r="F52" s="119"/>
      <c r="G52" s="46"/>
      <c r="H52" s="258"/>
      <c r="I52" s="63"/>
      <c r="J52" s="15" t="e">
        <f t="shared" si="1"/>
        <v>#DIV/0!</v>
      </c>
      <c r="K52" s="42"/>
      <c r="L52" s="42"/>
      <c r="M52" s="41"/>
    </row>
    <row r="53" spans="1:13">
      <c r="A53" s="257">
        <v>46</v>
      </c>
      <c r="B53" s="41"/>
      <c r="C53" s="41"/>
      <c r="D53" s="41"/>
      <c r="E53" s="119"/>
      <c r="F53" s="119"/>
      <c r="G53" s="46"/>
      <c r="H53" s="258"/>
      <c r="I53" s="63"/>
      <c r="J53" s="15" t="e">
        <f t="shared" si="1"/>
        <v>#DIV/0!</v>
      </c>
      <c r="K53" s="42"/>
      <c r="L53" s="42"/>
      <c r="M53" s="41"/>
    </row>
    <row r="54" spans="1:13">
      <c r="A54" s="257">
        <v>47</v>
      </c>
      <c r="B54" s="41"/>
      <c r="C54" s="41"/>
      <c r="D54" s="41"/>
      <c r="E54" s="119"/>
      <c r="F54" s="119"/>
      <c r="G54" s="46"/>
      <c r="H54" s="258"/>
      <c r="I54" s="63"/>
      <c r="J54" s="7" t="e">
        <f t="shared" si="1"/>
        <v>#DIV/0!</v>
      </c>
      <c r="K54" s="42"/>
      <c r="L54" s="42"/>
      <c r="M54" s="41"/>
    </row>
    <row r="55" spans="1:13">
      <c r="A55" s="238">
        <v>48</v>
      </c>
      <c r="B55" s="41"/>
      <c r="C55" s="41"/>
      <c r="D55" s="41"/>
      <c r="E55" s="119"/>
      <c r="F55" s="119"/>
      <c r="G55" s="46"/>
      <c r="H55" s="258"/>
      <c r="I55" s="63"/>
      <c r="J55" s="7" t="e">
        <f t="shared" si="1"/>
        <v>#DIV/0!</v>
      </c>
      <c r="K55" s="42"/>
      <c r="L55" s="42"/>
      <c r="M55" s="41"/>
    </row>
    <row r="56" spans="1:13">
      <c r="A56" s="238">
        <v>49</v>
      </c>
      <c r="B56" s="41"/>
      <c r="C56" s="41"/>
      <c r="D56" s="41"/>
      <c r="E56" s="119"/>
      <c r="F56" s="119"/>
      <c r="G56" s="46"/>
      <c r="H56" s="258"/>
      <c r="I56" s="63"/>
      <c r="J56" s="7" t="e">
        <f t="shared" si="1"/>
        <v>#DIV/0!</v>
      </c>
      <c r="K56" s="42"/>
      <c r="L56" s="42"/>
      <c r="M56" s="41"/>
    </row>
    <row r="57" spans="1:13">
      <c r="A57" s="238">
        <v>50</v>
      </c>
      <c r="B57" s="41"/>
      <c r="C57" s="41"/>
      <c r="D57" s="41"/>
      <c r="E57" s="119"/>
      <c r="F57" s="119"/>
      <c r="G57" s="46"/>
      <c r="H57" s="258"/>
      <c r="I57" s="63"/>
      <c r="J57" s="7" t="e">
        <f t="shared" si="1"/>
        <v>#DIV/0!</v>
      </c>
      <c r="K57" s="42"/>
      <c r="L57" s="42"/>
      <c r="M57" s="41"/>
    </row>
    <row r="58" spans="1:13">
      <c r="A58" s="238">
        <v>51</v>
      </c>
      <c r="B58" s="41"/>
      <c r="C58" s="41"/>
      <c r="D58" s="41"/>
      <c r="E58" s="119"/>
      <c r="F58" s="119"/>
      <c r="G58" s="46"/>
      <c r="H58" s="258"/>
      <c r="I58" s="63"/>
      <c r="J58" s="15" t="e">
        <f t="shared" si="1"/>
        <v>#DIV/0!</v>
      </c>
      <c r="K58" s="42"/>
      <c r="L58" s="42"/>
      <c r="M58" s="41"/>
    </row>
    <row r="59" spans="1:13">
      <c r="A59" s="238">
        <v>52</v>
      </c>
      <c r="B59" s="41"/>
      <c r="C59" s="41"/>
      <c r="D59" s="41"/>
      <c r="E59" s="119"/>
      <c r="F59" s="119"/>
      <c r="G59" s="46"/>
      <c r="H59" s="258"/>
      <c r="I59" s="63"/>
      <c r="J59" s="15" t="e">
        <f t="shared" si="1"/>
        <v>#DIV/0!</v>
      </c>
      <c r="K59" s="42"/>
      <c r="L59" s="42"/>
      <c r="M59" s="41"/>
    </row>
    <row r="60" spans="1:13">
      <c r="A60" s="238">
        <v>53</v>
      </c>
      <c r="B60" s="41"/>
      <c r="C60" s="41"/>
      <c r="D60" s="41"/>
      <c r="E60" s="119"/>
      <c r="F60" s="119"/>
      <c r="G60" s="46"/>
      <c r="H60" s="258"/>
      <c r="I60" s="63"/>
      <c r="J60" s="7" t="e">
        <f t="shared" si="1"/>
        <v>#DIV/0!</v>
      </c>
      <c r="K60" s="42"/>
      <c r="L60" s="42"/>
      <c r="M60" s="41"/>
    </row>
    <row r="61" spans="1:13">
      <c r="A61" s="238">
        <v>54</v>
      </c>
      <c r="B61" s="41"/>
      <c r="C61" s="41"/>
      <c r="D61" s="41"/>
      <c r="E61" s="119"/>
      <c r="F61" s="119"/>
      <c r="G61" s="46"/>
      <c r="H61" s="258"/>
      <c r="I61" s="63"/>
      <c r="J61" s="15" t="e">
        <f t="shared" si="1"/>
        <v>#DIV/0!</v>
      </c>
      <c r="K61" s="42"/>
      <c r="L61" s="42"/>
      <c r="M61" s="41"/>
    </row>
    <row r="62" spans="1:13">
      <c r="A62" s="238">
        <v>55</v>
      </c>
      <c r="B62" s="41"/>
      <c r="C62" s="41"/>
      <c r="D62" s="41"/>
      <c r="E62" s="119"/>
      <c r="F62" s="119"/>
      <c r="G62" s="46"/>
      <c r="H62" s="258"/>
      <c r="I62" s="63"/>
      <c r="J62" s="15" t="e">
        <f t="shared" si="1"/>
        <v>#DIV/0!</v>
      </c>
      <c r="K62" s="42"/>
      <c r="L62" s="42"/>
      <c r="M62" s="41"/>
    </row>
    <row r="63" spans="1:13">
      <c r="A63" s="257">
        <v>56</v>
      </c>
      <c r="B63" s="41"/>
      <c r="C63" s="41"/>
      <c r="D63" s="41"/>
      <c r="E63" s="119"/>
      <c r="F63" s="119"/>
      <c r="G63" s="46"/>
      <c r="H63" s="258"/>
      <c r="I63" s="63"/>
      <c r="J63" s="7" t="e">
        <f t="shared" si="1"/>
        <v>#DIV/0!</v>
      </c>
      <c r="K63" s="42"/>
      <c r="L63" s="42"/>
      <c r="M63" s="41"/>
    </row>
    <row r="64" spans="1:13">
      <c r="A64" s="257">
        <v>57</v>
      </c>
      <c r="B64" s="41"/>
      <c r="C64" s="41"/>
      <c r="D64" s="41"/>
      <c r="E64" s="119"/>
      <c r="F64" s="119"/>
      <c r="G64" s="46"/>
      <c r="H64" s="258"/>
      <c r="I64" s="63"/>
      <c r="J64" s="7" t="e">
        <f t="shared" si="1"/>
        <v>#DIV/0!</v>
      </c>
      <c r="K64" s="42"/>
      <c r="L64" s="42"/>
      <c r="M64" s="41"/>
    </row>
    <row r="65" spans="1:13">
      <c r="A65" s="238">
        <v>58</v>
      </c>
      <c r="B65" s="41"/>
      <c r="C65" s="41"/>
      <c r="D65" s="41"/>
      <c r="E65" s="119"/>
      <c r="F65" s="119"/>
      <c r="G65" s="46"/>
      <c r="H65" s="258"/>
      <c r="I65" s="63"/>
      <c r="J65" s="7" t="e">
        <f t="shared" si="1"/>
        <v>#DIV/0!</v>
      </c>
      <c r="K65" s="42"/>
      <c r="L65" s="42"/>
      <c r="M65" s="41"/>
    </row>
    <row r="66" spans="1:13">
      <c r="A66" s="238">
        <v>59</v>
      </c>
      <c r="B66" s="41"/>
      <c r="C66" s="41"/>
      <c r="D66" s="41"/>
      <c r="E66" s="119"/>
      <c r="F66" s="119"/>
      <c r="G66" s="46"/>
      <c r="H66" s="258"/>
      <c r="I66" s="63"/>
      <c r="J66" s="7" t="e">
        <f t="shared" si="1"/>
        <v>#DIV/0!</v>
      </c>
      <c r="K66" s="42"/>
      <c r="L66" s="42"/>
      <c r="M66" s="41"/>
    </row>
    <row r="67" spans="1:13">
      <c r="A67" s="238">
        <v>60</v>
      </c>
      <c r="B67" s="41"/>
      <c r="C67" s="41"/>
      <c r="D67" s="41"/>
      <c r="E67" s="119"/>
      <c r="F67" s="119"/>
      <c r="G67" s="46"/>
      <c r="H67" s="258"/>
      <c r="I67" s="63"/>
      <c r="J67" s="15" t="e">
        <f t="shared" si="1"/>
        <v>#DIV/0!</v>
      </c>
      <c r="K67" s="42"/>
      <c r="L67" s="42"/>
      <c r="M67" s="41"/>
    </row>
    <row r="68" spans="1:13">
      <c r="A68" s="238">
        <v>61</v>
      </c>
      <c r="B68" s="41"/>
      <c r="C68" s="41"/>
      <c r="D68" s="41"/>
      <c r="E68" s="119"/>
      <c r="F68" s="119"/>
      <c r="G68" s="46"/>
      <c r="H68" s="258"/>
      <c r="I68" s="63"/>
      <c r="J68" s="15" t="e">
        <f t="shared" si="1"/>
        <v>#DIV/0!</v>
      </c>
      <c r="K68" s="42"/>
      <c r="L68" s="42"/>
      <c r="M68" s="41"/>
    </row>
    <row r="69" spans="1:13">
      <c r="A69" s="238">
        <v>62</v>
      </c>
      <c r="B69" s="41"/>
      <c r="C69" s="41"/>
      <c r="D69" s="41"/>
      <c r="E69" s="119"/>
      <c r="F69" s="119"/>
      <c r="G69" s="46"/>
      <c r="H69" s="258"/>
      <c r="I69" s="63"/>
      <c r="J69" s="7" t="e">
        <f t="shared" si="1"/>
        <v>#DIV/0!</v>
      </c>
      <c r="K69" s="42"/>
      <c r="L69" s="42"/>
      <c r="M69" s="41"/>
    </row>
    <row r="70" spans="1:13">
      <c r="A70" s="238">
        <v>63</v>
      </c>
      <c r="B70" s="41"/>
      <c r="C70" s="41"/>
      <c r="D70" s="41"/>
      <c r="E70" s="119"/>
      <c r="F70" s="119"/>
      <c r="G70" s="46"/>
      <c r="H70" s="258"/>
      <c r="I70" s="63"/>
      <c r="J70" s="15" t="e">
        <f t="shared" si="1"/>
        <v>#DIV/0!</v>
      </c>
      <c r="K70" s="42"/>
      <c r="L70" s="42"/>
      <c r="M70" s="41"/>
    </row>
    <row r="71" spans="1:13">
      <c r="A71" s="238">
        <v>64</v>
      </c>
      <c r="B71" s="41"/>
      <c r="C71" s="41"/>
      <c r="D71" s="41"/>
      <c r="E71" s="119"/>
      <c r="F71" s="119"/>
      <c r="G71" s="46"/>
      <c r="H71" s="258"/>
      <c r="I71" s="63"/>
      <c r="J71" s="15" t="e">
        <f t="shared" si="1"/>
        <v>#DIV/0!</v>
      </c>
      <c r="K71" s="42"/>
      <c r="L71" s="42"/>
      <c r="M71" s="41"/>
    </row>
    <row r="72" spans="1:13">
      <c r="A72" s="238">
        <v>65</v>
      </c>
      <c r="B72" s="41"/>
      <c r="C72" s="41"/>
      <c r="D72" s="41"/>
      <c r="E72" s="119"/>
      <c r="F72" s="119"/>
      <c r="G72" s="46"/>
      <c r="H72" s="258"/>
      <c r="I72" s="63"/>
      <c r="J72" s="7" t="e">
        <f t="shared" si="1"/>
        <v>#DIV/0!</v>
      </c>
      <c r="K72" s="42"/>
      <c r="L72" s="42"/>
      <c r="M72" s="41"/>
    </row>
    <row r="73" spans="1:13">
      <c r="A73" s="257">
        <v>66</v>
      </c>
      <c r="B73" s="41"/>
      <c r="C73" s="41"/>
      <c r="D73" s="41"/>
      <c r="E73" s="119"/>
      <c r="F73" s="119"/>
      <c r="G73" s="46"/>
      <c r="H73" s="258"/>
      <c r="I73" s="63"/>
      <c r="J73" s="7" t="e">
        <f t="shared" si="1"/>
        <v>#DIV/0!</v>
      </c>
      <c r="K73" s="42"/>
      <c r="L73" s="42"/>
      <c r="M73" s="41"/>
    </row>
    <row r="74" spans="1:13">
      <c r="A74" s="257">
        <v>67</v>
      </c>
      <c r="B74" s="41"/>
      <c r="C74" s="41"/>
      <c r="D74" s="41"/>
      <c r="E74" s="119"/>
      <c r="F74" s="119"/>
      <c r="G74" s="46"/>
      <c r="H74" s="258"/>
      <c r="I74" s="63"/>
      <c r="J74" s="7" t="e">
        <f t="shared" si="1"/>
        <v>#DIV/0!</v>
      </c>
      <c r="K74" s="42"/>
      <c r="L74" s="42"/>
      <c r="M74" s="41"/>
    </row>
    <row r="75" spans="1:13">
      <c r="A75" s="238">
        <v>68</v>
      </c>
      <c r="B75" s="41"/>
      <c r="C75" s="41"/>
      <c r="D75" s="41"/>
      <c r="E75" s="119"/>
      <c r="F75" s="119"/>
      <c r="G75" s="46"/>
      <c r="H75" s="258"/>
      <c r="I75" s="63"/>
      <c r="J75" s="7" t="e">
        <f t="shared" ref="J75:J138" si="2">H75/I75</f>
        <v>#DIV/0!</v>
      </c>
      <c r="K75" s="42"/>
      <c r="L75" s="42"/>
      <c r="M75" s="41"/>
    </row>
    <row r="76" spans="1:13">
      <c r="A76" s="238">
        <v>69</v>
      </c>
      <c r="B76" s="41"/>
      <c r="C76" s="41"/>
      <c r="D76" s="41"/>
      <c r="E76" s="119"/>
      <c r="F76" s="119"/>
      <c r="G76" s="46"/>
      <c r="H76" s="258"/>
      <c r="I76" s="63"/>
      <c r="J76" s="15" t="e">
        <f t="shared" si="2"/>
        <v>#DIV/0!</v>
      </c>
      <c r="K76" s="42"/>
      <c r="L76" s="42"/>
      <c r="M76" s="41"/>
    </row>
    <row r="77" spans="1:13">
      <c r="A77" s="238">
        <v>70</v>
      </c>
      <c r="B77" s="41"/>
      <c r="C77" s="41"/>
      <c r="D77" s="41"/>
      <c r="E77" s="119"/>
      <c r="F77" s="119"/>
      <c r="G77" s="46"/>
      <c r="H77" s="258"/>
      <c r="I77" s="63"/>
      <c r="J77" s="15" t="e">
        <f t="shared" si="2"/>
        <v>#DIV/0!</v>
      </c>
      <c r="K77" s="42"/>
      <c r="L77" s="42"/>
      <c r="M77" s="41"/>
    </row>
    <row r="78" spans="1:13">
      <c r="A78" s="238">
        <v>71</v>
      </c>
      <c r="B78" s="41"/>
      <c r="C78" s="41"/>
      <c r="D78" s="41"/>
      <c r="E78" s="119"/>
      <c r="F78" s="119"/>
      <c r="G78" s="46"/>
      <c r="H78" s="258"/>
      <c r="I78" s="63"/>
      <c r="J78" s="7" t="e">
        <f t="shared" si="2"/>
        <v>#DIV/0!</v>
      </c>
      <c r="K78" s="42"/>
      <c r="L78" s="42"/>
      <c r="M78" s="41"/>
    </row>
    <row r="79" spans="1:13">
      <c r="A79" s="238">
        <v>72</v>
      </c>
      <c r="B79" s="41"/>
      <c r="C79" s="41"/>
      <c r="D79" s="41"/>
      <c r="E79" s="119"/>
      <c r="F79" s="119"/>
      <c r="G79" s="46"/>
      <c r="H79" s="258"/>
      <c r="I79" s="63"/>
      <c r="J79" s="15" t="e">
        <f t="shared" si="2"/>
        <v>#DIV/0!</v>
      </c>
      <c r="K79" s="42"/>
      <c r="L79" s="42"/>
      <c r="M79" s="41"/>
    </row>
    <row r="80" spans="1:13">
      <c r="A80" s="238">
        <v>73</v>
      </c>
      <c r="B80" s="41"/>
      <c r="C80" s="41"/>
      <c r="D80" s="41"/>
      <c r="E80" s="119"/>
      <c r="F80" s="119"/>
      <c r="G80" s="46"/>
      <c r="H80" s="258"/>
      <c r="I80" s="63"/>
      <c r="J80" s="15" t="e">
        <f t="shared" si="2"/>
        <v>#DIV/0!</v>
      </c>
      <c r="K80" s="42"/>
      <c r="L80" s="42"/>
      <c r="M80" s="41"/>
    </row>
    <row r="81" spans="1:13">
      <c r="A81" s="238">
        <v>74</v>
      </c>
      <c r="B81" s="41"/>
      <c r="C81" s="41"/>
      <c r="D81" s="41"/>
      <c r="E81" s="119"/>
      <c r="F81" s="119"/>
      <c r="G81" s="46"/>
      <c r="H81" s="258"/>
      <c r="I81" s="63"/>
      <c r="J81" s="7" t="e">
        <f t="shared" si="2"/>
        <v>#DIV/0!</v>
      </c>
      <c r="K81" s="42"/>
      <c r="L81" s="42"/>
      <c r="M81" s="41"/>
    </row>
    <row r="82" spans="1:13">
      <c r="A82" s="238">
        <v>75</v>
      </c>
      <c r="B82" s="41"/>
      <c r="C82" s="41"/>
      <c r="D82" s="41"/>
      <c r="E82" s="119"/>
      <c r="F82" s="119"/>
      <c r="G82" s="46"/>
      <c r="H82" s="258"/>
      <c r="I82" s="63"/>
      <c r="J82" s="7" t="e">
        <f t="shared" si="2"/>
        <v>#DIV/0!</v>
      </c>
      <c r="K82" s="42"/>
      <c r="L82" s="42"/>
      <c r="M82" s="41"/>
    </row>
    <row r="83" spans="1:13">
      <c r="A83" s="257">
        <v>76</v>
      </c>
      <c r="B83" s="41"/>
      <c r="C83" s="41"/>
      <c r="D83" s="41"/>
      <c r="E83" s="119"/>
      <c r="F83" s="119"/>
      <c r="G83" s="46"/>
      <c r="H83" s="258"/>
      <c r="I83" s="63"/>
      <c r="J83" s="7" t="e">
        <f t="shared" si="2"/>
        <v>#DIV/0!</v>
      </c>
      <c r="K83" s="42"/>
      <c r="L83" s="42"/>
      <c r="M83" s="41"/>
    </row>
    <row r="84" spans="1:13">
      <c r="A84" s="257">
        <v>77</v>
      </c>
      <c r="B84" s="41"/>
      <c r="C84" s="41"/>
      <c r="D84" s="41"/>
      <c r="E84" s="119"/>
      <c r="F84" s="119"/>
      <c r="G84" s="46"/>
      <c r="H84" s="258"/>
      <c r="I84" s="63"/>
      <c r="J84" s="7" t="e">
        <f t="shared" si="2"/>
        <v>#DIV/0!</v>
      </c>
      <c r="K84" s="42"/>
      <c r="L84" s="42"/>
      <c r="M84" s="41"/>
    </row>
    <row r="85" spans="1:13">
      <c r="A85" s="238">
        <v>78</v>
      </c>
      <c r="B85" s="41"/>
      <c r="C85" s="41"/>
      <c r="D85" s="41"/>
      <c r="E85" s="119"/>
      <c r="F85" s="119"/>
      <c r="G85" s="46"/>
      <c r="H85" s="258"/>
      <c r="I85" s="63"/>
      <c r="J85" s="15" t="e">
        <f t="shared" si="2"/>
        <v>#DIV/0!</v>
      </c>
      <c r="K85" s="42"/>
      <c r="L85" s="42"/>
      <c r="M85" s="41"/>
    </row>
    <row r="86" spans="1:13">
      <c r="A86" s="238">
        <v>79</v>
      </c>
      <c r="B86" s="41"/>
      <c r="C86" s="41"/>
      <c r="D86" s="41"/>
      <c r="E86" s="119"/>
      <c r="F86" s="119"/>
      <c r="G86" s="46"/>
      <c r="H86" s="258"/>
      <c r="I86" s="63"/>
      <c r="J86" s="15" t="e">
        <f t="shared" si="2"/>
        <v>#DIV/0!</v>
      </c>
      <c r="K86" s="42"/>
      <c r="L86" s="42"/>
      <c r="M86" s="41"/>
    </row>
    <row r="87" spans="1:13">
      <c r="A87" s="238">
        <v>80</v>
      </c>
      <c r="B87" s="41"/>
      <c r="C87" s="41"/>
      <c r="D87" s="41"/>
      <c r="E87" s="119"/>
      <c r="F87" s="119"/>
      <c r="G87" s="46"/>
      <c r="H87" s="258"/>
      <c r="I87" s="63"/>
      <c r="J87" s="7" t="e">
        <f t="shared" si="2"/>
        <v>#DIV/0!</v>
      </c>
      <c r="K87" s="42"/>
      <c r="L87" s="42"/>
      <c r="M87" s="41"/>
    </row>
    <row r="88" spans="1:13">
      <c r="A88" s="238">
        <v>81</v>
      </c>
      <c r="B88" s="41"/>
      <c r="C88" s="41"/>
      <c r="D88" s="41"/>
      <c r="E88" s="119"/>
      <c r="F88" s="119"/>
      <c r="G88" s="46"/>
      <c r="H88" s="258"/>
      <c r="I88" s="63"/>
      <c r="J88" s="15" t="e">
        <f t="shared" si="2"/>
        <v>#DIV/0!</v>
      </c>
      <c r="K88" s="42"/>
      <c r="L88" s="42"/>
      <c r="M88" s="41"/>
    </row>
    <row r="89" spans="1:13">
      <c r="A89" s="238">
        <v>82</v>
      </c>
      <c r="B89" s="41"/>
      <c r="C89" s="41"/>
      <c r="D89" s="41"/>
      <c r="E89" s="119"/>
      <c r="F89" s="119"/>
      <c r="G89" s="46"/>
      <c r="H89" s="258"/>
      <c r="I89" s="63"/>
      <c r="J89" s="15" t="e">
        <f t="shared" si="2"/>
        <v>#DIV/0!</v>
      </c>
      <c r="K89" s="42"/>
      <c r="L89" s="42"/>
      <c r="M89" s="41"/>
    </row>
    <row r="90" spans="1:13">
      <c r="A90" s="238">
        <v>83</v>
      </c>
      <c r="B90" s="41"/>
      <c r="C90" s="41"/>
      <c r="D90" s="41"/>
      <c r="E90" s="119"/>
      <c r="F90" s="119"/>
      <c r="G90" s="46"/>
      <c r="H90" s="258"/>
      <c r="I90" s="63"/>
      <c r="J90" s="7" t="e">
        <f t="shared" si="2"/>
        <v>#DIV/0!</v>
      </c>
      <c r="K90" s="42"/>
      <c r="L90" s="42"/>
      <c r="M90" s="41"/>
    </row>
    <row r="91" spans="1:13">
      <c r="A91" s="238">
        <v>84</v>
      </c>
      <c r="B91" s="41"/>
      <c r="C91" s="41"/>
      <c r="D91" s="41"/>
      <c r="E91" s="119"/>
      <c r="F91" s="119"/>
      <c r="G91" s="46"/>
      <c r="H91" s="258"/>
      <c r="I91" s="63"/>
      <c r="J91" s="7" t="e">
        <f t="shared" si="2"/>
        <v>#DIV/0!</v>
      </c>
      <c r="K91" s="42"/>
      <c r="L91" s="42"/>
      <c r="M91" s="41"/>
    </row>
    <row r="92" spans="1:13">
      <c r="A92" s="238">
        <v>85</v>
      </c>
      <c r="B92" s="41"/>
      <c r="C92" s="41"/>
      <c r="D92" s="41"/>
      <c r="E92" s="119"/>
      <c r="F92" s="119"/>
      <c r="G92" s="46"/>
      <c r="H92" s="258"/>
      <c r="I92" s="63"/>
      <c r="J92" s="7" t="e">
        <f t="shared" si="2"/>
        <v>#DIV/0!</v>
      </c>
      <c r="K92" s="42"/>
      <c r="L92" s="42"/>
      <c r="M92" s="41"/>
    </row>
    <row r="93" spans="1:13">
      <c r="A93" s="257">
        <v>86</v>
      </c>
      <c r="B93" s="41"/>
      <c r="C93" s="41"/>
      <c r="D93" s="41"/>
      <c r="E93" s="119"/>
      <c r="F93" s="119"/>
      <c r="G93" s="46"/>
      <c r="H93" s="258"/>
      <c r="I93" s="63"/>
      <c r="J93" s="7" t="e">
        <f t="shared" si="2"/>
        <v>#DIV/0!</v>
      </c>
      <c r="K93" s="42"/>
      <c r="L93" s="42"/>
      <c r="M93" s="41"/>
    </row>
    <row r="94" spans="1:13">
      <c r="A94" s="257">
        <v>87</v>
      </c>
      <c r="B94" s="41"/>
      <c r="C94" s="41"/>
      <c r="D94" s="41"/>
      <c r="E94" s="119"/>
      <c r="F94" s="119"/>
      <c r="G94" s="46"/>
      <c r="H94" s="258"/>
      <c r="I94" s="63"/>
      <c r="J94" s="15" t="e">
        <f t="shared" si="2"/>
        <v>#DIV/0!</v>
      </c>
      <c r="K94" s="42"/>
      <c r="L94" s="42"/>
      <c r="M94" s="41"/>
    </row>
    <row r="95" spans="1:13">
      <c r="A95" s="238">
        <v>88</v>
      </c>
      <c r="B95" s="41"/>
      <c r="C95" s="41"/>
      <c r="D95" s="41"/>
      <c r="E95" s="119"/>
      <c r="F95" s="119"/>
      <c r="G95" s="46"/>
      <c r="H95" s="258"/>
      <c r="I95" s="63"/>
      <c r="J95" s="15" t="e">
        <f t="shared" si="2"/>
        <v>#DIV/0!</v>
      </c>
      <c r="K95" s="42"/>
      <c r="L95" s="42"/>
      <c r="M95" s="41"/>
    </row>
    <row r="96" spans="1:13">
      <c r="A96" s="238">
        <v>89</v>
      </c>
      <c r="B96" s="41"/>
      <c r="C96" s="41"/>
      <c r="D96" s="41"/>
      <c r="E96" s="119"/>
      <c r="F96" s="119"/>
      <c r="G96" s="46"/>
      <c r="H96" s="258"/>
      <c r="I96" s="63"/>
      <c r="J96" s="7" t="e">
        <f t="shared" si="2"/>
        <v>#DIV/0!</v>
      </c>
      <c r="K96" s="42"/>
      <c r="L96" s="42"/>
      <c r="M96" s="41"/>
    </row>
    <row r="97" spans="1:13">
      <c r="A97" s="238">
        <v>90</v>
      </c>
      <c r="B97" s="41"/>
      <c r="C97" s="41"/>
      <c r="D97" s="41"/>
      <c r="E97" s="119"/>
      <c r="F97" s="119"/>
      <c r="G97" s="46"/>
      <c r="H97" s="258"/>
      <c r="I97" s="63"/>
      <c r="J97" s="15" t="e">
        <f t="shared" si="2"/>
        <v>#DIV/0!</v>
      </c>
      <c r="K97" s="42"/>
      <c r="L97" s="42"/>
      <c r="M97" s="41"/>
    </row>
    <row r="98" spans="1:13">
      <c r="A98" s="238">
        <v>91</v>
      </c>
      <c r="B98" s="41"/>
      <c r="C98" s="41"/>
      <c r="D98" s="41"/>
      <c r="E98" s="119"/>
      <c r="F98" s="119"/>
      <c r="G98" s="46"/>
      <c r="H98" s="258"/>
      <c r="I98" s="63"/>
      <c r="J98" s="15" t="e">
        <f t="shared" si="2"/>
        <v>#DIV/0!</v>
      </c>
      <c r="K98" s="42"/>
      <c r="L98" s="42"/>
      <c r="M98" s="41"/>
    </row>
    <row r="99" spans="1:13">
      <c r="A99" s="238">
        <v>92</v>
      </c>
      <c r="B99" s="41"/>
      <c r="C99" s="41"/>
      <c r="D99" s="41"/>
      <c r="E99" s="119"/>
      <c r="F99" s="119"/>
      <c r="G99" s="46"/>
      <c r="H99" s="258"/>
      <c r="I99" s="63"/>
      <c r="J99" s="7" t="e">
        <f t="shared" si="2"/>
        <v>#DIV/0!</v>
      </c>
      <c r="K99" s="42"/>
      <c r="L99" s="42"/>
      <c r="M99" s="41"/>
    </row>
    <row r="100" spans="1:13">
      <c r="A100" s="238">
        <v>93</v>
      </c>
      <c r="B100" s="41"/>
      <c r="C100" s="41"/>
      <c r="D100" s="41"/>
      <c r="E100" s="119"/>
      <c r="F100" s="119"/>
      <c r="G100" s="46"/>
      <c r="H100" s="258"/>
      <c r="I100" s="63"/>
      <c r="J100" s="7" t="e">
        <f t="shared" si="2"/>
        <v>#DIV/0!</v>
      </c>
      <c r="K100" s="42"/>
      <c r="L100" s="42"/>
      <c r="M100" s="41"/>
    </row>
    <row r="101" spans="1:13">
      <c r="A101" s="238">
        <v>94</v>
      </c>
      <c r="B101" s="41"/>
      <c r="C101" s="41"/>
      <c r="D101" s="41"/>
      <c r="E101" s="119"/>
      <c r="F101" s="119"/>
      <c r="G101" s="46"/>
      <c r="H101" s="258"/>
      <c r="I101" s="63"/>
      <c r="J101" s="7" t="e">
        <f t="shared" si="2"/>
        <v>#DIV/0!</v>
      </c>
      <c r="K101" s="42"/>
      <c r="L101" s="42"/>
      <c r="M101" s="41"/>
    </row>
    <row r="102" spans="1:13">
      <c r="A102" s="238">
        <v>95</v>
      </c>
      <c r="B102" s="41"/>
      <c r="C102" s="41"/>
      <c r="D102" s="41"/>
      <c r="E102" s="119"/>
      <c r="F102" s="119"/>
      <c r="G102" s="46"/>
      <c r="H102" s="258"/>
      <c r="I102" s="63"/>
      <c r="J102" s="7" t="e">
        <f t="shared" si="2"/>
        <v>#DIV/0!</v>
      </c>
      <c r="K102" s="42"/>
      <c r="L102" s="42"/>
      <c r="M102" s="41"/>
    </row>
    <row r="103" spans="1:13">
      <c r="A103" s="257">
        <v>96</v>
      </c>
      <c r="B103" s="41"/>
      <c r="C103" s="41"/>
      <c r="D103" s="41"/>
      <c r="E103" s="119"/>
      <c r="F103" s="119"/>
      <c r="G103" s="46"/>
      <c r="H103" s="258"/>
      <c r="I103" s="63"/>
      <c r="J103" s="15" t="e">
        <f t="shared" si="2"/>
        <v>#DIV/0!</v>
      </c>
      <c r="K103" s="42"/>
      <c r="L103" s="42"/>
      <c r="M103" s="41"/>
    </row>
    <row r="104" spans="1:13">
      <c r="A104" s="257">
        <v>97</v>
      </c>
      <c r="B104" s="41"/>
      <c r="C104" s="41"/>
      <c r="D104" s="41"/>
      <c r="E104" s="119"/>
      <c r="F104" s="119"/>
      <c r="G104" s="46"/>
      <c r="H104" s="258"/>
      <c r="I104" s="63"/>
      <c r="J104" s="15" t="e">
        <f t="shared" si="2"/>
        <v>#DIV/0!</v>
      </c>
      <c r="K104" s="42"/>
      <c r="L104" s="42"/>
      <c r="M104" s="41"/>
    </row>
    <row r="105" spans="1:13">
      <c r="A105" s="238">
        <v>98</v>
      </c>
      <c r="B105" s="41"/>
      <c r="C105" s="41"/>
      <c r="D105" s="41"/>
      <c r="E105" s="119"/>
      <c r="F105" s="119"/>
      <c r="G105" s="46"/>
      <c r="H105" s="258"/>
      <c r="I105" s="63"/>
      <c r="J105" s="7" t="e">
        <f t="shared" si="2"/>
        <v>#DIV/0!</v>
      </c>
      <c r="K105" s="42"/>
      <c r="L105" s="42"/>
      <c r="M105" s="41"/>
    </row>
    <row r="106" spans="1:13">
      <c r="A106" s="238">
        <v>99</v>
      </c>
      <c r="B106" s="41"/>
      <c r="C106" s="41"/>
      <c r="D106" s="41"/>
      <c r="E106" s="119"/>
      <c r="F106" s="119"/>
      <c r="G106" s="46"/>
      <c r="H106" s="258"/>
      <c r="I106" s="63"/>
      <c r="J106" s="15" t="e">
        <f t="shared" si="2"/>
        <v>#DIV/0!</v>
      </c>
      <c r="K106" s="42"/>
      <c r="L106" s="42"/>
      <c r="M106" s="41"/>
    </row>
    <row r="107" spans="1:13">
      <c r="A107" s="238">
        <v>100</v>
      </c>
      <c r="B107" s="41"/>
      <c r="C107" s="41"/>
      <c r="D107" s="41"/>
      <c r="E107" s="119"/>
      <c r="F107" s="119"/>
      <c r="G107" s="46"/>
      <c r="H107" s="258"/>
      <c r="I107" s="63"/>
      <c r="J107" s="15" t="e">
        <f t="shared" si="2"/>
        <v>#DIV/0!</v>
      </c>
      <c r="K107" s="42"/>
      <c r="L107" s="42"/>
      <c r="M107" s="41"/>
    </row>
    <row r="108" spans="1:13">
      <c r="A108" s="238">
        <v>101</v>
      </c>
      <c r="B108" s="41"/>
      <c r="C108" s="41"/>
      <c r="D108" s="41"/>
      <c r="E108" s="119"/>
      <c r="F108" s="119"/>
      <c r="G108" s="46"/>
      <c r="H108" s="258"/>
      <c r="I108" s="63"/>
      <c r="J108" s="7" t="e">
        <f t="shared" si="2"/>
        <v>#DIV/0!</v>
      </c>
      <c r="K108" s="42"/>
      <c r="L108" s="42"/>
      <c r="M108" s="41"/>
    </row>
    <row r="109" spans="1:13">
      <c r="A109" s="238">
        <v>102</v>
      </c>
      <c r="B109" s="41"/>
      <c r="C109" s="41"/>
      <c r="D109" s="41"/>
      <c r="E109" s="119"/>
      <c r="F109" s="119"/>
      <c r="G109" s="46"/>
      <c r="H109" s="258"/>
      <c r="I109" s="63"/>
      <c r="J109" s="7" t="e">
        <f t="shared" si="2"/>
        <v>#DIV/0!</v>
      </c>
      <c r="K109" s="42"/>
      <c r="L109" s="42"/>
      <c r="M109" s="41"/>
    </row>
    <row r="110" spans="1:13">
      <c r="A110" s="238">
        <v>103</v>
      </c>
      <c r="B110" s="41"/>
      <c r="C110" s="41"/>
      <c r="D110" s="41"/>
      <c r="E110" s="119"/>
      <c r="F110" s="119"/>
      <c r="G110" s="46"/>
      <c r="H110" s="258"/>
      <c r="I110" s="63"/>
      <c r="J110" s="7" t="e">
        <f t="shared" si="2"/>
        <v>#DIV/0!</v>
      </c>
      <c r="K110" s="42"/>
      <c r="L110" s="42"/>
      <c r="M110" s="41"/>
    </row>
    <row r="111" spans="1:13">
      <c r="A111" s="238">
        <v>104</v>
      </c>
      <c r="B111" s="41"/>
      <c r="C111" s="41"/>
      <c r="D111" s="41"/>
      <c r="E111" s="119"/>
      <c r="F111" s="119"/>
      <c r="G111" s="46"/>
      <c r="H111" s="258"/>
      <c r="I111" s="63"/>
      <c r="J111" s="7" t="e">
        <f t="shared" si="2"/>
        <v>#DIV/0!</v>
      </c>
      <c r="K111" s="42"/>
      <c r="L111" s="42"/>
      <c r="M111" s="41"/>
    </row>
    <row r="112" spans="1:13">
      <c r="A112" s="238">
        <v>105</v>
      </c>
      <c r="B112" s="41"/>
      <c r="C112" s="41"/>
      <c r="D112" s="41"/>
      <c r="E112" s="119"/>
      <c r="F112" s="119"/>
      <c r="G112" s="46"/>
      <c r="H112" s="258"/>
      <c r="I112" s="63"/>
      <c r="J112" s="15" t="e">
        <f t="shared" si="2"/>
        <v>#DIV/0!</v>
      </c>
      <c r="K112" s="42"/>
      <c r="L112" s="42"/>
      <c r="M112" s="41"/>
    </row>
    <row r="113" spans="1:13">
      <c r="A113" s="257">
        <v>106</v>
      </c>
      <c r="B113" s="41"/>
      <c r="C113" s="41"/>
      <c r="D113" s="41"/>
      <c r="E113" s="119"/>
      <c r="F113" s="119"/>
      <c r="G113" s="46"/>
      <c r="H113" s="258"/>
      <c r="I113" s="63"/>
      <c r="J113" s="15" t="e">
        <f t="shared" si="2"/>
        <v>#DIV/0!</v>
      </c>
      <c r="K113" s="42"/>
      <c r="L113" s="42"/>
      <c r="M113" s="41"/>
    </row>
    <row r="114" spans="1:13">
      <c r="A114" s="257">
        <v>107</v>
      </c>
      <c r="B114" s="41"/>
      <c r="C114" s="41"/>
      <c r="D114" s="41"/>
      <c r="E114" s="119"/>
      <c r="F114" s="119"/>
      <c r="G114" s="46"/>
      <c r="H114" s="258"/>
      <c r="I114" s="63"/>
      <c r="J114" s="7" t="e">
        <f t="shared" si="2"/>
        <v>#DIV/0!</v>
      </c>
      <c r="K114" s="42"/>
      <c r="L114" s="42"/>
      <c r="M114" s="41"/>
    </row>
    <row r="115" spans="1:13">
      <c r="A115" s="238">
        <v>108</v>
      </c>
      <c r="B115" s="41"/>
      <c r="C115" s="41"/>
      <c r="D115" s="41"/>
      <c r="E115" s="119"/>
      <c r="F115" s="119"/>
      <c r="G115" s="46"/>
      <c r="H115" s="258"/>
      <c r="I115" s="63"/>
      <c r="J115" s="15" t="e">
        <f t="shared" si="2"/>
        <v>#DIV/0!</v>
      </c>
      <c r="K115" s="42"/>
      <c r="L115" s="42"/>
      <c r="M115" s="41"/>
    </row>
    <row r="116" spans="1:13">
      <c r="A116" s="238">
        <v>109</v>
      </c>
      <c r="B116" s="41"/>
      <c r="C116" s="41"/>
      <c r="D116" s="41"/>
      <c r="E116" s="119"/>
      <c r="F116" s="119"/>
      <c r="G116" s="46"/>
      <c r="H116" s="258"/>
      <c r="I116" s="63"/>
      <c r="J116" s="15" t="e">
        <f t="shared" si="2"/>
        <v>#DIV/0!</v>
      </c>
      <c r="K116" s="42"/>
      <c r="L116" s="42"/>
      <c r="M116" s="41"/>
    </row>
    <row r="117" spans="1:13">
      <c r="A117" s="238">
        <v>110</v>
      </c>
      <c r="B117" s="41"/>
      <c r="C117" s="41"/>
      <c r="D117" s="41"/>
      <c r="E117" s="119"/>
      <c r="F117" s="119"/>
      <c r="G117" s="46"/>
      <c r="H117" s="258"/>
      <c r="I117" s="63"/>
      <c r="J117" s="7" t="e">
        <f t="shared" si="2"/>
        <v>#DIV/0!</v>
      </c>
      <c r="K117" s="42"/>
      <c r="L117" s="42"/>
      <c r="M117" s="41"/>
    </row>
    <row r="118" spans="1:13">
      <c r="A118" s="238">
        <v>111</v>
      </c>
      <c r="B118" s="41"/>
      <c r="C118" s="41"/>
      <c r="D118" s="41"/>
      <c r="E118" s="119"/>
      <c r="F118" s="119"/>
      <c r="G118" s="46"/>
      <c r="H118" s="258"/>
      <c r="I118" s="63"/>
      <c r="J118" s="7" t="e">
        <f t="shared" si="2"/>
        <v>#DIV/0!</v>
      </c>
      <c r="K118" s="42"/>
      <c r="L118" s="42"/>
      <c r="M118" s="41"/>
    </row>
    <row r="119" spans="1:13">
      <c r="A119" s="238">
        <v>112</v>
      </c>
      <c r="B119" s="41"/>
      <c r="C119" s="41"/>
      <c r="D119" s="41"/>
      <c r="E119" s="119"/>
      <c r="F119" s="119"/>
      <c r="G119" s="46"/>
      <c r="H119" s="258"/>
      <c r="I119" s="63"/>
      <c r="J119" s="7" t="e">
        <f t="shared" si="2"/>
        <v>#DIV/0!</v>
      </c>
      <c r="K119" s="42"/>
      <c r="L119" s="42"/>
      <c r="M119" s="41"/>
    </row>
    <row r="120" spans="1:13">
      <c r="A120" s="238">
        <v>113</v>
      </c>
      <c r="B120" s="41"/>
      <c r="C120" s="41"/>
      <c r="D120" s="41"/>
      <c r="E120" s="119"/>
      <c r="F120" s="119"/>
      <c r="G120" s="46"/>
      <c r="H120" s="258"/>
      <c r="I120" s="63"/>
      <c r="J120" s="7" t="e">
        <f t="shared" si="2"/>
        <v>#DIV/0!</v>
      </c>
      <c r="K120" s="42"/>
      <c r="L120" s="42"/>
      <c r="M120" s="41"/>
    </row>
    <row r="121" spans="1:13">
      <c r="A121" s="238">
        <v>114</v>
      </c>
      <c r="B121" s="41"/>
      <c r="C121" s="41"/>
      <c r="D121" s="41"/>
      <c r="E121" s="119"/>
      <c r="F121" s="119"/>
      <c r="G121" s="46"/>
      <c r="H121" s="258"/>
      <c r="I121" s="63"/>
      <c r="J121" s="15" t="e">
        <f t="shared" si="2"/>
        <v>#DIV/0!</v>
      </c>
      <c r="K121" s="42"/>
      <c r="L121" s="42"/>
      <c r="M121" s="41"/>
    </row>
    <row r="122" spans="1:13">
      <c r="A122" s="238">
        <v>115</v>
      </c>
      <c r="B122" s="41"/>
      <c r="C122" s="41"/>
      <c r="D122" s="41"/>
      <c r="E122" s="119"/>
      <c r="F122" s="119"/>
      <c r="G122" s="46"/>
      <c r="H122" s="258"/>
      <c r="I122" s="63"/>
      <c r="J122" s="15" t="e">
        <f t="shared" si="2"/>
        <v>#DIV/0!</v>
      </c>
      <c r="K122" s="42"/>
      <c r="L122" s="42"/>
      <c r="M122" s="41"/>
    </row>
    <row r="123" spans="1:13">
      <c r="A123" s="257">
        <v>116</v>
      </c>
      <c r="B123" s="41"/>
      <c r="C123" s="41"/>
      <c r="D123" s="41"/>
      <c r="E123" s="119"/>
      <c r="F123" s="119"/>
      <c r="G123" s="46"/>
      <c r="H123" s="258"/>
      <c r="I123" s="63"/>
      <c r="J123" s="7" t="e">
        <f t="shared" si="2"/>
        <v>#DIV/0!</v>
      </c>
      <c r="K123" s="42"/>
      <c r="L123" s="42"/>
      <c r="M123" s="41"/>
    </row>
    <row r="124" spans="1:13">
      <c r="A124" s="257">
        <v>117</v>
      </c>
      <c r="B124" s="41"/>
      <c r="C124" s="41"/>
      <c r="D124" s="41"/>
      <c r="E124" s="119"/>
      <c r="F124" s="119"/>
      <c r="G124" s="46"/>
      <c r="H124" s="258"/>
      <c r="I124" s="63"/>
      <c r="J124" s="15" t="e">
        <f t="shared" si="2"/>
        <v>#DIV/0!</v>
      </c>
      <c r="K124" s="42"/>
      <c r="L124" s="42"/>
      <c r="M124" s="41"/>
    </row>
    <row r="125" spans="1:13">
      <c r="A125" s="238">
        <v>118</v>
      </c>
      <c r="B125" s="41"/>
      <c r="C125" s="41"/>
      <c r="D125" s="41"/>
      <c r="E125" s="119"/>
      <c r="F125" s="119"/>
      <c r="G125" s="46"/>
      <c r="H125" s="258"/>
      <c r="I125" s="63"/>
      <c r="J125" s="15" t="e">
        <f t="shared" si="2"/>
        <v>#DIV/0!</v>
      </c>
      <c r="K125" s="42"/>
      <c r="L125" s="42"/>
      <c r="M125" s="41"/>
    </row>
    <row r="126" spans="1:13">
      <c r="A126" s="238">
        <v>119</v>
      </c>
      <c r="B126" s="41"/>
      <c r="C126" s="41"/>
      <c r="D126" s="41"/>
      <c r="E126" s="119"/>
      <c r="F126" s="119"/>
      <c r="G126" s="46"/>
      <c r="H126" s="258"/>
      <c r="I126" s="63"/>
      <c r="J126" s="7" t="e">
        <f t="shared" si="2"/>
        <v>#DIV/0!</v>
      </c>
      <c r="K126" s="42"/>
      <c r="L126" s="42"/>
      <c r="M126" s="41"/>
    </row>
    <row r="127" spans="1:13">
      <c r="A127" s="238">
        <v>120</v>
      </c>
      <c r="B127" s="41"/>
      <c r="C127" s="41"/>
      <c r="D127" s="41"/>
      <c r="E127" s="119"/>
      <c r="F127" s="119"/>
      <c r="G127" s="46"/>
      <c r="H127" s="258"/>
      <c r="I127" s="63"/>
      <c r="J127" s="7" t="e">
        <f t="shared" si="2"/>
        <v>#DIV/0!</v>
      </c>
      <c r="K127" s="42"/>
      <c r="L127" s="42"/>
      <c r="M127" s="41"/>
    </row>
    <row r="128" spans="1:13">
      <c r="A128" s="238">
        <v>121</v>
      </c>
      <c r="B128" s="41"/>
      <c r="C128" s="41"/>
      <c r="D128" s="41"/>
      <c r="E128" s="119"/>
      <c r="F128" s="119"/>
      <c r="G128" s="46"/>
      <c r="H128" s="258"/>
      <c r="I128" s="63"/>
      <c r="J128" s="7" t="e">
        <f t="shared" si="2"/>
        <v>#DIV/0!</v>
      </c>
      <c r="K128" s="42"/>
      <c r="L128" s="42"/>
      <c r="M128" s="41"/>
    </row>
    <row r="129" spans="1:13">
      <c r="A129" s="238">
        <v>122</v>
      </c>
      <c r="B129" s="41"/>
      <c r="C129" s="41"/>
      <c r="D129" s="41"/>
      <c r="E129" s="119"/>
      <c r="F129" s="119"/>
      <c r="G129" s="46"/>
      <c r="H129" s="258"/>
      <c r="I129" s="63"/>
      <c r="J129" s="7" t="e">
        <f t="shared" si="2"/>
        <v>#DIV/0!</v>
      </c>
      <c r="K129" s="42"/>
      <c r="L129" s="42"/>
      <c r="M129" s="41"/>
    </row>
    <row r="130" spans="1:13">
      <c r="A130" s="238">
        <v>123</v>
      </c>
      <c r="B130" s="41"/>
      <c r="C130" s="41"/>
      <c r="D130" s="41"/>
      <c r="E130" s="119"/>
      <c r="F130" s="119"/>
      <c r="G130" s="46"/>
      <c r="H130" s="258"/>
      <c r="I130" s="63"/>
      <c r="J130" s="15" t="e">
        <f t="shared" si="2"/>
        <v>#DIV/0!</v>
      </c>
      <c r="K130" s="42"/>
      <c r="L130" s="42"/>
      <c r="M130" s="41"/>
    </row>
    <row r="131" spans="1:13">
      <c r="A131" s="238">
        <v>124</v>
      </c>
      <c r="B131" s="41"/>
      <c r="C131" s="41"/>
      <c r="D131" s="41"/>
      <c r="E131" s="119"/>
      <c r="F131" s="119"/>
      <c r="G131" s="46"/>
      <c r="H131" s="258"/>
      <c r="I131" s="63"/>
      <c r="J131" s="15" t="e">
        <f t="shared" si="2"/>
        <v>#DIV/0!</v>
      </c>
      <c r="K131" s="42"/>
      <c r="L131" s="42"/>
      <c r="M131" s="41"/>
    </row>
    <row r="132" spans="1:13">
      <c r="A132" s="238">
        <v>125</v>
      </c>
      <c r="B132" s="41"/>
      <c r="C132" s="41"/>
      <c r="D132" s="41"/>
      <c r="E132" s="119"/>
      <c r="F132" s="119"/>
      <c r="G132" s="46"/>
      <c r="H132" s="258"/>
      <c r="I132" s="63"/>
      <c r="J132" s="7" t="e">
        <f t="shared" si="2"/>
        <v>#DIV/0!</v>
      </c>
      <c r="K132" s="42"/>
      <c r="L132" s="42"/>
      <c r="M132" s="41"/>
    </row>
    <row r="133" spans="1:13">
      <c r="A133" s="257">
        <v>126</v>
      </c>
      <c r="B133" s="41"/>
      <c r="C133" s="41"/>
      <c r="D133" s="41"/>
      <c r="E133" s="119"/>
      <c r="F133" s="119"/>
      <c r="G133" s="46"/>
      <c r="H133" s="258"/>
      <c r="I133" s="63"/>
      <c r="J133" s="15" t="e">
        <f t="shared" si="2"/>
        <v>#DIV/0!</v>
      </c>
      <c r="K133" s="42"/>
      <c r="L133" s="42"/>
      <c r="M133" s="41"/>
    </row>
    <row r="134" spans="1:13">
      <c r="A134" s="257">
        <v>127</v>
      </c>
      <c r="B134" s="41"/>
      <c r="C134" s="41"/>
      <c r="D134" s="41"/>
      <c r="E134" s="119"/>
      <c r="F134" s="119"/>
      <c r="G134" s="46"/>
      <c r="H134" s="258"/>
      <c r="I134" s="63"/>
      <c r="J134" s="15" t="e">
        <f t="shared" si="2"/>
        <v>#DIV/0!</v>
      </c>
      <c r="K134" s="42"/>
      <c r="L134" s="42"/>
      <c r="M134" s="41"/>
    </row>
    <row r="135" spans="1:13">
      <c r="A135" s="238">
        <v>128</v>
      </c>
      <c r="B135" s="41"/>
      <c r="C135" s="41"/>
      <c r="D135" s="41"/>
      <c r="E135" s="119"/>
      <c r="F135" s="119"/>
      <c r="G135" s="46"/>
      <c r="H135" s="258"/>
      <c r="I135" s="63"/>
      <c r="J135" s="7" t="e">
        <f t="shared" si="2"/>
        <v>#DIV/0!</v>
      </c>
      <c r="K135" s="42"/>
      <c r="L135" s="42"/>
      <c r="M135" s="41"/>
    </row>
    <row r="136" spans="1:13">
      <c r="A136" s="238">
        <v>129</v>
      </c>
      <c r="B136" s="41"/>
      <c r="C136" s="41"/>
      <c r="D136" s="41"/>
      <c r="E136" s="119"/>
      <c r="F136" s="119"/>
      <c r="G136" s="46"/>
      <c r="H136" s="258"/>
      <c r="I136" s="63"/>
      <c r="J136" s="7" t="e">
        <f t="shared" si="2"/>
        <v>#DIV/0!</v>
      </c>
      <c r="K136" s="42"/>
      <c r="L136" s="42"/>
      <c r="M136" s="41"/>
    </row>
    <row r="137" spans="1:13">
      <c r="A137" s="238">
        <v>130</v>
      </c>
      <c r="B137" s="41"/>
      <c r="C137" s="41"/>
      <c r="D137" s="41"/>
      <c r="E137" s="119"/>
      <c r="F137" s="119"/>
      <c r="G137" s="46"/>
      <c r="H137" s="258"/>
      <c r="I137" s="63"/>
      <c r="J137" s="7" t="e">
        <f t="shared" si="2"/>
        <v>#DIV/0!</v>
      </c>
      <c r="K137" s="42"/>
      <c r="L137" s="42"/>
      <c r="M137" s="41"/>
    </row>
    <row r="138" spans="1:13">
      <c r="A138" s="238">
        <v>131</v>
      </c>
      <c r="B138" s="41"/>
      <c r="C138" s="41"/>
      <c r="D138" s="41"/>
      <c r="E138" s="119"/>
      <c r="F138" s="119"/>
      <c r="G138" s="46"/>
      <c r="H138" s="258"/>
      <c r="I138" s="63"/>
      <c r="J138" s="7" t="e">
        <f t="shared" si="2"/>
        <v>#DIV/0!</v>
      </c>
      <c r="K138" s="42"/>
      <c r="L138" s="42"/>
      <c r="M138" s="41"/>
    </row>
    <row r="139" spans="1:13">
      <c r="A139" s="238">
        <v>132</v>
      </c>
      <c r="B139" s="41"/>
      <c r="C139" s="41"/>
      <c r="D139" s="41"/>
      <c r="E139" s="119"/>
      <c r="F139" s="119"/>
      <c r="G139" s="46"/>
      <c r="H139" s="258"/>
      <c r="I139" s="63"/>
      <c r="J139" s="15" t="e">
        <f t="shared" ref="J139:J202" si="3">H139/I139</f>
        <v>#DIV/0!</v>
      </c>
      <c r="K139" s="42"/>
      <c r="L139" s="42"/>
      <c r="M139" s="41"/>
    </row>
    <row r="140" spans="1:13">
      <c r="A140" s="238">
        <v>133</v>
      </c>
      <c r="B140" s="41"/>
      <c r="C140" s="41"/>
      <c r="D140" s="41"/>
      <c r="E140" s="119"/>
      <c r="F140" s="119"/>
      <c r="G140" s="46"/>
      <c r="H140" s="258"/>
      <c r="I140" s="63"/>
      <c r="J140" s="15" t="e">
        <f t="shared" si="3"/>
        <v>#DIV/0!</v>
      </c>
      <c r="K140" s="42"/>
      <c r="L140" s="42"/>
      <c r="M140" s="41"/>
    </row>
    <row r="141" spans="1:13">
      <c r="A141" s="238">
        <v>134</v>
      </c>
      <c r="B141" s="41"/>
      <c r="C141" s="41"/>
      <c r="D141" s="41"/>
      <c r="E141" s="119"/>
      <c r="F141" s="119"/>
      <c r="G141" s="46"/>
      <c r="H141" s="258"/>
      <c r="I141" s="63"/>
      <c r="J141" s="7" t="e">
        <f t="shared" si="3"/>
        <v>#DIV/0!</v>
      </c>
      <c r="K141" s="42"/>
      <c r="L141" s="42"/>
      <c r="M141" s="41"/>
    </row>
    <row r="142" spans="1:13">
      <c r="A142" s="238">
        <v>135</v>
      </c>
      <c r="B142" s="41"/>
      <c r="C142" s="41"/>
      <c r="D142" s="41"/>
      <c r="E142" s="119"/>
      <c r="F142" s="119"/>
      <c r="G142" s="46"/>
      <c r="H142" s="258"/>
      <c r="I142" s="63"/>
      <c r="J142" s="15" t="e">
        <f t="shared" si="3"/>
        <v>#DIV/0!</v>
      </c>
      <c r="K142" s="42"/>
      <c r="L142" s="42"/>
      <c r="M142" s="41"/>
    </row>
    <row r="143" spans="1:13">
      <c r="A143" s="257">
        <v>136</v>
      </c>
      <c r="B143" s="41"/>
      <c r="C143" s="41"/>
      <c r="D143" s="41"/>
      <c r="E143" s="119"/>
      <c r="F143" s="119"/>
      <c r="G143" s="46"/>
      <c r="H143" s="258"/>
      <c r="I143" s="63"/>
      <c r="J143" s="15" t="e">
        <f t="shared" si="3"/>
        <v>#DIV/0!</v>
      </c>
      <c r="K143" s="42"/>
      <c r="L143" s="42"/>
      <c r="M143" s="41"/>
    </row>
    <row r="144" spans="1:13">
      <c r="A144" s="257">
        <v>137</v>
      </c>
      <c r="B144" s="41"/>
      <c r="C144" s="41"/>
      <c r="D144" s="41"/>
      <c r="E144" s="119"/>
      <c r="F144" s="119"/>
      <c r="G144" s="46"/>
      <c r="H144" s="258"/>
      <c r="I144" s="63"/>
      <c r="J144" s="7" t="e">
        <f t="shared" si="3"/>
        <v>#DIV/0!</v>
      </c>
      <c r="K144" s="42"/>
      <c r="L144" s="42"/>
      <c r="M144" s="41"/>
    </row>
    <row r="145" spans="1:13">
      <c r="A145" s="238">
        <v>138</v>
      </c>
      <c r="B145" s="41"/>
      <c r="C145" s="41"/>
      <c r="D145" s="41"/>
      <c r="E145" s="119"/>
      <c r="F145" s="119"/>
      <c r="G145" s="46"/>
      <c r="H145" s="258"/>
      <c r="I145" s="63"/>
      <c r="J145" s="7" t="e">
        <f t="shared" si="3"/>
        <v>#DIV/0!</v>
      </c>
      <c r="K145" s="42"/>
      <c r="L145" s="42"/>
      <c r="M145" s="41"/>
    </row>
    <row r="146" spans="1:13">
      <c r="A146" s="238">
        <v>139</v>
      </c>
      <c r="B146" s="41"/>
      <c r="C146" s="41"/>
      <c r="D146" s="41"/>
      <c r="E146" s="119"/>
      <c r="F146" s="119"/>
      <c r="G146" s="46"/>
      <c r="H146" s="258"/>
      <c r="I146" s="63"/>
      <c r="J146" s="7" t="e">
        <f t="shared" si="3"/>
        <v>#DIV/0!</v>
      </c>
      <c r="K146" s="42"/>
      <c r="L146" s="42"/>
      <c r="M146" s="41"/>
    </row>
    <row r="147" spans="1:13">
      <c r="A147" s="238">
        <v>140</v>
      </c>
      <c r="B147" s="41"/>
      <c r="C147" s="41"/>
      <c r="D147" s="41"/>
      <c r="E147" s="119"/>
      <c r="F147" s="119"/>
      <c r="G147" s="46"/>
      <c r="H147" s="258"/>
      <c r="I147" s="63"/>
      <c r="J147" s="7" t="e">
        <f t="shared" si="3"/>
        <v>#DIV/0!</v>
      </c>
      <c r="K147" s="42"/>
      <c r="L147" s="42"/>
      <c r="M147" s="41"/>
    </row>
    <row r="148" spans="1:13">
      <c r="A148" s="238">
        <v>141</v>
      </c>
      <c r="B148" s="41"/>
      <c r="C148" s="41"/>
      <c r="D148" s="41"/>
      <c r="E148" s="119"/>
      <c r="F148" s="119"/>
      <c r="G148" s="46"/>
      <c r="H148" s="258"/>
      <c r="I148" s="63"/>
      <c r="J148" s="15" t="e">
        <f t="shared" si="3"/>
        <v>#DIV/0!</v>
      </c>
      <c r="K148" s="42"/>
      <c r="L148" s="42"/>
      <c r="M148" s="41"/>
    </row>
    <row r="149" spans="1:13">
      <c r="A149" s="238">
        <v>142</v>
      </c>
      <c r="B149" s="41"/>
      <c r="C149" s="41"/>
      <c r="D149" s="41"/>
      <c r="E149" s="119"/>
      <c r="F149" s="119"/>
      <c r="G149" s="46"/>
      <c r="H149" s="258"/>
      <c r="I149" s="63"/>
      <c r="J149" s="15" t="e">
        <f t="shared" si="3"/>
        <v>#DIV/0!</v>
      </c>
      <c r="K149" s="42"/>
      <c r="L149" s="42"/>
      <c r="M149" s="41"/>
    </row>
    <row r="150" spans="1:13">
      <c r="A150" s="238">
        <v>143</v>
      </c>
      <c r="B150" s="41"/>
      <c r="C150" s="41"/>
      <c r="D150" s="41"/>
      <c r="E150" s="119"/>
      <c r="F150" s="119"/>
      <c r="G150" s="46"/>
      <c r="H150" s="258"/>
      <c r="I150" s="63"/>
      <c r="J150" s="7" t="e">
        <f t="shared" si="3"/>
        <v>#DIV/0!</v>
      </c>
      <c r="K150" s="42"/>
      <c r="L150" s="42"/>
      <c r="M150" s="41"/>
    </row>
    <row r="151" spans="1:13">
      <c r="A151" s="238">
        <v>144</v>
      </c>
      <c r="B151" s="41"/>
      <c r="C151" s="41"/>
      <c r="D151" s="41"/>
      <c r="E151" s="119"/>
      <c r="F151" s="119"/>
      <c r="G151" s="46"/>
      <c r="H151" s="258"/>
      <c r="I151" s="63"/>
      <c r="J151" s="15" t="e">
        <f t="shared" si="3"/>
        <v>#DIV/0!</v>
      </c>
      <c r="K151" s="42"/>
      <c r="L151" s="42"/>
      <c r="M151" s="41"/>
    </row>
    <row r="152" spans="1:13">
      <c r="A152" s="238">
        <v>145</v>
      </c>
      <c r="B152" s="41"/>
      <c r="C152" s="41"/>
      <c r="D152" s="41"/>
      <c r="E152" s="119"/>
      <c r="F152" s="119"/>
      <c r="G152" s="46"/>
      <c r="H152" s="258"/>
      <c r="I152" s="63"/>
      <c r="J152" s="15" t="e">
        <f t="shared" si="3"/>
        <v>#DIV/0!</v>
      </c>
      <c r="K152" s="42"/>
      <c r="L152" s="42"/>
      <c r="M152" s="41"/>
    </row>
    <row r="153" spans="1:13">
      <c r="A153" s="257">
        <v>146</v>
      </c>
      <c r="B153" s="41"/>
      <c r="C153" s="41"/>
      <c r="D153" s="41"/>
      <c r="E153" s="119"/>
      <c r="F153" s="119"/>
      <c r="G153" s="46"/>
      <c r="H153" s="258"/>
      <c r="I153" s="63"/>
      <c r="J153" s="7" t="e">
        <f t="shared" si="3"/>
        <v>#DIV/0!</v>
      </c>
      <c r="K153" s="42"/>
      <c r="L153" s="42"/>
      <c r="M153" s="41"/>
    </row>
    <row r="154" spans="1:13">
      <c r="A154" s="257">
        <v>147</v>
      </c>
      <c r="B154" s="41"/>
      <c r="C154" s="41"/>
      <c r="D154" s="41"/>
      <c r="E154" s="119"/>
      <c r="F154" s="119"/>
      <c r="G154" s="46"/>
      <c r="H154" s="258"/>
      <c r="I154" s="63"/>
      <c r="J154" s="7" t="e">
        <f t="shared" si="3"/>
        <v>#DIV/0!</v>
      </c>
      <c r="K154" s="42"/>
      <c r="L154" s="42"/>
      <c r="M154" s="41"/>
    </row>
    <row r="155" spans="1:13">
      <c r="A155" s="238">
        <v>148</v>
      </c>
      <c r="B155" s="41"/>
      <c r="C155" s="41"/>
      <c r="D155" s="41"/>
      <c r="E155" s="119"/>
      <c r="F155" s="119"/>
      <c r="G155" s="46"/>
      <c r="H155" s="258"/>
      <c r="I155" s="63"/>
      <c r="J155" s="7" t="e">
        <f t="shared" si="3"/>
        <v>#DIV/0!</v>
      </c>
      <c r="K155" s="42"/>
      <c r="L155" s="42"/>
      <c r="M155" s="41"/>
    </row>
    <row r="156" spans="1:13">
      <c r="A156" s="238">
        <v>149</v>
      </c>
      <c r="B156" s="41"/>
      <c r="C156" s="41"/>
      <c r="D156" s="41"/>
      <c r="E156" s="119"/>
      <c r="F156" s="119"/>
      <c r="G156" s="46"/>
      <c r="H156" s="258"/>
      <c r="I156" s="63"/>
      <c r="J156" s="7" t="e">
        <f t="shared" si="3"/>
        <v>#DIV/0!</v>
      </c>
      <c r="K156" s="42"/>
      <c r="L156" s="42"/>
      <c r="M156" s="41"/>
    </row>
    <row r="157" spans="1:13">
      <c r="A157" s="238">
        <v>150</v>
      </c>
      <c r="B157" s="41"/>
      <c r="C157" s="41"/>
      <c r="D157" s="41"/>
      <c r="E157" s="119"/>
      <c r="F157" s="119"/>
      <c r="G157" s="46"/>
      <c r="H157" s="258"/>
      <c r="I157" s="63"/>
      <c r="J157" s="15" t="e">
        <f t="shared" si="3"/>
        <v>#DIV/0!</v>
      </c>
      <c r="K157" s="42"/>
      <c r="L157" s="42"/>
      <c r="M157" s="41"/>
    </row>
    <row r="158" spans="1:13">
      <c r="A158" s="238">
        <v>151</v>
      </c>
      <c r="B158" s="41"/>
      <c r="C158" s="41"/>
      <c r="D158" s="41"/>
      <c r="E158" s="119"/>
      <c r="F158" s="119"/>
      <c r="G158" s="46"/>
      <c r="H158" s="258"/>
      <c r="I158" s="63"/>
      <c r="J158" s="15" t="e">
        <f t="shared" si="3"/>
        <v>#DIV/0!</v>
      </c>
      <c r="K158" s="42"/>
      <c r="L158" s="42"/>
      <c r="M158" s="41"/>
    </row>
    <row r="159" spans="1:13">
      <c r="A159" s="238">
        <v>152</v>
      </c>
      <c r="B159" s="41"/>
      <c r="C159" s="41"/>
      <c r="D159" s="41"/>
      <c r="E159" s="119"/>
      <c r="F159" s="119"/>
      <c r="G159" s="46"/>
      <c r="H159" s="258"/>
      <c r="I159" s="63"/>
      <c r="J159" s="7" t="e">
        <f t="shared" si="3"/>
        <v>#DIV/0!</v>
      </c>
      <c r="K159" s="42"/>
      <c r="L159" s="42"/>
      <c r="M159" s="41"/>
    </row>
    <row r="160" spans="1:13">
      <c r="A160" s="238">
        <v>153</v>
      </c>
      <c r="B160" s="41"/>
      <c r="C160" s="41"/>
      <c r="D160" s="41"/>
      <c r="E160" s="119"/>
      <c r="F160" s="119"/>
      <c r="G160" s="46"/>
      <c r="H160" s="258"/>
      <c r="I160" s="63"/>
      <c r="J160" s="15" t="e">
        <f t="shared" si="3"/>
        <v>#DIV/0!</v>
      </c>
      <c r="K160" s="42"/>
      <c r="L160" s="42"/>
      <c r="M160" s="41"/>
    </row>
    <row r="161" spans="1:13">
      <c r="A161" s="238">
        <v>154</v>
      </c>
      <c r="B161" s="41"/>
      <c r="C161" s="41"/>
      <c r="D161" s="41"/>
      <c r="E161" s="119"/>
      <c r="F161" s="119"/>
      <c r="G161" s="46"/>
      <c r="H161" s="258"/>
      <c r="I161" s="63"/>
      <c r="J161" s="15" t="e">
        <f t="shared" si="3"/>
        <v>#DIV/0!</v>
      </c>
      <c r="K161" s="42"/>
      <c r="L161" s="42"/>
      <c r="M161" s="41"/>
    </row>
    <row r="162" spans="1:13">
      <c r="A162" s="238">
        <v>155</v>
      </c>
      <c r="B162" s="41"/>
      <c r="C162" s="41"/>
      <c r="D162" s="41"/>
      <c r="E162" s="119"/>
      <c r="F162" s="119"/>
      <c r="G162" s="46"/>
      <c r="H162" s="258"/>
      <c r="I162" s="63"/>
      <c r="J162" s="7" t="e">
        <f t="shared" si="3"/>
        <v>#DIV/0!</v>
      </c>
      <c r="K162" s="42"/>
      <c r="L162" s="42"/>
      <c r="M162" s="41"/>
    </row>
    <row r="163" spans="1:13">
      <c r="A163" s="257">
        <v>156</v>
      </c>
      <c r="B163" s="41"/>
      <c r="C163" s="41"/>
      <c r="D163" s="41"/>
      <c r="E163" s="119"/>
      <c r="F163" s="119"/>
      <c r="G163" s="46"/>
      <c r="H163" s="258"/>
      <c r="I163" s="63"/>
      <c r="J163" s="7" t="e">
        <f t="shared" si="3"/>
        <v>#DIV/0!</v>
      </c>
      <c r="K163" s="42"/>
      <c r="L163" s="42"/>
      <c r="M163" s="41"/>
    </row>
    <row r="164" spans="1:13">
      <c r="A164" s="257">
        <v>157</v>
      </c>
      <c r="B164" s="41"/>
      <c r="C164" s="41"/>
      <c r="D164" s="41"/>
      <c r="E164" s="119"/>
      <c r="F164" s="119"/>
      <c r="G164" s="46"/>
      <c r="H164" s="258"/>
      <c r="I164" s="63"/>
      <c r="J164" s="7" t="e">
        <f t="shared" si="3"/>
        <v>#DIV/0!</v>
      </c>
      <c r="K164" s="42"/>
      <c r="L164" s="42"/>
      <c r="M164" s="41"/>
    </row>
    <row r="165" spans="1:13">
      <c r="A165" s="238">
        <v>158</v>
      </c>
      <c r="B165" s="41"/>
      <c r="C165" s="41"/>
      <c r="D165" s="41"/>
      <c r="E165" s="119"/>
      <c r="F165" s="119"/>
      <c r="G165" s="46"/>
      <c r="H165" s="258"/>
      <c r="I165" s="63"/>
      <c r="J165" s="7" t="e">
        <f t="shared" si="3"/>
        <v>#DIV/0!</v>
      </c>
      <c r="K165" s="42"/>
      <c r="L165" s="42"/>
      <c r="M165" s="41"/>
    </row>
    <row r="166" spans="1:13">
      <c r="A166" s="238">
        <v>159</v>
      </c>
      <c r="B166" s="41"/>
      <c r="C166" s="41"/>
      <c r="D166" s="41"/>
      <c r="E166" s="119"/>
      <c r="F166" s="119"/>
      <c r="G166" s="46"/>
      <c r="H166" s="258"/>
      <c r="I166" s="63"/>
      <c r="J166" s="15" t="e">
        <f t="shared" si="3"/>
        <v>#DIV/0!</v>
      </c>
      <c r="K166" s="42"/>
      <c r="L166" s="42"/>
      <c r="M166" s="41"/>
    </row>
    <row r="167" spans="1:13">
      <c r="A167" s="238">
        <v>160</v>
      </c>
      <c r="B167" s="41"/>
      <c r="C167" s="41"/>
      <c r="D167" s="41"/>
      <c r="E167" s="119"/>
      <c r="F167" s="119"/>
      <c r="G167" s="46"/>
      <c r="H167" s="258"/>
      <c r="I167" s="63"/>
      <c r="J167" s="15" t="e">
        <f t="shared" si="3"/>
        <v>#DIV/0!</v>
      </c>
      <c r="K167" s="42"/>
      <c r="L167" s="42"/>
      <c r="M167" s="41"/>
    </row>
    <row r="168" spans="1:13">
      <c r="A168" s="238">
        <v>161</v>
      </c>
      <c r="B168" s="41"/>
      <c r="C168" s="41"/>
      <c r="D168" s="41"/>
      <c r="E168" s="119"/>
      <c r="F168" s="119"/>
      <c r="G168" s="46"/>
      <c r="H168" s="258"/>
      <c r="I168" s="63"/>
      <c r="J168" s="7" t="e">
        <f t="shared" si="3"/>
        <v>#DIV/0!</v>
      </c>
      <c r="K168" s="42"/>
      <c r="L168" s="42"/>
      <c r="M168" s="41"/>
    </row>
    <row r="169" spans="1:13">
      <c r="A169" s="238">
        <v>162</v>
      </c>
      <c r="B169" s="41"/>
      <c r="C169" s="41"/>
      <c r="D169" s="41"/>
      <c r="E169" s="119"/>
      <c r="F169" s="119"/>
      <c r="G169" s="46"/>
      <c r="H169" s="258"/>
      <c r="I169" s="63"/>
      <c r="J169" s="15" t="e">
        <f t="shared" si="3"/>
        <v>#DIV/0!</v>
      </c>
      <c r="K169" s="42"/>
      <c r="L169" s="42"/>
      <c r="M169" s="41"/>
    </row>
    <row r="170" spans="1:13">
      <c r="A170" s="238">
        <v>163</v>
      </c>
      <c r="B170" s="41"/>
      <c r="C170" s="41"/>
      <c r="D170" s="41"/>
      <c r="E170" s="119"/>
      <c r="F170" s="119"/>
      <c r="G170" s="46"/>
      <c r="H170" s="258"/>
      <c r="I170" s="63"/>
      <c r="J170" s="15" t="e">
        <f t="shared" si="3"/>
        <v>#DIV/0!</v>
      </c>
      <c r="K170" s="42"/>
      <c r="L170" s="42"/>
      <c r="M170" s="41"/>
    </row>
    <row r="171" spans="1:13">
      <c r="A171" s="238">
        <v>164</v>
      </c>
      <c r="B171" s="41"/>
      <c r="C171" s="41"/>
      <c r="D171" s="41"/>
      <c r="E171" s="119"/>
      <c r="F171" s="119"/>
      <c r="G171" s="46"/>
      <c r="H171" s="258"/>
      <c r="I171" s="63"/>
      <c r="J171" s="7" t="e">
        <f t="shared" si="3"/>
        <v>#DIV/0!</v>
      </c>
      <c r="K171" s="42"/>
      <c r="L171" s="42"/>
      <c r="M171" s="41"/>
    </row>
    <row r="172" spans="1:13">
      <c r="A172" s="238">
        <v>165</v>
      </c>
      <c r="B172" s="41"/>
      <c r="C172" s="41"/>
      <c r="D172" s="41"/>
      <c r="E172" s="119"/>
      <c r="F172" s="119"/>
      <c r="G172" s="46"/>
      <c r="H172" s="258"/>
      <c r="I172" s="63"/>
      <c r="J172" s="7" t="e">
        <f t="shared" si="3"/>
        <v>#DIV/0!</v>
      </c>
      <c r="K172" s="42"/>
      <c r="L172" s="42"/>
      <c r="M172" s="41"/>
    </row>
    <row r="173" spans="1:13">
      <c r="A173" s="257">
        <v>166</v>
      </c>
      <c r="B173" s="41"/>
      <c r="C173" s="41"/>
      <c r="D173" s="41"/>
      <c r="E173" s="119"/>
      <c r="F173" s="119"/>
      <c r="G173" s="46"/>
      <c r="H173" s="258"/>
      <c r="I173" s="63"/>
      <c r="J173" s="7" t="e">
        <f t="shared" si="3"/>
        <v>#DIV/0!</v>
      </c>
      <c r="K173" s="42"/>
      <c r="L173" s="42"/>
      <c r="M173" s="41"/>
    </row>
    <row r="174" spans="1:13">
      <c r="A174" s="257">
        <v>167</v>
      </c>
      <c r="B174" s="41"/>
      <c r="C174" s="41"/>
      <c r="D174" s="41"/>
      <c r="E174" s="119"/>
      <c r="F174" s="119"/>
      <c r="G174" s="46"/>
      <c r="H174" s="258"/>
      <c r="I174" s="63"/>
      <c r="J174" s="7" t="e">
        <f t="shared" si="3"/>
        <v>#DIV/0!</v>
      </c>
      <c r="K174" s="42"/>
      <c r="L174" s="42"/>
      <c r="M174" s="41"/>
    </row>
    <row r="175" spans="1:13">
      <c r="A175" s="238">
        <v>168</v>
      </c>
      <c r="B175" s="41"/>
      <c r="C175" s="41"/>
      <c r="D175" s="41"/>
      <c r="E175" s="119"/>
      <c r="F175" s="119"/>
      <c r="G175" s="46"/>
      <c r="H175" s="258"/>
      <c r="I175" s="63"/>
      <c r="J175" s="15" t="e">
        <f t="shared" si="3"/>
        <v>#DIV/0!</v>
      </c>
      <c r="K175" s="42"/>
      <c r="L175" s="42"/>
      <c r="M175" s="41"/>
    </row>
    <row r="176" spans="1:13">
      <c r="A176" s="238">
        <v>169</v>
      </c>
      <c r="B176" s="41"/>
      <c r="C176" s="41"/>
      <c r="D176" s="41"/>
      <c r="E176" s="119"/>
      <c r="F176" s="119"/>
      <c r="G176" s="46"/>
      <c r="H176" s="258"/>
      <c r="I176" s="63"/>
      <c r="J176" s="15" t="e">
        <f t="shared" si="3"/>
        <v>#DIV/0!</v>
      </c>
      <c r="K176" s="42"/>
      <c r="L176" s="42"/>
      <c r="M176" s="41"/>
    </row>
    <row r="177" spans="1:13">
      <c r="A177" s="238">
        <v>170</v>
      </c>
      <c r="B177" s="41"/>
      <c r="C177" s="41"/>
      <c r="D177" s="41"/>
      <c r="E177" s="119"/>
      <c r="F177" s="119"/>
      <c r="G177" s="46"/>
      <c r="H177" s="258"/>
      <c r="I177" s="63"/>
      <c r="J177" s="7" t="e">
        <f t="shared" si="3"/>
        <v>#DIV/0!</v>
      </c>
      <c r="K177" s="42"/>
      <c r="L177" s="42"/>
      <c r="M177" s="41"/>
    </row>
    <row r="178" spans="1:13">
      <c r="A178" s="238">
        <v>171</v>
      </c>
      <c r="B178" s="41"/>
      <c r="C178" s="41"/>
      <c r="D178" s="41"/>
      <c r="E178" s="119"/>
      <c r="F178" s="119"/>
      <c r="G178" s="46"/>
      <c r="H178" s="258"/>
      <c r="I178" s="63"/>
      <c r="J178" s="15" t="e">
        <f t="shared" si="3"/>
        <v>#DIV/0!</v>
      </c>
      <c r="K178" s="42"/>
      <c r="L178" s="42"/>
      <c r="M178" s="41"/>
    </row>
    <row r="179" spans="1:13">
      <c r="A179" s="238">
        <v>172</v>
      </c>
      <c r="B179" s="41"/>
      <c r="C179" s="41"/>
      <c r="D179" s="41"/>
      <c r="E179" s="119"/>
      <c r="F179" s="119"/>
      <c r="G179" s="46"/>
      <c r="H179" s="258"/>
      <c r="I179" s="63"/>
      <c r="J179" s="15" t="e">
        <f t="shared" si="3"/>
        <v>#DIV/0!</v>
      </c>
      <c r="K179" s="42"/>
      <c r="L179" s="42"/>
      <c r="M179" s="41"/>
    </row>
    <row r="180" spans="1:13">
      <c r="A180" s="238">
        <v>173</v>
      </c>
      <c r="B180" s="41"/>
      <c r="C180" s="41"/>
      <c r="D180" s="41"/>
      <c r="E180" s="119"/>
      <c r="F180" s="119"/>
      <c r="G180" s="46"/>
      <c r="H180" s="258"/>
      <c r="I180" s="63"/>
      <c r="J180" s="7" t="e">
        <f t="shared" si="3"/>
        <v>#DIV/0!</v>
      </c>
      <c r="K180" s="42"/>
      <c r="L180" s="42"/>
      <c r="M180" s="41"/>
    </row>
    <row r="181" spans="1:13">
      <c r="A181" s="238">
        <v>174</v>
      </c>
      <c r="B181" s="41"/>
      <c r="C181" s="41"/>
      <c r="D181" s="41"/>
      <c r="E181" s="119"/>
      <c r="F181" s="119"/>
      <c r="G181" s="46"/>
      <c r="H181" s="258"/>
      <c r="I181" s="63"/>
      <c r="J181" s="7" t="e">
        <f t="shared" si="3"/>
        <v>#DIV/0!</v>
      </c>
      <c r="K181" s="42"/>
      <c r="L181" s="42"/>
      <c r="M181" s="41"/>
    </row>
    <row r="182" spans="1:13">
      <c r="A182" s="238">
        <v>175</v>
      </c>
      <c r="B182" s="41"/>
      <c r="C182" s="41"/>
      <c r="D182" s="41"/>
      <c r="E182" s="119"/>
      <c r="F182" s="119"/>
      <c r="G182" s="46"/>
      <c r="H182" s="258"/>
      <c r="I182" s="63"/>
      <c r="J182" s="7" t="e">
        <f t="shared" si="3"/>
        <v>#DIV/0!</v>
      </c>
      <c r="K182" s="42"/>
      <c r="L182" s="42"/>
      <c r="M182" s="41"/>
    </row>
    <row r="183" spans="1:13">
      <c r="A183" s="257">
        <v>176</v>
      </c>
      <c r="B183" s="41"/>
      <c r="C183" s="41"/>
      <c r="D183" s="41"/>
      <c r="E183" s="119"/>
      <c r="F183" s="119"/>
      <c r="G183" s="46"/>
      <c r="H183" s="258"/>
      <c r="I183" s="63"/>
      <c r="J183" s="7" t="e">
        <f t="shared" si="3"/>
        <v>#DIV/0!</v>
      </c>
      <c r="K183" s="42"/>
      <c r="L183" s="42"/>
      <c r="M183" s="41"/>
    </row>
    <row r="184" spans="1:13">
      <c r="A184" s="257">
        <v>177</v>
      </c>
      <c r="B184" s="41"/>
      <c r="C184" s="41"/>
      <c r="D184" s="41"/>
      <c r="E184" s="119"/>
      <c r="F184" s="119"/>
      <c r="G184" s="46"/>
      <c r="H184" s="258"/>
      <c r="I184" s="63"/>
      <c r="J184" s="15" t="e">
        <f t="shared" si="3"/>
        <v>#DIV/0!</v>
      </c>
      <c r="K184" s="42"/>
      <c r="L184" s="42"/>
      <c r="M184" s="41"/>
    </row>
    <row r="185" spans="1:13">
      <c r="A185" s="238">
        <v>178</v>
      </c>
      <c r="B185" s="41"/>
      <c r="C185" s="41"/>
      <c r="D185" s="41"/>
      <c r="E185" s="119"/>
      <c r="F185" s="119"/>
      <c r="G185" s="46"/>
      <c r="H185" s="258"/>
      <c r="I185" s="63"/>
      <c r="J185" s="15" t="e">
        <f t="shared" si="3"/>
        <v>#DIV/0!</v>
      </c>
      <c r="K185" s="42"/>
      <c r="L185" s="42"/>
      <c r="M185" s="41"/>
    </row>
    <row r="186" spans="1:13">
      <c r="A186" s="238">
        <v>179</v>
      </c>
      <c r="B186" s="41"/>
      <c r="C186" s="41"/>
      <c r="D186" s="41"/>
      <c r="E186" s="119"/>
      <c r="F186" s="119"/>
      <c r="G186" s="46"/>
      <c r="H186" s="258"/>
      <c r="I186" s="63"/>
      <c r="J186" s="7" t="e">
        <f t="shared" si="3"/>
        <v>#DIV/0!</v>
      </c>
      <c r="K186" s="42"/>
      <c r="L186" s="42"/>
      <c r="M186" s="41"/>
    </row>
    <row r="187" spans="1:13">
      <c r="A187" s="238">
        <v>180</v>
      </c>
      <c r="B187" s="41"/>
      <c r="C187" s="41"/>
      <c r="D187" s="41"/>
      <c r="E187" s="119"/>
      <c r="F187" s="119"/>
      <c r="G187" s="46"/>
      <c r="H187" s="258"/>
      <c r="I187" s="63"/>
      <c r="J187" s="15" t="e">
        <f t="shared" si="3"/>
        <v>#DIV/0!</v>
      </c>
      <c r="K187" s="42"/>
      <c r="L187" s="42"/>
      <c r="M187" s="41"/>
    </row>
    <row r="188" spans="1:13">
      <c r="A188" s="238">
        <v>181</v>
      </c>
      <c r="B188" s="41"/>
      <c r="C188" s="41"/>
      <c r="D188" s="41"/>
      <c r="E188" s="119"/>
      <c r="F188" s="119"/>
      <c r="G188" s="46"/>
      <c r="H188" s="258"/>
      <c r="I188" s="63"/>
      <c r="J188" s="15" t="e">
        <f t="shared" si="3"/>
        <v>#DIV/0!</v>
      </c>
      <c r="K188" s="42"/>
      <c r="L188" s="42"/>
      <c r="M188" s="41"/>
    </row>
    <row r="189" spans="1:13">
      <c r="A189" s="238">
        <v>182</v>
      </c>
      <c r="B189" s="41"/>
      <c r="C189" s="41"/>
      <c r="D189" s="41"/>
      <c r="E189" s="119"/>
      <c r="F189" s="119"/>
      <c r="G189" s="46"/>
      <c r="H189" s="258"/>
      <c r="I189" s="63"/>
      <c r="J189" s="7" t="e">
        <f t="shared" si="3"/>
        <v>#DIV/0!</v>
      </c>
      <c r="K189" s="42"/>
      <c r="L189" s="42"/>
      <c r="M189" s="41"/>
    </row>
    <row r="190" spans="1:13">
      <c r="A190" s="238">
        <v>183</v>
      </c>
      <c r="B190" s="41"/>
      <c r="C190" s="41"/>
      <c r="D190" s="41"/>
      <c r="E190" s="119"/>
      <c r="F190" s="119"/>
      <c r="G190" s="46"/>
      <c r="H190" s="258"/>
      <c r="I190" s="63"/>
      <c r="J190" s="7" t="e">
        <f t="shared" si="3"/>
        <v>#DIV/0!</v>
      </c>
      <c r="K190" s="42"/>
      <c r="L190" s="42"/>
      <c r="M190" s="41"/>
    </row>
    <row r="191" spans="1:13">
      <c r="A191" s="238">
        <v>184</v>
      </c>
      <c r="B191" s="41"/>
      <c r="C191" s="41"/>
      <c r="D191" s="41"/>
      <c r="E191" s="119"/>
      <c r="F191" s="119"/>
      <c r="G191" s="46"/>
      <c r="H191" s="258"/>
      <c r="I191" s="63"/>
      <c r="J191" s="7" t="e">
        <f t="shared" si="3"/>
        <v>#DIV/0!</v>
      </c>
      <c r="K191" s="42"/>
      <c r="L191" s="42"/>
      <c r="M191" s="41"/>
    </row>
    <row r="192" spans="1:13">
      <c r="A192" s="238">
        <v>185</v>
      </c>
      <c r="B192" s="41"/>
      <c r="C192" s="41"/>
      <c r="D192" s="41"/>
      <c r="E192" s="119"/>
      <c r="F192" s="119"/>
      <c r="G192" s="46"/>
      <c r="H192" s="258"/>
      <c r="I192" s="63"/>
      <c r="J192" s="7" t="e">
        <f t="shared" si="3"/>
        <v>#DIV/0!</v>
      </c>
      <c r="K192" s="42"/>
      <c r="L192" s="42"/>
      <c r="M192" s="41"/>
    </row>
    <row r="193" spans="1:13">
      <c r="A193" s="257">
        <v>186</v>
      </c>
      <c r="B193" s="41"/>
      <c r="C193" s="41"/>
      <c r="D193" s="41"/>
      <c r="E193" s="119"/>
      <c r="F193" s="119"/>
      <c r="G193" s="46"/>
      <c r="H193" s="258"/>
      <c r="I193" s="63"/>
      <c r="J193" s="15" t="e">
        <f t="shared" si="3"/>
        <v>#DIV/0!</v>
      </c>
      <c r="K193" s="42"/>
      <c r="L193" s="42"/>
      <c r="M193" s="41"/>
    </row>
    <row r="194" spans="1:13">
      <c r="A194" s="257">
        <v>187</v>
      </c>
      <c r="B194" s="41"/>
      <c r="C194" s="41"/>
      <c r="D194" s="41"/>
      <c r="E194" s="119"/>
      <c r="F194" s="119"/>
      <c r="G194" s="46"/>
      <c r="H194" s="258"/>
      <c r="I194" s="63"/>
      <c r="J194" s="15" t="e">
        <f t="shared" si="3"/>
        <v>#DIV/0!</v>
      </c>
      <c r="K194" s="42"/>
      <c r="L194" s="42"/>
      <c r="M194" s="41"/>
    </row>
    <row r="195" spans="1:13">
      <c r="A195" s="238">
        <v>188</v>
      </c>
      <c r="B195" s="41"/>
      <c r="C195" s="41"/>
      <c r="D195" s="41"/>
      <c r="E195" s="119"/>
      <c r="F195" s="119"/>
      <c r="G195" s="46"/>
      <c r="H195" s="258"/>
      <c r="I195" s="63"/>
      <c r="J195" s="7" t="e">
        <f t="shared" si="3"/>
        <v>#DIV/0!</v>
      </c>
      <c r="K195" s="42"/>
      <c r="L195" s="42"/>
      <c r="M195" s="41"/>
    </row>
    <row r="196" spans="1:13">
      <c r="A196" s="238">
        <v>189</v>
      </c>
      <c r="B196" s="41"/>
      <c r="C196" s="41"/>
      <c r="D196" s="41"/>
      <c r="E196" s="119"/>
      <c r="F196" s="119"/>
      <c r="G196" s="46"/>
      <c r="H196" s="258"/>
      <c r="I196" s="63"/>
      <c r="J196" s="15" t="e">
        <f t="shared" si="3"/>
        <v>#DIV/0!</v>
      </c>
      <c r="K196" s="42"/>
      <c r="L196" s="42"/>
      <c r="M196" s="41"/>
    </row>
    <row r="197" spans="1:13">
      <c r="A197" s="238">
        <v>190</v>
      </c>
      <c r="B197" s="41"/>
      <c r="C197" s="41"/>
      <c r="D197" s="41"/>
      <c r="E197" s="119"/>
      <c r="F197" s="119"/>
      <c r="G197" s="46"/>
      <c r="H197" s="258"/>
      <c r="I197" s="63"/>
      <c r="J197" s="15" t="e">
        <f t="shared" si="3"/>
        <v>#DIV/0!</v>
      </c>
      <c r="K197" s="42"/>
      <c r="L197" s="42"/>
      <c r="M197" s="41"/>
    </row>
    <row r="198" spans="1:13">
      <c r="A198" s="238">
        <v>191</v>
      </c>
      <c r="B198" s="41"/>
      <c r="C198" s="41"/>
      <c r="D198" s="41"/>
      <c r="E198" s="119"/>
      <c r="F198" s="119"/>
      <c r="G198" s="46"/>
      <c r="H198" s="258"/>
      <c r="I198" s="63"/>
      <c r="J198" s="7" t="e">
        <f t="shared" si="3"/>
        <v>#DIV/0!</v>
      </c>
      <c r="K198" s="42"/>
      <c r="L198" s="42"/>
      <c r="M198" s="41"/>
    </row>
    <row r="199" spans="1:13">
      <c r="A199" s="238">
        <v>192</v>
      </c>
      <c r="B199" s="41"/>
      <c r="C199" s="41"/>
      <c r="D199" s="41"/>
      <c r="E199" s="119"/>
      <c r="F199" s="119"/>
      <c r="G199" s="46"/>
      <c r="H199" s="258"/>
      <c r="I199" s="63"/>
      <c r="J199" s="7" t="e">
        <f t="shared" si="3"/>
        <v>#DIV/0!</v>
      </c>
      <c r="K199" s="42"/>
      <c r="L199" s="42"/>
      <c r="M199" s="41"/>
    </row>
    <row r="200" spans="1:13">
      <c r="A200" s="238">
        <v>193</v>
      </c>
      <c r="B200" s="41"/>
      <c r="C200" s="41"/>
      <c r="D200" s="41"/>
      <c r="E200" s="119"/>
      <c r="F200" s="119"/>
      <c r="G200" s="46"/>
      <c r="H200" s="258"/>
      <c r="I200" s="63"/>
      <c r="J200" s="7" t="e">
        <f t="shared" si="3"/>
        <v>#DIV/0!</v>
      </c>
      <c r="K200" s="42"/>
      <c r="L200" s="42"/>
      <c r="M200" s="41"/>
    </row>
    <row r="201" spans="1:13">
      <c r="A201" s="238">
        <v>194</v>
      </c>
      <c r="B201" s="41"/>
      <c r="C201" s="41"/>
      <c r="D201" s="41"/>
      <c r="E201" s="119"/>
      <c r="F201" s="119"/>
      <c r="G201" s="46"/>
      <c r="H201" s="258"/>
      <c r="I201" s="63"/>
      <c r="J201" s="7" t="e">
        <f t="shared" si="3"/>
        <v>#DIV/0!</v>
      </c>
      <c r="K201" s="42"/>
      <c r="L201" s="42"/>
      <c r="M201" s="41"/>
    </row>
    <row r="202" spans="1:13">
      <c r="A202" s="238">
        <v>195</v>
      </c>
      <c r="B202" s="41"/>
      <c r="C202" s="41"/>
      <c r="D202" s="41"/>
      <c r="E202" s="119"/>
      <c r="F202" s="119"/>
      <c r="G202" s="46"/>
      <c r="H202" s="258"/>
      <c r="I202" s="63"/>
      <c r="J202" s="15" t="e">
        <f t="shared" si="3"/>
        <v>#DIV/0!</v>
      </c>
      <c r="K202" s="42"/>
      <c r="L202" s="42"/>
      <c r="M202" s="41"/>
    </row>
    <row r="203" spans="1:13">
      <c r="A203" s="257">
        <v>196</v>
      </c>
      <c r="B203" s="41"/>
      <c r="C203" s="41"/>
      <c r="D203" s="41"/>
      <c r="E203" s="119"/>
      <c r="F203" s="119"/>
      <c r="G203" s="46"/>
      <c r="H203" s="258"/>
      <c r="I203" s="63"/>
      <c r="J203" s="15" t="e">
        <f t="shared" ref="J203:J266" si="4">H203/I203</f>
        <v>#DIV/0!</v>
      </c>
      <c r="K203" s="42"/>
      <c r="L203" s="42"/>
      <c r="M203" s="41"/>
    </row>
    <row r="204" spans="1:13">
      <c r="A204" s="257">
        <v>197</v>
      </c>
      <c r="B204" s="41"/>
      <c r="C204" s="41"/>
      <c r="D204" s="41"/>
      <c r="E204" s="119"/>
      <c r="F204" s="119"/>
      <c r="G204" s="46"/>
      <c r="H204" s="258"/>
      <c r="I204" s="63"/>
      <c r="J204" s="7" t="e">
        <f t="shared" si="4"/>
        <v>#DIV/0!</v>
      </c>
      <c r="K204" s="42"/>
      <c r="L204" s="42"/>
      <c r="M204" s="41"/>
    </row>
    <row r="205" spans="1:13">
      <c r="A205" s="238">
        <v>198</v>
      </c>
      <c r="B205" s="41"/>
      <c r="C205" s="41"/>
      <c r="D205" s="41"/>
      <c r="E205" s="119"/>
      <c r="F205" s="119"/>
      <c r="G205" s="46"/>
      <c r="H205" s="258"/>
      <c r="I205" s="63"/>
      <c r="J205" s="15" t="e">
        <f t="shared" si="4"/>
        <v>#DIV/0!</v>
      </c>
      <c r="K205" s="42"/>
      <c r="L205" s="42"/>
      <c r="M205" s="41"/>
    </row>
    <row r="206" spans="1:13">
      <c r="A206" s="238">
        <v>199</v>
      </c>
      <c r="B206" s="41"/>
      <c r="C206" s="41"/>
      <c r="D206" s="41"/>
      <c r="E206" s="119"/>
      <c r="F206" s="119"/>
      <c r="G206" s="46"/>
      <c r="H206" s="258"/>
      <c r="I206" s="63"/>
      <c r="J206" s="15" t="e">
        <f t="shared" si="4"/>
        <v>#DIV/0!</v>
      </c>
      <c r="K206" s="42"/>
      <c r="L206" s="42"/>
      <c r="M206" s="41"/>
    </row>
    <row r="207" spans="1:13">
      <c r="A207" s="238">
        <v>200</v>
      </c>
      <c r="B207" s="41"/>
      <c r="C207" s="41"/>
      <c r="D207" s="41"/>
      <c r="E207" s="119"/>
      <c r="F207" s="119"/>
      <c r="G207" s="46"/>
      <c r="H207" s="258"/>
      <c r="I207" s="63"/>
      <c r="J207" s="7" t="e">
        <f t="shared" si="4"/>
        <v>#DIV/0!</v>
      </c>
      <c r="K207" s="42"/>
      <c r="L207" s="42"/>
      <c r="M207" s="41"/>
    </row>
    <row r="208" spans="1:13">
      <c r="A208" s="238">
        <v>201</v>
      </c>
      <c r="B208" s="41"/>
      <c r="C208" s="41"/>
      <c r="D208" s="41"/>
      <c r="E208" s="119"/>
      <c r="F208" s="119"/>
      <c r="G208" s="46"/>
      <c r="H208" s="258"/>
      <c r="I208" s="63"/>
      <c r="J208" s="7" t="e">
        <f t="shared" si="4"/>
        <v>#DIV/0!</v>
      </c>
      <c r="K208" s="42"/>
      <c r="L208" s="42"/>
      <c r="M208" s="41"/>
    </row>
    <row r="209" spans="1:13">
      <c r="A209" s="238">
        <v>202</v>
      </c>
      <c r="B209" s="41"/>
      <c r="C209" s="41"/>
      <c r="D209" s="41"/>
      <c r="E209" s="119"/>
      <c r="F209" s="119"/>
      <c r="G209" s="46"/>
      <c r="H209" s="258"/>
      <c r="I209" s="63"/>
      <c r="J209" s="7" t="e">
        <f t="shared" si="4"/>
        <v>#DIV/0!</v>
      </c>
      <c r="K209" s="42"/>
      <c r="L209" s="42"/>
      <c r="M209" s="41"/>
    </row>
    <row r="210" spans="1:13">
      <c r="A210" s="238">
        <v>203</v>
      </c>
      <c r="B210" s="41"/>
      <c r="C210" s="41"/>
      <c r="D210" s="41"/>
      <c r="E210" s="119"/>
      <c r="F210" s="119"/>
      <c r="G210" s="46"/>
      <c r="H210" s="258"/>
      <c r="I210" s="63"/>
      <c r="J210" s="7" t="e">
        <f t="shared" si="4"/>
        <v>#DIV/0!</v>
      </c>
      <c r="K210" s="42"/>
      <c r="L210" s="42"/>
      <c r="M210" s="41"/>
    </row>
    <row r="211" spans="1:13">
      <c r="A211" s="238">
        <v>204</v>
      </c>
      <c r="B211" s="41"/>
      <c r="C211" s="41"/>
      <c r="D211" s="41"/>
      <c r="E211" s="119"/>
      <c r="F211" s="119"/>
      <c r="G211" s="46"/>
      <c r="H211" s="258"/>
      <c r="I211" s="63"/>
      <c r="J211" s="15" t="e">
        <f t="shared" si="4"/>
        <v>#DIV/0!</v>
      </c>
      <c r="K211" s="42"/>
      <c r="L211" s="42"/>
      <c r="M211" s="41"/>
    </row>
    <row r="212" spans="1:13">
      <c r="A212" s="238">
        <v>205</v>
      </c>
      <c r="B212" s="41"/>
      <c r="C212" s="41"/>
      <c r="D212" s="41"/>
      <c r="E212" s="119"/>
      <c r="F212" s="119"/>
      <c r="G212" s="46"/>
      <c r="H212" s="258"/>
      <c r="I212" s="63"/>
      <c r="J212" s="15" t="e">
        <f t="shared" si="4"/>
        <v>#DIV/0!</v>
      </c>
      <c r="K212" s="42"/>
      <c r="L212" s="42"/>
      <c r="M212" s="41"/>
    </row>
    <row r="213" spans="1:13">
      <c r="A213" s="257">
        <v>206</v>
      </c>
      <c r="B213" s="41"/>
      <c r="C213" s="41"/>
      <c r="D213" s="41"/>
      <c r="E213" s="119"/>
      <c r="F213" s="119"/>
      <c r="G213" s="46"/>
      <c r="H213" s="258"/>
      <c r="I213" s="63"/>
      <c r="J213" s="7" t="e">
        <f t="shared" si="4"/>
        <v>#DIV/0!</v>
      </c>
      <c r="K213" s="42"/>
      <c r="L213" s="42"/>
      <c r="M213" s="41"/>
    </row>
    <row r="214" spans="1:13">
      <c r="A214" s="257">
        <v>207</v>
      </c>
      <c r="B214" s="41"/>
      <c r="C214" s="41"/>
      <c r="D214" s="41"/>
      <c r="E214" s="119"/>
      <c r="F214" s="119"/>
      <c r="G214" s="46"/>
      <c r="H214" s="258"/>
      <c r="I214" s="63"/>
      <c r="J214" s="15" t="e">
        <f t="shared" si="4"/>
        <v>#DIV/0!</v>
      </c>
      <c r="K214" s="42"/>
      <c r="L214" s="42"/>
      <c r="M214" s="41"/>
    </row>
    <row r="215" spans="1:13">
      <c r="A215" s="238">
        <v>208</v>
      </c>
      <c r="B215" s="41"/>
      <c r="C215" s="41"/>
      <c r="D215" s="41"/>
      <c r="E215" s="119"/>
      <c r="F215" s="119"/>
      <c r="G215" s="46"/>
      <c r="H215" s="258"/>
      <c r="I215" s="63"/>
      <c r="J215" s="15" t="e">
        <f t="shared" si="4"/>
        <v>#DIV/0!</v>
      </c>
      <c r="K215" s="42"/>
      <c r="L215" s="42"/>
      <c r="M215" s="41"/>
    </row>
    <row r="216" spans="1:13">
      <c r="A216" s="238">
        <v>209</v>
      </c>
      <c r="B216" s="41"/>
      <c r="C216" s="41"/>
      <c r="D216" s="41"/>
      <c r="E216" s="119"/>
      <c r="F216" s="119"/>
      <c r="G216" s="46"/>
      <c r="H216" s="258"/>
      <c r="I216" s="63"/>
      <c r="J216" s="7" t="e">
        <f t="shared" si="4"/>
        <v>#DIV/0!</v>
      </c>
      <c r="K216" s="42"/>
      <c r="L216" s="42"/>
      <c r="M216" s="41"/>
    </row>
    <row r="217" spans="1:13">
      <c r="A217" s="238">
        <v>210</v>
      </c>
      <c r="B217" s="41"/>
      <c r="C217" s="41"/>
      <c r="D217" s="41"/>
      <c r="E217" s="119"/>
      <c r="F217" s="119"/>
      <c r="G217" s="46"/>
      <c r="H217" s="258"/>
      <c r="I217" s="63"/>
      <c r="J217" s="7" t="e">
        <f t="shared" si="4"/>
        <v>#DIV/0!</v>
      </c>
      <c r="K217" s="42"/>
      <c r="L217" s="42"/>
      <c r="M217" s="41"/>
    </row>
    <row r="218" spans="1:13">
      <c r="A218" s="238">
        <v>211</v>
      </c>
      <c r="B218" s="41"/>
      <c r="C218" s="41"/>
      <c r="D218" s="41"/>
      <c r="E218" s="119"/>
      <c r="F218" s="119"/>
      <c r="G218" s="46"/>
      <c r="H218" s="258"/>
      <c r="I218" s="63"/>
      <c r="J218" s="7" t="e">
        <f t="shared" si="4"/>
        <v>#DIV/0!</v>
      </c>
      <c r="K218" s="42"/>
      <c r="L218" s="42"/>
      <c r="M218" s="41"/>
    </row>
    <row r="219" spans="1:13">
      <c r="A219" s="238">
        <v>212</v>
      </c>
      <c r="B219" s="41"/>
      <c r="C219" s="41"/>
      <c r="D219" s="41"/>
      <c r="E219" s="119"/>
      <c r="F219" s="119"/>
      <c r="G219" s="46"/>
      <c r="H219" s="258"/>
      <c r="I219" s="63"/>
      <c r="J219" s="7" t="e">
        <f t="shared" si="4"/>
        <v>#DIV/0!</v>
      </c>
      <c r="K219" s="42"/>
      <c r="L219" s="42"/>
      <c r="M219" s="41"/>
    </row>
    <row r="220" spans="1:13">
      <c r="A220" s="238">
        <v>213</v>
      </c>
      <c r="B220" s="41"/>
      <c r="C220" s="41"/>
      <c r="D220" s="41"/>
      <c r="E220" s="119"/>
      <c r="F220" s="119"/>
      <c r="G220" s="46"/>
      <c r="H220" s="258"/>
      <c r="I220" s="63"/>
      <c r="J220" s="15" t="e">
        <f t="shared" si="4"/>
        <v>#DIV/0!</v>
      </c>
      <c r="K220" s="42"/>
      <c r="L220" s="42"/>
      <c r="M220" s="41"/>
    </row>
    <row r="221" spans="1:13">
      <c r="A221" s="238">
        <v>214</v>
      </c>
      <c r="B221" s="41"/>
      <c r="C221" s="41"/>
      <c r="D221" s="41"/>
      <c r="E221" s="119"/>
      <c r="F221" s="119"/>
      <c r="G221" s="46"/>
      <c r="H221" s="258"/>
      <c r="I221" s="63"/>
      <c r="J221" s="15" t="e">
        <f t="shared" si="4"/>
        <v>#DIV/0!</v>
      </c>
      <c r="K221" s="42"/>
      <c r="L221" s="42"/>
      <c r="M221" s="41"/>
    </row>
    <row r="222" spans="1:13">
      <c r="A222" s="238">
        <v>215</v>
      </c>
      <c r="B222" s="41"/>
      <c r="C222" s="41"/>
      <c r="D222" s="41"/>
      <c r="E222" s="119"/>
      <c r="F222" s="119"/>
      <c r="G222" s="46"/>
      <c r="H222" s="258"/>
      <c r="I222" s="63"/>
      <c r="J222" s="7" t="e">
        <f t="shared" si="4"/>
        <v>#DIV/0!</v>
      </c>
      <c r="K222" s="42"/>
      <c r="L222" s="42"/>
      <c r="M222" s="41"/>
    </row>
    <row r="223" spans="1:13">
      <c r="A223" s="257">
        <v>216</v>
      </c>
      <c r="B223" s="41"/>
      <c r="C223" s="41"/>
      <c r="D223" s="41"/>
      <c r="E223" s="119"/>
      <c r="F223" s="119"/>
      <c r="G223" s="46"/>
      <c r="H223" s="258"/>
      <c r="I223" s="63"/>
      <c r="J223" s="15" t="e">
        <f t="shared" si="4"/>
        <v>#DIV/0!</v>
      </c>
      <c r="K223" s="42"/>
      <c r="L223" s="42"/>
      <c r="M223" s="41"/>
    </row>
    <row r="224" spans="1:13">
      <c r="A224" s="257">
        <v>217</v>
      </c>
      <c r="B224" s="41"/>
      <c r="C224" s="41"/>
      <c r="D224" s="41"/>
      <c r="E224" s="119"/>
      <c r="F224" s="119"/>
      <c r="G224" s="46"/>
      <c r="H224" s="258"/>
      <c r="I224" s="63"/>
      <c r="J224" s="15" t="e">
        <f t="shared" si="4"/>
        <v>#DIV/0!</v>
      </c>
      <c r="K224" s="42"/>
      <c r="L224" s="42"/>
      <c r="M224" s="41"/>
    </row>
    <row r="225" spans="1:13">
      <c r="A225" s="238">
        <v>218</v>
      </c>
      <c r="B225" s="41"/>
      <c r="C225" s="41"/>
      <c r="D225" s="41"/>
      <c r="E225" s="119"/>
      <c r="F225" s="119"/>
      <c r="G225" s="46"/>
      <c r="H225" s="258"/>
      <c r="I225" s="63"/>
      <c r="J225" s="7" t="e">
        <f t="shared" si="4"/>
        <v>#DIV/0!</v>
      </c>
      <c r="K225" s="42"/>
      <c r="L225" s="42"/>
      <c r="M225" s="41"/>
    </row>
    <row r="226" spans="1:13">
      <c r="A226" s="238">
        <v>219</v>
      </c>
      <c r="B226" s="41"/>
      <c r="C226" s="41"/>
      <c r="D226" s="41"/>
      <c r="E226" s="119"/>
      <c r="F226" s="119"/>
      <c r="G226" s="46"/>
      <c r="H226" s="258"/>
      <c r="I226" s="63"/>
      <c r="J226" s="7" t="e">
        <f t="shared" si="4"/>
        <v>#DIV/0!</v>
      </c>
      <c r="K226" s="42"/>
      <c r="L226" s="42"/>
      <c r="M226" s="41"/>
    </row>
    <row r="227" spans="1:13">
      <c r="A227" s="238">
        <v>220</v>
      </c>
      <c r="B227" s="41"/>
      <c r="C227" s="41"/>
      <c r="D227" s="41"/>
      <c r="E227" s="119"/>
      <c r="F227" s="119"/>
      <c r="G227" s="46"/>
      <c r="H227" s="258"/>
      <c r="I227" s="63"/>
      <c r="J227" s="7" t="e">
        <f t="shared" si="4"/>
        <v>#DIV/0!</v>
      </c>
      <c r="K227" s="42"/>
      <c r="L227" s="42"/>
      <c r="M227" s="41"/>
    </row>
    <row r="228" spans="1:13">
      <c r="A228" s="238">
        <v>221</v>
      </c>
      <c r="B228" s="41"/>
      <c r="C228" s="41"/>
      <c r="D228" s="41"/>
      <c r="E228" s="119"/>
      <c r="F228" s="119"/>
      <c r="G228" s="46"/>
      <c r="H228" s="258"/>
      <c r="I228" s="63"/>
      <c r="J228" s="7" t="e">
        <f t="shared" si="4"/>
        <v>#DIV/0!</v>
      </c>
      <c r="K228" s="42"/>
      <c r="L228" s="42"/>
      <c r="M228" s="41"/>
    </row>
    <row r="229" spans="1:13">
      <c r="A229" s="238">
        <v>222</v>
      </c>
      <c r="B229" s="41"/>
      <c r="C229" s="41"/>
      <c r="D229" s="41"/>
      <c r="E229" s="119"/>
      <c r="F229" s="119"/>
      <c r="G229" s="46"/>
      <c r="H229" s="258"/>
      <c r="I229" s="63"/>
      <c r="J229" s="15" t="e">
        <f t="shared" si="4"/>
        <v>#DIV/0!</v>
      </c>
      <c r="K229" s="42"/>
      <c r="L229" s="42"/>
      <c r="M229" s="41"/>
    </row>
    <row r="230" spans="1:13">
      <c r="A230" s="238">
        <v>223</v>
      </c>
      <c r="B230" s="41"/>
      <c r="C230" s="41"/>
      <c r="D230" s="41"/>
      <c r="E230" s="119"/>
      <c r="F230" s="119"/>
      <c r="G230" s="46"/>
      <c r="H230" s="258"/>
      <c r="I230" s="63"/>
      <c r="J230" s="15" t="e">
        <f t="shared" si="4"/>
        <v>#DIV/0!</v>
      </c>
      <c r="K230" s="42"/>
      <c r="L230" s="42"/>
      <c r="M230" s="41"/>
    </row>
    <row r="231" spans="1:13">
      <c r="A231" s="238">
        <v>224</v>
      </c>
      <c r="B231" s="41"/>
      <c r="C231" s="41"/>
      <c r="D231" s="41"/>
      <c r="E231" s="119"/>
      <c r="F231" s="119"/>
      <c r="G231" s="46"/>
      <c r="H231" s="258"/>
      <c r="I231" s="63"/>
      <c r="J231" s="7" t="e">
        <f t="shared" si="4"/>
        <v>#DIV/0!</v>
      </c>
      <c r="K231" s="42"/>
      <c r="L231" s="42"/>
      <c r="M231" s="41"/>
    </row>
    <row r="232" spans="1:13">
      <c r="A232" s="238">
        <v>225</v>
      </c>
      <c r="B232" s="41"/>
      <c r="C232" s="41"/>
      <c r="D232" s="41"/>
      <c r="E232" s="119"/>
      <c r="F232" s="119"/>
      <c r="G232" s="46"/>
      <c r="H232" s="258"/>
      <c r="I232" s="63"/>
      <c r="J232" s="15" t="e">
        <f t="shared" si="4"/>
        <v>#DIV/0!</v>
      </c>
      <c r="K232" s="42"/>
      <c r="L232" s="42"/>
      <c r="M232" s="41"/>
    </row>
    <row r="233" spans="1:13">
      <c r="A233" s="257">
        <v>226</v>
      </c>
      <c r="B233" s="41"/>
      <c r="C233" s="41"/>
      <c r="D233" s="41"/>
      <c r="E233" s="119"/>
      <c r="F233" s="119"/>
      <c r="G233" s="46"/>
      <c r="H233" s="258"/>
      <c r="I233" s="63"/>
      <c r="J233" s="15" t="e">
        <f t="shared" si="4"/>
        <v>#DIV/0!</v>
      </c>
      <c r="K233" s="42"/>
      <c r="L233" s="42"/>
      <c r="M233" s="41"/>
    </row>
    <row r="234" spans="1:13">
      <c r="A234" s="257">
        <v>227</v>
      </c>
      <c r="B234" s="41"/>
      <c r="C234" s="41"/>
      <c r="D234" s="41"/>
      <c r="E234" s="119"/>
      <c r="F234" s="119"/>
      <c r="G234" s="46"/>
      <c r="H234" s="258"/>
      <c r="I234" s="63"/>
      <c r="J234" s="7" t="e">
        <f t="shared" si="4"/>
        <v>#DIV/0!</v>
      </c>
      <c r="K234" s="42"/>
      <c r="L234" s="42"/>
      <c r="M234" s="41"/>
    </row>
    <row r="235" spans="1:13">
      <c r="A235" s="238">
        <v>228</v>
      </c>
      <c r="B235" s="41"/>
      <c r="C235" s="41"/>
      <c r="D235" s="41"/>
      <c r="E235" s="119"/>
      <c r="F235" s="119"/>
      <c r="G235" s="46"/>
      <c r="H235" s="258"/>
      <c r="I235" s="63"/>
      <c r="J235" s="7" t="e">
        <f t="shared" si="4"/>
        <v>#DIV/0!</v>
      </c>
      <c r="K235" s="42"/>
      <c r="L235" s="42"/>
      <c r="M235" s="41"/>
    </row>
    <row r="236" spans="1:13">
      <c r="A236" s="238">
        <v>229</v>
      </c>
      <c r="B236" s="41"/>
      <c r="C236" s="41"/>
      <c r="D236" s="41"/>
      <c r="E236" s="119"/>
      <c r="F236" s="119"/>
      <c r="G236" s="46"/>
      <c r="H236" s="258"/>
      <c r="I236" s="63"/>
      <c r="J236" s="7" t="e">
        <f t="shared" si="4"/>
        <v>#DIV/0!</v>
      </c>
      <c r="K236" s="42"/>
      <c r="L236" s="42"/>
      <c r="M236" s="41"/>
    </row>
    <row r="237" spans="1:13">
      <c r="A237" s="238">
        <v>230</v>
      </c>
      <c r="B237" s="41"/>
      <c r="C237" s="41"/>
      <c r="D237" s="41"/>
      <c r="E237" s="119"/>
      <c r="F237" s="119"/>
      <c r="G237" s="46"/>
      <c r="H237" s="258"/>
      <c r="I237" s="63"/>
      <c r="J237" s="7" t="e">
        <f t="shared" si="4"/>
        <v>#DIV/0!</v>
      </c>
      <c r="K237" s="42"/>
      <c r="L237" s="42"/>
      <c r="M237" s="41"/>
    </row>
    <row r="238" spans="1:13">
      <c r="A238" s="238">
        <v>231</v>
      </c>
      <c r="B238" s="41"/>
      <c r="C238" s="41"/>
      <c r="D238" s="41"/>
      <c r="E238" s="119"/>
      <c r="F238" s="119"/>
      <c r="G238" s="46"/>
      <c r="H238" s="258"/>
      <c r="I238" s="63"/>
      <c r="J238" s="15" t="e">
        <f t="shared" si="4"/>
        <v>#DIV/0!</v>
      </c>
      <c r="K238" s="42"/>
      <c r="L238" s="42"/>
      <c r="M238" s="41"/>
    </row>
    <row r="239" spans="1:13">
      <c r="A239" s="238">
        <v>232</v>
      </c>
      <c r="B239" s="41"/>
      <c r="C239" s="41"/>
      <c r="D239" s="41"/>
      <c r="E239" s="119"/>
      <c r="F239" s="119"/>
      <c r="G239" s="46"/>
      <c r="H239" s="258"/>
      <c r="I239" s="63"/>
      <c r="J239" s="15" t="e">
        <f t="shared" si="4"/>
        <v>#DIV/0!</v>
      </c>
      <c r="K239" s="42"/>
      <c r="L239" s="42"/>
      <c r="M239" s="41"/>
    </row>
    <row r="240" spans="1:13">
      <c r="A240" s="238">
        <v>233</v>
      </c>
      <c r="B240" s="41"/>
      <c r="C240" s="41"/>
      <c r="D240" s="41"/>
      <c r="E240" s="119"/>
      <c r="F240" s="119"/>
      <c r="G240" s="46"/>
      <c r="H240" s="258"/>
      <c r="I240" s="63"/>
      <c r="J240" s="7" t="e">
        <f t="shared" si="4"/>
        <v>#DIV/0!</v>
      </c>
      <c r="K240" s="42"/>
      <c r="L240" s="42"/>
      <c r="M240" s="41"/>
    </row>
    <row r="241" spans="1:13">
      <c r="A241" s="238">
        <v>234</v>
      </c>
      <c r="B241" s="41"/>
      <c r="C241" s="41"/>
      <c r="D241" s="41"/>
      <c r="E241" s="119"/>
      <c r="F241" s="119"/>
      <c r="G241" s="46"/>
      <c r="H241" s="258"/>
      <c r="I241" s="63"/>
      <c r="J241" s="15" t="e">
        <f t="shared" si="4"/>
        <v>#DIV/0!</v>
      </c>
      <c r="K241" s="42"/>
      <c r="L241" s="42"/>
      <c r="M241" s="41"/>
    </row>
    <row r="242" spans="1:13">
      <c r="A242" s="238">
        <v>235</v>
      </c>
      <c r="B242" s="41"/>
      <c r="C242" s="41"/>
      <c r="D242" s="41"/>
      <c r="E242" s="119"/>
      <c r="F242" s="119"/>
      <c r="G242" s="46"/>
      <c r="H242" s="258"/>
      <c r="I242" s="63"/>
      <c r="J242" s="15" t="e">
        <f t="shared" si="4"/>
        <v>#DIV/0!</v>
      </c>
      <c r="K242" s="42"/>
      <c r="L242" s="42"/>
      <c r="M242" s="41"/>
    </row>
    <row r="243" spans="1:13">
      <c r="A243" s="257">
        <v>236</v>
      </c>
      <c r="B243" s="41"/>
      <c r="C243" s="41"/>
      <c r="D243" s="41"/>
      <c r="E243" s="119"/>
      <c r="F243" s="119"/>
      <c r="G243" s="46"/>
      <c r="H243" s="258"/>
      <c r="I243" s="63"/>
      <c r="J243" s="7" t="e">
        <f t="shared" si="4"/>
        <v>#DIV/0!</v>
      </c>
      <c r="K243" s="42"/>
      <c r="L243" s="42"/>
      <c r="M243" s="41"/>
    </row>
    <row r="244" spans="1:13">
      <c r="A244" s="257">
        <v>237</v>
      </c>
      <c r="B244" s="41"/>
      <c r="C244" s="41"/>
      <c r="D244" s="41"/>
      <c r="E244" s="119"/>
      <c r="F244" s="119"/>
      <c r="G244" s="46"/>
      <c r="H244" s="258"/>
      <c r="I244" s="63"/>
      <c r="J244" s="7" t="e">
        <f t="shared" si="4"/>
        <v>#DIV/0!</v>
      </c>
      <c r="K244" s="42"/>
      <c r="L244" s="42"/>
      <c r="M244" s="41"/>
    </row>
    <row r="245" spans="1:13">
      <c r="A245" s="238">
        <v>238</v>
      </c>
      <c r="B245" s="41"/>
      <c r="C245" s="41"/>
      <c r="D245" s="41"/>
      <c r="E245" s="119"/>
      <c r="F245" s="119"/>
      <c r="G245" s="46"/>
      <c r="H245" s="258"/>
      <c r="I245" s="63"/>
      <c r="J245" s="7" t="e">
        <f t="shared" si="4"/>
        <v>#DIV/0!</v>
      </c>
      <c r="K245" s="42"/>
      <c r="L245" s="42"/>
      <c r="M245" s="41"/>
    </row>
    <row r="246" spans="1:13">
      <c r="A246" s="238">
        <v>239</v>
      </c>
      <c r="B246" s="41"/>
      <c r="C246" s="41"/>
      <c r="D246" s="41"/>
      <c r="E246" s="119"/>
      <c r="F246" s="119"/>
      <c r="G246" s="46"/>
      <c r="H246" s="258"/>
      <c r="I246" s="63"/>
      <c r="J246" s="7" t="e">
        <f t="shared" si="4"/>
        <v>#DIV/0!</v>
      </c>
      <c r="K246" s="42"/>
      <c r="L246" s="42"/>
      <c r="M246" s="41"/>
    </row>
    <row r="247" spans="1:13">
      <c r="A247" s="238">
        <v>240</v>
      </c>
      <c r="B247" s="41"/>
      <c r="C247" s="41"/>
      <c r="D247" s="41"/>
      <c r="E247" s="119"/>
      <c r="F247" s="119"/>
      <c r="G247" s="46"/>
      <c r="H247" s="258"/>
      <c r="I247" s="63"/>
      <c r="J247" s="15" t="e">
        <f t="shared" si="4"/>
        <v>#DIV/0!</v>
      </c>
      <c r="K247" s="42"/>
      <c r="L247" s="42"/>
      <c r="M247" s="41"/>
    </row>
    <row r="248" spans="1:13">
      <c r="A248" s="238">
        <v>241</v>
      </c>
      <c r="B248" s="41"/>
      <c r="C248" s="41"/>
      <c r="D248" s="41"/>
      <c r="E248" s="119"/>
      <c r="F248" s="119"/>
      <c r="G248" s="46"/>
      <c r="H248" s="258"/>
      <c r="I248" s="63"/>
      <c r="J248" s="15" t="e">
        <f t="shared" si="4"/>
        <v>#DIV/0!</v>
      </c>
      <c r="K248" s="42"/>
      <c r="L248" s="42"/>
      <c r="M248" s="41"/>
    </row>
    <row r="249" spans="1:13">
      <c r="A249" s="238">
        <v>242</v>
      </c>
      <c r="B249" s="41"/>
      <c r="C249" s="41"/>
      <c r="D249" s="41"/>
      <c r="E249" s="119"/>
      <c r="F249" s="119"/>
      <c r="G249" s="46"/>
      <c r="H249" s="258"/>
      <c r="I249" s="63"/>
      <c r="J249" s="7" t="e">
        <f t="shared" si="4"/>
        <v>#DIV/0!</v>
      </c>
      <c r="K249" s="42"/>
      <c r="L249" s="42"/>
      <c r="M249" s="41"/>
    </row>
    <row r="250" spans="1:13">
      <c r="A250" s="238">
        <v>243</v>
      </c>
      <c r="B250" s="41"/>
      <c r="C250" s="41"/>
      <c r="D250" s="41"/>
      <c r="E250" s="119"/>
      <c r="F250" s="119"/>
      <c r="G250" s="46"/>
      <c r="H250" s="258"/>
      <c r="I250" s="63"/>
      <c r="J250" s="15" t="e">
        <f t="shared" si="4"/>
        <v>#DIV/0!</v>
      </c>
      <c r="K250" s="42"/>
      <c r="L250" s="42"/>
      <c r="M250" s="41"/>
    </row>
    <row r="251" spans="1:13">
      <c r="A251" s="238">
        <v>244</v>
      </c>
      <c r="B251" s="41"/>
      <c r="C251" s="41"/>
      <c r="D251" s="41"/>
      <c r="E251" s="119"/>
      <c r="F251" s="119"/>
      <c r="G251" s="46"/>
      <c r="H251" s="258"/>
      <c r="I251" s="63"/>
      <c r="J251" s="15" t="e">
        <f t="shared" si="4"/>
        <v>#DIV/0!</v>
      </c>
      <c r="K251" s="42"/>
      <c r="L251" s="42"/>
      <c r="M251" s="41"/>
    </row>
    <row r="252" spans="1:13">
      <c r="A252" s="238">
        <v>245</v>
      </c>
      <c r="B252" s="41"/>
      <c r="C252" s="41"/>
      <c r="D252" s="41"/>
      <c r="E252" s="119"/>
      <c r="F252" s="119"/>
      <c r="G252" s="46"/>
      <c r="H252" s="258"/>
      <c r="I252" s="63"/>
      <c r="J252" s="7" t="e">
        <f t="shared" si="4"/>
        <v>#DIV/0!</v>
      </c>
      <c r="K252" s="42"/>
      <c r="L252" s="42"/>
      <c r="M252" s="41"/>
    </row>
    <row r="253" spans="1:13">
      <c r="A253" s="257">
        <v>246</v>
      </c>
      <c r="B253" s="41"/>
      <c r="C253" s="41"/>
      <c r="D253" s="41"/>
      <c r="E253" s="119"/>
      <c r="F253" s="119"/>
      <c r="G253" s="46"/>
      <c r="H253" s="258"/>
      <c r="I253" s="63"/>
      <c r="J253" s="7" t="e">
        <f t="shared" si="4"/>
        <v>#DIV/0!</v>
      </c>
      <c r="K253" s="42"/>
      <c r="L253" s="42"/>
      <c r="M253" s="41"/>
    </row>
    <row r="254" spans="1:13">
      <c r="A254" s="257">
        <v>247</v>
      </c>
      <c r="B254" s="41"/>
      <c r="C254" s="41"/>
      <c r="D254" s="41"/>
      <c r="E254" s="119"/>
      <c r="F254" s="119"/>
      <c r="G254" s="46"/>
      <c r="H254" s="258"/>
      <c r="I254" s="63"/>
      <c r="J254" s="7" t="e">
        <f t="shared" si="4"/>
        <v>#DIV/0!</v>
      </c>
      <c r="K254" s="42"/>
      <c r="L254" s="42"/>
      <c r="M254" s="41"/>
    </row>
    <row r="255" spans="1:13">
      <c r="A255" s="238">
        <v>248</v>
      </c>
      <c r="B255" s="41"/>
      <c r="C255" s="41"/>
      <c r="D255" s="41"/>
      <c r="E255" s="119"/>
      <c r="F255" s="119"/>
      <c r="G255" s="46"/>
      <c r="H255" s="258"/>
      <c r="I255" s="63"/>
      <c r="J255" s="7" t="e">
        <f t="shared" si="4"/>
        <v>#DIV/0!</v>
      </c>
      <c r="K255" s="42"/>
      <c r="L255" s="42"/>
      <c r="M255" s="41"/>
    </row>
    <row r="256" spans="1:13">
      <c r="A256" s="238">
        <v>249</v>
      </c>
      <c r="B256" s="41"/>
      <c r="C256" s="41"/>
      <c r="D256" s="41"/>
      <c r="E256" s="119"/>
      <c r="F256" s="119"/>
      <c r="G256" s="46"/>
      <c r="H256" s="258"/>
      <c r="I256" s="63"/>
      <c r="J256" s="15" t="e">
        <f t="shared" si="4"/>
        <v>#DIV/0!</v>
      </c>
      <c r="K256" s="42"/>
      <c r="L256" s="42"/>
      <c r="M256" s="41"/>
    </row>
    <row r="257" spans="1:13">
      <c r="A257" s="238">
        <v>250</v>
      </c>
      <c r="B257" s="41"/>
      <c r="C257" s="41"/>
      <c r="D257" s="41"/>
      <c r="E257" s="119"/>
      <c r="F257" s="119"/>
      <c r="G257" s="46"/>
      <c r="H257" s="258"/>
      <c r="I257" s="63"/>
      <c r="J257" s="15" t="e">
        <f t="shared" si="4"/>
        <v>#DIV/0!</v>
      </c>
      <c r="K257" s="42"/>
      <c r="L257" s="42"/>
      <c r="M257" s="41"/>
    </row>
    <row r="258" spans="1:13">
      <c r="A258" s="238">
        <v>251</v>
      </c>
      <c r="B258" s="41"/>
      <c r="C258" s="41"/>
      <c r="D258" s="41"/>
      <c r="E258" s="119"/>
      <c r="F258" s="119"/>
      <c r="G258" s="46"/>
      <c r="H258" s="258"/>
      <c r="I258" s="63"/>
      <c r="J258" s="7" t="e">
        <f t="shared" si="4"/>
        <v>#DIV/0!</v>
      </c>
      <c r="K258" s="42"/>
      <c r="L258" s="42"/>
      <c r="M258" s="41"/>
    </row>
    <row r="259" spans="1:13">
      <c r="A259" s="238">
        <v>252</v>
      </c>
      <c r="B259" s="41"/>
      <c r="C259" s="41"/>
      <c r="D259" s="41"/>
      <c r="E259" s="119"/>
      <c r="F259" s="119"/>
      <c r="G259" s="46"/>
      <c r="H259" s="258"/>
      <c r="I259" s="63"/>
      <c r="J259" s="15" t="e">
        <f t="shared" si="4"/>
        <v>#DIV/0!</v>
      </c>
      <c r="K259" s="42"/>
      <c r="L259" s="42"/>
      <c r="M259" s="41"/>
    </row>
    <row r="260" spans="1:13">
      <c r="A260" s="238">
        <v>253</v>
      </c>
      <c r="B260" s="41"/>
      <c r="C260" s="41"/>
      <c r="D260" s="41"/>
      <c r="E260" s="119"/>
      <c r="F260" s="119"/>
      <c r="G260" s="46"/>
      <c r="H260" s="258"/>
      <c r="I260" s="63"/>
      <c r="J260" s="15" t="e">
        <f t="shared" si="4"/>
        <v>#DIV/0!</v>
      </c>
      <c r="K260" s="42"/>
      <c r="L260" s="42"/>
      <c r="M260" s="41"/>
    </row>
    <row r="261" spans="1:13">
      <c r="A261" s="238">
        <v>254</v>
      </c>
      <c r="B261" s="41"/>
      <c r="C261" s="41"/>
      <c r="D261" s="41"/>
      <c r="E261" s="119"/>
      <c r="F261" s="119"/>
      <c r="G261" s="46"/>
      <c r="H261" s="258"/>
      <c r="I261" s="63"/>
      <c r="J261" s="7" t="e">
        <f t="shared" si="4"/>
        <v>#DIV/0!</v>
      </c>
      <c r="K261" s="42"/>
      <c r="L261" s="42"/>
      <c r="M261" s="41"/>
    </row>
    <row r="262" spans="1:13">
      <c r="A262" s="238">
        <v>255</v>
      </c>
      <c r="B262" s="41"/>
      <c r="C262" s="41"/>
      <c r="D262" s="41"/>
      <c r="E262" s="119"/>
      <c r="F262" s="119"/>
      <c r="G262" s="46"/>
      <c r="H262" s="258"/>
      <c r="I262" s="63"/>
      <c r="J262" s="7" t="e">
        <f t="shared" si="4"/>
        <v>#DIV/0!</v>
      </c>
      <c r="K262" s="42"/>
      <c r="L262" s="42"/>
      <c r="M262" s="41"/>
    </row>
    <row r="263" spans="1:13">
      <c r="A263" s="257">
        <v>256</v>
      </c>
      <c r="B263" s="41"/>
      <c r="C263" s="41"/>
      <c r="D263" s="41"/>
      <c r="E263" s="119"/>
      <c r="F263" s="119"/>
      <c r="G263" s="46"/>
      <c r="H263" s="258"/>
      <c r="I263" s="63"/>
      <c r="J263" s="7" t="e">
        <f t="shared" si="4"/>
        <v>#DIV/0!</v>
      </c>
      <c r="K263" s="42"/>
      <c r="L263" s="42"/>
      <c r="M263" s="41"/>
    </row>
    <row r="264" spans="1:13">
      <c r="A264" s="257">
        <v>257</v>
      </c>
      <c r="B264" s="41"/>
      <c r="C264" s="41"/>
      <c r="D264" s="41"/>
      <c r="E264" s="119"/>
      <c r="F264" s="119"/>
      <c r="G264" s="46"/>
      <c r="H264" s="258"/>
      <c r="I264" s="63"/>
      <c r="J264" s="7" t="e">
        <f t="shared" si="4"/>
        <v>#DIV/0!</v>
      </c>
      <c r="K264" s="42"/>
      <c r="L264" s="42"/>
      <c r="M264" s="41"/>
    </row>
    <row r="265" spans="1:13">
      <c r="A265" s="238">
        <v>258</v>
      </c>
      <c r="B265" s="41"/>
      <c r="C265" s="41"/>
      <c r="D265" s="41"/>
      <c r="E265" s="119"/>
      <c r="F265" s="119"/>
      <c r="G265" s="46"/>
      <c r="H265" s="258"/>
      <c r="I265" s="63"/>
      <c r="J265" s="15" t="e">
        <f t="shared" si="4"/>
        <v>#DIV/0!</v>
      </c>
      <c r="K265" s="42"/>
      <c r="L265" s="42"/>
      <c r="M265" s="41"/>
    </row>
    <row r="266" spans="1:13">
      <c r="A266" s="238">
        <v>259</v>
      </c>
      <c r="B266" s="41"/>
      <c r="C266" s="41"/>
      <c r="D266" s="41"/>
      <c r="E266" s="119"/>
      <c r="F266" s="119"/>
      <c r="G266" s="46"/>
      <c r="H266" s="258"/>
      <c r="I266" s="63"/>
      <c r="J266" s="15" t="e">
        <f t="shared" si="4"/>
        <v>#DIV/0!</v>
      </c>
      <c r="K266" s="42"/>
      <c r="L266" s="42"/>
      <c r="M266" s="41"/>
    </row>
    <row r="267" spans="1:13">
      <c r="A267" s="238">
        <v>260</v>
      </c>
      <c r="B267" s="41"/>
      <c r="C267" s="41"/>
      <c r="D267" s="41"/>
      <c r="E267" s="119"/>
      <c r="F267" s="119"/>
      <c r="G267" s="46"/>
      <c r="H267" s="258"/>
      <c r="I267" s="63"/>
      <c r="J267" s="7" t="e">
        <f t="shared" ref="J267:J330" si="5">H267/I267</f>
        <v>#DIV/0!</v>
      </c>
      <c r="K267" s="42"/>
      <c r="L267" s="42"/>
      <c r="M267" s="41"/>
    </row>
    <row r="268" spans="1:13">
      <c r="A268" s="238">
        <v>261</v>
      </c>
      <c r="B268" s="41"/>
      <c r="C268" s="41"/>
      <c r="D268" s="41"/>
      <c r="E268" s="119"/>
      <c r="F268" s="119"/>
      <c r="G268" s="46"/>
      <c r="H268" s="258"/>
      <c r="I268" s="63"/>
      <c r="J268" s="15" t="e">
        <f t="shared" si="5"/>
        <v>#DIV/0!</v>
      </c>
      <c r="K268" s="42"/>
      <c r="L268" s="42"/>
      <c r="M268" s="41"/>
    </row>
    <row r="269" spans="1:13">
      <c r="A269" s="238">
        <v>262</v>
      </c>
      <c r="B269" s="41"/>
      <c r="C269" s="41"/>
      <c r="D269" s="41"/>
      <c r="E269" s="119"/>
      <c r="F269" s="119"/>
      <c r="G269" s="46"/>
      <c r="H269" s="258"/>
      <c r="I269" s="63"/>
      <c r="J269" s="15" t="e">
        <f t="shared" si="5"/>
        <v>#DIV/0!</v>
      </c>
      <c r="K269" s="42"/>
      <c r="L269" s="42"/>
      <c r="M269" s="41"/>
    </row>
    <row r="270" spans="1:13">
      <c r="A270" s="238">
        <v>263</v>
      </c>
      <c r="B270" s="41"/>
      <c r="C270" s="41"/>
      <c r="D270" s="41"/>
      <c r="E270" s="119"/>
      <c r="F270" s="119"/>
      <c r="G270" s="46"/>
      <c r="H270" s="258"/>
      <c r="I270" s="63"/>
      <c r="J270" s="7" t="e">
        <f t="shared" si="5"/>
        <v>#DIV/0!</v>
      </c>
      <c r="K270" s="42"/>
      <c r="L270" s="42"/>
      <c r="M270" s="41"/>
    </row>
    <row r="271" spans="1:13">
      <c r="A271" s="238">
        <v>264</v>
      </c>
      <c r="B271" s="41"/>
      <c r="C271" s="41"/>
      <c r="D271" s="41"/>
      <c r="E271" s="119"/>
      <c r="F271" s="119"/>
      <c r="G271" s="46"/>
      <c r="H271" s="258"/>
      <c r="I271" s="63"/>
      <c r="J271" s="7" t="e">
        <f t="shared" si="5"/>
        <v>#DIV/0!</v>
      </c>
      <c r="K271" s="42"/>
      <c r="L271" s="42"/>
      <c r="M271" s="41"/>
    </row>
    <row r="272" spans="1:13">
      <c r="A272" s="238">
        <v>265</v>
      </c>
      <c r="B272" s="41"/>
      <c r="C272" s="41"/>
      <c r="D272" s="41"/>
      <c r="E272" s="119"/>
      <c r="F272" s="119"/>
      <c r="G272" s="46"/>
      <c r="H272" s="258"/>
      <c r="I272" s="63"/>
      <c r="J272" s="7" t="e">
        <f t="shared" si="5"/>
        <v>#DIV/0!</v>
      </c>
      <c r="K272" s="42"/>
      <c r="L272" s="42"/>
      <c r="M272" s="41"/>
    </row>
    <row r="273" spans="1:13">
      <c r="A273" s="257">
        <v>266</v>
      </c>
      <c r="B273" s="41"/>
      <c r="C273" s="41"/>
      <c r="D273" s="41"/>
      <c r="E273" s="119"/>
      <c r="F273" s="119"/>
      <c r="G273" s="46"/>
      <c r="H273" s="258"/>
      <c r="I273" s="63"/>
      <c r="J273" s="7" t="e">
        <f t="shared" si="5"/>
        <v>#DIV/0!</v>
      </c>
      <c r="K273" s="42"/>
      <c r="L273" s="42"/>
      <c r="M273" s="41"/>
    </row>
    <row r="274" spans="1:13">
      <c r="A274" s="257">
        <v>267</v>
      </c>
      <c r="B274" s="41"/>
      <c r="C274" s="41"/>
      <c r="D274" s="41"/>
      <c r="E274" s="119"/>
      <c r="F274" s="119"/>
      <c r="G274" s="46"/>
      <c r="H274" s="258"/>
      <c r="I274" s="63"/>
      <c r="J274" s="15" t="e">
        <f t="shared" si="5"/>
        <v>#DIV/0!</v>
      </c>
      <c r="K274" s="42"/>
      <c r="L274" s="42"/>
      <c r="M274" s="41"/>
    </row>
    <row r="275" spans="1:13">
      <c r="A275" s="238">
        <v>268</v>
      </c>
      <c r="B275" s="41"/>
      <c r="C275" s="41"/>
      <c r="D275" s="41"/>
      <c r="E275" s="119"/>
      <c r="F275" s="119"/>
      <c r="G275" s="46"/>
      <c r="H275" s="258"/>
      <c r="I275" s="63"/>
      <c r="J275" s="15" t="e">
        <f t="shared" si="5"/>
        <v>#DIV/0!</v>
      </c>
      <c r="K275" s="42"/>
      <c r="L275" s="42"/>
      <c r="M275" s="41"/>
    </row>
    <row r="276" spans="1:13">
      <c r="A276" s="238">
        <v>269</v>
      </c>
      <c r="B276" s="41"/>
      <c r="C276" s="41"/>
      <c r="D276" s="41"/>
      <c r="E276" s="119"/>
      <c r="F276" s="119"/>
      <c r="G276" s="46"/>
      <c r="H276" s="258"/>
      <c r="I276" s="63"/>
      <c r="J276" s="7" t="e">
        <f t="shared" si="5"/>
        <v>#DIV/0!</v>
      </c>
      <c r="K276" s="42"/>
      <c r="L276" s="42"/>
      <c r="M276" s="41"/>
    </row>
    <row r="277" spans="1:13">
      <c r="A277" s="238">
        <v>270</v>
      </c>
      <c r="B277" s="41"/>
      <c r="C277" s="41"/>
      <c r="D277" s="41"/>
      <c r="E277" s="119"/>
      <c r="F277" s="119"/>
      <c r="G277" s="46"/>
      <c r="H277" s="258"/>
      <c r="I277" s="63"/>
      <c r="J277" s="15" t="e">
        <f t="shared" si="5"/>
        <v>#DIV/0!</v>
      </c>
      <c r="K277" s="42"/>
      <c r="L277" s="42"/>
      <c r="M277" s="41"/>
    </row>
    <row r="278" spans="1:13">
      <c r="A278" s="238">
        <v>271</v>
      </c>
      <c r="B278" s="41"/>
      <c r="C278" s="41"/>
      <c r="D278" s="41"/>
      <c r="E278" s="119"/>
      <c r="F278" s="119"/>
      <c r="G278" s="46"/>
      <c r="H278" s="258"/>
      <c r="I278" s="63"/>
      <c r="J278" s="15" t="e">
        <f t="shared" si="5"/>
        <v>#DIV/0!</v>
      </c>
      <c r="K278" s="42"/>
      <c r="L278" s="42"/>
      <c r="M278" s="41"/>
    </row>
    <row r="279" spans="1:13">
      <c r="A279" s="238">
        <v>272</v>
      </c>
      <c r="B279" s="41"/>
      <c r="C279" s="41"/>
      <c r="D279" s="41"/>
      <c r="E279" s="119"/>
      <c r="F279" s="119"/>
      <c r="G279" s="46"/>
      <c r="H279" s="258"/>
      <c r="I279" s="63"/>
      <c r="J279" s="7" t="e">
        <f t="shared" si="5"/>
        <v>#DIV/0!</v>
      </c>
      <c r="K279" s="42"/>
      <c r="L279" s="42"/>
      <c r="M279" s="41"/>
    </row>
    <row r="280" spans="1:13">
      <c r="A280" s="238">
        <v>273</v>
      </c>
      <c r="B280" s="41"/>
      <c r="C280" s="41"/>
      <c r="D280" s="41"/>
      <c r="E280" s="119"/>
      <c r="F280" s="119"/>
      <c r="G280" s="46"/>
      <c r="H280" s="258"/>
      <c r="I280" s="63"/>
      <c r="J280" s="7" t="e">
        <f t="shared" si="5"/>
        <v>#DIV/0!</v>
      </c>
      <c r="K280" s="42"/>
      <c r="L280" s="42"/>
      <c r="M280" s="41"/>
    </row>
    <row r="281" spans="1:13">
      <c r="A281" s="238">
        <v>274</v>
      </c>
      <c r="B281" s="41"/>
      <c r="C281" s="41"/>
      <c r="D281" s="41"/>
      <c r="E281" s="119"/>
      <c r="F281" s="119"/>
      <c r="G281" s="46"/>
      <c r="H281" s="258"/>
      <c r="I281" s="63"/>
      <c r="J281" s="7" t="e">
        <f t="shared" si="5"/>
        <v>#DIV/0!</v>
      </c>
      <c r="K281" s="42"/>
      <c r="L281" s="42"/>
      <c r="M281" s="41"/>
    </row>
    <row r="282" spans="1:13">
      <c r="A282" s="238">
        <v>275</v>
      </c>
      <c r="B282" s="41"/>
      <c r="C282" s="41"/>
      <c r="D282" s="41"/>
      <c r="E282" s="119"/>
      <c r="F282" s="119"/>
      <c r="G282" s="46"/>
      <c r="H282" s="258"/>
      <c r="I282" s="63"/>
      <c r="J282" s="7" t="e">
        <f t="shared" si="5"/>
        <v>#DIV/0!</v>
      </c>
      <c r="K282" s="42"/>
      <c r="L282" s="42"/>
      <c r="M282" s="41"/>
    </row>
    <row r="283" spans="1:13">
      <c r="A283" s="257">
        <v>276</v>
      </c>
      <c r="B283" s="41"/>
      <c r="C283" s="41"/>
      <c r="D283" s="41"/>
      <c r="E283" s="119"/>
      <c r="F283" s="119"/>
      <c r="G283" s="46"/>
      <c r="H283" s="258"/>
      <c r="I283" s="63"/>
      <c r="J283" s="15" t="e">
        <f t="shared" si="5"/>
        <v>#DIV/0!</v>
      </c>
      <c r="K283" s="42"/>
      <c r="L283" s="42"/>
      <c r="M283" s="41"/>
    </row>
    <row r="284" spans="1:13">
      <c r="A284" s="257">
        <v>277</v>
      </c>
      <c r="B284" s="41"/>
      <c r="C284" s="41"/>
      <c r="D284" s="41"/>
      <c r="E284" s="119"/>
      <c r="F284" s="119"/>
      <c r="G284" s="46"/>
      <c r="H284" s="258"/>
      <c r="I284" s="63"/>
      <c r="J284" s="15" t="e">
        <f t="shared" si="5"/>
        <v>#DIV/0!</v>
      </c>
      <c r="K284" s="42"/>
      <c r="L284" s="42"/>
      <c r="M284" s="41"/>
    </row>
    <row r="285" spans="1:13">
      <c r="A285" s="238">
        <v>278</v>
      </c>
      <c r="B285" s="41"/>
      <c r="C285" s="41"/>
      <c r="D285" s="41"/>
      <c r="E285" s="119"/>
      <c r="F285" s="119"/>
      <c r="G285" s="46"/>
      <c r="H285" s="258"/>
      <c r="I285" s="63"/>
      <c r="J285" s="7" t="e">
        <f t="shared" si="5"/>
        <v>#DIV/0!</v>
      </c>
      <c r="K285" s="42"/>
      <c r="L285" s="42"/>
      <c r="M285" s="41"/>
    </row>
    <row r="286" spans="1:13">
      <c r="A286" s="238">
        <v>279</v>
      </c>
      <c r="B286" s="41"/>
      <c r="C286" s="41"/>
      <c r="D286" s="41"/>
      <c r="E286" s="119"/>
      <c r="F286" s="119"/>
      <c r="G286" s="46"/>
      <c r="H286" s="258"/>
      <c r="I286" s="63"/>
      <c r="J286" s="15" t="e">
        <f t="shared" si="5"/>
        <v>#DIV/0!</v>
      </c>
      <c r="K286" s="42"/>
      <c r="L286" s="42"/>
      <c r="M286" s="41"/>
    </row>
    <row r="287" spans="1:13">
      <c r="A287" s="238">
        <v>280</v>
      </c>
      <c r="B287" s="41"/>
      <c r="C287" s="41"/>
      <c r="D287" s="41"/>
      <c r="E287" s="119"/>
      <c r="F287" s="119"/>
      <c r="G287" s="46"/>
      <c r="H287" s="258"/>
      <c r="I287" s="63"/>
      <c r="J287" s="15" t="e">
        <f t="shared" si="5"/>
        <v>#DIV/0!</v>
      </c>
      <c r="K287" s="42"/>
      <c r="L287" s="42"/>
      <c r="M287" s="41"/>
    </row>
    <row r="288" spans="1:13">
      <c r="A288" s="238">
        <v>281</v>
      </c>
      <c r="B288" s="41"/>
      <c r="C288" s="41"/>
      <c r="D288" s="41"/>
      <c r="E288" s="119"/>
      <c r="F288" s="119"/>
      <c r="G288" s="46"/>
      <c r="H288" s="258"/>
      <c r="I288" s="63"/>
      <c r="J288" s="7" t="e">
        <f t="shared" si="5"/>
        <v>#DIV/0!</v>
      </c>
      <c r="K288" s="42"/>
      <c r="L288" s="42"/>
      <c r="M288" s="41"/>
    </row>
    <row r="289" spans="1:13">
      <c r="A289" s="238">
        <v>282</v>
      </c>
      <c r="B289" s="41"/>
      <c r="C289" s="41"/>
      <c r="D289" s="41"/>
      <c r="E289" s="119"/>
      <c r="F289" s="119"/>
      <c r="G289" s="46"/>
      <c r="H289" s="258"/>
      <c r="I289" s="63"/>
      <c r="J289" s="7" t="e">
        <f t="shared" si="5"/>
        <v>#DIV/0!</v>
      </c>
      <c r="K289" s="42"/>
      <c r="L289" s="42"/>
      <c r="M289" s="41"/>
    </row>
    <row r="290" spans="1:13">
      <c r="A290" s="238">
        <v>283</v>
      </c>
      <c r="B290" s="41"/>
      <c r="C290" s="41"/>
      <c r="D290" s="41"/>
      <c r="E290" s="119"/>
      <c r="F290" s="119"/>
      <c r="G290" s="46"/>
      <c r="H290" s="258"/>
      <c r="I290" s="63"/>
      <c r="J290" s="7" t="e">
        <f t="shared" si="5"/>
        <v>#DIV/0!</v>
      </c>
      <c r="K290" s="42"/>
      <c r="L290" s="42"/>
      <c r="M290" s="41"/>
    </row>
    <row r="291" spans="1:13">
      <c r="A291" s="238">
        <v>284</v>
      </c>
      <c r="B291" s="41"/>
      <c r="C291" s="41"/>
      <c r="D291" s="41"/>
      <c r="E291" s="119"/>
      <c r="F291" s="119"/>
      <c r="G291" s="46"/>
      <c r="H291" s="258"/>
      <c r="I291" s="63"/>
      <c r="J291" s="7" t="e">
        <f t="shared" si="5"/>
        <v>#DIV/0!</v>
      </c>
      <c r="K291" s="42"/>
      <c r="L291" s="42"/>
      <c r="M291" s="41"/>
    </row>
    <row r="292" spans="1:13">
      <c r="A292" s="238">
        <v>285</v>
      </c>
      <c r="B292" s="41"/>
      <c r="C292" s="41"/>
      <c r="D292" s="41"/>
      <c r="E292" s="119"/>
      <c r="F292" s="119"/>
      <c r="G292" s="46"/>
      <c r="H292" s="258"/>
      <c r="I292" s="63"/>
      <c r="J292" s="15" t="e">
        <f t="shared" si="5"/>
        <v>#DIV/0!</v>
      </c>
      <c r="K292" s="42"/>
      <c r="L292" s="42"/>
      <c r="M292" s="41"/>
    </row>
    <row r="293" spans="1:13">
      <c r="A293" s="257">
        <v>286</v>
      </c>
      <c r="B293" s="41"/>
      <c r="C293" s="41"/>
      <c r="D293" s="41"/>
      <c r="E293" s="119"/>
      <c r="F293" s="119"/>
      <c r="G293" s="46"/>
      <c r="H293" s="258"/>
      <c r="I293" s="63"/>
      <c r="J293" s="15" t="e">
        <f t="shared" si="5"/>
        <v>#DIV/0!</v>
      </c>
      <c r="K293" s="42"/>
      <c r="L293" s="42"/>
      <c r="M293" s="41"/>
    </row>
    <row r="294" spans="1:13">
      <c r="A294" s="257">
        <v>287</v>
      </c>
      <c r="B294" s="41"/>
      <c r="C294" s="41"/>
      <c r="D294" s="41"/>
      <c r="E294" s="119"/>
      <c r="F294" s="119"/>
      <c r="G294" s="46"/>
      <c r="H294" s="258"/>
      <c r="I294" s="63"/>
      <c r="J294" s="7" t="e">
        <f t="shared" si="5"/>
        <v>#DIV/0!</v>
      </c>
      <c r="K294" s="42"/>
      <c r="L294" s="42"/>
      <c r="M294" s="41"/>
    </row>
    <row r="295" spans="1:13">
      <c r="A295" s="238">
        <v>288</v>
      </c>
      <c r="B295" s="41"/>
      <c r="C295" s="41"/>
      <c r="D295" s="41"/>
      <c r="E295" s="119"/>
      <c r="F295" s="119"/>
      <c r="G295" s="46"/>
      <c r="H295" s="258"/>
      <c r="I295" s="63"/>
      <c r="J295" s="15" t="e">
        <f t="shared" si="5"/>
        <v>#DIV/0!</v>
      </c>
      <c r="K295" s="42"/>
      <c r="L295" s="42"/>
      <c r="M295" s="41"/>
    </row>
    <row r="296" spans="1:13">
      <c r="A296" s="238">
        <v>289</v>
      </c>
      <c r="B296" s="41"/>
      <c r="C296" s="41"/>
      <c r="D296" s="41"/>
      <c r="E296" s="119"/>
      <c r="F296" s="119"/>
      <c r="G296" s="46"/>
      <c r="H296" s="258"/>
      <c r="I296" s="63"/>
      <c r="J296" s="15" t="e">
        <f t="shared" si="5"/>
        <v>#DIV/0!</v>
      </c>
      <c r="K296" s="42"/>
      <c r="L296" s="42"/>
      <c r="M296" s="41"/>
    </row>
    <row r="297" spans="1:13">
      <c r="A297" s="238">
        <v>290</v>
      </c>
      <c r="B297" s="41"/>
      <c r="C297" s="41"/>
      <c r="D297" s="41"/>
      <c r="E297" s="119"/>
      <c r="F297" s="119"/>
      <c r="G297" s="46"/>
      <c r="H297" s="258"/>
      <c r="I297" s="63"/>
      <c r="J297" s="7" t="e">
        <f t="shared" si="5"/>
        <v>#DIV/0!</v>
      </c>
      <c r="K297" s="42"/>
      <c r="L297" s="42"/>
      <c r="M297" s="41"/>
    </row>
    <row r="298" spans="1:13">
      <c r="A298" s="238">
        <v>291</v>
      </c>
      <c r="B298" s="41"/>
      <c r="C298" s="41"/>
      <c r="D298" s="41"/>
      <c r="E298" s="119"/>
      <c r="F298" s="119"/>
      <c r="G298" s="46"/>
      <c r="H298" s="258"/>
      <c r="I298" s="63"/>
      <c r="J298" s="7" t="e">
        <f t="shared" si="5"/>
        <v>#DIV/0!</v>
      </c>
      <c r="K298" s="42"/>
      <c r="L298" s="42"/>
      <c r="M298" s="41"/>
    </row>
    <row r="299" spans="1:13">
      <c r="A299" s="238">
        <v>292</v>
      </c>
      <c r="B299" s="41"/>
      <c r="C299" s="41"/>
      <c r="D299" s="41"/>
      <c r="E299" s="119"/>
      <c r="F299" s="119"/>
      <c r="G299" s="46"/>
      <c r="H299" s="258"/>
      <c r="I299" s="63"/>
      <c r="J299" s="7" t="e">
        <f t="shared" si="5"/>
        <v>#DIV/0!</v>
      </c>
      <c r="K299" s="42"/>
      <c r="L299" s="42"/>
      <c r="M299" s="41"/>
    </row>
    <row r="300" spans="1:13">
      <c r="A300" s="238">
        <v>293</v>
      </c>
      <c r="B300" s="41"/>
      <c r="C300" s="41"/>
      <c r="D300" s="41"/>
      <c r="E300" s="119"/>
      <c r="F300" s="119"/>
      <c r="G300" s="46"/>
      <c r="H300" s="258"/>
      <c r="I300" s="63"/>
      <c r="J300" s="7" t="e">
        <f t="shared" si="5"/>
        <v>#DIV/0!</v>
      </c>
      <c r="K300" s="42"/>
      <c r="L300" s="42"/>
      <c r="M300" s="41"/>
    </row>
    <row r="301" spans="1:13">
      <c r="A301" s="238">
        <v>294</v>
      </c>
      <c r="B301" s="41"/>
      <c r="C301" s="41"/>
      <c r="D301" s="41"/>
      <c r="E301" s="119"/>
      <c r="F301" s="119"/>
      <c r="G301" s="46"/>
      <c r="H301" s="258"/>
      <c r="I301" s="63"/>
      <c r="J301" s="15" t="e">
        <f t="shared" si="5"/>
        <v>#DIV/0!</v>
      </c>
      <c r="K301" s="42"/>
      <c r="L301" s="42"/>
      <c r="M301" s="41"/>
    </row>
    <row r="302" spans="1:13">
      <c r="A302" s="238">
        <v>295</v>
      </c>
      <c r="B302" s="41"/>
      <c r="C302" s="41"/>
      <c r="D302" s="41"/>
      <c r="E302" s="119"/>
      <c r="F302" s="119"/>
      <c r="G302" s="46"/>
      <c r="H302" s="258"/>
      <c r="I302" s="63"/>
      <c r="J302" s="15" t="e">
        <f t="shared" si="5"/>
        <v>#DIV/0!</v>
      </c>
      <c r="K302" s="42"/>
      <c r="L302" s="42"/>
      <c r="M302" s="41"/>
    </row>
    <row r="303" spans="1:13">
      <c r="A303" s="257">
        <v>296</v>
      </c>
      <c r="B303" s="41"/>
      <c r="C303" s="41"/>
      <c r="D303" s="41"/>
      <c r="E303" s="119"/>
      <c r="F303" s="119"/>
      <c r="G303" s="46"/>
      <c r="H303" s="258"/>
      <c r="I303" s="63"/>
      <c r="J303" s="7" t="e">
        <f t="shared" si="5"/>
        <v>#DIV/0!</v>
      </c>
      <c r="K303" s="42"/>
      <c r="L303" s="42"/>
      <c r="M303" s="41"/>
    </row>
    <row r="304" spans="1:13">
      <c r="A304" s="257">
        <v>297</v>
      </c>
      <c r="B304" s="41"/>
      <c r="C304" s="41"/>
      <c r="D304" s="41"/>
      <c r="E304" s="119"/>
      <c r="F304" s="119"/>
      <c r="G304" s="46"/>
      <c r="H304" s="258"/>
      <c r="I304" s="63"/>
      <c r="J304" s="15" t="e">
        <f t="shared" si="5"/>
        <v>#DIV/0!</v>
      </c>
      <c r="K304" s="42"/>
      <c r="L304" s="42"/>
      <c r="M304" s="41"/>
    </row>
    <row r="305" spans="1:13">
      <c r="A305" s="238">
        <v>298</v>
      </c>
      <c r="B305" s="41"/>
      <c r="C305" s="41"/>
      <c r="D305" s="41"/>
      <c r="E305" s="119"/>
      <c r="F305" s="119"/>
      <c r="G305" s="46"/>
      <c r="H305" s="258"/>
      <c r="I305" s="63"/>
      <c r="J305" s="15" t="e">
        <f t="shared" si="5"/>
        <v>#DIV/0!</v>
      </c>
      <c r="K305" s="42"/>
      <c r="L305" s="42"/>
      <c r="M305" s="41"/>
    </row>
    <row r="306" spans="1:13">
      <c r="A306" s="238">
        <v>299</v>
      </c>
      <c r="B306" s="41"/>
      <c r="C306" s="41"/>
      <c r="D306" s="41"/>
      <c r="E306" s="119"/>
      <c r="F306" s="119"/>
      <c r="G306" s="46"/>
      <c r="H306" s="258"/>
      <c r="I306" s="63"/>
      <c r="J306" s="7" t="e">
        <f t="shared" si="5"/>
        <v>#DIV/0!</v>
      </c>
      <c r="K306" s="42"/>
      <c r="L306" s="42"/>
      <c r="M306" s="41"/>
    </row>
    <row r="307" spans="1:13">
      <c r="A307" s="238">
        <v>300</v>
      </c>
      <c r="B307" s="41"/>
      <c r="C307" s="41"/>
      <c r="D307" s="41"/>
      <c r="E307" s="119"/>
      <c r="F307" s="119"/>
      <c r="G307" s="46"/>
      <c r="H307" s="258"/>
      <c r="I307" s="63"/>
      <c r="J307" s="7" t="e">
        <f t="shared" si="5"/>
        <v>#DIV/0!</v>
      </c>
      <c r="K307" s="42"/>
      <c r="L307" s="42"/>
      <c r="M307" s="41"/>
    </row>
    <row r="308" spans="1:13">
      <c r="A308" s="238">
        <v>301</v>
      </c>
      <c r="B308" s="41"/>
      <c r="C308" s="41"/>
      <c r="D308" s="41"/>
      <c r="E308" s="119"/>
      <c r="F308" s="119"/>
      <c r="G308" s="46"/>
      <c r="H308" s="258"/>
      <c r="I308" s="63"/>
      <c r="J308" s="7" t="e">
        <f t="shared" si="5"/>
        <v>#DIV/0!</v>
      </c>
      <c r="K308" s="42"/>
      <c r="L308" s="42"/>
      <c r="M308" s="41"/>
    </row>
    <row r="309" spans="1:13">
      <c r="A309" s="238">
        <v>302</v>
      </c>
      <c r="B309" s="41"/>
      <c r="C309" s="41"/>
      <c r="D309" s="41"/>
      <c r="E309" s="119"/>
      <c r="F309" s="119"/>
      <c r="G309" s="46"/>
      <c r="H309" s="258"/>
      <c r="I309" s="63"/>
      <c r="J309" s="7" t="e">
        <f t="shared" si="5"/>
        <v>#DIV/0!</v>
      </c>
      <c r="K309" s="42"/>
      <c r="L309" s="42"/>
      <c r="M309" s="41"/>
    </row>
    <row r="310" spans="1:13">
      <c r="A310" s="238">
        <v>303</v>
      </c>
      <c r="B310" s="41"/>
      <c r="C310" s="41"/>
      <c r="D310" s="41"/>
      <c r="E310" s="119"/>
      <c r="F310" s="119"/>
      <c r="G310" s="46"/>
      <c r="H310" s="258"/>
      <c r="I310" s="63"/>
      <c r="J310" s="15" t="e">
        <f t="shared" si="5"/>
        <v>#DIV/0!</v>
      </c>
      <c r="K310" s="42"/>
      <c r="L310" s="42"/>
      <c r="M310" s="41"/>
    </row>
    <row r="311" spans="1:13">
      <c r="A311" s="238">
        <v>304</v>
      </c>
      <c r="B311" s="41"/>
      <c r="C311" s="41"/>
      <c r="D311" s="41"/>
      <c r="E311" s="119"/>
      <c r="F311" s="119"/>
      <c r="G311" s="46"/>
      <c r="H311" s="258"/>
      <c r="I311" s="63"/>
      <c r="J311" s="15" t="e">
        <f t="shared" si="5"/>
        <v>#DIV/0!</v>
      </c>
      <c r="K311" s="42"/>
      <c r="L311" s="42"/>
      <c r="M311" s="41"/>
    </row>
    <row r="312" spans="1:13">
      <c r="A312" s="238">
        <v>305</v>
      </c>
      <c r="B312" s="41"/>
      <c r="C312" s="41"/>
      <c r="D312" s="41"/>
      <c r="E312" s="119"/>
      <c r="F312" s="119"/>
      <c r="G312" s="46"/>
      <c r="H312" s="258"/>
      <c r="I312" s="63"/>
      <c r="J312" s="7" t="e">
        <f t="shared" si="5"/>
        <v>#DIV/0!</v>
      </c>
      <c r="K312" s="42"/>
      <c r="L312" s="42"/>
      <c r="M312" s="41"/>
    </row>
    <row r="313" spans="1:13">
      <c r="A313" s="257">
        <v>306</v>
      </c>
      <c r="B313" s="41"/>
      <c r="C313" s="41"/>
      <c r="D313" s="41"/>
      <c r="E313" s="119"/>
      <c r="F313" s="119"/>
      <c r="G313" s="46"/>
      <c r="H313" s="258"/>
      <c r="I313" s="63"/>
      <c r="J313" s="15" t="e">
        <f t="shared" si="5"/>
        <v>#DIV/0!</v>
      </c>
      <c r="K313" s="42"/>
      <c r="L313" s="42"/>
      <c r="M313" s="41"/>
    </row>
    <row r="314" spans="1:13">
      <c r="A314" s="257">
        <v>307</v>
      </c>
      <c r="B314" s="41"/>
      <c r="C314" s="41"/>
      <c r="D314" s="41"/>
      <c r="E314" s="119"/>
      <c r="F314" s="119"/>
      <c r="G314" s="46"/>
      <c r="H314" s="258"/>
      <c r="I314" s="63"/>
      <c r="J314" s="15" t="e">
        <f t="shared" si="5"/>
        <v>#DIV/0!</v>
      </c>
      <c r="K314" s="42"/>
      <c r="L314" s="42"/>
      <c r="M314" s="41"/>
    </row>
    <row r="315" spans="1:13">
      <c r="A315" s="238">
        <v>308</v>
      </c>
      <c r="B315" s="41"/>
      <c r="C315" s="41"/>
      <c r="D315" s="41"/>
      <c r="E315" s="119"/>
      <c r="F315" s="119"/>
      <c r="G315" s="46"/>
      <c r="H315" s="258"/>
      <c r="I315" s="63"/>
      <c r="J315" s="7" t="e">
        <f t="shared" si="5"/>
        <v>#DIV/0!</v>
      </c>
      <c r="K315" s="42"/>
      <c r="L315" s="42"/>
      <c r="M315" s="41"/>
    </row>
    <row r="316" spans="1:13">
      <c r="A316" s="238">
        <v>309</v>
      </c>
      <c r="B316" s="41"/>
      <c r="C316" s="41"/>
      <c r="D316" s="41"/>
      <c r="E316" s="119"/>
      <c r="F316" s="119"/>
      <c r="G316" s="46"/>
      <c r="H316" s="258"/>
      <c r="I316" s="63"/>
      <c r="J316" s="7" t="e">
        <f t="shared" si="5"/>
        <v>#DIV/0!</v>
      </c>
      <c r="K316" s="42"/>
      <c r="L316" s="42"/>
      <c r="M316" s="41"/>
    </row>
    <row r="317" spans="1:13">
      <c r="A317" s="238">
        <v>310</v>
      </c>
      <c r="B317" s="41"/>
      <c r="C317" s="41"/>
      <c r="D317" s="41"/>
      <c r="E317" s="119"/>
      <c r="F317" s="119"/>
      <c r="G317" s="46"/>
      <c r="H317" s="258"/>
      <c r="I317" s="63"/>
      <c r="J317" s="7" t="e">
        <f t="shared" si="5"/>
        <v>#DIV/0!</v>
      </c>
      <c r="K317" s="42"/>
      <c r="L317" s="42"/>
      <c r="M317" s="41"/>
    </row>
    <row r="318" spans="1:13">
      <c r="A318" s="238">
        <v>311</v>
      </c>
      <c r="B318" s="41"/>
      <c r="C318" s="41"/>
      <c r="D318" s="41"/>
      <c r="E318" s="119"/>
      <c r="F318" s="119"/>
      <c r="G318" s="46"/>
      <c r="H318" s="258"/>
      <c r="I318" s="63"/>
      <c r="J318" s="7" t="e">
        <f t="shared" si="5"/>
        <v>#DIV/0!</v>
      </c>
      <c r="K318" s="42"/>
      <c r="L318" s="42"/>
      <c r="M318" s="41"/>
    </row>
    <row r="319" spans="1:13">
      <c r="A319" s="238">
        <v>312</v>
      </c>
      <c r="B319" s="41"/>
      <c r="C319" s="41"/>
      <c r="D319" s="41"/>
      <c r="E319" s="119"/>
      <c r="F319" s="119"/>
      <c r="G319" s="46"/>
      <c r="H319" s="258"/>
      <c r="I319" s="63"/>
      <c r="J319" s="15" t="e">
        <f t="shared" si="5"/>
        <v>#DIV/0!</v>
      </c>
      <c r="K319" s="42"/>
      <c r="L319" s="42"/>
      <c r="M319" s="41"/>
    </row>
    <row r="320" spans="1:13">
      <c r="A320" s="238">
        <v>313</v>
      </c>
      <c r="B320" s="41"/>
      <c r="C320" s="41"/>
      <c r="D320" s="41"/>
      <c r="E320" s="119"/>
      <c r="F320" s="119"/>
      <c r="G320" s="46"/>
      <c r="H320" s="258"/>
      <c r="I320" s="63"/>
      <c r="J320" s="15" t="e">
        <f t="shared" si="5"/>
        <v>#DIV/0!</v>
      </c>
      <c r="K320" s="42"/>
      <c r="L320" s="42"/>
      <c r="M320" s="41"/>
    </row>
    <row r="321" spans="1:13">
      <c r="A321" s="238">
        <v>314</v>
      </c>
      <c r="B321" s="41"/>
      <c r="C321" s="41"/>
      <c r="D321" s="41"/>
      <c r="E321" s="119"/>
      <c r="F321" s="119"/>
      <c r="G321" s="46"/>
      <c r="H321" s="258"/>
      <c r="I321" s="63"/>
      <c r="J321" s="7" t="e">
        <f t="shared" si="5"/>
        <v>#DIV/0!</v>
      </c>
      <c r="K321" s="42"/>
      <c r="L321" s="42"/>
      <c r="M321" s="41"/>
    </row>
    <row r="322" spans="1:13">
      <c r="A322" s="238">
        <v>315</v>
      </c>
      <c r="B322" s="41"/>
      <c r="C322" s="41"/>
      <c r="D322" s="41"/>
      <c r="E322" s="119"/>
      <c r="F322" s="119"/>
      <c r="G322" s="46"/>
      <c r="H322" s="258"/>
      <c r="I322" s="63"/>
      <c r="J322" s="15" t="e">
        <f t="shared" si="5"/>
        <v>#DIV/0!</v>
      </c>
      <c r="K322" s="42"/>
      <c r="L322" s="42"/>
      <c r="M322" s="41"/>
    </row>
    <row r="323" spans="1:13">
      <c r="A323" s="257">
        <v>316</v>
      </c>
      <c r="B323" s="41"/>
      <c r="C323" s="41"/>
      <c r="D323" s="41"/>
      <c r="E323" s="119"/>
      <c r="F323" s="119"/>
      <c r="G323" s="46"/>
      <c r="H323" s="258"/>
      <c r="I323" s="63"/>
      <c r="J323" s="15" t="e">
        <f t="shared" si="5"/>
        <v>#DIV/0!</v>
      </c>
      <c r="K323" s="42"/>
      <c r="L323" s="42"/>
      <c r="M323" s="41"/>
    </row>
    <row r="324" spans="1:13">
      <c r="A324" s="257">
        <v>317</v>
      </c>
      <c r="B324" s="41"/>
      <c r="C324" s="41"/>
      <c r="D324" s="41"/>
      <c r="E324" s="119"/>
      <c r="F324" s="119"/>
      <c r="G324" s="46"/>
      <c r="H324" s="258"/>
      <c r="I324" s="63"/>
      <c r="J324" s="7" t="e">
        <f t="shared" si="5"/>
        <v>#DIV/0!</v>
      </c>
      <c r="K324" s="42"/>
      <c r="L324" s="42"/>
      <c r="M324" s="41"/>
    </row>
    <row r="325" spans="1:13">
      <c r="A325" s="238">
        <v>318</v>
      </c>
      <c r="B325" s="41"/>
      <c r="C325" s="41"/>
      <c r="D325" s="41"/>
      <c r="E325" s="119"/>
      <c r="F325" s="119"/>
      <c r="G325" s="46"/>
      <c r="H325" s="258"/>
      <c r="I325" s="63"/>
      <c r="J325" s="7" t="e">
        <f t="shared" si="5"/>
        <v>#DIV/0!</v>
      </c>
      <c r="K325" s="42"/>
      <c r="L325" s="42"/>
      <c r="M325" s="41"/>
    </row>
    <row r="326" spans="1:13">
      <c r="A326" s="238">
        <v>319</v>
      </c>
      <c r="B326" s="41"/>
      <c r="C326" s="41"/>
      <c r="D326" s="41"/>
      <c r="E326" s="119"/>
      <c r="F326" s="119"/>
      <c r="G326" s="46"/>
      <c r="H326" s="258"/>
      <c r="I326" s="63"/>
      <c r="J326" s="7" t="e">
        <f t="shared" si="5"/>
        <v>#DIV/0!</v>
      </c>
      <c r="K326" s="42"/>
      <c r="L326" s="42"/>
      <c r="M326" s="41"/>
    </row>
    <row r="327" spans="1:13">
      <c r="A327" s="238">
        <v>320</v>
      </c>
      <c r="B327" s="41"/>
      <c r="C327" s="41"/>
      <c r="D327" s="41"/>
      <c r="E327" s="119"/>
      <c r="F327" s="119"/>
      <c r="G327" s="46"/>
      <c r="H327" s="258"/>
      <c r="I327" s="63"/>
      <c r="J327" s="7" t="e">
        <f t="shared" si="5"/>
        <v>#DIV/0!</v>
      </c>
      <c r="K327" s="42"/>
      <c r="L327" s="42"/>
      <c r="M327" s="41"/>
    </row>
    <row r="328" spans="1:13">
      <c r="A328" s="238">
        <v>321</v>
      </c>
      <c r="B328" s="41"/>
      <c r="C328" s="41"/>
      <c r="D328" s="41"/>
      <c r="E328" s="119"/>
      <c r="F328" s="119"/>
      <c r="G328" s="46"/>
      <c r="H328" s="258"/>
      <c r="I328" s="63"/>
      <c r="J328" s="15" t="e">
        <f t="shared" si="5"/>
        <v>#DIV/0!</v>
      </c>
      <c r="K328" s="42"/>
      <c r="L328" s="42"/>
      <c r="M328" s="41"/>
    </row>
    <row r="329" spans="1:13">
      <c r="A329" s="238">
        <v>322</v>
      </c>
      <c r="B329" s="41"/>
      <c r="C329" s="41"/>
      <c r="D329" s="41"/>
      <c r="E329" s="119"/>
      <c r="F329" s="119"/>
      <c r="G329" s="46"/>
      <c r="H329" s="258"/>
      <c r="I329" s="63"/>
      <c r="J329" s="15" t="e">
        <f t="shared" si="5"/>
        <v>#DIV/0!</v>
      </c>
      <c r="K329" s="42"/>
      <c r="L329" s="42"/>
      <c r="M329" s="41"/>
    </row>
    <row r="330" spans="1:13">
      <c r="A330" s="238">
        <v>323</v>
      </c>
      <c r="B330" s="41"/>
      <c r="C330" s="41"/>
      <c r="D330" s="41"/>
      <c r="E330" s="119"/>
      <c r="F330" s="119"/>
      <c r="G330" s="46"/>
      <c r="H330" s="258"/>
      <c r="I330" s="63"/>
      <c r="J330" s="7" t="e">
        <f t="shared" si="5"/>
        <v>#DIV/0!</v>
      </c>
      <c r="K330" s="42"/>
      <c r="L330" s="42"/>
      <c r="M330" s="41"/>
    </row>
    <row r="331" spans="1:13">
      <c r="A331" s="238">
        <v>324</v>
      </c>
      <c r="B331" s="41"/>
      <c r="C331" s="41"/>
      <c r="D331" s="41"/>
      <c r="E331" s="119"/>
      <c r="F331" s="119"/>
      <c r="G331" s="46"/>
      <c r="H331" s="258"/>
      <c r="I331" s="63"/>
      <c r="J331" s="15" t="e">
        <f t="shared" ref="J331:J357" si="6">H331/I331</f>
        <v>#DIV/0!</v>
      </c>
      <c r="K331" s="42"/>
      <c r="L331" s="42"/>
      <c r="M331" s="41"/>
    </row>
    <row r="332" spans="1:13">
      <c r="A332" s="238">
        <v>325</v>
      </c>
      <c r="B332" s="41"/>
      <c r="C332" s="41"/>
      <c r="D332" s="41"/>
      <c r="E332" s="119"/>
      <c r="F332" s="119"/>
      <c r="G332" s="46"/>
      <c r="H332" s="258"/>
      <c r="I332" s="63"/>
      <c r="J332" s="15" t="e">
        <f t="shared" si="6"/>
        <v>#DIV/0!</v>
      </c>
      <c r="K332" s="42"/>
      <c r="L332" s="42"/>
      <c r="M332" s="41"/>
    </row>
    <row r="333" spans="1:13">
      <c r="A333" s="257">
        <v>326</v>
      </c>
      <c r="B333" s="41"/>
      <c r="C333" s="41"/>
      <c r="D333" s="41"/>
      <c r="E333" s="119"/>
      <c r="F333" s="119"/>
      <c r="G333" s="46"/>
      <c r="H333" s="258"/>
      <c r="I333" s="63"/>
      <c r="J333" s="7" t="e">
        <f t="shared" si="6"/>
        <v>#DIV/0!</v>
      </c>
      <c r="K333" s="42"/>
      <c r="L333" s="42"/>
      <c r="M333" s="41"/>
    </row>
    <row r="334" spans="1:13">
      <c r="A334" s="257">
        <v>327</v>
      </c>
      <c r="B334" s="41"/>
      <c r="C334" s="41"/>
      <c r="D334" s="41"/>
      <c r="E334" s="119"/>
      <c r="F334" s="119"/>
      <c r="G334" s="46"/>
      <c r="H334" s="258"/>
      <c r="I334" s="63"/>
      <c r="J334" s="7" t="e">
        <f t="shared" si="6"/>
        <v>#DIV/0!</v>
      </c>
      <c r="K334" s="42"/>
      <c r="L334" s="42"/>
      <c r="M334" s="41"/>
    </row>
    <row r="335" spans="1:13">
      <c r="A335" s="238">
        <v>328</v>
      </c>
      <c r="B335" s="41"/>
      <c r="C335" s="41"/>
      <c r="D335" s="41"/>
      <c r="E335" s="119"/>
      <c r="F335" s="119"/>
      <c r="G335" s="46"/>
      <c r="H335" s="258"/>
      <c r="I335" s="63"/>
      <c r="J335" s="7" t="e">
        <f t="shared" si="6"/>
        <v>#DIV/0!</v>
      </c>
      <c r="K335" s="42"/>
      <c r="L335" s="42"/>
      <c r="M335" s="41"/>
    </row>
    <row r="336" spans="1:13">
      <c r="A336" s="238">
        <v>329</v>
      </c>
      <c r="B336" s="41"/>
      <c r="C336" s="41"/>
      <c r="D336" s="41"/>
      <c r="E336" s="119"/>
      <c r="F336" s="119"/>
      <c r="G336" s="46"/>
      <c r="H336" s="258"/>
      <c r="I336" s="63"/>
      <c r="J336" s="7" t="e">
        <f t="shared" si="6"/>
        <v>#DIV/0!</v>
      </c>
      <c r="K336" s="42"/>
      <c r="L336" s="42"/>
      <c r="M336" s="41"/>
    </row>
    <row r="337" spans="1:13">
      <c r="A337" s="238">
        <v>330</v>
      </c>
      <c r="B337" s="41"/>
      <c r="C337" s="41"/>
      <c r="D337" s="41"/>
      <c r="E337" s="119"/>
      <c r="F337" s="119"/>
      <c r="G337" s="46"/>
      <c r="H337" s="258"/>
      <c r="I337" s="63"/>
      <c r="J337" s="15" t="e">
        <f t="shared" si="6"/>
        <v>#DIV/0!</v>
      </c>
      <c r="K337" s="42"/>
      <c r="L337" s="42"/>
      <c r="M337" s="41"/>
    </row>
    <row r="338" spans="1:13">
      <c r="A338" s="238">
        <v>331</v>
      </c>
      <c r="B338" s="41"/>
      <c r="C338" s="41"/>
      <c r="D338" s="41"/>
      <c r="E338" s="119"/>
      <c r="F338" s="119"/>
      <c r="G338" s="46"/>
      <c r="H338" s="258"/>
      <c r="I338" s="63"/>
      <c r="J338" s="15" t="e">
        <f t="shared" si="6"/>
        <v>#DIV/0!</v>
      </c>
      <c r="K338" s="42"/>
      <c r="L338" s="42"/>
      <c r="M338" s="41"/>
    </row>
    <row r="339" spans="1:13">
      <c r="A339" s="238">
        <v>332</v>
      </c>
      <c r="B339" s="41"/>
      <c r="C339" s="41"/>
      <c r="D339" s="41"/>
      <c r="E339" s="119"/>
      <c r="F339" s="119"/>
      <c r="G339" s="46"/>
      <c r="H339" s="258"/>
      <c r="I339" s="63"/>
      <c r="J339" s="7" t="e">
        <f t="shared" si="6"/>
        <v>#DIV/0!</v>
      </c>
      <c r="K339" s="42"/>
      <c r="L339" s="42"/>
      <c r="M339" s="41"/>
    </row>
    <row r="340" spans="1:13">
      <c r="A340" s="238">
        <v>333</v>
      </c>
      <c r="B340" s="41"/>
      <c r="C340" s="41"/>
      <c r="D340" s="41"/>
      <c r="E340" s="119"/>
      <c r="F340" s="119"/>
      <c r="G340" s="46"/>
      <c r="H340" s="258"/>
      <c r="I340" s="63"/>
      <c r="J340" s="15" t="e">
        <f t="shared" si="6"/>
        <v>#DIV/0!</v>
      </c>
      <c r="K340" s="42"/>
      <c r="L340" s="42"/>
      <c r="M340" s="41"/>
    </row>
    <row r="341" spans="1:13">
      <c r="A341" s="238">
        <v>334</v>
      </c>
      <c r="B341" s="41"/>
      <c r="C341" s="41"/>
      <c r="D341" s="41"/>
      <c r="E341" s="119"/>
      <c r="F341" s="119"/>
      <c r="G341" s="46"/>
      <c r="H341" s="258"/>
      <c r="I341" s="63"/>
      <c r="J341" s="15" t="e">
        <f t="shared" si="6"/>
        <v>#DIV/0!</v>
      </c>
      <c r="K341" s="42"/>
      <c r="L341" s="42"/>
      <c r="M341" s="41"/>
    </row>
    <row r="342" spans="1:13">
      <c r="A342" s="238">
        <v>335</v>
      </c>
      <c r="B342" s="41"/>
      <c r="C342" s="41"/>
      <c r="D342" s="41"/>
      <c r="E342" s="119"/>
      <c r="F342" s="119"/>
      <c r="G342" s="46"/>
      <c r="H342" s="258"/>
      <c r="I342" s="63"/>
      <c r="J342" s="7" t="e">
        <f t="shared" si="6"/>
        <v>#DIV/0!</v>
      </c>
      <c r="K342" s="42"/>
      <c r="L342" s="42"/>
      <c r="M342" s="41"/>
    </row>
    <row r="343" spans="1:13">
      <c r="A343" s="257">
        <v>336</v>
      </c>
      <c r="B343" s="41"/>
      <c r="C343" s="41"/>
      <c r="D343" s="41"/>
      <c r="E343" s="119"/>
      <c r="F343" s="119"/>
      <c r="G343" s="46"/>
      <c r="H343" s="258"/>
      <c r="I343" s="63"/>
      <c r="J343" s="7" t="e">
        <f t="shared" si="6"/>
        <v>#DIV/0!</v>
      </c>
      <c r="K343" s="42"/>
      <c r="L343" s="42"/>
      <c r="M343" s="41"/>
    </row>
    <row r="344" spans="1:13">
      <c r="A344" s="257">
        <v>337</v>
      </c>
      <c r="B344" s="41"/>
      <c r="C344" s="41"/>
      <c r="D344" s="41"/>
      <c r="E344" s="119"/>
      <c r="F344" s="119"/>
      <c r="G344" s="46"/>
      <c r="H344" s="258"/>
      <c r="I344" s="63"/>
      <c r="J344" s="7" t="e">
        <f t="shared" si="6"/>
        <v>#DIV/0!</v>
      </c>
      <c r="K344" s="42"/>
      <c r="L344" s="42"/>
      <c r="M344" s="41"/>
    </row>
    <row r="345" spans="1:13">
      <c r="A345" s="238">
        <v>338</v>
      </c>
      <c r="B345" s="41"/>
      <c r="C345" s="41"/>
      <c r="D345" s="41"/>
      <c r="E345" s="119"/>
      <c r="F345" s="119"/>
      <c r="G345" s="46"/>
      <c r="H345" s="258"/>
      <c r="I345" s="63"/>
      <c r="J345" s="7" t="e">
        <f t="shared" si="6"/>
        <v>#DIV/0!</v>
      </c>
      <c r="K345" s="42"/>
      <c r="L345" s="42"/>
      <c r="M345" s="41"/>
    </row>
    <row r="346" spans="1:13">
      <c r="A346" s="238">
        <v>339</v>
      </c>
      <c r="B346" s="41"/>
      <c r="C346" s="41"/>
      <c r="D346" s="41"/>
      <c r="E346" s="119"/>
      <c r="F346" s="119"/>
      <c r="G346" s="46"/>
      <c r="H346" s="258"/>
      <c r="I346" s="63"/>
      <c r="J346" s="15" t="e">
        <f t="shared" si="6"/>
        <v>#DIV/0!</v>
      </c>
      <c r="K346" s="42"/>
      <c r="L346" s="42"/>
      <c r="M346" s="41"/>
    </row>
    <row r="347" spans="1:13">
      <c r="A347" s="238">
        <v>340</v>
      </c>
      <c r="B347" s="41"/>
      <c r="C347" s="41"/>
      <c r="D347" s="41"/>
      <c r="E347" s="119"/>
      <c r="F347" s="119"/>
      <c r="G347" s="46"/>
      <c r="H347" s="258"/>
      <c r="I347" s="63"/>
      <c r="J347" s="15" t="e">
        <f t="shared" si="6"/>
        <v>#DIV/0!</v>
      </c>
      <c r="K347" s="42"/>
      <c r="L347" s="42"/>
      <c r="M347" s="41"/>
    </row>
    <row r="348" spans="1:13">
      <c r="A348" s="238">
        <v>341</v>
      </c>
      <c r="B348" s="41"/>
      <c r="C348" s="41"/>
      <c r="D348" s="41"/>
      <c r="E348" s="119"/>
      <c r="F348" s="119"/>
      <c r="G348" s="46"/>
      <c r="H348" s="258"/>
      <c r="I348" s="63"/>
      <c r="J348" s="7" t="e">
        <f t="shared" si="6"/>
        <v>#DIV/0!</v>
      </c>
      <c r="K348" s="42"/>
      <c r="L348" s="42"/>
      <c r="M348" s="41"/>
    </row>
    <row r="349" spans="1:13">
      <c r="A349" s="238">
        <v>342</v>
      </c>
      <c r="B349" s="41"/>
      <c r="C349" s="41"/>
      <c r="D349" s="41"/>
      <c r="E349" s="119"/>
      <c r="F349" s="119"/>
      <c r="G349" s="46"/>
      <c r="H349" s="258"/>
      <c r="I349" s="63"/>
      <c r="J349" s="15" t="e">
        <f t="shared" si="6"/>
        <v>#DIV/0!</v>
      </c>
      <c r="K349" s="42"/>
      <c r="L349" s="42"/>
      <c r="M349" s="41"/>
    </row>
    <row r="350" spans="1:13">
      <c r="A350" s="238">
        <v>343</v>
      </c>
      <c r="B350" s="41"/>
      <c r="C350" s="41"/>
      <c r="D350" s="41"/>
      <c r="E350" s="119"/>
      <c r="F350" s="119"/>
      <c r="G350" s="46"/>
      <c r="H350" s="258"/>
      <c r="I350" s="63"/>
      <c r="J350" s="15" t="e">
        <f t="shared" si="6"/>
        <v>#DIV/0!</v>
      </c>
      <c r="K350" s="42"/>
      <c r="L350" s="42"/>
      <c r="M350" s="41"/>
    </row>
    <row r="351" spans="1:13">
      <c r="A351" s="238">
        <v>344</v>
      </c>
      <c r="B351" s="41"/>
      <c r="C351" s="41"/>
      <c r="D351" s="41"/>
      <c r="E351" s="119"/>
      <c r="F351" s="119"/>
      <c r="G351" s="46"/>
      <c r="H351" s="258"/>
      <c r="I351" s="63"/>
      <c r="J351" s="7" t="e">
        <f t="shared" si="6"/>
        <v>#DIV/0!</v>
      </c>
      <c r="K351" s="42"/>
      <c r="L351" s="42"/>
      <c r="M351" s="41"/>
    </row>
    <row r="352" spans="1:13">
      <c r="A352" s="238">
        <v>345</v>
      </c>
      <c r="B352" s="41"/>
      <c r="C352" s="41"/>
      <c r="D352" s="41"/>
      <c r="E352" s="119"/>
      <c r="F352" s="119"/>
      <c r="G352" s="46"/>
      <c r="H352" s="258"/>
      <c r="I352" s="63"/>
      <c r="J352" s="7" t="e">
        <f t="shared" si="6"/>
        <v>#DIV/0!</v>
      </c>
      <c r="K352" s="42"/>
      <c r="L352" s="42"/>
      <c r="M352" s="41"/>
    </row>
    <row r="353" spans="1:13">
      <c r="A353" s="257">
        <v>346</v>
      </c>
      <c r="B353" s="41"/>
      <c r="C353" s="41"/>
      <c r="D353" s="41"/>
      <c r="E353" s="119"/>
      <c r="F353" s="119"/>
      <c r="G353" s="46"/>
      <c r="H353" s="258"/>
      <c r="I353" s="63"/>
      <c r="J353" s="7" t="e">
        <f t="shared" si="6"/>
        <v>#DIV/0!</v>
      </c>
      <c r="K353" s="42"/>
      <c r="L353" s="42"/>
      <c r="M353" s="41"/>
    </row>
    <row r="354" spans="1:13">
      <c r="A354" s="257">
        <v>347</v>
      </c>
      <c r="B354" s="41"/>
      <c r="C354" s="41"/>
      <c r="D354" s="41"/>
      <c r="E354" s="119"/>
      <c r="F354" s="119"/>
      <c r="G354" s="46"/>
      <c r="H354" s="258"/>
      <c r="I354" s="63"/>
      <c r="J354" s="7" t="e">
        <f t="shared" si="6"/>
        <v>#DIV/0!</v>
      </c>
      <c r="K354" s="42"/>
      <c r="L354" s="42"/>
      <c r="M354" s="41"/>
    </row>
    <row r="355" spans="1:13">
      <c r="A355" s="238">
        <v>348</v>
      </c>
      <c r="B355" s="41"/>
      <c r="C355" s="41"/>
      <c r="D355" s="41"/>
      <c r="E355" s="119"/>
      <c r="F355" s="119"/>
      <c r="G355" s="46"/>
      <c r="H355" s="258"/>
      <c r="I355" s="63"/>
      <c r="J355" s="15" t="e">
        <f t="shared" si="6"/>
        <v>#DIV/0!</v>
      </c>
      <c r="K355" s="42"/>
      <c r="L355" s="42"/>
      <c r="M355" s="41"/>
    </row>
    <row r="356" spans="1:13">
      <c r="A356" s="238">
        <v>349</v>
      </c>
      <c r="B356" s="41"/>
      <c r="C356" s="41"/>
      <c r="D356" s="41"/>
      <c r="E356" s="119"/>
      <c r="F356" s="119"/>
      <c r="G356" s="46"/>
      <c r="H356" s="258"/>
      <c r="I356" s="63"/>
      <c r="J356" s="15" t="e">
        <f t="shared" si="6"/>
        <v>#DIV/0!</v>
      </c>
      <c r="K356" s="42"/>
      <c r="L356" s="42"/>
      <c r="M356" s="41"/>
    </row>
    <row r="357" spans="1:13">
      <c r="A357" s="238">
        <v>350</v>
      </c>
      <c r="B357" s="41"/>
      <c r="C357" s="41"/>
      <c r="D357" s="41"/>
      <c r="E357" s="119"/>
      <c r="F357" s="119"/>
      <c r="G357" s="46"/>
      <c r="H357" s="258"/>
      <c r="I357" s="63"/>
      <c r="J357" s="7" t="e">
        <f t="shared" si="6"/>
        <v>#DIV/0!</v>
      </c>
      <c r="K357" s="42"/>
      <c r="L357" s="42"/>
      <c r="M357" s="41"/>
    </row>
    <row r="358" spans="1:13">
      <c r="B358" s="240"/>
      <c r="H358" s="259"/>
      <c r="I358" s="259"/>
      <c r="J358" s="5"/>
    </row>
    <row r="359" spans="1:13">
      <c r="B359" s="240"/>
      <c r="H359" s="259"/>
      <c r="I359" s="259"/>
      <c r="J359" s="5"/>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rintOptions horizontalCentered="1"/>
  <pageMargins left="0.78740157480314965" right="0.78740157480314965" top="0.98425196850393704" bottom="0.55118110236220474" header="0.51181102362204722" footer="0.51181102362204722"/>
  <pageSetup paperSize="9" scale="76"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B85" sqref="B85"/>
    </sheetView>
  </sheetViews>
  <sheetFormatPr defaultRowHeight="13.5"/>
  <cols>
    <col min="2" max="2" width="20" customWidth="1"/>
    <col min="5" max="5" width="13" bestFit="1" customWidth="1"/>
    <col min="6" max="6" width="10.625" bestFit="1" customWidth="1"/>
    <col min="7" max="7" width="13.125" bestFit="1" customWidth="1"/>
    <col min="8" max="8" width="11.375" bestFit="1" customWidth="1"/>
    <col min="9" max="9" width="10.25" bestFit="1" customWidth="1"/>
  </cols>
  <sheetData>
    <row r="1" spans="1:10">
      <c r="A1" t="s">
        <v>5</v>
      </c>
      <c r="B1" s="27" t="e">
        <f>#REF!</f>
        <v>#REF!</v>
      </c>
    </row>
    <row r="2" spans="1:10" ht="49.5" customHeight="1">
      <c r="B2" s="38"/>
      <c r="E2" s="543" t="s">
        <v>29</v>
      </c>
      <c r="F2" s="543"/>
      <c r="G2" s="544"/>
      <c r="H2" s="9">
        <f>SUMIF(G6:G356,"PPS",H6:H356)</f>
        <v>9856468</v>
      </c>
    </row>
    <row r="3" spans="1:10" s="12" customFormat="1" ht="16.5" customHeight="1">
      <c r="B3" s="40"/>
      <c r="E3" s="55"/>
      <c r="F3" s="55"/>
      <c r="G3" s="55"/>
      <c r="H3" s="56"/>
    </row>
    <row r="4" spans="1:10" ht="54">
      <c r="A4" s="29" t="s">
        <v>25</v>
      </c>
      <c r="B4" s="2" t="s">
        <v>0</v>
      </c>
      <c r="C4" s="2" t="s">
        <v>1</v>
      </c>
      <c r="D4" s="2" t="s">
        <v>3</v>
      </c>
      <c r="E4" s="2" t="s">
        <v>9</v>
      </c>
      <c r="F4" s="2" t="s">
        <v>2</v>
      </c>
      <c r="G4" s="11" t="s">
        <v>24</v>
      </c>
      <c r="H4" s="11" t="s">
        <v>39</v>
      </c>
      <c r="I4" s="10" t="s">
        <v>40</v>
      </c>
      <c r="J4" s="26" t="s">
        <v>16</v>
      </c>
    </row>
    <row r="5" spans="1:10" s="32" customFormat="1" ht="14.25" thickBot="1">
      <c r="B5" s="33" t="s">
        <v>4</v>
      </c>
      <c r="C5" s="33"/>
      <c r="D5" s="33"/>
      <c r="E5" s="33"/>
      <c r="F5" s="33"/>
      <c r="G5" s="33"/>
      <c r="H5" s="65">
        <f>SUM(H6:H65)</f>
        <v>9856468</v>
      </c>
      <c r="I5" s="65">
        <f>SUM(I6:I65)</f>
        <v>337936</v>
      </c>
      <c r="J5" s="33">
        <f>H5/I5</f>
        <v>29.166670612186923</v>
      </c>
    </row>
    <row r="6" spans="1:10" ht="14.25" thickTop="1">
      <c r="A6">
        <v>1</v>
      </c>
      <c r="B6" s="2" t="s">
        <v>73</v>
      </c>
      <c r="C6" s="2" t="s">
        <v>72</v>
      </c>
      <c r="D6" s="2" t="s">
        <v>74</v>
      </c>
      <c r="E6" s="50">
        <v>3</v>
      </c>
      <c r="F6" s="2" t="s">
        <v>75</v>
      </c>
      <c r="G6" s="18" t="s">
        <v>45</v>
      </c>
      <c r="H6" s="9">
        <v>9856468</v>
      </c>
      <c r="I6" s="9">
        <v>337936</v>
      </c>
      <c r="J6" s="28">
        <f>H6/I6</f>
        <v>29.166670612186923</v>
      </c>
    </row>
    <row r="7" spans="1:10" hidden="1">
      <c r="A7">
        <v>2</v>
      </c>
      <c r="B7" s="2"/>
      <c r="C7" s="2"/>
      <c r="D7" s="2"/>
      <c r="E7" s="50"/>
      <c r="F7" s="2"/>
      <c r="G7" s="18"/>
      <c r="H7" s="9"/>
      <c r="I7" s="9"/>
      <c r="J7" s="2" t="e">
        <f t="shared" ref="J7:J65" si="0">H7/I7</f>
        <v>#DIV/0!</v>
      </c>
    </row>
    <row r="8" spans="1:10" hidden="1">
      <c r="A8">
        <v>3</v>
      </c>
      <c r="B8" s="2"/>
      <c r="C8" s="2"/>
      <c r="D8" s="2"/>
      <c r="E8" s="50"/>
      <c r="F8" s="2"/>
      <c r="G8" s="18"/>
      <c r="H8" s="9"/>
      <c r="I8" s="9"/>
      <c r="J8" s="2" t="e">
        <f t="shared" si="0"/>
        <v>#DIV/0!</v>
      </c>
    </row>
    <row r="9" spans="1:10" hidden="1">
      <c r="A9">
        <v>4</v>
      </c>
      <c r="B9" s="2"/>
      <c r="C9" s="2"/>
      <c r="D9" s="2"/>
      <c r="E9" s="2"/>
      <c r="F9" s="2"/>
      <c r="G9" s="18"/>
      <c r="H9" s="2"/>
      <c r="I9" s="2"/>
      <c r="J9" s="2" t="e">
        <f t="shared" si="0"/>
        <v>#DIV/0!</v>
      </c>
    </row>
    <row r="10" spans="1:10" hidden="1">
      <c r="A10">
        <v>5</v>
      </c>
      <c r="B10" s="2"/>
      <c r="C10" s="2"/>
      <c r="D10" s="2"/>
      <c r="E10" s="2"/>
      <c r="F10" s="2"/>
      <c r="G10" s="18"/>
      <c r="H10" s="2"/>
      <c r="I10" s="2"/>
      <c r="J10" s="2" t="e">
        <f t="shared" si="0"/>
        <v>#DIV/0!</v>
      </c>
    </row>
    <row r="11" spans="1:10" s="12" customFormat="1" hidden="1">
      <c r="A11" s="12">
        <v>6</v>
      </c>
      <c r="B11" s="13"/>
      <c r="C11" s="13"/>
      <c r="D11" s="13"/>
      <c r="E11" s="13"/>
      <c r="F11" s="13"/>
      <c r="G11" s="18"/>
      <c r="H11" s="13"/>
      <c r="I11" s="13"/>
      <c r="J11" s="2" t="e">
        <f t="shared" si="0"/>
        <v>#DIV/0!</v>
      </c>
    </row>
    <row r="12" spans="1:10" s="12" customFormat="1" hidden="1">
      <c r="A12" s="12">
        <v>7</v>
      </c>
      <c r="B12" s="13"/>
      <c r="C12" s="13"/>
      <c r="D12" s="13"/>
      <c r="E12" s="13"/>
      <c r="F12" s="13"/>
      <c r="G12" s="18"/>
      <c r="H12" s="13"/>
      <c r="I12" s="13"/>
      <c r="J12" s="2" t="e">
        <f t="shared" si="0"/>
        <v>#DIV/0!</v>
      </c>
    </row>
    <row r="13" spans="1:10" hidden="1">
      <c r="A13">
        <v>8</v>
      </c>
      <c r="B13" s="2"/>
      <c r="C13" s="2"/>
      <c r="D13" s="2"/>
      <c r="E13" s="2"/>
      <c r="F13" s="2"/>
      <c r="G13" s="18"/>
      <c r="H13" s="2"/>
      <c r="I13" s="2"/>
      <c r="J13" s="2" t="e">
        <f t="shared" si="0"/>
        <v>#DIV/0!</v>
      </c>
    </row>
    <row r="14" spans="1:10" hidden="1">
      <c r="A14">
        <v>9</v>
      </c>
      <c r="B14" s="2"/>
      <c r="C14" s="2"/>
      <c r="D14" s="2"/>
      <c r="E14" s="2"/>
      <c r="F14" s="2"/>
      <c r="G14" s="18"/>
      <c r="H14" s="2"/>
      <c r="I14" s="2"/>
      <c r="J14" s="2" t="e">
        <f t="shared" si="0"/>
        <v>#DIV/0!</v>
      </c>
    </row>
    <row r="15" spans="1:10" hidden="1">
      <c r="A15">
        <v>10</v>
      </c>
      <c r="B15" s="2"/>
      <c r="C15" s="2"/>
      <c r="D15" s="2"/>
      <c r="E15" s="2"/>
      <c r="F15" s="2"/>
      <c r="G15" s="18"/>
      <c r="H15" s="2"/>
      <c r="I15" s="2"/>
      <c r="J15" s="2" t="e">
        <f t="shared" si="0"/>
        <v>#DIV/0!</v>
      </c>
    </row>
    <row r="16" spans="1:10" hidden="1">
      <c r="A16" s="12">
        <v>11</v>
      </c>
      <c r="B16" s="2"/>
      <c r="C16" s="2"/>
      <c r="D16" s="2"/>
      <c r="E16" s="2"/>
      <c r="F16" s="2"/>
      <c r="G16" s="18"/>
      <c r="H16" s="2"/>
      <c r="I16" s="2"/>
      <c r="J16" s="2" t="e">
        <f t="shared" si="0"/>
        <v>#DIV/0!</v>
      </c>
    </row>
    <row r="17" spans="1:10" hidden="1">
      <c r="A17" s="12">
        <v>12</v>
      </c>
      <c r="B17" s="2"/>
      <c r="C17" s="2"/>
      <c r="D17" s="2"/>
      <c r="E17" s="2"/>
      <c r="F17" s="2"/>
      <c r="G17" s="18"/>
      <c r="H17" s="2"/>
      <c r="I17" s="2"/>
      <c r="J17" s="2" t="e">
        <f t="shared" si="0"/>
        <v>#DIV/0!</v>
      </c>
    </row>
    <row r="18" spans="1:10" hidden="1">
      <c r="A18">
        <v>13</v>
      </c>
      <c r="B18" s="2"/>
      <c r="C18" s="2"/>
      <c r="D18" s="2"/>
      <c r="E18" s="2"/>
      <c r="F18" s="2"/>
      <c r="G18" s="18"/>
      <c r="H18" s="2"/>
      <c r="I18" s="2"/>
      <c r="J18" s="2" t="e">
        <f t="shared" si="0"/>
        <v>#DIV/0!</v>
      </c>
    </row>
    <row r="19" spans="1:10" hidden="1">
      <c r="A19">
        <v>14</v>
      </c>
      <c r="B19" s="2"/>
      <c r="C19" s="2"/>
      <c r="D19" s="2"/>
      <c r="E19" s="2"/>
      <c r="F19" s="2"/>
      <c r="G19" s="18"/>
      <c r="H19" s="2"/>
      <c r="I19" s="2"/>
      <c r="J19" s="2" t="e">
        <f t="shared" si="0"/>
        <v>#DIV/0!</v>
      </c>
    </row>
    <row r="20" spans="1:10" hidden="1">
      <c r="A20">
        <v>15</v>
      </c>
      <c r="B20" s="2"/>
      <c r="C20" s="2"/>
      <c r="D20" s="2"/>
      <c r="E20" s="2"/>
      <c r="F20" s="2"/>
      <c r="G20" s="18"/>
      <c r="H20" s="2"/>
      <c r="I20" s="2"/>
      <c r="J20" s="2" t="e">
        <f t="shared" si="0"/>
        <v>#DIV/0!</v>
      </c>
    </row>
    <row r="21" spans="1:10" hidden="1">
      <c r="A21" s="12">
        <v>16</v>
      </c>
      <c r="B21" s="2"/>
      <c r="C21" s="2"/>
      <c r="D21" s="2"/>
      <c r="E21" s="2"/>
      <c r="F21" s="2"/>
      <c r="G21" s="18"/>
      <c r="H21" s="2"/>
      <c r="I21" s="2"/>
      <c r="J21" s="2" t="e">
        <f t="shared" si="0"/>
        <v>#DIV/0!</v>
      </c>
    </row>
    <row r="22" spans="1:10" hidden="1">
      <c r="A22" s="12">
        <v>17</v>
      </c>
      <c r="B22" s="2"/>
      <c r="C22" s="2"/>
      <c r="D22" s="2"/>
      <c r="E22" s="2"/>
      <c r="F22" s="2"/>
      <c r="G22" s="18"/>
      <c r="H22" s="2"/>
      <c r="I22" s="2"/>
      <c r="J22" s="2" t="e">
        <f t="shared" si="0"/>
        <v>#DIV/0!</v>
      </c>
    </row>
    <row r="23" spans="1:10" hidden="1">
      <c r="A23">
        <v>18</v>
      </c>
      <c r="B23" s="2"/>
      <c r="C23" s="2"/>
      <c r="D23" s="2"/>
      <c r="E23" s="2"/>
      <c r="F23" s="2"/>
      <c r="G23" s="18"/>
      <c r="H23" s="2"/>
      <c r="I23" s="2"/>
      <c r="J23" s="2" t="e">
        <f t="shared" si="0"/>
        <v>#DIV/0!</v>
      </c>
    </row>
    <row r="24" spans="1:10" hidden="1">
      <c r="A24">
        <v>19</v>
      </c>
      <c r="B24" s="2"/>
      <c r="C24" s="2"/>
      <c r="D24" s="2"/>
      <c r="E24" s="2"/>
      <c r="F24" s="2"/>
      <c r="G24" s="18"/>
      <c r="H24" s="2"/>
      <c r="I24" s="2"/>
      <c r="J24" s="2" t="e">
        <f t="shared" si="0"/>
        <v>#DIV/0!</v>
      </c>
    </row>
    <row r="25" spans="1:10" hidden="1">
      <c r="A25">
        <v>20</v>
      </c>
      <c r="B25" s="2"/>
      <c r="C25" s="2"/>
      <c r="D25" s="2"/>
      <c r="E25" s="2"/>
      <c r="F25" s="2"/>
      <c r="G25" s="18"/>
      <c r="H25" s="2"/>
      <c r="I25" s="2"/>
      <c r="J25" s="2" t="e">
        <f t="shared" si="0"/>
        <v>#DIV/0!</v>
      </c>
    </row>
    <row r="26" spans="1:10" hidden="1">
      <c r="A26" s="12">
        <v>21</v>
      </c>
      <c r="B26" s="2"/>
      <c r="C26" s="2"/>
      <c r="D26" s="2"/>
      <c r="E26" s="2"/>
      <c r="F26" s="2"/>
      <c r="G26" s="18"/>
      <c r="H26" s="2"/>
      <c r="I26" s="2"/>
      <c r="J26" s="2" t="e">
        <f t="shared" si="0"/>
        <v>#DIV/0!</v>
      </c>
    </row>
    <row r="27" spans="1:10" hidden="1">
      <c r="A27" s="12">
        <v>22</v>
      </c>
      <c r="B27" s="2"/>
      <c r="C27" s="2"/>
      <c r="D27" s="2"/>
      <c r="E27" s="2"/>
      <c r="F27" s="2"/>
      <c r="G27" s="18"/>
      <c r="H27" s="2"/>
      <c r="I27" s="2"/>
      <c r="J27" s="2" t="e">
        <f t="shared" si="0"/>
        <v>#DIV/0!</v>
      </c>
    </row>
    <row r="28" spans="1:10" hidden="1">
      <c r="A28">
        <v>23</v>
      </c>
      <c r="B28" s="2"/>
      <c r="C28" s="2"/>
      <c r="D28" s="2"/>
      <c r="E28" s="2"/>
      <c r="F28" s="2"/>
      <c r="G28" s="18"/>
      <c r="H28" s="2"/>
      <c r="I28" s="2"/>
      <c r="J28" s="2" t="e">
        <f t="shared" si="0"/>
        <v>#DIV/0!</v>
      </c>
    </row>
    <row r="29" spans="1:10" hidden="1">
      <c r="A29">
        <v>24</v>
      </c>
      <c r="B29" s="2"/>
      <c r="C29" s="2"/>
      <c r="D29" s="2"/>
      <c r="E29" s="2"/>
      <c r="F29" s="2"/>
      <c r="G29" s="18"/>
      <c r="H29" s="2"/>
      <c r="I29" s="2"/>
      <c r="J29" s="2" t="e">
        <f t="shared" si="0"/>
        <v>#DIV/0!</v>
      </c>
    </row>
    <row r="30" spans="1:10" hidden="1">
      <c r="A30">
        <v>25</v>
      </c>
      <c r="B30" s="2"/>
      <c r="C30" s="2"/>
      <c r="D30" s="2"/>
      <c r="E30" s="2"/>
      <c r="F30" s="2"/>
      <c r="G30" s="18"/>
      <c r="H30" s="2"/>
      <c r="I30" s="2"/>
      <c r="J30" s="2" t="e">
        <f t="shared" si="0"/>
        <v>#DIV/0!</v>
      </c>
    </row>
    <row r="31" spans="1:10" hidden="1">
      <c r="A31" s="12">
        <v>26</v>
      </c>
      <c r="B31" s="2"/>
      <c r="C31" s="2"/>
      <c r="D31" s="2"/>
      <c r="E31" s="2"/>
      <c r="F31" s="2"/>
      <c r="G31" s="18"/>
      <c r="H31" s="2"/>
      <c r="I31" s="2"/>
      <c r="J31" s="2" t="e">
        <f t="shared" si="0"/>
        <v>#DIV/0!</v>
      </c>
    </row>
    <row r="32" spans="1:10" hidden="1">
      <c r="A32" s="12">
        <v>27</v>
      </c>
      <c r="B32" s="2"/>
      <c r="C32" s="2"/>
      <c r="D32" s="2"/>
      <c r="E32" s="2"/>
      <c r="F32" s="2"/>
      <c r="G32" s="18"/>
      <c r="H32" s="2"/>
      <c r="I32" s="2"/>
      <c r="J32" s="2" t="e">
        <f t="shared" si="0"/>
        <v>#DIV/0!</v>
      </c>
    </row>
    <row r="33" spans="1:10" hidden="1">
      <c r="A33">
        <v>28</v>
      </c>
      <c r="B33" s="2"/>
      <c r="C33" s="2"/>
      <c r="D33" s="2"/>
      <c r="E33" s="2"/>
      <c r="F33" s="2"/>
      <c r="G33" s="18"/>
      <c r="H33" s="2"/>
      <c r="I33" s="2"/>
      <c r="J33" s="2" t="e">
        <f t="shared" si="0"/>
        <v>#DIV/0!</v>
      </c>
    </row>
    <row r="34" spans="1:10" hidden="1">
      <c r="A34">
        <v>29</v>
      </c>
      <c r="B34" s="2"/>
      <c r="C34" s="2"/>
      <c r="D34" s="2"/>
      <c r="E34" s="2"/>
      <c r="F34" s="2"/>
      <c r="G34" s="18"/>
      <c r="H34" s="2"/>
      <c r="I34" s="2"/>
      <c r="J34" s="2" t="e">
        <f t="shared" si="0"/>
        <v>#DIV/0!</v>
      </c>
    </row>
    <row r="35" spans="1:10" hidden="1">
      <c r="A35">
        <v>30</v>
      </c>
      <c r="B35" s="2"/>
      <c r="C35" s="2"/>
      <c r="D35" s="2"/>
      <c r="E35" s="2"/>
      <c r="F35" s="2"/>
      <c r="G35" s="18"/>
      <c r="H35" s="2"/>
      <c r="I35" s="2"/>
      <c r="J35" s="2" t="e">
        <f t="shared" si="0"/>
        <v>#DIV/0!</v>
      </c>
    </row>
    <row r="36" spans="1:10" hidden="1">
      <c r="A36" s="12">
        <v>31</v>
      </c>
      <c r="B36" s="2"/>
      <c r="C36" s="2"/>
      <c r="D36" s="2"/>
      <c r="E36" s="2"/>
      <c r="F36" s="2"/>
      <c r="G36" s="18"/>
      <c r="H36" s="2"/>
      <c r="I36" s="2"/>
      <c r="J36" s="2" t="e">
        <f t="shared" si="0"/>
        <v>#DIV/0!</v>
      </c>
    </row>
    <row r="37" spans="1:10" hidden="1">
      <c r="A37" s="12">
        <v>32</v>
      </c>
      <c r="B37" s="2"/>
      <c r="C37" s="2"/>
      <c r="D37" s="2"/>
      <c r="E37" s="2"/>
      <c r="F37" s="2"/>
      <c r="G37" s="18"/>
      <c r="H37" s="2"/>
      <c r="I37" s="2"/>
      <c r="J37" s="2" t="e">
        <f t="shared" si="0"/>
        <v>#DIV/0!</v>
      </c>
    </row>
    <row r="38" spans="1:10" hidden="1">
      <c r="A38">
        <v>33</v>
      </c>
      <c r="B38" s="2"/>
      <c r="C38" s="2"/>
      <c r="D38" s="2"/>
      <c r="E38" s="2"/>
      <c r="F38" s="2"/>
      <c r="G38" s="18"/>
      <c r="H38" s="2"/>
      <c r="I38" s="2"/>
      <c r="J38" s="2" t="e">
        <f t="shared" si="0"/>
        <v>#DIV/0!</v>
      </c>
    </row>
    <row r="39" spans="1:10" hidden="1">
      <c r="A39">
        <v>34</v>
      </c>
      <c r="B39" s="2"/>
      <c r="C39" s="2"/>
      <c r="D39" s="2"/>
      <c r="E39" s="2"/>
      <c r="F39" s="2"/>
      <c r="G39" s="18"/>
      <c r="H39" s="2"/>
      <c r="I39" s="2"/>
      <c r="J39" s="2" t="e">
        <f t="shared" si="0"/>
        <v>#DIV/0!</v>
      </c>
    </row>
    <row r="40" spans="1:10" hidden="1">
      <c r="A40">
        <v>35</v>
      </c>
      <c r="B40" s="2"/>
      <c r="C40" s="2"/>
      <c r="D40" s="2"/>
      <c r="E40" s="2"/>
      <c r="F40" s="2"/>
      <c r="G40" s="18"/>
      <c r="H40" s="2"/>
      <c r="I40" s="2"/>
      <c r="J40" s="2" t="e">
        <f t="shared" si="0"/>
        <v>#DIV/0!</v>
      </c>
    </row>
    <row r="41" spans="1:10" hidden="1">
      <c r="A41" s="12">
        <v>36</v>
      </c>
      <c r="B41" s="2"/>
      <c r="C41" s="2"/>
      <c r="D41" s="2"/>
      <c r="E41" s="2"/>
      <c r="F41" s="2"/>
      <c r="G41" s="18"/>
      <c r="H41" s="2"/>
      <c r="I41" s="2"/>
      <c r="J41" s="2" t="e">
        <f t="shared" si="0"/>
        <v>#DIV/0!</v>
      </c>
    </row>
    <row r="42" spans="1:10" hidden="1">
      <c r="A42" s="12">
        <v>37</v>
      </c>
      <c r="B42" s="2"/>
      <c r="C42" s="2"/>
      <c r="D42" s="2"/>
      <c r="E42" s="2"/>
      <c r="F42" s="2"/>
      <c r="G42" s="18"/>
      <c r="H42" s="2"/>
      <c r="I42" s="2"/>
      <c r="J42" s="2" t="e">
        <f t="shared" si="0"/>
        <v>#DIV/0!</v>
      </c>
    </row>
    <row r="43" spans="1:10" hidden="1">
      <c r="A43">
        <v>38</v>
      </c>
      <c r="B43" s="2"/>
      <c r="C43" s="2"/>
      <c r="D43" s="2"/>
      <c r="E43" s="2"/>
      <c r="F43" s="2"/>
      <c r="G43" s="18"/>
      <c r="H43" s="2"/>
      <c r="I43" s="2"/>
      <c r="J43" s="2" t="e">
        <f t="shared" si="0"/>
        <v>#DIV/0!</v>
      </c>
    </row>
    <row r="44" spans="1:10" hidden="1">
      <c r="A44">
        <v>39</v>
      </c>
      <c r="B44" s="2"/>
      <c r="C44" s="2"/>
      <c r="D44" s="2"/>
      <c r="E44" s="2"/>
      <c r="F44" s="2"/>
      <c r="G44" s="18"/>
      <c r="H44" s="2"/>
      <c r="I44" s="2"/>
      <c r="J44" s="2" t="e">
        <f t="shared" si="0"/>
        <v>#DIV/0!</v>
      </c>
    </row>
    <row r="45" spans="1:10" hidden="1">
      <c r="A45">
        <v>40</v>
      </c>
      <c r="B45" s="2"/>
      <c r="C45" s="2"/>
      <c r="D45" s="2"/>
      <c r="E45" s="2"/>
      <c r="F45" s="2"/>
      <c r="G45" s="18"/>
      <c r="H45" s="2"/>
      <c r="I45" s="2"/>
      <c r="J45" s="2" t="e">
        <f t="shared" si="0"/>
        <v>#DIV/0!</v>
      </c>
    </row>
    <row r="46" spans="1:10" hidden="1">
      <c r="A46" s="12">
        <v>41</v>
      </c>
      <c r="B46" s="2"/>
      <c r="C46" s="2"/>
      <c r="D46" s="2"/>
      <c r="E46" s="2"/>
      <c r="F46" s="2"/>
      <c r="G46" s="18"/>
      <c r="H46" s="2"/>
      <c r="I46" s="2"/>
      <c r="J46" s="2" t="e">
        <f t="shared" si="0"/>
        <v>#DIV/0!</v>
      </c>
    </row>
    <row r="47" spans="1:10" hidden="1">
      <c r="A47" s="12">
        <v>42</v>
      </c>
      <c r="B47" s="2"/>
      <c r="C47" s="2"/>
      <c r="D47" s="2"/>
      <c r="E47" s="2"/>
      <c r="F47" s="2"/>
      <c r="G47" s="18"/>
      <c r="H47" s="2"/>
      <c r="I47" s="2"/>
      <c r="J47" s="2" t="e">
        <f t="shared" si="0"/>
        <v>#DIV/0!</v>
      </c>
    </row>
    <row r="48" spans="1:10" hidden="1">
      <c r="A48">
        <v>43</v>
      </c>
      <c r="B48" s="2"/>
      <c r="C48" s="2"/>
      <c r="D48" s="2"/>
      <c r="E48" s="2"/>
      <c r="F48" s="2"/>
      <c r="G48" s="18"/>
      <c r="H48" s="2"/>
      <c r="I48" s="2"/>
      <c r="J48" s="2" t="e">
        <f t="shared" si="0"/>
        <v>#DIV/0!</v>
      </c>
    </row>
    <row r="49" spans="1:10" hidden="1">
      <c r="A49">
        <v>44</v>
      </c>
      <c r="B49" s="2"/>
      <c r="C49" s="2"/>
      <c r="D49" s="2"/>
      <c r="E49" s="2"/>
      <c r="F49" s="2"/>
      <c r="G49" s="18"/>
      <c r="H49" s="2"/>
      <c r="I49" s="2"/>
      <c r="J49" s="2" t="e">
        <f t="shared" si="0"/>
        <v>#DIV/0!</v>
      </c>
    </row>
    <row r="50" spans="1:10" hidden="1">
      <c r="A50">
        <v>45</v>
      </c>
      <c r="B50" s="2"/>
      <c r="C50" s="2"/>
      <c r="D50" s="2"/>
      <c r="E50" s="2"/>
      <c r="F50" s="2"/>
      <c r="G50" s="18"/>
      <c r="H50" s="2"/>
      <c r="I50" s="2"/>
      <c r="J50" s="2" t="e">
        <f t="shared" si="0"/>
        <v>#DIV/0!</v>
      </c>
    </row>
    <row r="51" spans="1:10" hidden="1">
      <c r="A51" s="12">
        <v>46</v>
      </c>
      <c r="B51" s="2"/>
      <c r="C51" s="2"/>
      <c r="D51" s="2"/>
      <c r="E51" s="2"/>
      <c r="F51" s="2"/>
      <c r="G51" s="18"/>
      <c r="H51" s="2"/>
      <c r="I51" s="2"/>
      <c r="J51" s="2" t="e">
        <f t="shared" si="0"/>
        <v>#DIV/0!</v>
      </c>
    </row>
    <row r="52" spans="1:10" hidden="1">
      <c r="A52" s="12">
        <v>47</v>
      </c>
      <c r="B52" s="2"/>
      <c r="C52" s="2"/>
      <c r="D52" s="2"/>
      <c r="E52" s="2"/>
      <c r="F52" s="2"/>
      <c r="G52" s="18"/>
      <c r="H52" s="2"/>
      <c r="I52" s="2"/>
      <c r="J52" s="2" t="e">
        <f t="shared" si="0"/>
        <v>#DIV/0!</v>
      </c>
    </row>
    <row r="53" spans="1:10" hidden="1">
      <c r="A53">
        <v>48</v>
      </c>
      <c r="B53" s="2"/>
      <c r="C53" s="2"/>
      <c r="D53" s="2"/>
      <c r="E53" s="2"/>
      <c r="F53" s="2"/>
      <c r="G53" s="18"/>
      <c r="H53" s="2"/>
      <c r="I53" s="2"/>
      <c r="J53" s="2" t="e">
        <f t="shared" si="0"/>
        <v>#DIV/0!</v>
      </c>
    </row>
    <row r="54" spans="1:10" hidden="1">
      <c r="A54">
        <v>49</v>
      </c>
      <c r="B54" s="2"/>
      <c r="C54" s="2"/>
      <c r="D54" s="2"/>
      <c r="E54" s="2"/>
      <c r="F54" s="2"/>
      <c r="G54" s="18"/>
      <c r="H54" s="2"/>
      <c r="I54" s="2"/>
      <c r="J54" s="2" t="e">
        <f t="shared" si="0"/>
        <v>#DIV/0!</v>
      </c>
    </row>
    <row r="55" spans="1:10" hidden="1">
      <c r="A55">
        <v>50</v>
      </c>
      <c r="B55" s="2"/>
      <c r="C55" s="2"/>
      <c r="D55" s="2"/>
      <c r="E55" s="2"/>
      <c r="F55" s="2"/>
      <c r="G55" s="18"/>
      <c r="H55" s="2"/>
      <c r="I55" s="2"/>
      <c r="J55" s="2" t="e">
        <f t="shared" si="0"/>
        <v>#DIV/0!</v>
      </c>
    </row>
    <row r="56" spans="1:10" hidden="1">
      <c r="A56" s="12">
        <v>51</v>
      </c>
      <c r="B56" s="2"/>
      <c r="C56" s="2"/>
      <c r="D56" s="2"/>
      <c r="E56" s="2"/>
      <c r="F56" s="2"/>
      <c r="G56" s="18"/>
      <c r="H56" s="2"/>
      <c r="I56" s="2"/>
      <c r="J56" s="2" t="e">
        <f t="shared" si="0"/>
        <v>#DIV/0!</v>
      </c>
    </row>
    <row r="57" spans="1:10" hidden="1">
      <c r="A57" s="12">
        <v>52</v>
      </c>
      <c r="B57" s="2"/>
      <c r="C57" s="2"/>
      <c r="D57" s="2"/>
      <c r="E57" s="2"/>
      <c r="F57" s="2"/>
      <c r="G57" s="18"/>
      <c r="H57" s="2"/>
      <c r="I57" s="2"/>
      <c r="J57" s="2" t="e">
        <f t="shared" si="0"/>
        <v>#DIV/0!</v>
      </c>
    </row>
    <row r="58" spans="1:10" hidden="1">
      <c r="A58">
        <v>53</v>
      </c>
      <c r="B58" s="2"/>
      <c r="C58" s="2"/>
      <c r="D58" s="2"/>
      <c r="E58" s="2"/>
      <c r="F58" s="2"/>
      <c r="G58" s="18"/>
      <c r="H58" s="2"/>
      <c r="I58" s="2"/>
      <c r="J58" s="2" t="e">
        <f t="shared" si="0"/>
        <v>#DIV/0!</v>
      </c>
    </row>
    <row r="59" spans="1:10" hidden="1">
      <c r="A59" s="12">
        <v>54</v>
      </c>
      <c r="B59" s="2"/>
      <c r="C59" s="2"/>
      <c r="D59" s="2"/>
      <c r="E59" s="2"/>
      <c r="F59" s="2"/>
      <c r="G59" s="18"/>
      <c r="H59" s="2"/>
      <c r="I59" s="2"/>
      <c r="J59" s="2" t="e">
        <f t="shared" si="0"/>
        <v>#DIV/0!</v>
      </c>
    </row>
    <row r="60" spans="1:10" hidden="1">
      <c r="A60" s="12">
        <v>55</v>
      </c>
      <c r="B60" s="2"/>
      <c r="C60" s="2"/>
      <c r="D60" s="2"/>
      <c r="E60" s="2"/>
      <c r="F60" s="2"/>
      <c r="G60" s="18"/>
      <c r="H60" s="2"/>
      <c r="I60" s="2"/>
      <c r="J60" s="2" t="e">
        <f t="shared" si="0"/>
        <v>#DIV/0!</v>
      </c>
    </row>
    <row r="61" spans="1:10" hidden="1">
      <c r="A61">
        <v>56</v>
      </c>
      <c r="B61" s="2"/>
      <c r="C61" s="2"/>
      <c r="D61" s="2"/>
      <c r="E61" s="2"/>
      <c r="F61" s="2"/>
      <c r="G61" s="18"/>
      <c r="H61" s="2"/>
      <c r="I61" s="2"/>
      <c r="J61" s="2" t="e">
        <f t="shared" si="0"/>
        <v>#DIV/0!</v>
      </c>
    </row>
    <row r="62" spans="1:10" hidden="1">
      <c r="A62" s="12">
        <v>57</v>
      </c>
      <c r="B62" s="2"/>
      <c r="C62" s="2"/>
      <c r="D62" s="2"/>
      <c r="E62" s="2"/>
      <c r="F62" s="2"/>
      <c r="G62" s="18"/>
      <c r="H62" s="2"/>
      <c r="I62" s="2"/>
      <c r="J62" s="2" t="e">
        <f t="shared" si="0"/>
        <v>#DIV/0!</v>
      </c>
    </row>
    <row r="63" spans="1:10" hidden="1">
      <c r="A63" s="12">
        <v>58</v>
      </c>
      <c r="B63" s="2"/>
      <c r="C63" s="2"/>
      <c r="D63" s="2"/>
      <c r="E63" s="2"/>
      <c r="F63" s="2"/>
      <c r="G63" s="18"/>
      <c r="H63" s="2"/>
      <c r="I63" s="2"/>
      <c r="J63" s="2" t="e">
        <f t="shared" si="0"/>
        <v>#DIV/0!</v>
      </c>
    </row>
    <row r="64" spans="1:10" hidden="1">
      <c r="A64">
        <v>59</v>
      </c>
      <c r="B64" s="2"/>
      <c r="C64" s="2"/>
      <c r="D64" s="2"/>
      <c r="E64" s="2"/>
      <c r="F64" s="2"/>
      <c r="G64" s="18"/>
      <c r="H64" s="2"/>
      <c r="I64" s="2"/>
      <c r="J64" s="2" t="e">
        <f t="shared" si="0"/>
        <v>#DIV/0!</v>
      </c>
    </row>
    <row r="65" spans="1:10" hidden="1">
      <c r="A65" s="12">
        <v>60</v>
      </c>
      <c r="B65" s="2"/>
      <c r="C65" s="2"/>
      <c r="D65" s="2"/>
      <c r="E65" s="2"/>
      <c r="F65" s="2"/>
      <c r="G65" s="18"/>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O357"/>
  <sheetViews>
    <sheetView topLeftCell="C1" workbookViewId="0">
      <selection activeCell="A6" sqref="A6:IV6"/>
    </sheetView>
  </sheetViews>
  <sheetFormatPr defaultRowHeight="13.5"/>
  <cols>
    <col min="1" max="1" width="9" style="238"/>
    <col min="2" max="2" width="20" style="238" customWidth="1"/>
    <col min="3" max="3" width="11" style="238" bestFit="1" customWidth="1"/>
    <col min="4" max="4" width="18.375" style="238" bestFit="1" customWidth="1"/>
    <col min="5" max="5" width="13.125" style="238" bestFit="1" customWidth="1"/>
    <col min="6" max="6" width="13" style="238" customWidth="1"/>
    <col min="7" max="7" width="13" style="240" customWidth="1"/>
    <col min="8" max="8" width="13" style="238" customWidth="1"/>
    <col min="9" max="9" width="15.125" style="238" bestFit="1" customWidth="1"/>
    <col min="10" max="10" width="9" style="238"/>
    <col min="11" max="12" width="9" style="241"/>
    <col min="13" max="14" width="9" style="238"/>
    <col min="15" max="15" width="11.125" style="238" customWidth="1"/>
    <col min="16" max="16384" width="9" style="238"/>
  </cols>
  <sheetData>
    <row r="1" spans="1:15">
      <c r="A1" s="238" t="s">
        <v>5</v>
      </c>
      <c r="B1" s="239" t="e">
        <f>#REF!</f>
        <v>#REF!</v>
      </c>
      <c r="I1" s="238" t="s">
        <v>6</v>
      </c>
    </row>
    <row r="2" spans="1:15" s="257" customFormat="1" ht="51" customHeight="1">
      <c r="B2" s="260"/>
      <c r="E2" s="556" t="s">
        <v>36</v>
      </c>
      <c r="F2" s="556"/>
      <c r="G2" s="557"/>
      <c r="H2" s="9">
        <f>SUMIF(E8:E357,"PPS",H8:H357)</f>
        <v>0</v>
      </c>
      <c r="I2" s="54"/>
      <c r="J2" s="241"/>
      <c r="K2" s="261"/>
      <c r="L2" s="261"/>
      <c r="O2" s="238"/>
    </row>
    <row r="3" spans="1:15" s="257" customFormat="1" ht="41.25" customHeight="1">
      <c r="B3" s="240"/>
      <c r="E3" s="558" t="s">
        <v>32</v>
      </c>
      <c r="F3" s="558"/>
      <c r="G3" s="559"/>
      <c r="H3" s="9">
        <f>O7</f>
        <v>0</v>
      </c>
      <c r="I3" s="54"/>
      <c r="J3" s="240"/>
      <c r="K3" s="261"/>
      <c r="L3" s="261"/>
      <c r="O3" s="238"/>
    </row>
    <row r="4" spans="1:15" s="257" customFormat="1" ht="60" customHeight="1">
      <c r="B4" s="240"/>
      <c r="E4" s="560" t="s">
        <v>115</v>
      </c>
      <c r="F4" s="560"/>
      <c r="G4" s="560"/>
      <c r="H4" s="60" t="e">
        <f>H3/I7</f>
        <v>#DIV/0!</v>
      </c>
      <c r="I4" s="53"/>
      <c r="J4" s="240"/>
      <c r="K4" s="261"/>
      <c r="L4" s="261"/>
    </row>
    <row r="5" spans="1:15" s="240" customFormat="1" ht="12.75" customHeight="1">
      <c r="B5" s="246"/>
      <c r="E5" s="247"/>
      <c r="F5" s="247"/>
      <c r="G5" s="247"/>
      <c r="H5" s="57"/>
      <c r="I5" s="57"/>
      <c r="J5" s="246"/>
      <c r="K5" s="248"/>
      <c r="L5" s="248"/>
    </row>
    <row r="6" spans="1:15" ht="67.5">
      <c r="A6" s="262" t="s">
        <v>23</v>
      </c>
      <c r="B6" s="41" t="s">
        <v>0</v>
      </c>
      <c r="C6" s="41" t="s">
        <v>1</v>
      </c>
      <c r="D6" s="41" t="s">
        <v>2</v>
      </c>
      <c r="E6" s="42" t="s">
        <v>24</v>
      </c>
      <c r="F6" s="41" t="s">
        <v>10</v>
      </c>
      <c r="G6" s="46" t="s">
        <v>13</v>
      </c>
      <c r="H6" s="42" t="s">
        <v>27</v>
      </c>
      <c r="I6" s="42" t="s">
        <v>14</v>
      </c>
      <c r="J6" s="42" t="s">
        <v>28</v>
      </c>
      <c r="K6" s="42" t="s">
        <v>7</v>
      </c>
      <c r="L6" s="42" t="s">
        <v>8</v>
      </c>
      <c r="M6" s="42" t="s">
        <v>12</v>
      </c>
      <c r="N6" s="42" t="s">
        <v>11</v>
      </c>
      <c r="O6" s="42" t="s">
        <v>37</v>
      </c>
    </row>
    <row r="7" spans="1:15" s="237" customFormat="1" ht="14.25" thickBot="1">
      <c r="B7" s="250" t="s">
        <v>4</v>
      </c>
      <c r="C7" s="250"/>
      <c r="D7" s="250"/>
      <c r="E7" s="250"/>
      <c r="F7" s="250"/>
      <c r="G7" s="250"/>
      <c r="H7" s="251">
        <f>SUM(H8:H357)</f>
        <v>0</v>
      </c>
      <c r="I7" s="251">
        <f>SUM(I8:I357)</f>
        <v>0</v>
      </c>
      <c r="J7" s="35" t="e">
        <f>H7/I7</f>
        <v>#DIV/0!</v>
      </c>
      <c r="K7" s="263"/>
      <c r="L7" s="263"/>
      <c r="M7" s="250"/>
      <c r="N7" s="250"/>
      <c r="O7" s="65">
        <f>SUM(O8:O357)</f>
        <v>0</v>
      </c>
    </row>
    <row r="8" spans="1:15" ht="14.25" thickTop="1">
      <c r="A8" s="238">
        <v>1</v>
      </c>
      <c r="B8" s="42" t="s">
        <v>540</v>
      </c>
      <c r="C8" s="41"/>
      <c r="D8" s="41"/>
      <c r="E8" s="119"/>
      <c r="F8" s="264"/>
      <c r="G8" s="61"/>
      <c r="H8" s="62"/>
      <c r="I8" s="63"/>
      <c r="J8" s="30" t="e">
        <f>H8/I8</f>
        <v>#DIV/0!</v>
      </c>
      <c r="K8" s="156"/>
      <c r="L8" s="156"/>
      <c r="M8" s="106"/>
      <c r="N8" s="106"/>
      <c r="O8" s="106" t="str">
        <f>IF(ISBLANK(I8),"",H8)</f>
        <v/>
      </c>
    </row>
    <row r="9" spans="1:15">
      <c r="A9" s="238">
        <v>2</v>
      </c>
      <c r="B9" s="42"/>
      <c r="C9" s="41"/>
      <c r="D9" s="41"/>
      <c r="E9" s="119"/>
      <c r="F9" s="264"/>
      <c r="G9" s="46"/>
      <c r="H9" s="62"/>
      <c r="I9" s="63"/>
      <c r="J9" s="7" t="e">
        <f t="shared" ref="J9:J253" si="0">H9/I9</f>
        <v>#DIV/0!</v>
      </c>
      <c r="K9" s="42"/>
      <c r="L9" s="42"/>
      <c r="M9" s="41"/>
      <c r="N9" s="41"/>
      <c r="O9" s="41" t="str">
        <f>IF(ISBLANK(I9),"",H9)</f>
        <v/>
      </c>
    </row>
    <row r="10" spans="1:15">
      <c r="A10" s="238">
        <v>3</v>
      </c>
      <c r="B10" s="61"/>
      <c r="C10" s="42"/>
      <c r="D10" s="41"/>
      <c r="E10" s="119"/>
      <c r="F10" s="264"/>
      <c r="G10" s="46"/>
      <c r="H10" s="186"/>
      <c r="I10" s="63"/>
      <c r="J10" s="7" t="e">
        <f t="shared" si="0"/>
        <v>#DIV/0!</v>
      </c>
      <c r="K10" s="42"/>
      <c r="L10" s="42"/>
      <c r="M10" s="41"/>
      <c r="N10" s="41"/>
      <c r="O10" s="41" t="str">
        <f>IF(ISBLANK(I10),"",H10)</f>
        <v/>
      </c>
    </row>
    <row r="11" spans="1:15">
      <c r="A11" s="238">
        <v>4</v>
      </c>
      <c r="B11" s="265"/>
      <c r="C11" s="46"/>
      <c r="D11" s="46"/>
      <c r="E11" s="119"/>
      <c r="F11" s="266"/>
      <c r="G11" s="46"/>
      <c r="H11" s="267"/>
      <c r="I11" s="63"/>
      <c r="J11" s="7" t="e">
        <f t="shared" si="0"/>
        <v>#DIV/0!</v>
      </c>
      <c r="K11" s="42"/>
      <c r="L11" s="42"/>
      <c r="M11" s="41"/>
      <c r="N11" s="41"/>
      <c r="O11" s="41" t="str">
        <f t="shared" ref="O11:O20" si="1">IF(ISBLANK(I11),"",H11)</f>
        <v/>
      </c>
    </row>
    <row r="12" spans="1:15">
      <c r="A12" s="238">
        <v>5</v>
      </c>
      <c r="B12" s="268"/>
      <c r="C12" s="41"/>
      <c r="D12" s="46"/>
      <c r="E12" s="119"/>
      <c r="F12" s="41"/>
      <c r="G12" s="46"/>
      <c r="H12" s="269"/>
      <c r="I12" s="63"/>
      <c r="J12" s="7" t="e">
        <f t="shared" si="0"/>
        <v>#DIV/0!</v>
      </c>
      <c r="K12" s="42"/>
      <c r="L12" s="42"/>
      <c r="M12" s="41"/>
      <c r="N12" s="41"/>
      <c r="O12" s="41" t="str">
        <f t="shared" si="1"/>
        <v/>
      </c>
    </row>
    <row r="13" spans="1:15">
      <c r="A13" s="257">
        <v>6</v>
      </c>
      <c r="B13" s="268"/>
      <c r="C13" s="41"/>
      <c r="D13" s="41"/>
      <c r="E13" s="119"/>
      <c r="F13" s="41"/>
      <c r="G13" s="46"/>
      <c r="H13" s="223"/>
      <c r="I13" s="270"/>
      <c r="J13" s="15" t="e">
        <f t="shared" si="0"/>
        <v>#DIV/0!</v>
      </c>
      <c r="K13" s="61"/>
      <c r="L13" s="61"/>
      <c r="M13" s="41"/>
      <c r="N13" s="41"/>
      <c r="O13" s="41" t="str">
        <f t="shared" si="1"/>
        <v/>
      </c>
    </row>
    <row r="14" spans="1:15">
      <c r="A14" s="257">
        <v>7</v>
      </c>
      <c r="B14" s="172"/>
      <c r="C14" s="41"/>
      <c r="D14" s="46"/>
      <c r="E14" s="119"/>
      <c r="F14" s="41"/>
      <c r="G14" s="46"/>
      <c r="H14" s="269"/>
      <c r="I14" s="271"/>
      <c r="J14" s="15" t="e">
        <f t="shared" si="0"/>
        <v>#DIV/0!</v>
      </c>
      <c r="K14" s="61"/>
      <c r="L14" s="61"/>
      <c r="M14" s="41"/>
      <c r="N14" s="41"/>
      <c r="O14" s="41" t="str">
        <f t="shared" si="1"/>
        <v/>
      </c>
    </row>
    <row r="15" spans="1:15">
      <c r="A15" s="238">
        <v>8</v>
      </c>
      <c r="B15" s="268"/>
      <c r="C15" s="41"/>
      <c r="D15" s="41"/>
      <c r="E15" s="119"/>
      <c r="F15" s="41"/>
      <c r="G15" s="46"/>
      <c r="H15" s="223"/>
      <c r="I15" s="63"/>
      <c r="J15" s="7" t="e">
        <f t="shared" si="0"/>
        <v>#DIV/0!</v>
      </c>
      <c r="K15" s="61"/>
      <c r="L15" s="61"/>
      <c r="M15" s="41"/>
      <c r="N15" s="41"/>
      <c r="O15" s="41" t="str">
        <f t="shared" si="1"/>
        <v/>
      </c>
    </row>
    <row r="16" spans="1:15">
      <c r="A16" s="238">
        <v>9</v>
      </c>
      <c r="B16" s="268"/>
      <c r="C16" s="41"/>
      <c r="D16" s="46"/>
      <c r="E16" s="119"/>
      <c r="F16" s="41"/>
      <c r="G16" s="46"/>
      <c r="H16" s="269"/>
      <c r="I16" s="63"/>
      <c r="J16" s="15" t="e">
        <f t="shared" si="0"/>
        <v>#DIV/0!</v>
      </c>
      <c r="K16" s="61"/>
      <c r="L16" s="61"/>
      <c r="M16" s="41"/>
      <c r="N16" s="41"/>
      <c r="O16" s="41" t="str">
        <f t="shared" si="1"/>
        <v/>
      </c>
    </row>
    <row r="17" spans="1:15">
      <c r="A17" s="238">
        <v>10</v>
      </c>
      <c r="B17" s="268"/>
      <c r="C17" s="41"/>
      <c r="D17" s="46"/>
      <c r="E17" s="119"/>
      <c r="F17" s="41"/>
      <c r="G17" s="46"/>
      <c r="H17" s="223"/>
      <c r="I17" s="63"/>
      <c r="J17" s="15" t="e">
        <f t="shared" si="0"/>
        <v>#DIV/0!</v>
      </c>
      <c r="K17" s="42"/>
      <c r="L17" s="42"/>
      <c r="M17" s="41"/>
      <c r="N17" s="41"/>
      <c r="O17" s="41" t="str">
        <f t="shared" si="1"/>
        <v/>
      </c>
    </row>
    <row r="18" spans="1:15">
      <c r="A18" s="257">
        <v>11</v>
      </c>
      <c r="B18" s="268"/>
      <c r="C18" s="41"/>
      <c r="D18" s="46"/>
      <c r="E18" s="119"/>
      <c r="F18" s="41"/>
      <c r="G18" s="46"/>
      <c r="H18" s="269"/>
      <c r="I18" s="63"/>
      <c r="J18" s="7" t="e">
        <f t="shared" si="0"/>
        <v>#DIV/0!</v>
      </c>
      <c r="K18" s="42"/>
      <c r="L18" s="42"/>
      <c r="M18" s="41"/>
      <c r="N18" s="41"/>
      <c r="O18" s="41" t="str">
        <f t="shared" si="1"/>
        <v/>
      </c>
    </row>
    <row r="19" spans="1:15">
      <c r="A19" s="257">
        <v>12</v>
      </c>
      <c r="B19" s="268"/>
      <c r="C19" s="41"/>
      <c r="D19" s="46"/>
      <c r="E19" s="119"/>
      <c r="F19" s="41"/>
      <c r="G19" s="46"/>
      <c r="H19" s="223"/>
      <c r="I19" s="63"/>
      <c r="J19" s="15" t="e">
        <f t="shared" si="0"/>
        <v>#DIV/0!</v>
      </c>
      <c r="K19" s="42"/>
      <c r="L19" s="42"/>
      <c r="M19" s="41"/>
      <c r="N19" s="41"/>
      <c r="O19" s="41" t="str">
        <f t="shared" si="1"/>
        <v/>
      </c>
    </row>
    <row r="20" spans="1:15">
      <c r="A20" s="238">
        <v>13</v>
      </c>
      <c r="B20" s="172"/>
      <c r="C20" s="41"/>
      <c r="D20" s="41"/>
      <c r="E20" s="119"/>
      <c r="F20" s="41"/>
      <c r="G20" s="46"/>
      <c r="H20" s="269"/>
      <c r="I20" s="63"/>
      <c r="J20" s="15" t="e">
        <f t="shared" si="0"/>
        <v>#DIV/0!</v>
      </c>
      <c r="K20" s="42"/>
      <c r="L20" s="42"/>
      <c r="M20" s="41"/>
      <c r="N20" s="41"/>
      <c r="O20" s="41" t="str">
        <f t="shared" si="1"/>
        <v/>
      </c>
    </row>
    <row r="21" spans="1:15">
      <c r="A21" s="238">
        <v>14</v>
      </c>
      <c r="B21" s="172"/>
      <c r="C21" s="41"/>
      <c r="D21" s="46"/>
      <c r="E21" s="119"/>
      <c r="F21" s="41"/>
      <c r="G21" s="46"/>
      <c r="H21" s="223"/>
      <c r="I21" s="63"/>
      <c r="J21" s="7" t="e">
        <f t="shared" si="0"/>
        <v>#DIV/0!</v>
      </c>
      <c r="K21" s="42"/>
      <c r="L21" s="42"/>
      <c r="M21" s="41"/>
      <c r="N21" s="41"/>
      <c r="O21" s="41"/>
    </row>
    <row r="22" spans="1:15">
      <c r="A22" s="238">
        <v>15</v>
      </c>
      <c r="B22" s="268"/>
      <c r="C22" s="41"/>
      <c r="D22" s="41"/>
      <c r="E22" s="119"/>
      <c r="F22" s="119"/>
      <c r="G22" s="46"/>
      <c r="H22" s="62"/>
      <c r="I22" s="63"/>
      <c r="J22" s="15" t="e">
        <f t="shared" si="0"/>
        <v>#DIV/0!</v>
      </c>
      <c r="K22" s="42"/>
      <c r="L22" s="42"/>
      <c r="M22" s="41"/>
      <c r="N22" s="41"/>
      <c r="O22" s="41"/>
    </row>
    <row r="23" spans="1:15">
      <c r="A23" s="257">
        <v>16</v>
      </c>
      <c r="B23" s="41"/>
      <c r="C23" s="41"/>
      <c r="D23" s="41"/>
      <c r="E23" s="119"/>
      <c r="F23" s="119"/>
      <c r="G23" s="46"/>
      <c r="H23" s="258"/>
      <c r="I23" s="63"/>
      <c r="J23" s="15" t="e">
        <f t="shared" si="0"/>
        <v>#DIV/0!</v>
      </c>
      <c r="K23" s="42"/>
      <c r="L23" s="42"/>
      <c r="M23" s="41"/>
      <c r="N23" s="41"/>
      <c r="O23" s="41"/>
    </row>
    <row r="24" spans="1:15">
      <c r="A24" s="257">
        <v>17</v>
      </c>
      <c r="B24" s="41"/>
      <c r="C24" s="41"/>
      <c r="D24" s="41"/>
      <c r="E24" s="119"/>
      <c r="F24" s="119"/>
      <c r="G24" s="46"/>
      <c r="H24" s="258"/>
      <c r="I24" s="63"/>
      <c r="J24" s="7" t="e">
        <f t="shared" si="0"/>
        <v>#DIV/0!</v>
      </c>
      <c r="K24" s="42"/>
      <c r="L24" s="42"/>
      <c r="M24" s="41"/>
      <c r="N24" s="41"/>
      <c r="O24" s="41"/>
    </row>
    <row r="25" spans="1:15">
      <c r="A25" s="238">
        <v>18</v>
      </c>
      <c r="B25" s="41"/>
      <c r="C25" s="41"/>
      <c r="D25" s="41"/>
      <c r="E25" s="119"/>
      <c r="F25" s="119"/>
      <c r="G25" s="46"/>
      <c r="H25" s="258"/>
      <c r="I25" s="63"/>
      <c r="J25" s="15" t="e">
        <f t="shared" si="0"/>
        <v>#DIV/0!</v>
      </c>
      <c r="K25" s="42"/>
      <c r="L25" s="42"/>
      <c r="M25" s="41"/>
      <c r="N25" s="41"/>
      <c r="O25" s="41"/>
    </row>
    <row r="26" spans="1:15">
      <c r="A26" s="238">
        <v>19</v>
      </c>
      <c r="B26" s="41"/>
      <c r="C26" s="41"/>
      <c r="D26" s="41"/>
      <c r="E26" s="119"/>
      <c r="F26" s="119"/>
      <c r="G26" s="46"/>
      <c r="H26" s="258"/>
      <c r="I26" s="63"/>
      <c r="J26" s="15" t="e">
        <f t="shared" si="0"/>
        <v>#DIV/0!</v>
      </c>
      <c r="K26" s="42"/>
      <c r="L26" s="42"/>
      <c r="M26" s="41"/>
      <c r="N26" s="41"/>
      <c r="O26" s="41"/>
    </row>
    <row r="27" spans="1:15">
      <c r="A27" s="238">
        <v>20</v>
      </c>
      <c r="B27" s="41"/>
      <c r="C27" s="41"/>
      <c r="D27" s="41"/>
      <c r="E27" s="119"/>
      <c r="F27" s="119"/>
      <c r="G27" s="46"/>
      <c r="H27" s="258"/>
      <c r="I27" s="63"/>
      <c r="J27" s="7" t="e">
        <f t="shared" si="0"/>
        <v>#DIV/0!</v>
      </c>
      <c r="K27" s="42"/>
      <c r="L27" s="42"/>
      <c r="M27" s="41"/>
      <c r="N27" s="41"/>
      <c r="O27" s="41"/>
    </row>
    <row r="28" spans="1:15">
      <c r="A28" s="257">
        <v>21</v>
      </c>
      <c r="B28" s="41"/>
      <c r="C28" s="41"/>
      <c r="D28" s="41"/>
      <c r="E28" s="119"/>
      <c r="F28" s="119"/>
      <c r="G28" s="46"/>
      <c r="H28" s="258"/>
      <c r="I28" s="63"/>
      <c r="J28" s="15" t="e">
        <f t="shared" si="0"/>
        <v>#DIV/0!</v>
      </c>
      <c r="K28" s="42"/>
      <c r="L28" s="42"/>
      <c r="M28" s="41"/>
      <c r="N28" s="41"/>
      <c r="O28" s="41"/>
    </row>
    <row r="29" spans="1:15">
      <c r="A29" s="257">
        <v>22</v>
      </c>
      <c r="B29" s="41"/>
      <c r="C29" s="41"/>
      <c r="D29" s="41"/>
      <c r="E29" s="119"/>
      <c r="F29" s="119"/>
      <c r="G29" s="46"/>
      <c r="H29" s="258"/>
      <c r="I29" s="63"/>
      <c r="J29" s="15" t="e">
        <f t="shared" si="0"/>
        <v>#DIV/0!</v>
      </c>
      <c r="K29" s="42"/>
      <c r="L29" s="42"/>
      <c r="M29" s="41"/>
      <c r="N29" s="41"/>
      <c r="O29" s="41"/>
    </row>
    <row r="30" spans="1:15">
      <c r="A30" s="238">
        <v>23</v>
      </c>
      <c r="B30" s="41"/>
      <c r="C30" s="41"/>
      <c r="D30" s="41"/>
      <c r="E30" s="119"/>
      <c r="F30" s="119"/>
      <c r="G30" s="46"/>
      <c r="H30" s="258"/>
      <c r="I30" s="63"/>
      <c r="J30" s="7" t="e">
        <f t="shared" si="0"/>
        <v>#DIV/0!</v>
      </c>
      <c r="K30" s="42"/>
      <c r="L30" s="42"/>
      <c r="M30" s="41"/>
      <c r="N30" s="41"/>
      <c r="O30" s="41"/>
    </row>
    <row r="31" spans="1:15">
      <c r="A31" s="238">
        <v>24</v>
      </c>
      <c r="B31" s="41"/>
      <c r="C31" s="41"/>
      <c r="D31" s="41"/>
      <c r="E31" s="119"/>
      <c r="F31" s="119"/>
      <c r="G31" s="46"/>
      <c r="H31" s="258"/>
      <c r="I31" s="63"/>
      <c r="J31" s="15" t="e">
        <f t="shared" si="0"/>
        <v>#DIV/0!</v>
      </c>
      <c r="K31" s="42"/>
      <c r="L31" s="42"/>
      <c r="M31" s="41"/>
      <c r="N31" s="41"/>
      <c r="O31" s="41"/>
    </row>
    <row r="32" spans="1:15">
      <c r="A32" s="238">
        <v>25</v>
      </c>
      <c r="B32" s="41"/>
      <c r="C32" s="41"/>
      <c r="D32" s="41"/>
      <c r="E32" s="119"/>
      <c r="F32" s="119"/>
      <c r="G32" s="46"/>
      <c r="H32" s="258"/>
      <c r="I32" s="63"/>
      <c r="J32" s="15" t="e">
        <f t="shared" si="0"/>
        <v>#DIV/0!</v>
      </c>
      <c r="K32" s="42"/>
      <c r="L32" s="42"/>
      <c r="M32" s="41"/>
      <c r="N32" s="41"/>
      <c r="O32" s="41"/>
    </row>
    <row r="33" spans="1:15">
      <c r="A33" s="257">
        <v>26</v>
      </c>
      <c r="B33" s="41"/>
      <c r="C33" s="41"/>
      <c r="D33" s="41"/>
      <c r="E33" s="119"/>
      <c r="F33" s="119"/>
      <c r="G33" s="46"/>
      <c r="H33" s="258"/>
      <c r="I33" s="63"/>
      <c r="J33" s="7" t="e">
        <f t="shared" si="0"/>
        <v>#DIV/0!</v>
      </c>
      <c r="K33" s="42"/>
      <c r="L33" s="42"/>
      <c r="M33" s="41"/>
      <c r="N33" s="41"/>
      <c r="O33" s="41"/>
    </row>
    <row r="34" spans="1:15">
      <c r="A34" s="257">
        <v>27</v>
      </c>
      <c r="B34" s="41"/>
      <c r="C34" s="41"/>
      <c r="D34" s="41"/>
      <c r="E34" s="119"/>
      <c r="F34" s="119"/>
      <c r="G34" s="46"/>
      <c r="H34" s="258"/>
      <c r="I34" s="63"/>
      <c r="J34" s="15" t="e">
        <f t="shared" si="0"/>
        <v>#DIV/0!</v>
      </c>
      <c r="K34" s="42"/>
      <c r="L34" s="42"/>
      <c r="M34" s="41"/>
      <c r="N34" s="41"/>
      <c r="O34" s="41"/>
    </row>
    <row r="35" spans="1:15">
      <c r="A35" s="238">
        <v>28</v>
      </c>
      <c r="B35" s="41"/>
      <c r="C35" s="41"/>
      <c r="D35" s="41"/>
      <c r="E35" s="119"/>
      <c r="F35" s="119"/>
      <c r="G35" s="46"/>
      <c r="H35" s="258"/>
      <c r="I35" s="63"/>
      <c r="J35" s="15" t="e">
        <f t="shared" si="0"/>
        <v>#DIV/0!</v>
      </c>
      <c r="K35" s="42"/>
      <c r="L35" s="42"/>
      <c r="M35" s="41"/>
      <c r="N35" s="41"/>
      <c r="O35" s="41"/>
    </row>
    <row r="36" spans="1:15">
      <c r="A36" s="238">
        <v>29</v>
      </c>
      <c r="B36" s="41"/>
      <c r="C36" s="41"/>
      <c r="D36" s="41"/>
      <c r="E36" s="119"/>
      <c r="F36" s="119"/>
      <c r="G36" s="46"/>
      <c r="H36" s="258"/>
      <c r="I36" s="63"/>
      <c r="J36" s="7" t="e">
        <f t="shared" si="0"/>
        <v>#DIV/0!</v>
      </c>
      <c r="K36" s="42"/>
      <c r="L36" s="42"/>
      <c r="M36" s="41"/>
      <c r="N36" s="41"/>
      <c r="O36" s="41"/>
    </row>
    <row r="37" spans="1:15">
      <c r="A37" s="238">
        <v>30</v>
      </c>
      <c r="B37" s="41"/>
      <c r="C37" s="41"/>
      <c r="D37" s="41"/>
      <c r="E37" s="119"/>
      <c r="F37" s="119"/>
      <c r="G37" s="46"/>
      <c r="H37" s="258"/>
      <c r="I37" s="63"/>
      <c r="J37" s="15" t="e">
        <f t="shared" si="0"/>
        <v>#DIV/0!</v>
      </c>
      <c r="K37" s="42"/>
      <c r="L37" s="42"/>
      <c r="M37" s="41"/>
      <c r="N37" s="41"/>
      <c r="O37" s="41"/>
    </row>
    <row r="38" spans="1:15">
      <c r="A38" s="257">
        <v>31</v>
      </c>
      <c r="B38" s="41"/>
      <c r="C38" s="41"/>
      <c r="D38" s="41"/>
      <c r="E38" s="119"/>
      <c r="F38" s="119"/>
      <c r="G38" s="46"/>
      <c r="H38" s="258"/>
      <c r="I38" s="63"/>
      <c r="J38" s="15" t="e">
        <f t="shared" si="0"/>
        <v>#DIV/0!</v>
      </c>
      <c r="K38" s="42"/>
      <c r="L38" s="42"/>
      <c r="M38" s="41"/>
      <c r="N38" s="41"/>
      <c r="O38" s="41"/>
    </row>
    <row r="39" spans="1:15">
      <c r="A39" s="257">
        <v>32</v>
      </c>
      <c r="B39" s="41"/>
      <c r="C39" s="41"/>
      <c r="D39" s="41"/>
      <c r="E39" s="119"/>
      <c r="F39" s="119"/>
      <c r="G39" s="46"/>
      <c r="H39" s="258"/>
      <c r="I39" s="63"/>
      <c r="J39" s="7" t="e">
        <f t="shared" si="0"/>
        <v>#DIV/0!</v>
      </c>
      <c r="K39" s="42"/>
      <c r="L39" s="42"/>
      <c r="M39" s="41"/>
      <c r="N39" s="41"/>
      <c r="O39" s="41"/>
    </row>
    <row r="40" spans="1:15">
      <c r="A40" s="238">
        <v>33</v>
      </c>
      <c r="B40" s="41"/>
      <c r="C40" s="41"/>
      <c r="D40" s="41"/>
      <c r="E40" s="119"/>
      <c r="F40" s="119"/>
      <c r="G40" s="46"/>
      <c r="H40" s="258"/>
      <c r="I40" s="63"/>
      <c r="J40" s="15" t="e">
        <f t="shared" si="0"/>
        <v>#DIV/0!</v>
      </c>
      <c r="K40" s="42"/>
      <c r="L40" s="42"/>
      <c r="M40" s="41"/>
      <c r="N40" s="41"/>
      <c r="O40" s="41"/>
    </row>
    <row r="41" spans="1:15">
      <c r="A41" s="238">
        <v>34</v>
      </c>
      <c r="B41" s="41"/>
      <c r="C41" s="41"/>
      <c r="D41" s="41"/>
      <c r="E41" s="119"/>
      <c r="F41" s="119"/>
      <c r="G41" s="46"/>
      <c r="H41" s="258"/>
      <c r="I41" s="63"/>
      <c r="J41" s="15" t="e">
        <f t="shared" si="0"/>
        <v>#DIV/0!</v>
      </c>
      <c r="K41" s="42"/>
      <c r="L41" s="42"/>
      <c r="M41" s="41"/>
      <c r="N41" s="41"/>
      <c r="O41" s="41"/>
    </row>
    <row r="42" spans="1:15">
      <c r="A42" s="238">
        <v>35</v>
      </c>
      <c r="B42" s="41"/>
      <c r="C42" s="41"/>
      <c r="D42" s="41"/>
      <c r="E42" s="119"/>
      <c r="F42" s="119"/>
      <c r="G42" s="46"/>
      <c r="H42" s="258"/>
      <c r="I42" s="63"/>
      <c r="J42" s="7" t="e">
        <f t="shared" si="0"/>
        <v>#DIV/0!</v>
      </c>
      <c r="K42" s="42"/>
      <c r="L42" s="42"/>
      <c r="M42" s="41"/>
      <c r="N42" s="41"/>
      <c r="O42" s="41"/>
    </row>
    <row r="43" spans="1:15">
      <c r="A43" s="257">
        <v>36</v>
      </c>
      <c r="B43" s="41"/>
      <c r="C43" s="41"/>
      <c r="D43" s="41"/>
      <c r="E43" s="119"/>
      <c r="F43" s="119"/>
      <c r="G43" s="46"/>
      <c r="H43" s="258"/>
      <c r="I43" s="63"/>
      <c r="J43" s="15" t="e">
        <f t="shared" si="0"/>
        <v>#DIV/0!</v>
      </c>
      <c r="K43" s="42"/>
      <c r="L43" s="42"/>
      <c r="M43" s="41"/>
      <c r="N43" s="41"/>
      <c r="O43" s="41"/>
    </row>
    <row r="44" spans="1:15">
      <c r="A44" s="257">
        <v>37</v>
      </c>
      <c r="B44" s="41"/>
      <c r="C44" s="41"/>
      <c r="D44" s="41"/>
      <c r="E44" s="119"/>
      <c r="F44" s="119"/>
      <c r="G44" s="46"/>
      <c r="H44" s="258"/>
      <c r="I44" s="63"/>
      <c r="J44" s="15" t="e">
        <f t="shared" si="0"/>
        <v>#DIV/0!</v>
      </c>
      <c r="K44" s="42"/>
      <c r="L44" s="42"/>
      <c r="M44" s="41"/>
      <c r="N44" s="41"/>
      <c r="O44" s="41"/>
    </row>
    <row r="45" spans="1:15">
      <c r="A45" s="238">
        <v>38</v>
      </c>
      <c r="B45" s="41"/>
      <c r="C45" s="41"/>
      <c r="D45" s="41"/>
      <c r="E45" s="119"/>
      <c r="F45" s="119"/>
      <c r="G45" s="46"/>
      <c r="H45" s="258"/>
      <c r="I45" s="63"/>
      <c r="J45" s="7" t="e">
        <f t="shared" si="0"/>
        <v>#DIV/0!</v>
      </c>
      <c r="K45" s="42"/>
      <c r="L45" s="42"/>
      <c r="M45" s="41"/>
      <c r="N45" s="41"/>
      <c r="O45" s="41"/>
    </row>
    <row r="46" spans="1:15">
      <c r="A46" s="238">
        <v>39</v>
      </c>
      <c r="B46" s="41"/>
      <c r="C46" s="41"/>
      <c r="D46" s="41"/>
      <c r="E46" s="119"/>
      <c r="F46" s="119"/>
      <c r="G46" s="46"/>
      <c r="H46" s="258"/>
      <c r="I46" s="63"/>
      <c r="J46" s="15" t="e">
        <f t="shared" si="0"/>
        <v>#DIV/0!</v>
      </c>
      <c r="K46" s="42"/>
      <c r="L46" s="42"/>
      <c r="M46" s="41"/>
      <c r="N46" s="41"/>
      <c r="O46" s="41"/>
    </row>
    <row r="47" spans="1:15">
      <c r="A47" s="238">
        <v>40</v>
      </c>
      <c r="B47" s="41"/>
      <c r="C47" s="41"/>
      <c r="D47" s="41"/>
      <c r="E47" s="119"/>
      <c r="F47" s="119"/>
      <c r="G47" s="46"/>
      <c r="H47" s="258"/>
      <c r="I47" s="63"/>
      <c r="J47" s="15" t="e">
        <f t="shared" si="0"/>
        <v>#DIV/0!</v>
      </c>
      <c r="K47" s="42"/>
      <c r="L47" s="42"/>
      <c r="M47" s="41"/>
      <c r="N47" s="41"/>
      <c r="O47" s="41"/>
    </row>
    <row r="48" spans="1:15">
      <c r="A48" s="257">
        <v>41</v>
      </c>
      <c r="B48" s="41"/>
      <c r="C48" s="41"/>
      <c r="D48" s="41"/>
      <c r="E48" s="119"/>
      <c r="F48" s="119"/>
      <c r="G48" s="46"/>
      <c r="H48" s="258"/>
      <c r="I48" s="63"/>
      <c r="J48" s="7" t="e">
        <f t="shared" si="0"/>
        <v>#DIV/0!</v>
      </c>
      <c r="K48" s="42"/>
      <c r="L48" s="42"/>
      <c r="M48" s="41"/>
      <c r="N48" s="41"/>
      <c r="O48" s="41"/>
    </row>
    <row r="49" spans="1:15">
      <c r="A49" s="257">
        <v>42</v>
      </c>
      <c r="B49" s="41"/>
      <c r="C49" s="41"/>
      <c r="D49" s="41"/>
      <c r="E49" s="119"/>
      <c r="F49" s="119"/>
      <c r="G49" s="46"/>
      <c r="H49" s="258"/>
      <c r="I49" s="63"/>
      <c r="J49" s="15" t="e">
        <f t="shared" si="0"/>
        <v>#DIV/0!</v>
      </c>
      <c r="K49" s="42"/>
      <c r="L49" s="42"/>
      <c r="M49" s="41"/>
      <c r="N49" s="41"/>
      <c r="O49" s="41"/>
    </row>
    <row r="50" spans="1:15">
      <c r="A50" s="238">
        <v>43</v>
      </c>
      <c r="B50" s="41"/>
      <c r="C50" s="41"/>
      <c r="D50" s="41"/>
      <c r="E50" s="119"/>
      <c r="F50" s="119"/>
      <c r="G50" s="46"/>
      <c r="H50" s="258"/>
      <c r="I50" s="63"/>
      <c r="J50" s="15" t="e">
        <f t="shared" si="0"/>
        <v>#DIV/0!</v>
      </c>
      <c r="K50" s="42"/>
      <c r="L50" s="42"/>
      <c r="M50" s="41"/>
      <c r="N50" s="41"/>
      <c r="O50" s="41"/>
    </row>
    <row r="51" spans="1:15">
      <c r="A51" s="238">
        <v>44</v>
      </c>
      <c r="B51" s="41"/>
      <c r="C51" s="41"/>
      <c r="D51" s="41"/>
      <c r="E51" s="119"/>
      <c r="F51" s="119"/>
      <c r="G51" s="46"/>
      <c r="H51" s="258"/>
      <c r="I51" s="63"/>
      <c r="J51" s="7" t="e">
        <f t="shared" si="0"/>
        <v>#DIV/0!</v>
      </c>
      <c r="K51" s="42"/>
      <c r="L51" s="42"/>
      <c r="M51" s="41"/>
      <c r="N51" s="41"/>
      <c r="O51" s="41"/>
    </row>
    <row r="52" spans="1:15">
      <c r="A52" s="238">
        <v>45</v>
      </c>
      <c r="B52" s="41"/>
      <c r="C52" s="41"/>
      <c r="D52" s="41"/>
      <c r="E52" s="119"/>
      <c r="F52" s="119"/>
      <c r="G52" s="46"/>
      <c r="H52" s="258"/>
      <c r="I52" s="63"/>
      <c r="J52" s="15" t="e">
        <f t="shared" si="0"/>
        <v>#DIV/0!</v>
      </c>
      <c r="K52" s="42"/>
      <c r="L52" s="42"/>
      <c r="M52" s="41"/>
      <c r="N52" s="41"/>
      <c r="O52" s="41"/>
    </row>
    <row r="53" spans="1:15">
      <c r="A53" s="257">
        <v>46</v>
      </c>
      <c r="B53" s="41"/>
      <c r="C53" s="41"/>
      <c r="D53" s="41"/>
      <c r="E53" s="119"/>
      <c r="F53" s="119"/>
      <c r="G53" s="46"/>
      <c r="H53" s="258"/>
      <c r="I53" s="63"/>
      <c r="J53" s="15" t="e">
        <f t="shared" si="0"/>
        <v>#DIV/0!</v>
      </c>
      <c r="K53" s="42"/>
      <c r="L53" s="42"/>
      <c r="M53" s="41"/>
      <c r="N53" s="41"/>
      <c r="O53" s="41"/>
    </row>
    <row r="54" spans="1:15">
      <c r="A54" s="257">
        <v>47</v>
      </c>
      <c r="B54" s="41"/>
      <c r="C54" s="41"/>
      <c r="D54" s="41"/>
      <c r="E54" s="119"/>
      <c r="F54" s="119"/>
      <c r="G54" s="46"/>
      <c r="H54" s="258"/>
      <c r="I54" s="63"/>
      <c r="J54" s="7" t="e">
        <f t="shared" si="0"/>
        <v>#DIV/0!</v>
      </c>
      <c r="K54" s="42"/>
      <c r="L54" s="42"/>
      <c r="M54" s="41"/>
      <c r="N54" s="41"/>
      <c r="O54" s="41"/>
    </row>
    <row r="55" spans="1:15">
      <c r="A55" s="238">
        <v>48</v>
      </c>
      <c r="B55" s="41"/>
      <c r="C55" s="41"/>
      <c r="D55" s="41"/>
      <c r="E55" s="119"/>
      <c r="F55" s="119"/>
      <c r="G55" s="46"/>
      <c r="H55" s="258"/>
      <c r="I55" s="63"/>
      <c r="J55" s="15" t="e">
        <f t="shared" si="0"/>
        <v>#DIV/0!</v>
      </c>
      <c r="K55" s="42"/>
      <c r="L55" s="42"/>
      <c r="M55" s="41"/>
      <c r="N55" s="41"/>
      <c r="O55" s="41"/>
    </row>
    <row r="56" spans="1:15">
      <c r="A56" s="238">
        <v>49</v>
      </c>
      <c r="B56" s="41"/>
      <c r="C56" s="41"/>
      <c r="D56" s="41"/>
      <c r="E56" s="119"/>
      <c r="F56" s="119"/>
      <c r="G56" s="46"/>
      <c r="H56" s="258"/>
      <c r="I56" s="63"/>
      <c r="J56" s="15" t="e">
        <f t="shared" si="0"/>
        <v>#DIV/0!</v>
      </c>
      <c r="K56" s="42"/>
      <c r="L56" s="42"/>
      <c r="M56" s="41"/>
      <c r="N56" s="41"/>
      <c r="O56" s="41"/>
    </row>
    <row r="57" spans="1:15">
      <c r="A57" s="238">
        <v>50</v>
      </c>
      <c r="B57" s="41"/>
      <c r="C57" s="41"/>
      <c r="D57" s="41"/>
      <c r="E57" s="119"/>
      <c r="F57" s="119"/>
      <c r="G57" s="46"/>
      <c r="H57" s="258"/>
      <c r="I57" s="63"/>
      <c r="J57" s="7" t="e">
        <f t="shared" si="0"/>
        <v>#DIV/0!</v>
      </c>
      <c r="K57" s="42"/>
      <c r="L57" s="42"/>
      <c r="M57" s="41"/>
      <c r="N57" s="41"/>
      <c r="O57" s="41"/>
    </row>
    <row r="58" spans="1:15">
      <c r="A58" s="257">
        <v>51</v>
      </c>
      <c r="B58" s="41"/>
      <c r="C58" s="41"/>
      <c r="D58" s="41"/>
      <c r="E58" s="119"/>
      <c r="F58" s="119"/>
      <c r="G58" s="46"/>
      <c r="H58" s="258"/>
      <c r="I58" s="63"/>
      <c r="J58" s="15" t="e">
        <f t="shared" si="0"/>
        <v>#DIV/0!</v>
      </c>
      <c r="K58" s="42"/>
      <c r="L58" s="42"/>
      <c r="M58" s="41"/>
      <c r="N58" s="41"/>
      <c r="O58" s="41"/>
    </row>
    <row r="59" spans="1:15">
      <c r="A59" s="257">
        <v>52</v>
      </c>
      <c r="B59" s="41"/>
      <c r="C59" s="41"/>
      <c r="D59" s="41"/>
      <c r="E59" s="119"/>
      <c r="F59" s="119"/>
      <c r="G59" s="46"/>
      <c r="H59" s="258"/>
      <c r="I59" s="63"/>
      <c r="J59" s="15" t="e">
        <f t="shared" si="0"/>
        <v>#DIV/0!</v>
      </c>
      <c r="K59" s="42"/>
      <c r="L59" s="42"/>
      <c r="M59" s="41"/>
      <c r="N59" s="41"/>
      <c r="O59" s="41"/>
    </row>
    <row r="60" spans="1:15">
      <c r="A60" s="238">
        <v>53</v>
      </c>
      <c r="B60" s="41"/>
      <c r="C60" s="41"/>
      <c r="D60" s="41"/>
      <c r="E60" s="119"/>
      <c r="F60" s="119"/>
      <c r="G60" s="46"/>
      <c r="H60" s="258"/>
      <c r="I60" s="63"/>
      <c r="J60" s="7" t="e">
        <f t="shared" si="0"/>
        <v>#DIV/0!</v>
      </c>
      <c r="K60" s="42"/>
      <c r="L60" s="42"/>
      <c r="M60" s="41"/>
      <c r="N60" s="41"/>
      <c r="O60" s="41"/>
    </row>
    <row r="61" spans="1:15">
      <c r="A61" s="238">
        <v>54</v>
      </c>
      <c r="B61" s="41"/>
      <c r="C61" s="41"/>
      <c r="D61" s="41"/>
      <c r="E61" s="119"/>
      <c r="F61" s="119"/>
      <c r="G61" s="46"/>
      <c r="H61" s="258"/>
      <c r="I61" s="63"/>
      <c r="J61" s="15" t="e">
        <f t="shared" si="0"/>
        <v>#DIV/0!</v>
      </c>
      <c r="K61" s="42"/>
      <c r="L61" s="42"/>
      <c r="M61" s="41"/>
      <c r="N61" s="41"/>
      <c r="O61" s="41"/>
    </row>
    <row r="62" spans="1:15">
      <c r="A62" s="238">
        <v>55</v>
      </c>
      <c r="B62" s="41"/>
      <c r="C62" s="41"/>
      <c r="D62" s="41"/>
      <c r="E62" s="119"/>
      <c r="F62" s="119"/>
      <c r="G62" s="46"/>
      <c r="H62" s="258"/>
      <c r="I62" s="63"/>
      <c r="J62" s="15" t="e">
        <f t="shared" si="0"/>
        <v>#DIV/0!</v>
      </c>
      <c r="K62" s="42"/>
      <c r="L62" s="42"/>
      <c r="M62" s="41"/>
      <c r="N62" s="41"/>
      <c r="O62" s="41"/>
    </row>
    <row r="63" spans="1:15">
      <c r="A63" s="257">
        <v>56</v>
      </c>
      <c r="B63" s="41"/>
      <c r="C63" s="41"/>
      <c r="D63" s="41"/>
      <c r="E63" s="119"/>
      <c r="F63" s="119"/>
      <c r="G63" s="46"/>
      <c r="H63" s="258"/>
      <c r="I63" s="63"/>
      <c r="J63" s="7" t="e">
        <f t="shared" si="0"/>
        <v>#DIV/0!</v>
      </c>
      <c r="K63" s="42"/>
      <c r="L63" s="42"/>
      <c r="M63" s="41"/>
      <c r="N63" s="41"/>
      <c r="O63" s="41"/>
    </row>
    <row r="64" spans="1:15">
      <c r="A64" s="257">
        <v>57</v>
      </c>
      <c r="B64" s="41"/>
      <c r="C64" s="41"/>
      <c r="D64" s="41"/>
      <c r="E64" s="119"/>
      <c r="F64" s="119"/>
      <c r="G64" s="46"/>
      <c r="H64" s="258"/>
      <c r="I64" s="63"/>
      <c r="J64" s="15" t="e">
        <f t="shared" si="0"/>
        <v>#DIV/0!</v>
      </c>
      <c r="K64" s="42"/>
      <c r="L64" s="42"/>
      <c r="M64" s="41"/>
      <c r="N64" s="41"/>
      <c r="O64" s="41"/>
    </row>
    <row r="65" spans="1:15">
      <c r="A65" s="238">
        <v>58</v>
      </c>
      <c r="B65" s="41"/>
      <c r="C65" s="41"/>
      <c r="D65" s="41"/>
      <c r="E65" s="119"/>
      <c r="F65" s="119"/>
      <c r="G65" s="46"/>
      <c r="H65" s="258"/>
      <c r="I65" s="63"/>
      <c r="J65" s="15" t="e">
        <f t="shared" si="0"/>
        <v>#DIV/0!</v>
      </c>
      <c r="K65" s="42"/>
      <c r="L65" s="42"/>
      <c r="M65" s="41"/>
      <c r="N65" s="41"/>
      <c r="O65" s="41"/>
    </row>
    <row r="66" spans="1:15">
      <c r="A66" s="238">
        <v>59</v>
      </c>
      <c r="B66" s="41"/>
      <c r="C66" s="41"/>
      <c r="D66" s="41"/>
      <c r="E66" s="119"/>
      <c r="F66" s="119"/>
      <c r="G66" s="46"/>
      <c r="H66" s="258"/>
      <c r="I66" s="63"/>
      <c r="J66" s="7" t="e">
        <f t="shared" si="0"/>
        <v>#DIV/0!</v>
      </c>
      <c r="K66" s="42"/>
      <c r="L66" s="42"/>
      <c r="M66" s="41"/>
      <c r="N66" s="41"/>
      <c r="O66" s="41"/>
    </row>
    <row r="67" spans="1:15">
      <c r="A67" s="238">
        <v>60</v>
      </c>
      <c r="B67" s="41"/>
      <c r="C67" s="41"/>
      <c r="D67" s="41"/>
      <c r="E67" s="119"/>
      <c r="F67" s="119"/>
      <c r="G67" s="46"/>
      <c r="H67" s="258"/>
      <c r="I67" s="63"/>
      <c r="J67" s="15" t="e">
        <f t="shared" si="0"/>
        <v>#DIV/0!</v>
      </c>
      <c r="K67" s="42"/>
      <c r="L67" s="42"/>
      <c r="M67" s="41"/>
      <c r="N67" s="41"/>
      <c r="O67" s="41"/>
    </row>
    <row r="68" spans="1:15">
      <c r="A68" s="257">
        <v>61</v>
      </c>
      <c r="B68" s="41"/>
      <c r="C68" s="41"/>
      <c r="D68" s="41"/>
      <c r="E68" s="119"/>
      <c r="F68" s="119"/>
      <c r="G68" s="46"/>
      <c r="H68" s="258"/>
      <c r="I68" s="63"/>
      <c r="J68" s="15" t="e">
        <f t="shared" si="0"/>
        <v>#DIV/0!</v>
      </c>
      <c r="K68" s="42"/>
      <c r="L68" s="42"/>
      <c r="M68" s="41"/>
      <c r="N68" s="41"/>
      <c r="O68" s="41"/>
    </row>
    <row r="69" spans="1:15">
      <c r="A69" s="257">
        <v>62</v>
      </c>
      <c r="B69" s="41"/>
      <c r="C69" s="41"/>
      <c r="D69" s="41"/>
      <c r="E69" s="119"/>
      <c r="F69" s="119"/>
      <c r="G69" s="46"/>
      <c r="H69" s="258"/>
      <c r="I69" s="63"/>
      <c r="J69" s="7" t="e">
        <f t="shared" si="0"/>
        <v>#DIV/0!</v>
      </c>
      <c r="K69" s="42"/>
      <c r="L69" s="42"/>
      <c r="M69" s="41"/>
      <c r="N69" s="41"/>
      <c r="O69" s="41"/>
    </row>
    <row r="70" spans="1:15">
      <c r="A70" s="238">
        <v>63</v>
      </c>
      <c r="B70" s="41"/>
      <c r="C70" s="41"/>
      <c r="D70" s="41"/>
      <c r="E70" s="119"/>
      <c r="F70" s="119"/>
      <c r="G70" s="46"/>
      <c r="H70" s="258"/>
      <c r="I70" s="63"/>
      <c r="J70" s="15" t="e">
        <f t="shared" si="0"/>
        <v>#DIV/0!</v>
      </c>
      <c r="K70" s="42"/>
      <c r="L70" s="42"/>
      <c r="M70" s="41"/>
      <c r="N70" s="41"/>
      <c r="O70" s="41"/>
    </row>
    <row r="71" spans="1:15">
      <c r="A71" s="238">
        <v>64</v>
      </c>
      <c r="B71" s="41"/>
      <c r="C71" s="41"/>
      <c r="D71" s="41"/>
      <c r="E71" s="119"/>
      <c r="F71" s="119"/>
      <c r="G71" s="46"/>
      <c r="H71" s="258"/>
      <c r="I71" s="63"/>
      <c r="J71" s="15" t="e">
        <f t="shared" si="0"/>
        <v>#DIV/0!</v>
      </c>
      <c r="K71" s="42"/>
      <c r="L71" s="42"/>
      <c r="M71" s="41"/>
      <c r="N71" s="41"/>
      <c r="O71" s="41"/>
    </row>
    <row r="72" spans="1:15">
      <c r="A72" s="238">
        <v>65</v>
      </c>
      <c r="B72" s="41"/>
      <c r="C72" s="41"/>
      <c r="D72" s="41"/>
      <c r="E72" s="119"/>
      <c r="F72" s="119"/>
      <c r="G72" s="46"/>
      <c r="H72" s="258"/>
      <c r="I72" s="63"/>
      <c r="J72" s="7" t="e">
        <f t="shared" si="0"/>
        <v>#DIV/0!</v>
      </c>
      <c r="K72" s="42"/>
      <c r="L72" s="42"/>
      <c r="M72" s="41"/>
      <c r="N72" s="41"/>
      <c r="O72" s="41"/>
    </row>
    <row r="73" spans="1:15">
      <c r="A73" s="257">
        <v>66</v>
      </c>
      <c r="B73" s="41"/>
      <c r="C73" s="41"/>
      <c r="D73" s="41"/>
      <c r="E73" s="119"/>
      <c r="F73" s="119"/>
      <c r="G73" s="46"/>
      <c r="H73" s="258"/>
      <c r="I73" s="63"/>
      <c r="J73" s="15" t="e">
        <f t="shared" si="0"/>
        <v>#DIV/0!</v>
      </c>
      <c r="K73" s="42"/>
      <c r="L73" s="42"/>
      <c r="M73" s="41"/>
      <c r="N73" s="41"/>
      <c r="O73" s="41"/>
    </row>
    <row r="74" spans="1:15">
      <c r="A74" s="257">
        <v>67</v>
      </c>
      <c r="B74" s="41"/>
      <c r="C74" s="41"/>
      <c r="D74" s="41"/>
      <c r="E74" s="119"/>
      <c r="F74" s="119"/>
      <c r="G74" s="46"/>
      <c r="H74" s="258"/>
      <c r="I74" s="63"/>
      <c r="J74" s="15" t="e">
        <f t="shared" si="0"/>
        <v>#DIV/0!</v>
      </c>
      <c r="K74" s="42"/>
      <c r="L74" s="42"/>
      <c r="M74" s="41"/>
      <c r="N74" s="41"/>
      <c r="O74" s="41"/>
    </row>
    <row r="75" spans="1:15">
      <c r="A75" s="238">
        <v>68</v>
      </c>
      <c r="B75" s="41"/>
      <c r="C75" s="41"/>
      <c r="D75" s="41"/>
      <c r="E75" s="119"/>
      <c r="F75" s="119"/>
      <c r="G75" s="46"/>
      <c r="H75" s="258"/>
      <c r="I75" s="63"/>
      <c r="J75" s="7" t="e">
        <f t="shared" si="0"/>
        <v>#DIV/0!</v>
      </c>
      <c r="K75" s="42"/>
      <c r="L75" s="42"/>
      <c r="M75" s="41"/>
      <c r="N75" s="41"/>
      <c r="O75" s="41"/>
    </row>
    <row r="76" spans="1:15">
      <c r="A76" s="238">
        <v>69</v>
      </c>
      <c r="B76" s="41"/>
      <c r="C76" s="41"/>
      <c r="D76" s="41"/>
      <c r="E76" s="119"/>
      <c r="F76" s="119"/>
      <c r="G76" s="46"/>
      <c r="H76" s="258"/>
      <c r="I76" s="63"/>
      <c r="J76" s="15" t="e">
        <f t="shared" si="0"/>
        <v>#DIV/0!</v>
      </c>
      <c r="K76" s="42"/>
      <c r="L76" s="42"/>
      <c r="M76" s="41"/>
      <c r="N76" s="41"/>
      <c r="O76" s="41"/>
    </row>
    <row r="77" spans="1:15">
      <c r="A77" s="238">
        <v>70</v>
      </c>
      <c r="B77" s="41"/>
      <c r="C77" s="41"/>
      <c r="D77" s="41"/>
      <c r="E77" s="119"/>
      <c r="F77" s="119"/>
      <c r="G77" s="46"/>
      <c r="H77" s="258"/>
      <c r="I77" s="63"/>
      <c r="J77" s="15" t="e">
        <f t="shared" si="0"/>
        <v>#DIV/0!</v>
      </c>
      <c r="K77" s="42"/>
      <c r="L77" s="42"/>
      <c r="M77" s="41"/>
      <c r="N77" s="41"/>
      <c r="O77" s="41"/>
    </row>
    <row r="78" spans="1:15">
      <c r="A78" s="257">
        <v>71</v>
      </c>
      <c r="B78" s="41"/>
      <c r="C78" s="41"/>
      <c r="D78" s="41"/>
      <c r="E78" s="119"/>
      <c r="F78" s="119"/>
      <c r="G78" s="46"/>
      <c r="H78" s="258"/>
      <c r="I78" s="63"/>
      <c r="J78" s="7" t="e">
        <f t="shared" si="0"/>
        <v>#DIV/0!</v>
      </c>
      <c r="K78" s="42"/>
      <c r="L78" s="42"/>
      <c r="M78" s="41"/>
      <c r="N78" s="41"/>
      <c r="O78" s="41"/>
    </row>
    <row r="79" spans="1:15">
      <c r="A79" s="257">
        <v>72</v>
      </c>
      <c r="B79" s="41"/>
      <c r="C79" s="41"/>
      <c r="D79" s="41"/>
      <c r="E79" s="119"/>
      <c r="F79" s="119"/>
      <c r="G79" s="46"/>
      <c r="H79" s="258"/>
      <c r="I79" s="63"/>
      <c r="J79" s="15" t="e">
        <f t="shared" si="0"/>
        <v>#DIV/0!</v>
      </c>
      <c r="K79" s="42"/>
      <c r="L79" s="42"/>
      <c r="M79" s="41"/>
      <c r="N79" s="41"/>
      <c r="O79" s="41"/>
    </row>
    <row r="80" spans="1:15">
      <c r="A80" s="238">
        <v>73</v>
      </c>
      <c r="B80" s="41"/>
      <c r="C80" s="41"/>
      <c r="D80" s="41"/>
      <c r="E80" s="119"/>
      <c r="F80" s="119"/>
      <c r="G80" s="46"/>
      <c r="H80" s="258"/>
      <c r="I80" s="63"/>
      <c r="J80" s="15" t="e">
        <f t="shared" si="0"/>
        <v>#DIV/0!</v>
      </c>
      <c r="K80" s="42"/>
      <c r="L80" s="42"/>
      <c r="M80" s="41"/>
      <c r="N80" s="41"/>
      <c r="O80" s="41"/>
    </row>
    <row r="81" spans="1:15">
      <c r="A81" s="238">
        <v>74</v>
      </c>
      <c r="B81" s="41"/>
      <c r="C81" s="41"/>
      <c r="D81" s="41"/>
      <c r="E81" s="119"/>
      <c r="F81" s="119"/>
      <c r="G81" s="46"/>
      <c r="H81" s="258"/>
      <c r="I81" s="63"/>
      <c r="J81" s="7" t="e">
        <f t="shared" si="0"/>
        <v>#DIV/0!</v>
      </c>
      <c r="K81" s="42"/>
      <c r="L81" s="42"/>
      <c r="M81" s="41"/>
      <c r="N81" s="41"/>
      <c r="O81" s="41"/>
    </row>
    <row r="82" spans="1:15">
      <c r="A82" s="238">
        <v>75</v>
      </c>
      <c r="B82" s="41"/>
      <c r="C82" s="41"/>
      <c r="D82" s="41"/>
      <c r="E82" s="119"/>
      <c r="F82" s="119"/>
      <c r="G82" s="46"/>
      <c r="H82" s="258"/>
      <c r="I82" s="63"/>
      <c r="J82" s="15" t="e">
        <f t="shared" si="0"/>
        <v>#DIV/0!</v>
      </c>
      <c r="K82" s="42"/>
      <c r="L82" s="42"/>
      <c r="M82" s="41"/>
      <c r="N82" s="41"/>
      <c r="O82" s="41"/>
    </row>
    <row r="83" spans="1:15">
      <c r="A83" s="257">
        <v>76</v>
      </c>
      <c r="B83" s="41"/>
      <c r="C83" s="41"/>
      <c r="D83" s="41"/>
      <c r="E83" s="119"/>
      <c r="F83" s="119"/>
      <c r="G83" s="46"/>
      <c r="H83" s="258"/>
      <c r="I83" s="63"/>
      <c r="J83" s="15" t="e">
        <f t="shared" si="0"/>
        <v>#DIV/0!</v>
      </c>
      <c r="K83" s="42"/>
      <c r="L83" s="42"/>
      <c r="M83" s="41"/>
      <c r="N83" s="41"/>
      <c r="O83" s="41"/>
    </row>
    <row r="84" spans="1:15">
      <c r="A84" s="257">
        <v>77</v>
      </c>
      <c r="B84" s="41"/>
      <c r="C84" s="41"/>
      <c r="D84" s="41"/>
      <c r="E84" s="119"/>
      <c r="F84" s="119"/>
      <c r="G84" s="46"/>
      <c r="H84" s="258"/>
      <c r="I84" s="63"/>
      <c r="J84" s="7" t="e">
        <f t="shared" si="0"/>
        <v>#DIV/0!</v>
      </c>
      <c r="K84" s="42"/>
      <c r="L84" s="42"/>
      <c r="M84" s="41"/>
      <c r="N84" s="41"/>
      <c r="O84" s="41"/>
    </row>
    <row r="85" spans="1:15">
      <c r="A85" s="238">
        <v>78</v>
      </c>
      <c r="B85" s="41"/>
      <c r="C85" s="41"/>
      <c r="D85" s="41"/>
      <c r="E85" s="119"/>
      <c r="F85" s="119"/>
      <c r="G85" s="46"/>
      <c r="H85" s="258"/>
      <c r="I85" s="63"/>
      <c r="J85" s="15" t="e">
        <f t="shared" si="0"/>
        <v>#DIV/0!</v>
      </c>
      <c r="K85" s="42"/>
      <c r="L85" s="42"/>
      <c r="M85" s="41"/>
      <c r="N85" s="41"/>
      <c r="O85" s="41"/>
    </row>
    <row r="86" spans="1:15">
      <c r="A86" s="238">
        <v>79</v>
      </c>
      <c r="B86" s="41"/>
      <c r="C86" s="41"/>
      <c r="D86" s="41"/>
      <c r="E86" s="119"/>
      <c r="F86" s="119"/>
      <c r="G86" s="46"/>
      <c r="H86" s="258"/>
      <c r="I86" s="63"/>
      <c r="J86" s="15" t="e">
        <f t="shared" si="0"/>
        <v>#DIV/0!</v>
      </c>
      <c r="K86" s="42"/>
      <c r="L86" s="42"/>
      <c r="M86" s="41"/>
      <c r="N86" s="41"/>
      <c r="O86" s="41"/>
    </row>
    <row r="87" spans="1:15">
      <c r="A87" s="238">
        <v>80</v>
      </c>
      <c r="B87" s="41"/>
      <c r="C87" s="41"/>
      <c r="D87" s="41"/>
      <c r="E87" s="119"/>
      <c r="F87" s="119"/>
      <c r="G87" s="46"/>
      <c r="H87" s="258"/>
      <c r="I87" s="63"/>
      <c r="J87" s="7" t="e">
        <f t="shared" si="0"/>
        <v>#DIV/0!</v>
      </c>
      <c r="K87" s="42"/>
      <c r="L87" s="42"/>
      <c r="M87" s="41"/>
      <c r="N87" s="41"/>
      <c r="O87" s="41"/>
    </row>
    <row r="88" spans="1:15">
      <c r="A88" s="257">
        <v>81</v>
      </c>
      <c r="B88" s="41"/>
      <c r="C88" s="41"/>
      <c r="D88" s="41"/>
      <c r="E88" s="119"/>
      <c r="F88" s="119"/>
      <c r="G88" s="46"/>
      <c r="H88" s="258"/>
      <c r="I88" s="63"/>
      <c r="J88" s="15" t="e">
        <f t="shared" si="0"/>
        <v>#DIV/0!</v>
      </c>
      <c r="K88" s="42"/>
      <c r="L88" s="42"/>
      <c r="M88" s="41"/>
      <c r="N88" s="41"/>
      <c r="O88" s="41"/>
    </row>
    <row r="89" spans="1:15">
      <c r="A89" s="257">
        <v>82</v>
      </c>
      <c r="B89" s="41"/>
      <c r="C89" s="41"/>
      <c r="D89" s="41"/>
      <c r="E89" s="119"/>
      <c r="F89" s="119"/>
      <c r="G89" s="46"/>
      <c r="H89" s="258"/>
      <c r="I89" s="63"/>
      <c r="J89" s="15" t="e">
        <f t="shared" si="0"/>
        <v>#DIV/0!</v>
      </c>
      <c r="K89" s="42"/>
      <c r="L89" s="42"/>
      <c r="M89" s="41"/>
      <c r="N89" s="41"/>
      <c r="O89" s="41"/>
    </row>
    <row r="90" spans="1:15">
      <c r="A90" s="238">
        <v>83</v>
      </c>
      <c r="B90" s="41"/>
      <c r="C90" s="41"/>
      <c r="D90" s="41"/>
      <c r="E90" s="119"/>
      <c r="F90" s="119"/>
      <c r="G90" s="46"/>
      <c r="H90" s="258"/>
      <c r="I90" s="63"/>
      <c r="J90" s="7" t="e">
        <f t="shared" si="0"/>
        <v>#DIV/0!</v>
      </c>
      <c r="K90" s="42"/>
      <c r="L90" s="42"/>
      <c r="M90" s="41"/>
      <c r="N90" s="41"/>
      <c r="O90" s="41"/>
    </row>
    <row r="91" spans="1:15">
      <c r="A91" s="238">
        <v>84</v>
      </c>
      <c r="B91" s="41"/>
      <c r="C91" s="41"/>
      <c r="D91" s="41"/>
      <c r="E91" s="119"/>
      <c r="F91" s="119"/>
      <c r="G91" s="46"/>
      <c r="H91" s="258"/>
      <c r="I91" s="63"/>
      <c r="J91" s="15" t="e">
        <f t="shared" si="0"/>
        <v>#DIV/0!</v>
      </c>
      <c r="K91" s="42"/>
      <c r="L91" s="42"/>
      <c r="M91" s="41"/>
      <c r="N91" s="41"/>
      <c r="O91" s="41"/>
    </row>
    <row r="92" spans="1:15">
      <c r="A92" s="238">
        <v>85</v>
      </c>
      <c r="B92" s="41"/>
      <c r="C92" s="41"/>
      <c r="D92" s="41"/>
      <c r="E92" s="119"/>
      <c r="F92" s="119"/>
      <c r="G92" s="46"/>
      <c r="H92" s="258"/>
      <c r="I92" s="63"/>
      <c r="J92" s="15" t="e">
        <f t="shared" si="0"/>
        <v>#DIV/0!</v>
      </c>
      <c r="K92" s="42"/>
      <c r="L92" s="42"/>
      <c r="M92" s="41"/>
      <c r="N92" s="41"/>
      <c r="O92" s="41"/>
    </row>
    <row r="93" spans="1:15">
      <c r="A93" s="257">
        <v>86</v>
      </c>
      <c r="B93" s="41"/>
      <c r="C93" s="41"/>
      <c r="D93" s="41"/>
      <c r="E93" s="119"/>
      <c r="F93" s="119"/>
      <c r="G93" s="46"/>
      <c r="H93" s="258"/>
      <c r="I93" s="63"/>
      <c r="J93" s="7" t="e">
        <f t="shared" si="0"/>
        <v>#DIV/0!</v>
      </c>
      <c r="K93" s="42"/>
      <c r="L93" s="42"/>
      <c r="M93" s="41"/>
      <c r="N93" s="41"/>
      <c r="O93" s="41"/>
    </row>
    <row r="94" spans="1:15">
      <c r="A94" s="257">
        <v>87</v>
      </c>
      <c r="B94" s="41"/>
      <c r="C94" s="41"/>
      <c r="D94" s="41"/>
      <c r="E94" s="119"/>
      <c r="F94" s="119"/>
      <c r="G94" s="46"/>
      <c r="H94" s="258"/>
      <c r="I94" s="63"/>
      <c r="J94" s="15" t="e">
        <f t="shared" si="0"/>
        <v>#DIV/0!</v>
      </c>
      <c r="K94" s="42"/>
      <c r="L94" s="42"/>
      <c r="M94" s="41"/>
      <c r="N94" s="41"/>
      <c r="O94" s="41"/>
    </row>
    <row r="95" spans="1:15">
      <c r="A95" s="238">
        <v>88</v>
      </c>
      <c r="B95" s="41"/>
      <c r="C95" s="41"/>
      <c r="D95" s="41"/>
      <c r="E95" s="119"/>
      <c r="F95" s="119"/>
      <c r="G95" s="46"/>
      <c r="H95" s="258"/>
      <c r="I95" s="63"/>
      <c r="J95" s="15" t="e">
        <f t="shared" si="0"/>
        <v>#DIV/0!</v>
      </c>
      <c r="K95" s="42"/>
      <c r="L95" s="42"/>
      <c r="M95" s="41"/>
      <c r="N95" s="41"/>
      <c r="O95" s="41"/>
    </row>
    <row r="96" spans="1:15">
      <c r="A96" s="238">
        <v>89</v>
      </c>
      <c r="B96" s="41"/>
      <c r="C96" s="41"/>
      <c r="D96" s="41"/>
      <c r="E96" s="119"/>
      <c r="F96" s="119"/>
      <c r="G96" s="46"/>
      <c r="H96" s="258"/>
      <c r="I96" s="63"/>
      <c r="J96" s="7" t="e">
        <f t="shared" si="0"/>
        <v>#DIV/0!</v>
      </c>
      <c r="K96" s="42"/>
      <c r="L96" s="42"/>
      <c r="M96" s="41"/>
      <c r="N96" s="41"/>
      <c r="O96" s="41"/>
    </row>
    <row r="97" spans="1:15">
      <c r="A97" s="238">
        <v>90</v>
      </c>
      <c r="B97" s="41"/>
      <c r="C97" s="41"/>
      <c r="D97" s="41"/>
      <c r="E97" s="119"/>
      <c r="F97" s="119"/>
      <c r="G97" s="46"/>
      <c r="H97" s="258"/>
      <c r="I97" s="63"/>
      <c r="J97" s="15" t="e">
        <f t="shared" si="0"/>
        <v>#DIV/0!</v>
      </c>
      <c r="K97" s="42"/>
      <c r="L97" s="42"/>
      <c r="M97" s="41"/>
      <c r="N97" s="41"/>
      <c r="O97" s="41"/>
    </row>
    <row r="98" spans="1:15">
      <c r="A98" s="257">
        <v>91</v>
      </c>
      <c r="B98" s="41"/>
      <c r="C98" s="41"/>
      <c r="D98" s="41"/>
      <c r="E98" s="119"/>
      <c r="F98" s="119"/>
      <c r="G98" s="46"/>
      <c r="H98" s="258"/>
      <c r="I98" s="63"/>
      <c r="J98" s="15" t="e">
        <f t="shared" si="0"/>
        <v>#DIV/0!</v>
      </c>
      <c r="K98" s="42"/>
      <c r="L98" s="42"/>
      <c r="M98" s="41"/>
      <c r="N98" s="41"/>
      <c r="O98" s="41"/>
    </row>
    <row r="99" spans="1:15">
      <c r="A99" s="257">
        <v>92</v>
      </c>
      <c r="B99" s="41"/>
      <c r="C99" s="41"/>
      <c r="D99" s="41"/>
      <c r="E99" s="119"/>
      <c r="F99" s="119"/>
      <c r="G99" s="46"/>
      <c r="H99" s="258"/>
      <c r="I99" s="63"/>
      <c r="J99" s="7" t="e">
        <f t="shared" si="0"/>
        <v>#DIV/0!</v>
      </c>
      <c r="K99" s="42"/>
      <c r="L99" s="42"/>
      <c r="M99" s="41"/>
      <c r="N99" s="41"/>
      <c r="O99" s="41"/>
    </row>
    <row r="100" spans="1:15">
      <c r="A100" s="238">
        <v>93</v>
      </c>
      <c r="B100" s="41"/>
      <c r="C100" s="41"/>
      <c r="D100" s="41"/>
      <c r="E100" s="119"/>
      <c r="F100" s="119"/>
      <c r="G100" s="46"/>
      <c r="H100" s="258"/>
      <c r="I100" s="63"/>
      <c r="J100" s="15" t="e">
        <f t="shared" si="0"/>
        <v>#DIV/0!</v>
      </c>
      <c r="K100" s="42"/>
      <c r="L100" s="42"/>
      <c r="M100" s="41"/>
      <c r="N100" s="41"/>
      <c r="O100" s="41"/>
    </row>
    <row r="101" spans="1:15">
      <c r="A101" s="238">
        <v>94</v>
      </c>
      <c r="B101" s="41"/>
      <c r="C101" s="41"/>
      <c r="D101" s="41"/>
      <c r="E101" s="119"/>
      <c r="F101" s="119"/>
      <c r="G101" s="46"/>
      <c r="H101" s="258"/>
      <c r="I101" s="63"/>
      <c r="J101" s="15" t="e">
        <f t="shared" si="0"/>
        <v>#DIV/0!</v>
      </c>
      <c r="K101" s="42"/>
      <c r="L101" s="42"/>
      <c r="M101" s="41"/>
      <c r="N101" s="41"/>
      <c r="O101" s="41"/>
    </row>
    <row r="102" spans="1:15">
      <c r="A102" s="238">
        <v>95</v>
      </c>
      <c r="B102" s="41"/>
      <c r="C102" s="41"/>
      <c r="D102" s="41"/>
      <c r="E102" s="119"/>
      <c r="F102" s="119"/>
      <c r="G102" s="46"/>
      <c r="H102" s="258"/>
      <c r="I102" s="63"/>
      <c r="J102" s="7" t="e">
        <f t="shared" si="0"/>
        <v>#DIV/0!</v>
      </c>
      <c r="K102" s="42"/>
      <c r="L102" s="42"/>
      <c r="M102" s="41"/>
      <c r="N102" s="41"/>
      <c r="O102" s="41"/>
    </row>
    <row r="103" spans="1:15">
      <c r="A103" s="257">
        <v>96</v>
      </c>
      <c r="B103" s="41"/>
      <c r="C103" s="41"/>
      <c r="D103" s="41"/>
      <c r="E103" s="119"/>
      <c r="F103" s="119"/>
      <c r="G103" s="46"/>
      <c r="H103" s="258"/>
      <c r="I103" s="63"/>
      <c r="J103" s="15" t="e">
        <f t="shared" si="0"/>
        <v>#DIV/0!</v>
      </c>
      <c r="K103" s="42"/>
      <c r="L103" s="42"/>
      <c r="M103" s="41"/>
      <c r="N103" s="41"/>
      <c r="O103" s="41"/>
    </row>
    <row r="104" spans="1:15">
      <c r="A104" s="257">
        <v>97</v>
      </c>
      <c r="B104" s="41"/>
      <c r="C104" s="41"/>
      <c r="D104" s="41"/>
      <c r="E104" s="119"/>
      <c r="F104" s="119"/>
      <c r="G104" s="46"/>
      <c r="H104" s="258"/>
      <c r="I104" s="63"/>
      <c r="J104" s="15" t="e">
        <f t="shared" si="0"/>
        <v>#DIV/0!</v>
      </c>
      <c r="K104" s="42"/>
      <c r="L104" s="42"/>
      <c r="M104" s="41"/>
      <c r="N104" s="41"/>
      <c r="O104" s="41"/>
    </row>
    <row r="105" spans="1:15">
      <c r="A105" s="238">
        <v>98</v>
      </c>
      <c r="B105" s="41"/>
      <c r="C105" s="41"/>
      <c r="D105" s="41"/>
      <c r="E105" s="119"/>
      <c r="F105" s="119"/>
      <c r="G105" s="46"/>
      <c r="H105" s="258"/>
      <c r="I105" s="63"/>
      <c r="J105" s="7" t="e">
        <f t="shared" si="0"/>
        <v>#DIV/0!</v>
      </c>
      <c r="K105" s="42"/>
      <c r="L105" s="42"/>
      <c r="M105" s="41"/>
      <c r="N105" s="41"/>
      <c r="O105" s="41"/>
    </row>
    <row r="106" spans="1:15">
      <c r="A106" s="238">
        <v>99</v>
      </c>
      <c r="B106" s="41"/>
      <c r="C106" s="41"/>
      <c r="D106" s="41"/>
      <c r="E106" s="119"/>
      <c r="F106" s="119"/>
      <c r="G106" s="46"/>
      <c r="H106" s="258"/>
      <c r="I106" s="63"/>
      <c r="J106" s="15" t="e">
        <f t="shared" si="0"/>
        <v>#DIV/0!</v>
      </c>
      <c r="K106" s="42"/>
      <c r="L106" s="42"/>
      <c r="M106" s="41"/>
      <c r="N106" s="41"/>
      <c r="O106" s="41"/>
    </row>
    <row r="107" spans="1:15">
      <c r="A107" s="238">
        <v>100</v>
      </c>
      <c r="B107" s="41"/>
      <c r="C107" s="41"/>
      <c r="D107" s="41"/>
      <c r="E107" s="119"/>
      <c r="F107" s="119"/>
      <c r="G107" s="46"/>
      <c r="H107" s="258"/>
      <c r="I107" s="63"/>
      <c r="J107" s="15" t="e">
        <f t="shared" si="0"/>
        <v>#DIV/0!</v>
      </c>
      <c r="K107" s="42"/>
      <c r="L107" s="42"/>
      <c r="M107" s="41"/>
      <c r="N107" s="41"/>
      <c r="O107" s="41"/>
    </row>
    <row r="108" spans="1:15">
      <c r="A108" s="257">
        <v>101</v>
      </c>
      <c r="B108" s="41"/>
      <c r="C108" s="41"/>
      <c r="D108" s="41"/>
      <c r="E108" s="119"/>
      <c r="F108" s="119"/>
      <c r="G108" s="46"/>
      <c r="H108" s="258"/>
      <c r="I108" s="63"/>
      <c r="J108" s="7" t="e">
        <f t="shared" si="0"/>
        <v>#DIV/0!</v>
      </c>
      <c r="K108" s="42"/>
      <c r="L108" s="42"/>
      <c r="M108" s="41"/>
      <c r="N108" s="41"/>
      <c r="O108" s="41"/>
    </row>
    <row r="109" spans="1:15">
      <c r="A109" s="257">
        <v>102</v>
      </c>
      <c r="B109" s="41"/>
      <c r="C109" s="41"/>
      <c r="D109" s="41"/>
      <c r="E109" s="119"/>
      <c r="F109" s="119"/>
      <c r="G109" s="46"/>
      <c r="H109" s="258"/>
      <c r="I109" s="63"/>
      <c r="J109" s="15" t="e">
        <f t="shared" si="0"/>
        <v>#DIV/0!</v>
      </c>
      <c r="K109" s="42"/>
      <c r="L109" s="42"/>
      <c r="M109" s="41"/>
      <c r="N109" s="41"/>
      <c r="O109" s="41"/>
    </row>
    <row r="110" spans="1:15">
      <c r="A110" s="238">
        <v>103</v>
      </c>
      <c r="B110" s="41"/>
      <c r="C110" s="41"/>
      <c r="D110" s="41"/>
      <c r="E110" s="119"/>
      <c r="F110" s="119"/>
      <c r="G110" s="46"/>
      <c r="H110" s="258"/>
      <c r="I110" s="63"/>
      <c r="J110" s="15" t="e">
        <f t="shared" si="0"/>
        <v>#DIV/0!</v>
      </c>
      <c r="K110" s="42"/>
      <c r="L110" s="42"/>
      <c r="M110" s="41"/>
      <c r="N110" s="41"/>
      <c r="O110" s="41"/>
    </row>
    <row r="111" spans="1:15">
      <c r="A111" s="238">
        <v>104</v>
      </c>
      <c r="B111" s="41"/>
      <c r="C111" s="41"/>
      <c r="D111" s="41"/>
      <c r="E111" s="119"/>
      <c r="F111" s="119"/>
      <c r="G111" s="46"/>
      <c r="H111" s="258"/>
      <c r="I111" s="63"/>
      <c r="J111" s="7" t="e">
        <f t="shared" si="0"/>
        <v>#DIV/0!</v>
      </c>
      <c r="K111" s="42"/>
      <c r="L111" s="42"/>
      <c r="M111" s="41"/>
      <c r="N111" s="41"/>
      <c r="O111" s="41"/>
    </row>
    <row r="112" spans="1:15">
      <c r="A112" s="238">
        <v>105</v>
      </c>
      <c r="B112" s="41"/>
      <c r="C112" s="41"/>
      <c r="D112" s="41"/>
      <c r="E112" s="119"/>
      <c r="F112" s="119"/>
      <c r="G112" s="46"/>
      <c r="H112" s="258"/>
      <c r="I112" s="63"/>
      <c r="J112" s="15" t="e">
        <f t="shared" si="0"/>
        <v>#DIV/0!</v>
      </c>
      <c r="K112" s="42"/>
      <c r="L112" s="42"/>
      <c r="M112" s="41"/>
      <c r="N112" s="41"/>
      <c r="O112" s="41"/>
    </row>
    <row r="113" spans="1:15">
      <c r="A113" s="257">
        <v>106</v>
      </c>
      <c r="B113" s="41"/>
      <c r="C113" s="41"/>
      <c r="D113" s="41"/>
      <c r="E113" s="119"/>
      <c r="F113" s="119"/>
      <c r="G113" s="46"/>
      <c r="H113" s="258"/>
      <c r="I113" s="63"/>
      <c r="J113" s="15" t="e">
        <f t="shared" si="0"/>
        <v>#DIV/0!</v>
      </c>
      <c r="K113" s="42"/>
      <c r="L113" s="42"/>
      <c r="M113" s="41"/>
      <c r="N113" s="41"/>
      <c r="O113" s="41"/>
    </row>
    <row r="114" spans="1:15">
      <c r="A114" s="257">
        <v>107</v>
      </c>
      <c r="B114" s="41"/>
      <c r="C114" s="41"/>
      <c r="D114" s="41"/>
      <c r="E114" s="119"/>
      <c r="F114" s="119"/>
      <c r="G114" s="46"/>
      <c r="H114" s="258"/>
      <c r="I114" s="63"/>
      <c r="J114" s="7" t="e">
        <f t="shared" si="0"/>
        <v>#DIV/0!</v>
      </c>
      <c r="K114" s="42"/>
      <c r="L114" s="42"/>
      <c r="M114" s="41"/>
      <c r="N114" s="41"/>
      <c r="O114" s="41"/>
    </row>
    <row r="115" spans="1:15">
      <c r="A115" s="238">
        <v>108</v>
      </c>
      <c r="B115" s="41"/>
      <c r="C115" s="41"/>
      <c r="D115" s="41"/>
      <c r="E115" s="119"/>
      <c r="F115" s="119"/>
      <c r="G115" s="46"/>
      <c r="H115" s="258"/>
      <c r="I115" s="63"/>
      <c r="J115" s="15" t="e">
        <f t="shared" si="0"/>
        <v>#DIV/0!</v>
      </c>
      <c r="K115" s="42"/>
      <c r="L115" s="42"/>
      <c r="M115" s="41"/>
      <c r="N115" s="41"/>
      <c r="O115" s="41"/>
    </row>
    <row r="116" spans="1:15">
      <c r="A116" s="238">
        <v>109</v>
      </c>
      <c r="B116" s="41"/>
      <c r="C116" s="41"/>
      <c r="D116" s="41"/>
      <c r="E116" s="119"/>
      <c r="F116" s="119"/>
      <c r="G116" s="46"/>
      <c r="H116" s="258"/>
      <c r="I116" s="63"/>
      <c r="J116" s="15" t="e">
        <f t="shared" si="0"/>
        <v>#DIV/0!</v>
      </c>
      <c r="K116" s="42"/>
      <c r="L116" s="42"/>
      <c r="M116" s="41"/>
      <c r="N116" s="41"/>
      <c r="O116" s="41"/>
    </row>
    <row r="117" spans="1:15">
      <c r="A117" s="238">
        <v>110</v>
      </c>
      <c r="B117" s="41"/>
      <c r="C117" s="41"/>
      <c r="D117" s="41"/>
      <c r="E117" s="119"/>
      <c r="F117" s="119"/>
      <c r="G117" s="46"/>
      <c r="H117" s="258"/>
      <c r="I117" s="63"/>
      <c r="J117" s="7" t="e">
        <f t="shared" si="0"/>
        <v>#DIV/0!</v>
      </c>
      <c r="K117" s="42"/>
      <c r="L117" s="42"/>
      <c r="M117" s="41"/>
      <c r="N117" s="41"/>
      <c r="O117" s="41"/>
    </row>
    <row r="118" spans="1:15">
      <c r="A118" s="257">
        <v>111</v>
      </c>
      <c r="B118" s="41"/>
      <c r="C118" s="41"/>
      <c r="D118" s="41"/>
      <c r="E118" s="119"/>
      <c r="F118" s="119"/>
      <c r="G118" s="46"/>
      <c r="H118" s="258"/>
      <c r="I118" s="63"/>
      <c r="J118" s="15" t="e">
        <f t="shared" si="0"/>
        <v>#DIV/0!</v>
      </c>
      <c r="K118" s="42"/>
      <c r="L118" s="42"/>
      <c r="M118" s="41"/>
      <c r="N118" s="41"/>
      <c r="O118" s="41"/>
    </row>
    <row r="119" spans="1:15">
      <c r="A119" s="257">
        <v>112</v>
      </c>
      <c r="B119" s="41"/>
      <c r="C119" s="41"/>
      <c r="D119" s="41"/>
      <c r="E119" s="119"/>
      <c r="F119" s="119"/>
      <c r="G119" s="46"/>
      <c r="H119" s="258"/>
      <c r="I119" s="63"/>
      <c r="J119" s="15" t="e">
        <f t="shared" si="0"/>
        <v>#DIV/0!</v>
      </c>
      <c r="K119" s="42"/>
      <c r="L119" s="42"/>
      <c r="M119" s="41"/>
      <c r="N119" s="41"/>
      <c r="O119" s="41"/>
    </row>
    <row r="120" spans="1:15">
      <c r="A120" s="238">
        <v>113</v>
      </c>
      <c r="B120" s="41"/>
      <c r="C120" s="41"/>
      <c r="D120" s="41"/>
      <c r="E120" s="119"/>
      <c r="F120" s="119"/>
      <c r="G120" s="46"/>
      <c r="H120" s="258"/>
      <c r="I120" s="63"/>
      <c r="J120" s="7" t="e">
        <f t="shared" si="0"/>
        <v>#DIV/0!</v>
      </c>
      <c r="K120" s="42"/>
      <c r="L120" s="42"/>
      <c r="M120" s="41"/>
      <c r="N120" s="41"/>
      <c r="O120" s="41"/>
    </row>
    <row r="121" spans="1:15">
      <c r="A121" s="238">
        <v>114</v>
      </c>
      <c r="B121" s="41"/>
      <c r="C121" s="41"/>
      <c r="D121" s="41"/>
      <c r="E121" s="119"/>
      <c r="F121" s="119"/>
      <c r="G121" s="46"/>
      <c r="H121" s="258"/>
      <c r="I121" s="63"/>
      <c r="J121" s="15" t="e">
        <f t="shared" si="0"/>
        <v>#DIV/0!</v>
      </c>
      <c r="K121" s="42"/>
      <c r="L121" s="42"/>
      <c r="M121" s="41"/>
      <c r="N121" s="41"/>
      <c r="O121" s="41"/>
    </row>
    <row r="122" spans="1:15">
      <c r="A122" s="238">
        <v>115</v>
      </c>
      <c r="B122" s="41"/>
      <c r="C122" s="41"/>
      <c r="D122" s="41"/>
      <c r="E122" s="119"/>
      <c r="F122" s="119"/>
      <c r="G122" s="46"/>
      <c r="H122" s="258"/>
      <c r="I122" s="63"/>
      <c r="J122" s="15" t="e">
        <f t="shared" si="0"/>
        <v>#DIV/0!</v>
      </c>
      <c r="K122" s="42"/>
      <c r="L122" s="42"/>
      <c r="M122" s="41"/>
      <c r="N122" s="41"/>
      <c r="O122" s="41"/>
    </row>
    <row r="123" spans="1:15">
      <c r="A123" s="257">
        <v>116</v>
      </c>
      <c r="B123" s="41"/>
      <c r="C123" s="41"/>
      <c r="D123" s="41"/>
      <c r="E123" s="119"/>
      <c r="F123" s="119"/>
      <c r="G123" s="46"/>
      <c r="H123" s="258"/>
      <c r="I123" s="63"/>
      <c r="J123" s="7" t="e">
        <f t="shared" si="0"/>
        <v>#DIV/0!</v>
      </c>
      <c r="K123" s="42"/>
      <c r="L123" s="42"/>
      <c r="M123" s="41"/>
      <c r="N123" s="41"/>
      <c r="O123" s="41"/>
    </row>
    <row r="124" spans="1:15">
      <c r="A124" s="257">
        <v>117</v>
      </c>
      <c r="B124" s="41"/>
      <c r="C124" s="41"/>
      <c r="D124" s="41"/>
      <c r="E124" s="119"/>
      <c r="F124" s="119"/>
      <c r="G124" s="46"/>
      <c r="H124" s="258"/>
      <c r="I124" s="63"/>
      <c r="J124" s="15" t="e">
        <f t="shared" si="0"/>
        <v>#DIV/0!</v>
      </c>
      <c r="K124" s="42"/>
      <c r="L124" s="42"/>
      <c r="M124" s="41"/>
      <c r="N124" s="41"/>
      <c r="O124" s="41"/>
    </row>
    <row r="125" spans="1:15">
      <c r="A125" s="238">
        <v>118</v>
      </c>
      <c r="B125" s="41"/>
      <c r="C125" s="41"/>
      <c r="D125" s="41"/>
      <c r="E125" s="119"/>
      <c r="F125" s="119"/>
      <c r="G125" s="46"/>
      <c r="H125" s="258"/>
      <c r="I125" s="63"/>
      <c r="J125" s="15" t="e">
        <f t="shared" si="0"/>
        <v>#DIV/0!</v>
      </c>
      <c r="K125" s="42"/>
      <c r="L125" s="42"/>
      <c r="M125" s="41"/>
      <c r="N125" s="41"/>
      <c r="O125" s="41"/>
    </row>
    <row r="126" spans="1:15">
      <c r="A126" s="238">
        <v>119</v>
      </c>
      <c r="B126" s="41"/>
      <c r="C126" s="41"/>
      <c r="D126" s="41"/>
      <c r="E126" s="119"/>
      <c r="F126" s="119"/>
      <c r="G126" s="46"/>
      <c r="H126" s="258"/>
      <c r="I126" s="63"/>
      <c r="J126" s="7" t="e">
        <f t="shared" si="0"/>
        <v>#DIV/0!</v>
      </c>
      <c r="K126" s="42"/>
      <c r="L126" s="42"/>
      <c r="M126" s="41"/>
      <c r="N126" s="41"/>
      <c r="O126" s="41"/>
    </row>
    <row r="127" spans="1:15">
      <c r="A127" s="238">
        <v>120</v>
      </c>
      <c r="B127" s="41"/>
      <c r="C127" s="41"/>
      <c r="D127" s="41"/>
      <c r="E127" s="119"/>
      <c r="F127" s="119"/>
      <c r="G127" s="46"/>
      <c r="H127" s="258"/>
      <c r="I127" s="63"/>
      <c r="J127" s="15" t="e">
        <f t="shared" si="0"/>
        <v>#DIV/0!</v>
      </c>
      <c r="K127" s="42"/>
      <c r="L127" s="42"/>
      <c r="M127" s="41"/>
      <c r="N127" s="41"/>
      <c r="O127" s="41"/>
    </row>
    <row r="128" spans="1:15">
      <c r="A128" s="257">
        <v>121</v>
      </c>
      <c r="B128" s="41"/>
      <c r="C128" s="41"/>
      <c r="D128" s="41"/>
      <c r="E128" s="119"/>
      <c r="F128" s="119"/>
      <c r="G128" s="46"/>
      <c r="H128" s="258"/>
      <c r="I128" s="63"/>
      <c r="J128" s="15" t="e">
        <f t="shared" si="0"/>
        <v>#DIV/0!</v>
      </c>
      <c r="K128" s="42"/>
      <c r="L128" s="42"/>
      <c r="M128" s="41"/>
      <c r="N128" s="41"/>
      <c r="O128" s="41"/>
    </row>
    <row r="129" spans="1:15">
      <c r="A129" s="257">
        <v>122</v>
      </c>
      <c r="B129" s="41"/>
      <c r="C129" s="41"/>
      <c r="D129" s="41"/>
      <c r="E129" s="119"/>
      <c r="F129" s="119"/>
      <c r="G129" s="46"/>
      <c r="H129" s="258"/>
      <c r="I129" s="63"/>
      <c r="J129" s="7" t="e">
        <f t="shared" si="0"/>
        <v>#DIV/0!</v>
      </c>
      <c r="K129" s="42"/>
      <c r="L129" s="42"/>
      <c r="M129" s="41"/>
      <c r="N129" s="41"/>
      <c r="O129" s="41"/>
    </row>
    <row r="130" spans="1:15">
      <c r="A130" s="238">
        <v>123</v>
      </c>
      <c r="B130" s="41"/>
      <c r="C130" s="41"/>
      <c r="D130" s="41"/>
      <c r="E130" s="119"/>
      <c r="F130" s="119"/>
      <c r="G130" s="46"/>
      <c r="H130" s="258"/>
      <c r="I130" s="63"/>
      <c r="J130" s="15" t="e">
        <f t="shared" si="0"/>
        <v>#DIV/0!</v>
      </c>
      <c r="K130" s="42"/>
      <c r="L130" s="42"/>
      <c r="M130" s="41"/>
      <c r="N130" s="41"/>
      <c r="O130" s="41"/>
    </row>
    <row r="131" spans="1:15">
      <c r="A131" s="238">
        <v>124</v>
      </c>
      <c r="B131" s="41"/>
      <c r="C131" s="41"/>
      <c r="D131" s="41"/>
      <c r="E131" s="119"/>
      <c r="F131" s="119"/>
      <c r="G131" s="46"/>
      <c r="H131" s="258"/>
      <c r="I131" s="63"/>
      <c r="J131" s="15" t="e">
        <f t="shared" si="0"/>
        <v>#DIV/0!</v>
      </c>
      <c r="K131" s="42"/>
      <c r="L131" s="42"/>
      <c r="M131" s="41"/>
      <c r="N131" s="41"/>
      <c r="O131" s="41"/>
    </row>
    <row r="132" spans="1:15">
      <c r="A132" s="238">
        <v>125</v>
      </c>
      <c r="B132" s="41"/>
      <c r="C132" s="41"/>
      <c r="D132" s="41"/>
      <c r="E132" s="119"/>
      <c r="F132" s="119"/>
      <c r="G132" s="46"/>
      <c r="H132" s="258"/>
      <c r="I132" s="63"/>
      <c r="J132" s="7" t="e">
        <f t="shared" si="0"/>
        <v>#DIV/0!</v>
      </c>
      <c r="K132" s="42"/>
      <c r="L132" s="42"/>
      <c r="M132" s="41"/>
      <c r="N132" s="41"/>
      <c r="O132" s="41"/>
    </row>
    <row r="133" spans="1:15">
      <c r="A133" s="257">
        <v>126</v>
      </c>
      <c r="B133" s="41"/>
      <c r="C133" s="41"/>
      <c r="D133" s="41"/>
      <c r="E133" s="119"/>
      <c r="F133" s="119"/>
      <c r="G133" s="46"/>
      <c r="H133" s="258"/>
      <c r="I133" s="63"/>
      <c r="J133" s="15" t="e">
        <f t="shared" si="0"/>
        <v>#DIV/0!</v>
      </c>
      <c r="K133" s="42"/>
      <c r="L133" s="42"/>
      <c r="M133" s="41"/>
      <c r="N133" s="41"/>
      <c r="O133" s="41"/>
    </row>
    <row r="134" spans="1:15">
      <c r="A134" s="257">
        <v>127</v>
      </c>
      <c r="B134" s="41"/>
      <c r="C134" s="41"/>
      <c r="D134" s="41"/>
      <c r="E134" s="119"/>
      <c r="F134" s="119"/>
      <c r="G134" s="46"/>
      <c r="H134" s="258"/>
      <c r="I134" s="63"/>
      <c r="J134" s="15" t="e">
        <f t="shared" si="0"/>
        <v>#DIV/0!</v>
      </c>
      <c r="K134" s="42"/>
      <c r="L134" s="42"/>
      <c r="M134" s="41"/>
      <c r="N134" s="41"/>
      <c r="O134" s="41"/>
    </row>
    <row r="135" spans="1:15">
      <c r="A135" s="238">
        <v>128</v>
      </c>
      <c r="B135" s="41"/>
      <c r="C135" s="41"/>
      <c r="D135" s="41"/>
      <c r="E135" s="119"/>
      <c r="F135" s="119"/>
      <c r="G135" s="46"/>
      <c r="H135" s="258"/>
      <c r="I135" s="63"/>
      <c r="J135" s="7" t="e">
        <f t="shared" si="0"/>
        <v>#DIV/0!</v>
      </c>
      <c r="K135" s="42"/>
      <c r="L135" s="42"/>
      <c r="M135" s="41"/>
      <c r="N135" s="41"/>
      <c r="O135" s="41"/>
    </row>
    <row r="136" spans="1:15">
      <c r="A136" s="238">
        <v>129</v>
      </c>
      <c r="B136" s="41"/>
      <c r="C136" s="41"/>
      <c r="D136" s="41"/>
      <c r="E136" s="119"/>
      <c r="F136" s="119"/>
      <c r="G136" s="46"/>
      <c r="H136" s="258"/>
      <c r="I136" s="63"/>
      <c r="J136" s="15" t="e">
        <f t="shared" si="0"/>
        <v>#DIV/0!</v>
      </c>
      <c r="K136" s="42"/>
      <c r="L136" s="42"/>
      <c r="M136" s="41"/>
      <c r="N136" s="41"/>
      <c r="O136" s="41"/>
    </row>
    <row r="137" spans="1:15">
      <c r="A137" s="238">
        <v>130</v>
      </c>
      <c r="B137" s="41"/>
      <c r="C137" s="41"/>
      <c r="D137" s="41"/>
      <c r="E137" s="119"/>
      <c r="F137" s="119"/>
      <c r="G137" s="46"/>
      <c r="H137" s="258"/>
      <c r="I137" s="63"/>
      <c r="J137" s="15" t="e">
        <f t="shared" si="0"/>
        <v>#DIV/0!</v>
      </c>
      <c r="K137" s="42"/>
      <c r="L137" s="42"/>
      <c r="M137" s="41"/>
      <c r="N137" s="41"/>
      <c r="O137" s="41"/>
    </row>
    <row r="138" spans="1:15">
      <c r="A138" s="257">
        <v>131</v>
      </c>
      <c r="B138" s="41"/>
      <c r="C138" s="41"/>
      <c r="D138" s="41"/>
      <c r="E138" s="119"/>
      <c r="F138" s="119"/>
      <c r="G138" s="46"/>
      <c r="H138" s="258"/>
      <c r="I138" s="63"/>
      <c r="J138" s="7" t="e">
        <f t="shared" si="0"/>
        <v>#DIV/0!</v>
      </c>
      <c r="K138" s="42"/>
      <c r="L138" s="42"/>
      <c r="M138" s="41"/>
      <c r="N138" s="41"/>
      <c r="O138" s="41"/>
    </row>
    <row r="139" spans="1:15">
      <c r="A139" s="257">
        <v>132</v>
      </c>
      <c r="B139" s="41"/>
      <c r="C139" s="41"/>
      <c r="D139" s="41"/>
      <c r="E139" s="119"/>
      <c r="F139" s="119"/>
      <c r="G139" s="46"/>
      <c r="H139" s="258"/>
      <c r="I139" s="63"/>
      <c r="J139" s="15" t="e">
        <f t="shared" si="0"/>
        <v>#DIV/0!</v>
      </c>
      <c r="K139" s="42"/>
      <c r="L139" s="42"/>
      <c r="M139" s="41"/>
      <c r="N139" s="41"/>
      <c r="O139" s="41"/>
    </row>
    <row r="140" spans="1:15">
      <c r="A140" s="238">
        <v>133</v>
      </c>
      <c r="B140" s="41"/>
      <c r="C140" s="41"/>
      <c r="D140" s="41"/>
      <c r="E140" s="119"/>
      <c r="F140" s="119"/>
      <c r="G140" s="46"/>
      <c r="H140" s="258"/>
      <c r="I140" s="63"/>
      <c r="J140" s="15" t="e">
        <f t="shared" si="0"/>
        <v>#DIV/0!</v>
      </c>
      <c r="K140" s="42"/>
      <c r="L140" s="42"/>
      <c r="M140" s="41"/>
      <c r="N140" s="41"/>
      <c r="O140" s="41"/>
    </row>
    <row r="141" spans="1:15">
      <c r="A141" s="238">
        <v>134</v>
      </c>
      <c r="B141" s="41"/>
      <c r="C141" s="41"/>
      <c r="D141" s="41"/>
      <c r="E141" s="119"/>
      <c r="F141" s="119"/>
      <c r="G141" s="46"/>
      <c r="H141" s="258"/>
      <c r="I141" s="63"/>
      <c r="J141" s="7" t="e">
        <f t="shared" si="0"/>
        <v>#DIV/0!</v>
      </c>
      <c r="K141" s="42"/>
      <c r="L141" s="42"/>
      <c r="M141" s="41"/>
      <c r="N141" s="41"/>
      <c r="O141" s="41"/>
    </row>
    <row r="142" spans="1:15">
      <c r="A142" s="238">
        <v>135</v>
      </c>
      <c r="B142" s="41"/>
      <c r="C142" s="41"/>
      <c r="D142" s="41"/>
      <c r="E142" s="119"/>
      <c r="F142" s="119"/>
      <c r="G142" s="46"/>
      <c r="H142" s="258"/>
      <c r="I142" s="63"/>
      <c r="J142" s="15" t="e">
        <f t="shared" si="0"/>
        <v>#DIV/0!</v>
      </c>
      <c r="K142" s="42"/>
      <c r="L142" s="42"/>
      <c r="M142" s="41"/>
      <c r="N142" s="41"/>
      <c r="O142" s="41"/>
    </row>
    <row r="143" spans="1:15">
      <c r="A143" s="257">
        <v>136</v>
      </c>
      <c r="B143" s="41"/>
      <c r="C143" s="41"/>
      <c r="D143" s="41"/>
      <c r="E143" s="119"/>
      <c r="F143" s="119"/>
      <c r="G143" s="46"/>
      <c r="H143" s="258"/>
      <c r="I143" s="63"/>
      <c r="J143" s="15" t="e">
        <f t="shared" si="0"/>
        <v>#DIV/0!</v>
      </c>
      <c r="K143" s="42"/>
      <c r="L143" s="42"/>
      <c r="M143" s="41"/>
      <c r="N143" s="41"/>
      <c r="O143" s="41"/>
    </row>
    <row r="144" spans="1:15">
      <c r="A144" s="257">
        <v>137</v>
      </c>
      <c r="B144" s="41"/>
      <c r="C144" s="41"/>
      <c r="D144" s="41"/>
      <c r="E144" s="119"/>
      <c r="F144" s="119"/>
      <c r="G144" s="46"/>
      <c r="H144" s="258"/>
      <c r="I144" s="63"/>
      <c r="J144" s="7" t="e">
        <f t="shared" si="0"/>
        <v>#DIV/0!</v>
      </c>
      <c r="K144" s="42"/>
      <c r="L144" s="42"/>
      <c r="M144" s="41"/>
      <c r="N144" s="41"/>
      <c r="O144" s="41"/>
    </row>
    <row r="145" spans="1:15">
      <c r="A145" s="238">
        <v>138</v>
      </c>
      <c r="B145" s="41"/>
      <c r="C145" s="41"/>
      <c r="D145" s="41"/>
      <c r="E145" s="119"/>
      <c r="F145" s="119"/>
      <c r="G145" s="46"/>
      <c r="H145" s="258"/>
      <c r="I145" s="63"/>
      <c r="J145" s="15" t="e">
        <f t="shared" si="0"/>
        <v>#DIV/0!</v>
      </c>
      <c r="K145" s="42"/>
      <c r="L145" s="42"/>
      <c r="M145" s="41"/>
      <c r="N145" s="41"/>
      <c r="O145" s="41"/>
    </row>
    <row r="146" spans="1:15">
      <c r="A146" s="238">
        <v>139</v>
      </c>
      <c r="B146" s="41"/>
      <c r="C146" s="41"/>
      <c r="D146" s="41"/>
      <c r="E146" s="119"/>
      <c r="F146" s="119"/>
      <c r="G146" s="46"/>
      <c r="H146" s="258"/>
      <c r="I146" s="63"/>
      <c r="J146" s="15" t="e">
        <f t="shared" si="0"/>
        <v>#DIV/0!</v>
      </c>
      <c r="K146" s="42"/>
      <c r="L146" s="42"/>
      <c r="M146" s="41"/>
      <c r="N146" s="41"/>
      <c r="O146" s="41"/>
    </row>
    <row r="147" spans="1:15">
      <c r="A147" s="238">
        <v>140</v>
      </c>
      <c r="B147" s="41"/>
      <c r="C147" s="41"/>
      <c r="D147" s="41"/>
      <c r="E147" s="119"/>
      <c r="F147" s="119"/>
      <c r="G147" s="46"/>
      <c r="H147" s="258"/>
      <c r="I147" s="63"/>
      <c r="J147" s="7" t="e">
        <f t="shared" si="0"/>
        <v>#DIV/0!</v>
      </c>
      <c r="K147" s="42"/>
      <c r="L147" s="42"/>
      <c r="M147" s="41"/>
      <c r="N147" s="41"/>
      <c r="O147" s="41"/>
    </row>
    <row r="148" spans="1:15">
      <c r="A148" s="257">
        <v>141</v>
      </c>
      <c r="B148" s="41"/>
      <c r="C148" s="41"/>
      <c r="D148" s="41"/>
      <c r="E148" s="119"/>
      <c r="F148" s="119"/>
      <c r="G148" s="46"/>
      <c r="H148" s="258"/>
      <c r="I148" s="63"/>
      <c r="J148" s="15" t="e">
        <f t="shared" si="0"/>
        <v>#DIV/0!</v>
      </c>
      <c r="K148" s="42"/>
      <c r="L148" s="42"/>
      <c r="M148" s="41"/>
      <c r="N148" s="41"/>
      <c r="O148" s="41"/>
    </row>
    <row r="149" spans="1:15">
      <c r="A149" s="257">
        <v>142</v>
      </c>
      <c r="B149" s="41"/>
      <c r="C149" s="41"/>
      <c r="D149" s="41"/>
      <c r="E149" s="119"/>
      <c r="F149" s="119"/>
      <c r="G149" s="46"/>
      <c r="H149" s="258"/>
      <c r="I149" s="63"/>
      <c r="J149" s="15" t="e">
        <f t="shared" si="0"/>
        <v>#DIV/0!</v>
      </c>
      <c r="K149" s="42"/>
      <c r="L149" s="42"/>
      <c r="M149" s="41"/>
      <c r="N149" s="41"/>
      <c r="O149" s="41"/>
    </row>
    <row r="150" spans="1:15">
      <c r="A150" s="238">
        <v>143</v>
      </c>
      <c r="B150" s="41"/>
      <c r="C150" s="41"/>
      <c r="D150" s="41"/>
      <c r="E150" s="119"/>
      <c r="F150" s="119"/>
      <c r="G150" s="46"/>
      <c r="H150" s="258"/>
      <c r="I150" s="63"/>
      <c r="J150" s="7" t="e">
        <f t="shared" si="0"/>
        <v>#DIV/0!</v>
      </c>
      <c r="K150" s="42"/>
      <c r="L150" s="42"/>
      <c r="M150" s="41"/>
      <c r="N150" s="41"/>
      <c r="O150" s="41"/>
    </row>
    <row r="151" spans="1:15">
      <c r="A151" s="238">
        <v>144</v>
      </c>
      <c r="B151" s="41"/>
      <c r="C151" s="41"/>
      <c r="D151" s="41"/>
      <c r="E151" s="119"/>
      <c r="F151" s="119"/>
      <c r="G151" s="46"/>
      <c r="H151" s="258"/>
      <c r="I151" s="63"/>
      <c r="J151" s="15" t="e">
        <f t="shared" si="0"/>
        <v>#DIV/0!</v>
      </c>
      <c r="K151" s="42"/>
      <c r="L151" s="42"/>
      <c r="M151" s="41"/>
      <c r="N151" s="41"/>
      <c r="O151" s="41"/>
    </row>
    <row r="152" spans="1:15">
      <c r="A152" s="238">
        <v>145</v>
      </c>
      <c r="B152" s="41"/>
      <c r="C152" s="41"/>
      <c r="D152" s="41"/>
      <c r="E152" s="119"/>
      <c r="F152" s="119"/>
      <c r="G152" s="46"/>
      <c r="H152" s="258"/>
      <c r="I152" s="63"/>
      <c r="J152" s="15" t="e">
        <f t="shared" si="0"/>
        <v>#DIV/0!</v>
      </c>
      <c r="K152" s="42"/>
      <c r="L152" s="42"/>
      <c r="M152" s="41"/>
      <c r="N152" s="41"/>
      <c r="O152" s="41"/>
    </row>
    <row r="153" spans="1:15">
      <c r="A153" s="257">
        <v>146</v>
      </c>
      <c r="B153" s="41"/>
      <c r="C153" s="41"/>
      <c r="D153" s="41"/>
      <c r="E153" s="119"/>
      <c r="F153" s="119"/>
      <c r="G153" s="46"/>
      <c r="H153" s="258"/>
      <c r="I153" s="63"/>
      <c r="J153" s="7" t="e">
        <f t="shared" si="0"/>
        <v>#DIV/0!</v>
      </c>
      <c r="K153" s="42"/>
      <c r="L153" s="42"/>
      <c r="M153" s="41"/>
      <c r="N153" s="41"/>
      <c r="O153" s="41"/>
    </row>
    <row r="154" spans="1:15">
      <c r="A154" s="257">
        <v>147</v>
      </c>
      <c r="B154" s="41"/>
      <c r="C154" s="41"/>
      <c r="D154" s="41"/>
      <c r="E154" s="119"/>
      <c r="F154" s="119"/>
      <c r="G154" s="46"/>
      <c r="H154" s="258"/>
      <c r="I154" s="63"/>
      <c r="J154" s="15" t="e">
        <f t="shared" si="0"/>
        <v>#DIV/0!</v>
      </c>
      <c r="K154" s="42"/>
      <c r="L154" s="42"/>
      <c r="M154" s="41"/>
      <c r="N154" s="41"/>
      <c r="O154" s="41"/>
    </row>
    <row r="155" spans="1:15">
      <c r="A155" s="238">
        <v>148</v>
      </c>
      <c r="B155" s="41"/>
      <c r="C155" s="41"/>
      <c r="D155" s="41"/>
      <c r="E155" s="119"/>
      <c r="F155" s="119"/>
      <c r="G155" s="46"/>
      <c r="H155" s="258"/>
      <c r="I155" s="63"/>
      <c r="J155" s="15" t="e">
        <f t="shared" si="0"/>
        <v>#DIV/0!</v>
      </c>
      <c r="K155" s="42"/>
      <c r="L155" s="42"/>
      <c r="M155" s="41"/>
      <c r="N155" s="41"/>
      <c r="O155" s="41"/>
    </row>
    <row r="156" spans="1:15">
      <c r="A156" s="238">
        <v>149</v>
      </c>
      <c r="B156" s="41"/>
      <c r="C156" s="41"/>
      <c r="D156" s="41"/>
      <c r="E156" s="119"/>
      <c r="F156" s="119"/>
      <c r="G156" s="46"/>
      <c r="H156" s="258"/>
      <c r="I156" s="63"/>
      <c r="J156" s="7" t="e">
        <f t="shared" si="0"/>
        <v>#DIV/0!</v>
      </c>
      <c r="K156" s="42"/>
      <c r="L156" s="42"/>
      <c r="M156" s="41"/>
      <c r="N156" s="41"/>
      <c r="O156" s="41"/>
    </row>
    <row r="157" spans="1:15">
      <c r="A157" s="238">
        <v>150</v>
      </c>
      <c r="B157" s="41"/>
      <c r="C157" s="41"/>
      <c r="D157" s="41"/>
      <c r="E157" s="119"/>
      <c r="F157" s="119"/>
      <c r="G157" s="46"/>
      <c r="H157" s="258"/>
      <c r="I157" s="63"/>
      <c r="J157" s="15" t="e">
        <f t="shared" si="0"/>
        <v>#DIV/0!</v>
      </c>
      <c r="K157" s="42"/>
      <c r="L157" s="42"/>
      <c r="M157" s="41"/>
      <c r="N157" s="41"/>
      <c r="O157" s="41"/>
    </row>
    <row r="158" spans="1:15">
      <c r="A158" s="257">
        <v>151</v>
      </c>
      <c r="B158" s="41"/>
      <c r="C158" s="41"/>
      <c r="D158" s="41"/>
      <c r="E158" s="119"/>
      <c r="F158" s="119"/>
      <c r="G158" s="46"/>
      <c r="H158" s="258"/>
      <c r="I158" s="63"/>
      <c r="J158" s="15" t="e">
        <f t="shared" si="0"/>
        <v>#DIV/0!</v>
      </c>
      <c r="K158" s="42"/>
      <c r="L158" s="42"/>
      <c r="M158" s="41"/>
      <c r="N158" s="41"/>
      <c r="O158" s="41"/>
    </row>
    <row r="159" spans="1:15">
      <c r="A159" s="257">
        <v>152</v>
      </c>
      <c r="B159" s="41"/>
      <c r="C159" s="41"/>
      <c r="D159" s="41"/>
      <c r="E159" s="119"/>
      <c r="F159" s="119"/>
      <c r="G159" s="46"/>
      <c r="H159" s="258"/>
      <c r="I159" s="63"/>
      <c r="J159" s="7" t="e">
        <f t="shared" si="0"/>
        <v>#DIV/0!</v>
      </c>
      <c r="K159" s="42"/>
      <c r="L159" s="42"/>
      <c r="M159" s="41"/>
      <c r="N159" s="41"/>
      <c r="O159" s="41"/>
    </row>
    <row r="160" spans="1:15">
      <c r="A160" s="238">
        <v>153</v>
      </c>
      <c r="B160" s="41"/>
      <c r="C160" s="41"/>
      <c r="D160" s="41"/>
      <c r="E160" s="119"/>
      <c r="F160" s="119"/>
      <c r="G160" s="46"/>
      <c r="H160" s="258"/>
      <c r="I160" s="63"/>
      <c r="J160" s="15" t="e">
        <f t="shared" si="0"/>
        <v>#DIV/0!</v>
      </c>
      <c r="K160" s="42"/>
      <c r="L160" s="42"/>
      <c r="M160" s="41"/>
      <c r="N160" s="41"/>
      <c r="O160" s="41"/>
    </row>
    <row r="161" spans="1:15">
      <c r="A161" s="238">
        <v>154</v>
      </c>
      <c r="B161" s="41"/>
      <c r="C161" s="41"/>
      <c r="D161" s="41"/>
      <c r="E161" s="119"/>
      <c r="F161" s="119"/>
      <c r="G161" s="46"/>
      <c r="H161" s="258"/>
      <c r="I161" s="63"/>
      <c r="J161" s="15" t="e">
        <f t="shared" si="0"/>
        <v>#DIV/0!</v>
      </c>
      <c r="K161" s="42"/>
      <c r="L161" s="42"/>
      <c r="M161" s="41"/>
      <c r="N161" s="41"/>
      <c r="O161" s="41"/>
    </row>
    <row r="162" spans="1:15">
      <c r="A162" s="238">
        <v>155</v>
      </c>
      <c r="B162" s="41"/>
      <c r="C162" s="41"/>
      <c r="D162" s="41"/>
      <c r="E162" s="119"/>
      <c r="F162" s="119"/>
      <c r="G162" s="46"/>
      <c r="H162" s="258"/>
      <c r="I162" s="63"/>
      <c r="J162" s="7" t="e">
        <f t="shared" si="0"/>
        <v>#DIV/0!</v>
      </c>
      <c r="K162" s="42"/>
      <c r="L162" s="42"/>
      <c r="M162" s="41"/>
      <c r="N162" s="41"/>
      <c r="O162" s="41"/>
    </row>
    <row r="163" spans="1:15">
      <c r="A163" s="257">
        <v>156</v>
      </c>
      <c r="B163" s="41"/>
      <c r="C163" s="41"/>
      <c r="D163" s="41"/>
      <c r="E163" s="119"/>
      <c r="F163" s="119"/>
      <c r="G163" s="46"/>
      <c r="H163" s="258"/>
      <c r="I163" s="63"/>
      <c r="J163" s="15" t="e">
        <f t="shared" si="0"/>
        <v>#DIV/0!</v>
      </c>
      <c r="K163" s="42"/>
      <c r="L163" s="42"/>
      <c r="M163" s="41"/>
      <c r="N163" s="41"/>
      <c r="O163" s="41"/>
    </row>
    <row r="164" spans="1:15">
      <c r="A164" s="257">
        <v>157</v>
      </c>
      <c r="B164" s="41"/>
      <c r="C164" s="41"/>
      <c r="D164" s="41"/>
      <c r="E164" s="119"/>
      <c r="F164" s="119"/>
      <c r="G164" s="46"/>
      <c r="H164" s="258"/>
      <c r="I164" s="63"/>
      <c r="J164" s="15" t="e">
        <f t="shared" si="0"/>
        <v>#DIV/0!</v>
      </c>
      <c r="K164" s="42"/>
      <c r="L164" s="42"/>
      <c r="M164" s="41"/>
      <c r="N164" s="41"/>
      <c r="O164" s="41"/>
    </row>
    <row r="165" spans="1:15">
      <c r="A165" s="238">
        <v>158</v>
      </c>
      <c r="B165" s="41"/>
      <c r="C165" s="41"/>
      <c r="D165" s="41"/>
      <c r="E165" s="119"/>
      <c r="F165" s="119"/>
      <c r="G165" s="46"/>
      <c r="H165" s="258"/>
      <c r="I165" s="63"/>
      <c r="J165" s="7" t="e">
        <f t="shared" si="0"/>
        <v>#DIV/0!</v>
      </c>
      <c r="K165" s="42"/>
      <c r="L165" s="42"/>
      <c r="M165" s="41"/>
      <c r="N165" s="41"/>
      <c r="O165" s="41"/>
    </row>
    <row r="166" spans="1:15">
      <c r="A166" s="238">
        <v>159</v>
      </c>
      <c r="B166" s="41"/>
      <c r="C166" s="41"/>
      <c r="D166" s="41"/>
      <c r="E166" s="119"/>
      <c r="F166" s="119"/>
      <c r="G166" s="46"/>
      <c r="H166" s="258"/>
      <c r="I166" s="63"/>
      <c r="J166" s="15" t="e">
        <f t="shared" si="0"/>
        <v>#DIV/0!</v>
      </c>
      <c r="K166" s="42"/>
      <c r="L166" s="42"/>
      <c r="M166" s="41"/>
      <c r="N166" s="41"/>
      <c r="O166" s="41"/>
    </row>
    <row r="167" spans="1:15">
      <c r="A167" s="238">
        <v>160</v>
      </c>
      <c r="B167" s="41"/>
      <c r="C167" s="41"/>
      <c r="D167" s="41"/>
      <c r="E167" s="119"/>
      <c r="F167" s="119"/>
      <c r="G167" s="46"/>
      <c r="H167" s="258"/>
      <c r="I167" s="63"/>
      <c r="J167" s="15" t="e">
        <f t="shared" si="0"/>
        <v>#DIV/0!</v>
      </c>
      <c r="K167" s="42"/>
      <c r="L167" s="42"/>
      <c r="M167" s="41"/>
      <c r="N167" s="41"/>
      <c r="O167" s="41"/>
    </row>
    <row r="168" spans="1:15">
      <c r="A168" s="257">
        <v>161</v>
      </c>
      <c r="B168" s="41"/>
      <c r="C168" s="41"/>
      <c r="D168" s="41"/>
      <c r="E168" s="119"/>
      <c r="F168" s="119"/>
      <c r="G168" s="46"/>
      <c r="H168" s="258"/>
      <c r="I168" s="63"/>
      <c r="J168" s="7" t="e">
        <f t="shared" si="0"/>
        <v>#DIV/0!</v>
      </c>
      <c r="K168" s="42"/>
      <c r="L168" s="42"/>
      <c r="M168" s="41"/>
      <c r="N168" s="41"/>
      <c r="O168" s="41"/>
    </row>
    <row r="169" spans="1:15">
      <c r="A169" s="257">
        <v>162</v>
      </c>
      <c r="B169" s="41"/>
      <c r="C169" s="41"/>
      <c r="D169" s="41"/>
      <c r="E169" s="119"/>
      <c r="F169" s="119"/>
      <c r="G169" s="46"/>
      <c r="H169" s="258"/>
      <c r="I169" s="63"/>
      <c r="J169" s="15" t="e">
        <f t="shared" si="0"/>
        <v>#DIV/0!</v>
      </c>
      <c r="K169" s="42"/>
      <c r="L169" s="42"/>
      <c r="M169" s="41"/>
      <c r="N169" s="41"/>
      <c r="O169" s="41"/>
    </row>
    <row r="170" spans="1:15">
      <c r="A170" s="238">
        <v>163</v>
      </c>
      <c r="B170" s="41"/>
      <c r="C170" s="41"/>
      <c r="D170" s="41"/>
      <c r="E170" s="119"/>
      <c r="F170" s="119"/>
      <c r="G170" s="46"/>
      <c r="H170" s="258"/>
      <c r="I170" s="63"/>
      <c r="J170" s="15" t="e">
        <f t="shared" si="0"/>
        <v>#DIV/0!</v>
      </c>
      <c r="K170" s="42"/>
      <c r="L170" s="42"/>
      <c r="M170" s="41"/>
      <c r="N170" s="41"/>
      <c r="O170" s="41"/>
    </row>
    <row r="171" spans="1:15">
      <c r="A171" s="238">
        <v>164</v>
      </c>
      <c r="B171" s="41"/>
      <c r="C171" s="41"/>
      <c r="D171" s="41"/>
      <c r="E171" s="119"/>
      <c r="F171" s="119"/>
      <c r="G171" s="46"/>
      <c r="H171" s="258"/>
      <c r="I171" s="63"/>
      <c r="J171" s="7" t="e">
        <f t="shared" si="0"/>
        <v>#DIV/0!</v>
      </c>
      <c r="K171" s="42"/>
      <c r="L171" s="42"/>
      <c r="M171" s="41"/>
      <c r="N171" s="41"/>
      <c r="O171" s="41"/>
    </row>
    <row r="172" spans="1:15">
      <c r="A172" s="238">
        <v>165</v>
      </c>
      <c r="B172" s="41"/>
      <c r="C172" s="41"/>
      <c r="D172" s="41"/>
      <c r="E172" s="119"/>
      <c r="F172" s="119"/>
      <c r="G172" s="46"/>
      <c r="H172" s="258"/>
      <c r="I172" s="63"/>
      <c r="J172" s="15" t="e">
        <f t="shared" si="0"/>
        <v>#DIV/0!</v>
      </c>
      <c r="K172" s="42"/>
      <c r="L172" s="42"/>
      <c r="M172" s="41"/>
      <c r="N172" s="41"/>
      <c r="O172" s="41"/>
    </row>
    <row r="173" spans="1:15">
      <c r="A173" s="257">
        <v>166</v>
      </c>
      <c r="B173" s="41"/>
      <c r="C173" s="41"/>
      <c r="D173" s="41"/>
      <c r="E173" s="119"/>
      <c r="F173" s="119"/>
      <c r="G173" s="46"/>
      <c r="H173" s="258"/>
      <c r="I173" s="63"/>
      <c r="J173" s="15" t="e">
        <f t="shared" si="0"/>
        <v>#DIV/0!</v>
      </c>
      <c r="K173" s="42"/>
      <c r="L173" s="42"/>
      <c r="M173" s="41"/>
      <c r="N173" s="41"/>
      <c r="O173" s="41"/>
    </row>
    <row r="174" spans="1:15">
      <c r="A174" s="257">
        <v>167</v>
      </c>
      <c r="B174" s="41"/>
      <c r="C174" s="41"/>
      <c r="D174" s="41"/>
      <c r="E174" s="119"/>
      <c r="F174" s="119"/>
      <c r="G174" s="46"/>
      <c r="H174" s="258"/>
      <c r="I174" s="63"/>
      <c r="J174" s="7" t="e">
        <f t="shared" si="0"/>
        <v>#DIV/0!</v>
      </c>
      <c r="K174" s="42"/>
      <c r="L174" s="42"/>
      <c r="M174" s="41"/>
      <c r="N174" s="41"/>
      <c r="O174" s="41"/>
    </row>
    <row r="175" spans="1:15">
      <c r="A175" s="238">
        <v>168</v>
      </c>
      <c r="B175" s="41"/>
      <c r="C175" s="41"/>
      <c r="D175" s="41"/>
      <c r="E175" s="119"/>
      <c r="F175" s="119"/>
      <c r="G175" s="46"/>
      <c r="H175" s="258"/>
      <c r="I175" s="63"/>
      <c r="J175" s="15" t="e">
        <f t="shared" si="0"/>
        <v>#DIV/0!</v>
      </c>
      <c r="K175" s="42"/>
      <c r="L175" s="42"/>
      <c r="M175" s="41"/>
      <c r="N175" s="41"/>
      <c r="O175" s="41"/>
    </row>
    <row r="176" spans="1:15">
      <c r="A176" s="238">
        <v>169</v>
      </c>
      <c r="B176" s="41"/>
      <c r="C176" s="41"/>
      <c r="D176" s="41"/>
      <c r="E176" s="119"/>
      <c r="F176" s="119"/>
      <c r="G176" s="46"/>
      <c r="H176" s="258"/>
      <c r="I176" s="63"/>
      <c r="J176" s="15" t="e">
        <f t="shared" si="0"/>
        <v>#DIV/0!</v>
      </c>
      <c r="K176" s="42"/>
      <c r="L176" s="42"/>
      <c r="M176" s="41"/>
      <c r="N176" s="41"/>
      <c r="O176" s="41"/>
    </row>
    <row r="177" spans="1:15">
      <c r="A177" s="238">
        <v>170</v>
      </c>
      <c r="B177" s="41"/>
      <c r="C177" s="41"/>
      <c r="D177" s="41"/>
      <c r="E177" s="119"/>
      <c r="F177" s="119"/>
      <c r="G177" s="46"/>
      <c r="H177" s="258"/>
      <c r="I177" s="63"/>
      <c r="J177" s="7" t="e">
        <f t="shared" si="0"/>
        <v>#DIV/0!</v>
      </c>
      <c r="K177" s="42"/>
      <c r="L177" s="42"/>
      <c r="M177" s="41"/>
      <c r="N177" s="41"/>
      <c r="O177" s="41"/>
    </row>
    <row r="178" spans="1:15">
      <c r="A178" s="257">
        <v>171</v>
      </c>
      <c r="B178" s="41"/>
      <c r="C178" s="41"/>
      <c r="D178" s="41"/>
      <c r="E178" s="119"/>
      <c r="F178" s="119"/>
      <c r="G178" s="46"/>
      <c r="H178" s="258"/>
      <c r="I178" s="63"/>
      <c r="J178" s="15" t="e">
        <f t="shared" si="0"/>
        <v>#DIV/0!</v>
      </c>
      <c r="K178" s="42"/>
      <c r="L178" s="42"/>
      <c r="M178" s="41"/>
      <c r="N178" s="41"/>
      <c r="O178" s="41"/>
    </row>
    <row r="179" spans="1:15">
      <c r="A179" s="257">
        <v>172</v>
      </c>
      <c r="B179" s="41"/>
      <c r="C179" s="41"/>
      <c r="D179" s="41"/>
      <c r="E179" s="119"/>
      <c r="F179" s="119"/>
      <c r="G179" s="46"/>
      <c r="H179" s="258"/>
      <c r="I179" s="63"/>
      <c r="J179" s="15" t="e">
        <f t="shared" si="0"/>
        <v>#DIV/0!</v>
      </c>
      <c r="K179" s="42"/>
      <c r="L179" s="42"/>
      <c r="M179" s="41"/>
      <c r="N179" s="41"/>
      <c r="O179" s="41"/>
    </row>
    <row r="180" spans="1:15">
      <c r="A180" s="238">
        <v>173</v>
      </c>
      <c r="B180" s="41"/>
      <c r="C180" s="41"/>
      <c r="D180" s="41"/>
      <c r="E180" s="119"/>
      <c r="F180" s="119"/>
      <c r="G180" s="46"/>
      <c r="H180" s="258"/>
      <c r="I180" s="63"/>
      <c r="J180" s="7" t="e">
        <f t="shared" si="0"/>
        <v>#DIV/0!</v>
      </c>
      <c r="K180" s="42"/>
      <c r="L180" s="42"/>
      <c r="M180" s="41"/>
      <c r="N180" s="41"/>
      <c r="O180" s="41"/>
    </row>
    <row r="181" spans="1:15">
      <c r="A181" s="238">
        <v>174</v>
      </c>
      <c r="B181" s="41"/>
      <c r="C181" s="41"/>
      <c r="D181" s="41"/>
      <c r="E181" s="119"/>
      <c r="F181" s="119"/>
      <c r="G181" s="46"/>
      <c r="H181" s="258"/>
      <c r="I181" s="63"/>
      <c r="J181" s="15" t="e">
        <f t="shared" si="0"/>
        <v>#DIV/0!</v>
      </c>
      <c r="K181" s="42"/>
      <c r="L181" s="42"/>
      <c r="M181" s="41"/>
      <c r="N181" s="41"/>
      <c r="O181" s="41"/>
    </row>
    <row r="182" spans="1:15">
      <c r="A182" s="238">
        <v>175</v>
      </c>
      <c r="B182" s="41"/>
      <c r="C182" s="41"/>
      <c r="D182" s="41"/>
      <c r="E182" s="119"/>
      <c r="F182" s="119"/>
      <c r="G182" s="46"/>
      <c r="H182" s="258"/>
      <c r="I182" s="63"/>
      <c r="J182" s="15" t="e">
        <f t="shared" si="0"/>
        <v>#DIV/0!</v>
      </c>
      <c r="K182" s="42"/>
      <c r="L182" s="42"/>
      <c r="M182" s="41"/>
      <c r="N182" s="41"/>
      <c r="O182" s="41"/>
    </row>
    <row r="183" spans="1:15">
      <c r="A183" s="257">
        <v>176</v>
      </c>
      <c r="B183" s="41"/>
      <c r="C183" s="41"/>
      <c r="D183" s="41"/>
      <c r="E183" s="119"/>
      <c r="F183" s="119"/>
      <c r="G183" s="46"/>
      <c r="H183" s="258"/>
      <c r="I183" s="63"/>
      <c r="J183" s="7" t="e">
        <f t="shared" si="0"/>
        <v>#DIV/0!</v>
      </c>
      <c r="K183" s="42"/>
      <c r="L183" s="42"/>
      <c r="M183" s="41"/>
      <c r="N183" s="41"/>
      <c r="O183" s="41"/>
    </row>
    <row r="184" spans="1:15">
      <c r="A184" s="257">
        <v>177</v>
      </c>
      <c r="B184" s="41"/>
      <c r="C184" s="41"/>
      <c r="D184" s="41"/>
      <c r="E184" s="119"/>
      <c r="F184" s="119"/>
      <c r="G184" s="46"/>
      <c r="H184" s="258"/>
      <c r="I184" s="63"/>
      <c r="J184" s="15" t="e">
        <f t="shared" si="0"/>
        <v>#DIV/0!</v>
      </c>
      <c r="K184" s="42"/>
      <c r="L184" s="42"/>
      <c r="M184" s="41"/>
      <c r="N184" s="41"/>
      <c r="O184" s="41"/>
    </row>
    <row r="185" spans="1:15">
      <c r="A185" s="238">
        <v>178</v>
      </c>
      <c r="B185" s="41"/>
      <c r="C185" s="41"/>
      <c r="D185" s="41"/>
      <c r="E185" s="119"/>
      <c r="F185" s="119"/>
      <c r="G185" s="46"/>
      <c r="H185" s="258"/>
      <c r="I185" s="63"/>
      <c r="J185" s="15" t="e">
        <f t="shared" si="0"/>
        <v>#DIV/0!</v>
      </c>
      <c r="K185" s="42"/>
      <c r="L185" s="42"/>
      <c r="M185" s="41"/>
      <c r="N185" s="41"/>
      <c r="O185" s="41"/>
    </row>
    <row r="186" spans="1:15">
      <c r="A186" s="238">
        <v>179</v>
      </c>
      <c r="B186" s="41"/>
      <c r="C186" s="41"/>
      <c r="D186" s="41"/>
      <c r="E186" s="119"/>
      <c r="F186" s="119"/>
      <c r="G186" s="46"/>
      <c r="H186" s="258"/>
      <c r="I186" s="63"/>
      <c r="J186" s="7" t="e">
        <f t="shared" si="0"/>
        <v>#DIV/0!</v>
      </c>
      <c r="K186" s="42"/>
      <c r="L186" s="42"/>
      <c r="M186" s="41"/>
      <c r="N186" s="41"/>
      <c r="O186" s="41"/>
    </row>
    <row r="187" spans="1:15">
      <c r="A187" s="238">
        <v>180</v>
      </c>
      <c r="B187" s="41"/>
      <c r="C187" s="41"/>
      <c r="D187" s="41"/>
      <c r="E187" s="119"/>
      <c r="F187" s="119"/>
      <c r="G187" s="46"/>
      <c r="H187" s="258"/>
      <c r="I187" s="63"/>
      <c r="J187" s="15" t="e">
        <f t="shared" si="0"/>
        <v>#DIV/0!</v>
      </c>
      <c r="K187" s="42"/>
      <c r="L187" s="42"/>
      <c r="M187" s="41"/>
      <c r="N187" s="41"/>
      <c r="O187" s="41"/>
    </row>
    <row r="188" spans="1:15">
      <c r="A188" s="257">
        <v>181</v>
      </c>
      <c r="B188" s="41"/>
      <c r="C188" s="41"/>
      <c r="D188" s="41"/>
      <c r="E188" s="119"/>
      <c r="F188" s="119"/>
      <c r="G188" s="46"/>
      <c r="H188" s="258"/>
      <c r="I188" s="63"/>
      <c r="J188" s="15" t="e">
        <f t="shared" si="0"/>
        <v>#DIV/0!</v>
      </c>
      <c r="K188" s="42"/>
      <c r="L188" s="42"/>
      <c r="M188" s="41"/>
      <c r="N188" s="41"/>
      <c r="O188" s="41"/>
    </row>
    <row r="189" spans="1:15">
      <c r="A189" s="257">
        <v>182</v>
      </c>
      <c r="B189" s="41"/>
      <c r="C189" s="41"/>
      <c r="D189" s="41"/>
      <c r="E189" s="119"/>
      <c r="F189" s="119"/>
      <c r="G189" s="46"/>
      <c r="H189" s="258"/>
      <c r="I189" s="63"/>
      <c r="J189" s="7" t="e">
        <f t="shared" si="0"/>
        <v>#DIV/0!</v>
      </c>
      <c r="K189" s="42"/>
      <c r="L189" s="42"/>
      <c r="M189" s="41"/>
      <c r="N189" s="41"/>
      <c r="O189" s="41"/>
    </row>
    <row r="190" spans="1:15">
      <c r="A190" s="238">
        <v>183</v>
      </c>
      <c r="B190" s="41"/>
      <c r="C190" s="41"/>
      <c r="D190" s="41"/>
      <c r="E190" s="119"/>
      <c r="F190" s="119"/>
      <c r="G190" s="46"/>
      <c r="H190" s="258"/>
      <c r="I190" s="63"/>
      <c r="J190" s="15" t="e">
        <f t="shared" si="0"/>
        <v>#DIV/0!</v>
      </c>
      <c r="K190" s="42"/>
      <c r="L190" s="42"/>
      <c r="M190" s="41"/>
      <c r="N190" s="41"/>
      <c r="O190" s="41"/>
    </row>
    <row r="191" spans="1:15">
      <c r="A191" s="238">
        <v>184</v>
      </c>
      <c r="B191" s="41"/>
      <c r="C191" s="41"/>
      <c r="D191" s="41"/>
      <c r="E191" s="119"/>
      <c r="F191" s="119"/>
      <c r="G191" s="46"/>
      <c r="H191" s="258"/>
      <c r="I191" s="63"/>
      <c r="J191" s="15" t="e">
        <f t="shared" si="0"/>
        <v>#DIV/0!</v>
      </c>
      <c r="K191" s="42"/>
      <c r="L191" s="42"/>
      <c r="M191" s="41"/>
      <c r="N191" s="41"/>
      <c r="O191" s="41"/>
    </row>
    <row r="192" spans="1:15">
      <c r="A192" s="238">
        <v>185</v>
      </c>
      <c r="B192" s="41"/>
      <c r="C192" s="41"/>
      <c r="D192" s="41"/>
      <c r="E192" s="119"/>
      <c r="F192" s="119"/>
      <c r="G192" s="46"/>
      <c r="H192" s="258"/>
      <c r="I192" s="63"/>
      <c r="J192" s="7" t="e">
        <f t="shared" si="0"/>
        <v>#DIV/0!</v>
      </c>
      <c r="K192" s="42"/>
      <c r="L192" s="42"/>
      <c r="M192" s="41"/>
      <c r="N192" s="41"/>
      <c r="O192" s="41"/>
    </row>
    <row r="193" spans="1:15">
      <c r="A193" s="257">
        <v>186</v>
      </c>
      <c r="B193" s="41"/>
      <c r="C193" s="41"/>
      <c r="D193" s="41"/>
      <c r="E193" s="119"/>
      <c r="F193" s="119"/>
      <c r="G193" s="46"/>
      <c r="H193" s="258"/>
      <c r="I193" s="63"/>
      <c r="J193" s="15" t="e">
        <f t="shared" si="0"/>
        <v>#DIV/0!</v>
      </c>
      <c r="K193" s="42"/>
      <c r="L193" s="42"/>
      <c r="M193" s="41"/>
      <c r="N193" s="41"/>
      <c r="O193" s="41"/>
    </row>
    <row r="194" spans="1:15">
      <c r="A194" s="257">
        <v>187</v>
      </c>
      <c r="B194" s="41"/>
      <c r="C194" s="41"/>
      <c r="D194" s="41"/>
      <c r="E194" s="119"/>
      <c r="F194" s="119"/>
      <c r="G194" s="46"/>
      <c r="H194" s="258"/>
      <c r="I194" s="63"/>
      <c r="J194" s="15" t="e">
        <f t="shared" si="0"/>
        <v>#DIV/0!</v>
      </c>
      <c r="K194" s="42"/>
      <c r="L194" s="42"/>
      <c r="M194" s="41"/>
      <c r="N194" s="41"/>
      <c r="O194" s="41"/>
    </row>
    <row r="195" spans="1:15">
      <c r="A195" s="238">
        <v>188</v>
      </c>
      <c r="B195" s="41"/>
      <c r="C195" s="41"/>
      <c r="D195" s="41"/>
      <c r="E195" s="119"/>
      <c r="F195" s="119"/>
      <c r="G195" s="46"/>
      <c r="H195" s="258"/>
      <c r="I195" s="63"/>
      <c r="J195" s="7" t="e">
        <f t="shared" si="0"/>
        <v>#DIV/0!</v>
      </c>
      <c r="K195" s="42"/>
      <c r="L195" s="42"/>
      <c r="M195" s="41"/>
      <c r="N195" s="41"/>
      <c r="O195" s="41"/>
    </row>
    <row r="196" spans="1:15">
      <c r="A196" s="238">
        <v>189</v>
      </c>
      <c r="B196" s="41"/>
      <c r="C196" s="41"/>
      <c r="D196" s="41"/>
      <c r="E196" s="119"/>
      <c r="F196" s="119"/>
      <c r="G196" s="46"/>
      <c r="H196" s="258"/>
      <c r="I196" s="63"/>
      <c r="J196" s="15" t="e">
        <f t="shared" si="0"/>
        <v>#DIV/0!</v>
      </c>
      <c r="K196" s="42"/>
      <c r="L196" s="42"/>
      <c r="M196" s="41"/>
      <c r="N196" s="41"/>
      <c r="O196" s="41"/>
    </row>
    <row r="197" spans="1:15">
      <c r="A197" s="238">
        <v>190</v>
      </c>
      <c r="B197" s="41"/>
      <c r="C197" s="41"/>
      <c r="D197" s="41"/>
      <c r="E197" s="119"/>
      <c r="F197" s="119"/>
      <c r="G197" s="46"/>
      <c r="H197" s="258"/>
      <c r="I197" s="63"/>
      <c r="J197" s="15" t="e">
        <f t="shared" si="0"/>
        <v>#DIV/0!</v>
      </c>
      <c r="K197" s="42"/>
      <c r="L197" s="42"/>
      <c r="M197" s="41"/>
      <c r="N197" s="41"/>
      <c r="O197" s="41"/>
    </row>
    <row r="198" spans="1:15">
      <c r="A198" s="257">
        <v>191</v>
      </c>
      <c r="B198" s="41"/>
      <c r="C198" s="41"/>
      <c r="D198" s="41"/>
      <c r="E198" s="119"/>
      <c r="F198" s="119"/>
      <c r="G198" s="46"/>
      <c r="H198" s="258"/>
      <c r="I198" s="63"/>
      <c r="J198" s="7" t="e">
        <f t="shared" si="0"/>
        <v>#DIV/0!</v>
      </c>
      <c r="K198" s="42"/>
      <c r="L198" s="42"/>
      <c r="M198" s="41"/>
      <c r="N198" s="41"/>
      <c r="O198" s="41"/>
    </row>
    <row r="199" spans="1:15">
      <c r="A199" s="257">
        <v>192</v>
      </c>
      <c r="B199" s="41"/>
      <c r="C199" s="41"/>
      <c r="D199" s="41"/>
      <c r="E199" s="119"/>
      <c r="F199" s="119"/>
      <c r="G199" s="46"/>
      <c r="H199" s="258"/>
      <c r="I199" s="63"/>
      <c r="J199" s="15" t="e">
        <f t="shared" si="0"/>
        <v>#DIV/0!</v>
      </c>
      <c r="K199" s="42"/>
      <c r="L199" s="42"/>
      <c r="M199" s="41"/>
      <c r="N199" s="41"/>
      <c r="O199" s="41"/>
    </row>
    <row r="200" spans="1:15">
      <c r="A200" s="238">
        <v>193</v>
      </c>
      <c r="B200" s="41"/>
      <c r="C200" s="41"/>
      <c r="D200" s="41"/>
      <c r="E200" s="119"/>
      <c r="F200" s="119"/>
      <c r="G200" s="46"/>
      <c r="H200" s="258"/>
      <c r="I200" s="63"/>
      <c r="J200" s="15" t="e">
        <f t="shared" si="0"/>
        <v>#DIV/0!</v>
      </c>
      <c r="K200" s="42"/>
      <c r="L200" s="42"/>
      <c r="M200" s="41"/>
      <c r="N200" s="41"/>
      <c r="O200" s="41"/>
    </row>
    <row r="201" spans="1:15">
      <c r="A201" s="238">
        <v>194</v>
      </c>
      <c r="B201" s="41"/>
      <c r="C201" s="41"/>
      <c r="D201" s="41"/>
      <c r="E201" s="119"/>
      <c r="F201" s="119"/>
      <c r="G201" s="46"/>
      <c r="H201" s="258"/>
      <c r="I201" s="63"/>
      <c r="J201" s="7" t="e">
        <f t="shared" si="0"/>
        <v>#DIV/0!</v>
      </c>
      <c r="K201" s="42"/>
      <c r="L201" s="42"/>
      <c r="M201" s="41"/>
      <c r="N201" s="41"/>
      <c r="O201" s="41"/>
    </row>
    <row r="202" spans="1:15">
      <c r="A202" s="238">
        <v>195</v>
      </c>
      <c r="B202" s="41"/>
      <c r="C202" s="41"/>
      <c r="D202" s="41"/>
      <c r="E202" s="119"/>
      <c r="F202" s="119"/>
      <c r="G202" s="46"/>
      <c r="H202" s="258"/>
      <c r="I202" s="63"/>
      <c r="J202" s="15" t="e">
        <f t="shared" si="0"/>
        <v>#DIV/0!</v>
      </c>
      <c r="K202" s="42"/>
      <c r="L202" s="42"/>
      <c r="M202" s="41"/>
      <c r="N202" s="41"/>
      <c r="O202" s="41"/>
    </row>
    <row r="203" spans="1:15">
      <c r="A203" s="257">
        <v>196</v>
      </c>
      <c r="B203" s="41"/>
      <c r="C203" s="41"/>
      <c r="D203" s="41"/>
      <c r="E203" s="119"/>
      <c r="F203" s="119"/>
      <c r="G203" s="46"/>
      <c r="H203" s="258"/>
      <c r="I203" s="63"/>
      <c r="J203" s="15" t="e">
        <f t="shared" si="0"/>
        <v>#DIV/0!</v>
      </c>
      <c r="K203" s="42"/>
      <c r="L203" s="42"/>
      <c r="M203" s="41"/>
      <c r="N203" s="41"/>
      <c r="O203" s="41"/>
    </row>
    <row r="204" spans="1:15">
      <c r="A204" s="257">
        <v>197</v>
      </c>
      <c r="B204" s="41"/>
      <c r="C204" s="41"/>
      <c r="D204" s="41"/>
      <c r="E204" s="119"/>
      <c r="F204" s="119"/>
      <c r="G204" s="46"/>
      <c r="H204" s="258"/>
      <c r="I204" s="63"/>
      <c r="J204" s="7" t="e">
        <f t="shared" si="0"/>
        <v>#DIV/0!</v>
      </c>
      <c r="K204" s="42"/>
      <c r="L204" s="42"/>
      <c r="M204" s="41"/>
      <c r="N204" s="41"/>
      <c r="O204" s="41"/>
    </row>
    <row r="205" spans="1:15">
      <c r="A205" s="238">
        <v>198</v>
      </c>
      <c r="B205" s="41"/>
      <c r="C205" s="41"/>
      <c r="D205" s="41"/>
      <c r="E205" s="119"/>
      <c r="F205" s="119"/>
      <c r="G205" s="46"/>
      <c r="H205" s="258"/>
      <c r="I205" s="63"/>
      <c r="J205" s="15" t="e">
        <f t="shared" si="0"/>
        <v>#DIV/0!</v>
      </c>
      <c r="K205" s="42"/>
      <c r="L205" s="42"/>
      <c r="M205" s="41"/>
      <c r="N205" s="41"/>
      <c r="O205" s="41"/>
    </row>
    <row r="206" spans="1:15">
      <c r="A206" s="238">
        <v>199</v>
      </c>
      <c r="B206" s="41"/>
      <c r="C206" s="41"/>
      <c r="D206" s="41"/>
      <c r="E206" s="119"/>
      <c r="F206" s="119"/>
      <c r="G206" s="46"/>
      <c r="H206" s="258"/>
      <c r="I206" s="63"/>
      <c r="J206" s="15" t="e">
        <f t="shared" si="0"/>
        <v>#DIV/0!</v>
      </c>
      <c r="K206" s="42"/>
      <c r="L206" s="42"/>
      <c r="M206" s="41"/>
      <c r="N206" s="41"/>
      <c r="O206" s="41"/>
    </row>
    <row r="207" spans="1:15">
      <c r="A207" s="238">
        <v>200</v>
      </c>
      <c r="B207" s="41"/>
      <c r="C207" s="41"/>
      <c r="D207" s="41"/>
      <c r="E207" s="119"/>
      <c r="F207" s="119"/>
      <c r="G207" s="46"/>
      <c r="H207" s="258"/>
      <c r="I207" s="63"/>
      <c r="J207" s="7" t="e">
        <f t="shared" si="0"/>
        <v>#DIV/0!</v>
      </c>
      <c r="K207" s="42"/>
      <c r="L207" s="42"/>
      <c r="M207" s="41"/>
      <c r="N207" s="41"/>
      <c r="O207" s="41"/>
    </row>
    <row r="208" spans="1:15">
      <c r="A208" s="257">
        <v>201</v>
      </c>
      <c r="B208" s="41"/>
      <c r="C208" s="41"/>
      <c r="D208" s="41"/>
      <c r="E208" s="119"/>
      <c r="F208" s="119"/>
      <c r="G208" s="46"/>
      <c r="H208" s="258"/>
      <c r="I208" s="63"/>
      <c r="J208" s="15" t="e">
        <f t="shared" si="0"/>
        <v>#DIV/0!</v>
      </c>
      <c r="K208" s="42"/>
      <c r="L208" s="42"/>
      <c r="M208" s="41"/>
      <c r="N208" s="41"/>
      <c r="O208" s="41"/>
    </row>
    <row r="209" spans="1:15">
      <c r="A209" s="257">
        <v>202</v>
      </c>
      <c r="B209" s="41"/>
      <c r="C209" s="41"/>
      <c r="D209" s="41"/>
      <c r="E209" s="119"/>
      <c r="F209" s="119"/>
      <c r="G209" s="46"/>
      <c r="H209" s="258"/>
      <c r="I209" s="63"/>
      <c r="J209" s="15" t="e">
        <f t="shared" si="0"/>
        <v>#DIV/0!</v>
      </c>
      <c r="K209" s="42"/>
      <c r="L209" s="42"/>
      <c r="M209" s="41"/>
      <c r="N209" s="41"/>
      <c r="O209" s="41"/>
    </row>
    <row r="210" spans="1:15">
      <c r="A210" s="238">
        <v>203</v>
      </c>
      <c r="B210" s="41"/>
      <c r="C210" s="41"/>
      <c r="D210" s="41"/>
      <c r="E210" s="119"/>
      <c r="F210" s="119"/>
      <c r="G210" s="46"/>
      <c r="H210" s="258"/>
      <c r="I210" s="63"/>
      <c r="J210" s="7" t="e">
        <f t="shared" si="0"/>
        <v>#DIV/0!</v>
      </c>
      <c r="K210" s="42"/>
      <c r="L210" s="42"/>
      <c r="M210" s="41"/>
      <c r="N210" s="41"/>
      <c r="O210" s="41"/>
    </row>
    <row r="211" spans="1:15">
      <c r="A211" s="238">
        <v>204</v>
      </c>
      <c r="B211" s="41"/>
      <c r="C211" s="41"/>
      <c r="D211" s="41"/>
      <c r="E211" s="119"/>
      <c r="F211" s="119"/>
      <c r="G211" s="46"/>
      <c r="H211" s="258"/>
      <c r="I211" s="63"/>
      <c r="J211" s="15" t="e">
        <f t="shared" si="0"/>
        <v>#DIV/0!</v>
      </c>
      <c r="K211" s="42"/>
      <c r="L211" s="42"/>
      <c r="M211" s="41"/>
      <c r="N211" s="41"/>
      <c r="O211" s="41"/>
    </row>
    <row r="212" spans="1:15">
      <c r="A212" s="238">
        <v>205</v>
      </c>
      <c r="B212" s="41"/>
      <c r="C212" s="41"/>
      <c r="D212" s="41"/>
      <c r="E212" s="119"/>
      <c r="F212" s="119"/>
      <c r="G212" s="46"/>
      <c r="H212" s="258"/>
      <c r="I212" s="63"/>
      <c r="J212" s="15" t="e">
        <f t="shared" si="0"/>
        <v>#DIV/0!</v>
      </c>
      <c r="K212" s="42"/>
      <c r="L212" s="42"/>
      <c r="M212" s="41"/>
      <c r="N212" s="41"/>
      <c r="O212" s="41"/>
    </row>
    <row r="213" spans="1:15">
      <c r="A213" s="257">
        <v>206</v>
      </c>
      <c r="B213" s="41"/>
      <c r="C213" s="41"/>
      <c r="D213" s="41"/>
      <c r="E213" s="119"/>
      <c r="F213" s="119"/>
      <c r="G213" s="46"/>
      <c r="H213" s="258"/>
      <c r="I213" s="63"/>
      <c r="J213" s="7" t="e">
        <f t="shared" si="0"/>
        <v>#DIV/0!</v>
      </c>
      <c r="K213" s="42"/>
      <c r="L213" s="42"/>
      <c r="M213" s="41"/>
      <c r="N213" s="41"/>
      <c r="O213" s="41"/>
    </row>
    <row r="214" spans="1:15">
      <c r="A214" s="257">
        <v>207</v>
      </c>
      <c r="B214" s="41"/>
      <c r="C214" s="41"/>
      <c r="D214" s="41"/>
      <c r="E214" s="119"/>
      <c r="F214" s="119"/>
      <c r="G214" s="46"/>
      <c r="H214" s="258"/>
      <c r="I214" s="63"/>
      <c r="J214" s="15" t="e">
        <f t="shared" si="0"/>
        <v>#DIV/0!</v>
      </c>
      <c r="K214" s="42"/>
      <c r="L214" s="42"/>
      <c r="M214" s="41"/>
      <c r="N214" s="41"/>
      <c r="O214" s="41"/>
    </row>
    <row r="215" spans="1:15">
      <c r="A215" s="238">
        <v>208</v>
      </c>
      <c r="B215" s="41"/>
      <c r="C215" s="41"/>
      <c r="D215" s="41"/>
      <c r="E215" s="119"/>
      <c r="F215" s="119"/>
      <c r="G215" s="46"/>
      <c r="H215" s="258"/>
      <c r="I215" s="63"/>
      <c r="J215" s="15" t="e">
        <f t="shared" si="0"/>
        <v>#DIV/0!</v>
      </c>
      <c r="K215" s="42"/>
      <c r="L215" s="42"/>
      <c r="M215" s="41"/>
      <c r="N215" s="41"/>
      <c r="O215" s="41"/>
    </row>
    <row r="216" spans="1:15">
      <c r="A216" s="238">
        <v>209</v>
      </c>
      <c r="B216" s="41"/>
      <c r="C216" s="41"/>
      <c r="D216" s="41"/>
      <c r="E216" s="119"/>
      <c r="F216" s="119"/>
      <c r="G216" s="46"/>
      <c r="H216" s="258"/>
      <c r="I216" s="63"/>
      <c r="J216" s="7" t="e">
        <f t="shared" si="0"/>
        <v>#DIV/0!</v>
      </c>
      <c r="K216" s="42"/>
      <c r="L216" s="42"/>
      <c r="M216" s="41"/>
      <c r="N216" s="41"/>
      <c r="O216" s="41"/>
    </row>
    <row r="217" spans="1:15">
      <c r="A217" s="238">
        <v>210</v>
      </c>
      <c r="B217" s="41"/>
      <c r="C217" s="41"/>
      <c r="D217" s="41"/>
      <c r="E217" s="119"/>
      <c r="F217" s="119"/>
      <c r="G217" s="46"/>
      <c r="H217" s="258"/>
      <c r="I217" s="63"/>
      <c r="J217" s="15" t="e">
        <f t="shared" si="0"/>
        <v>#DIV/0!</v>
      </c>
      <c r="K217" s="42"/>
      <c r="L217" s="42"/>
      <c r="M217" s="41"/>
      <c r="N217" s="41"/>
      <c r="O217" s="41"/>
    </row>
    <row r="218" spans="1:15">
      <c r="A218" s="257">
        <v>211</v>
      </c>
      <c r="B218" s="41"/>
      <c r="C218" s="41"/>
      <c r="D218" s="41"/>
      <c r="E218" s="119"/>
      <c r="F218" s="119"/>
      <c r="G218" s="46"/>
      <c r="H218" s="258"/>
      <c r="I218" s="63"/>
      <c r="J218" s="15" t="e">
        <f t="shared" si="0"/>
        <v>#DIV/0!</v>
      </c>
      <c r="K218" s="42"/>
      <c r="L218" s="42"/>
      <c r="M218" s="41"/>
      <c r="N218" s="41"/>
      <c r="O218" s="41"/>
    </row>
    <row r="219" spans="1:15">
      <c r="A219" s="257">
        <v>212</v>
      </c>
      <c r="B219" s="41"/>
      <c r="C219" s="41"/>
      <c r="D219" s="41"/>
      <c r="E219" s="119"/>
      <c r="F219" s="119"/>
      <c r="G219" s="46"/>
      <c r="H219" s="258"/>
      <c r="I219" s="63"/>
      <c r="J219" s="7" t="e">
        <f t="shared" si="0"/>
        <v>#DIV/0!</v>
      </c>
      <c r="K219" s="42"/>
      <c r="L219" s="42"/>
      <c r="M219" s="41"/>
      <c r="N219" s="41"/>
      <c r="O219" s="41"/>
    </row>
    <row r="220" spans="1:15">
      <c r="A220" s="238">
        <v>213</v>
      </c>
      <c r="B220" s="41"/>
      <c r="C220" s="41"/>
      <c r="D220" s="41"/>
      <c r="E220" s="119"/>
      <c r="F220" s="119"/>
      <c r="G220" s="46"/>
      <c r="H220" s="258"/>
      <c r="I220" s="63"/>
      <c r="J220" s="15" t="e">
        <f t="shared" si="0"/>
        <v>#DIV/0!</v>
      </c>
      <c r="K220" s="42"/>
      <c r="L220" s="42"/>
      <c r="M220" s="41"/>
      <c r="N220" s="41"/>
      <c r="O220" s="41"/>
    </row>
    <row r="221" spans="1:15">
      <c r="A221" s="238">
        <v>214</v>
      </c>
      <c r="B221" s="41"/>
      <c r="C221" s="41"/>
      <c r="D221" s="41"/>
      <c r="E221" s="119"/>
      <c r="F221" s="119"/>
      <c r="G221" s="46"/>
      <c r="H221" s="258"/>
      <c r="I221" s="63"/>
      <c r="J221" s="15" t="e">
        <f t="shared" si="0"/>
        <v>#DIV/0!</v>
      </c>
      <c r="K221" s="42"/>
      <c r="L221" s="42"/>
      <c r="M221" s="41"/>
      <c r="N221" s="41"/>
      <c r="O221" s="41"/>
    </row>
    <row r="222" spans="1:15">
      <c r="A222" s="238">
        <v>215</v>
      </c>
      <c r="B222" s="41"/>
      <c r="C222" s="41"/>
      <c r="D222" s="41"/>
      <c r="E222" s="119"/>
      <c r="F222" s="119"/>
      <c r="G222" s="46"/>
      <c r="H222" s="258"/>
      <c r="I222" s="63"/>
      <c r="J222" s="7" t="e">
        <f t="shared" si="0"/>
        <v>#DIV/0!</v>
      </c>
      <c r="K222" s="42"/>
      <c r="L222" s="42"/>
      <c r="M222" s="41"/>
      <c r="N222" s="41"/>
      <c r="O222" s="41"/>
    </row>
    <row r="223" spans="1:15">
      <c r="A223" s="257">
        <v>216</v>
      </c>
      <c r="B223" s="41"/>
      <c r="C223" s="41"/>
      <c r="D223" s="41"/>
      <c r="E223" s="119"/>
      <c r="F223" s="119"/>
      <c r="G223" s="46"/>
      <c r="H223" s="258"/>
      <c r="I223" s="63"/>
      <c r="J223" s="15" t="e">
        <f t="shared" si="0"/>
        <v>#DIV/0!</v>
      </c>
      <c r="K223" s="42"/>
      <c r="L223" s="42"/>
      <c r="M223" s="41"/>
      <c r="N223" s="41"/>
      <c r="O223" s="41"/>
    </row>
    <row r="224" spans="1:15">
      <c r="A224" s="257">
        <v>217</v>
      </c>
      <c r="B224" s="41"/>
      <c r="C224" s="41"/>
      <c r="D224" s="41"/>
      <c r="E224" s="119"/>
      <c r="F224" s="119"/>
      <c r="G224" s="46"/>
      <c r="H224" s="258"/>
      <c r="I224" s="63"/>
      <c r="J224" s="15" t="e">
        <f t="shared" si="0"/>
        <v>#DIV/0!</v>
      </c>
      <c r="K224" s="42"/>
      <c r="L224" s="42"/>
      <c r="M224" s="41"/>
      <c r="N224" s="41"/>
      <c r="O224" s="41"/>
    </row>
    <row r="225" spans="1:15">
      <c r="A225" s="238">
        <v>218</v>
      </c>
      <c r="B225" s="41"/>
      <c r="C225" s="41"/>
      <c r="D225" s="41"/>
      <c r="E225" s="119"/>
      <c r="F225" s="119"/>
      <c r="G225" s="46"/>
      <c r="H225" s="258"/>
      <c r="I225" s="63"/>
      <c r="J225" s="7" t="e">
        <f t="shared" si="0"/>
        <v>#DIV/0!</v>
      </c>
      <c r="K225" s="42"/>
      <c r="L225" s="42"/>
      <c r="M225" s="41"/>
      <c r="N225" s="41"/>
      <c r="O225" s="41"/>
    </row>
    <row r="226" spans="1:15">
      <c r="A226" s="238">
        <v>219</v>
      </c>
      <c r="B226" s="41"/>
      <c r="C226" s="41"/>
      <c r="D226" s="41"/>
      <c r="E226" s="119"/>
      <c r="F226" s="119"/>
      <c r="G226" s="46"/>
      <c r="H226" s="258"/>
      <c r="I226" s="63"/>
      <c r="J226" s="15" t="e">
        <f t="shared" si="0"/>
        <v>#DIV/0!</v>
      </c>
      <c r="K226" s="42"/>
      <c r="L226" s="42"/>
      <c r="M226" s="41"/>
      <c r="N226" s="41"/>
      <c r="O226" s="41"/>
    </row>
    <row r="227" spans="1:15">
      <c r="A227" s="238">
        <v>220</v>
      </c>
      <c r="B227" s="41"/>
      <c r="C227" s="41"/>
      <c r="D227" s="41"/>
      <c r="E227" s="119"/>
      <c r="F227" s="119"/>
      <c r="G227" s="46"/>
      <c r="H227" s="258"/>
      <c r="I227" s="63"/>
      <c r="J227" s="15" t="e">
        <f t="shared" si="0"/>
        <v>#DIV/0!</v>
      </c>
      <c r="K227" s="42"/>
      <c r="L227" s="42"/>
      <c r="M227" s="41"/>
      <c r="N227" s="41"/>
      <c r="O227" s="41"/>
    </row>
    <row r="228" spans="1:15">
      <c r="A228" s="257">
        <v>221</v>
      </c>
      <c r="B228" s="41"/>
      <c r="C228" s="41"/>
      <c r="D228" s="41"/>
      <c r="E228" s="119"/>
      <c r="F228" s="119"/>
      <c r="G228" s="46"/>
      <c r="H228" s="258"/>
      <c r="I228" s="63"/>
      <c r="J228" s="7" t="e">
        <f t="shared" si="0"/>
        <v>#DIV/0!</v>
      </c>
      <c r="K228" s="42"/>
      <c r="L228" s="42"/>
      <c r="M228" s="41"/>
      <c r="N228" s="41"/>
      <c r="O228" s="41"/>
    </row>
    <row r="229" spans="1:15">
      <c r="A229" s="257">
        <v>222</v>
      </c>
      <c r="B229" s="41"/>
      <c r="C229" s="41"/>
      <c r="D229" s="41"/>
      <c r="E229" s="119"/>
      <c r="F229" s="119"/>
      <c r="G229" s="46"/>
      <c r="H229" s="258"/>
      <c r="I229" s="63"/>
      <c r="J229" s="15" t="e">
        <f t="shared" si="0"/>
        <v>#DIV/0!</v>
      </c>
      <c r="K229" s="42"/>
      <c r="L229" s="42"/>
      <c r="M229" s="41"/>
      <c r="N229" s="41"/>
      <c r="O229" s="41"/>
    </row>
    <row r="230" spans="1:15">
      <c r="A230" s="238">
        <v>223</v>
      </c>
      <c r="B230" s="41"/>
      <c r="C230" s="41"/>
      <c r="D230" s="41"/>
      <c r="E230" s="119"/>
      <c r="F230" s="119"/>
      <c r="G230" s="46"/>
      <c r="H230" s="258"/>
      <c r="I230" s="63"/>
      <c r="J230" s="15" t="e">
        <f t="shared" si="0"/>
        <v>#DIV/0!</v>
      </c>
      <c r="K230" s="42"/>
      <c r="L230" s="42"/>
      <c r="M230" s="41"/>
      <c r="N230" s="41"/>
      <c r="O230" s="41"/>
    </row>
    <row r="231" spans="1:15">
      <c r="A231" s="238">
        <v>224</v>
      </c>
      <c r="B231" s="41"/>
      <c r="C231" s="41"/>
      <c r="D231" s="41"/>
      <c r="E231" s="119"/>
      <c r="F231" s="119"/>
      <c r="G231" s="46"/>
      <c r="H231" s="258"/>
      <c r="I231" s="63"/>
      <c r="J231" s="7" t="e">
        <f t="shared" si="0"/>
        <v>#DIV/0!</v>
      </c>
      <c r="K231" s="42"/>
      <c r="L231" s="42"/>
      <c r="M231" s="41"/>
      <c r="N231" s="41"/>
      <c r="O231" s="41"/>
    </row>
    <row r="232" spans="1:15">
      <c r="A232" s="238">
        <v>225</v>
      </c>
      <c r="B232" s="41"/>
      <c r="C232" s="41"/>
      <c r="D232" s="41"/>
      <c r="E232" s="119"/>
      <c r="F232" s="119"/>
      <c r="G232" s="46"/>
      <c r="H232" s="258"/>
      <c r="I232" s="63"/>
      <c r="J232" s="15" t="e">
        <f t="shared" si="0"/>
        <v>#DIV/0!</v>
      </c>
      <c r="K232" s="42"/>
      <c r="L232" s="42"/>
      <c r="M232" s="41"/>
      <c r="N232" s="41"/>
      <c r="O232" s="41"/>
    </row>
    <row r="233" spans="1:15">
      <c r="A233" s="257">
        <v>226</v>
      </c>
      <c r="B233" s="41"/>
      <c r="C233" s="41"/>
      <c r="D233" s="41"/>
      <c r="E233" s="119"/>
      <c r="F233" s="119"/>
      <c r="G233" s="46"/>
      <c r="H233" s="258"/>
      <c r="I233" s="63"/>
      <c r="J233" s="15" t="e">
        <f t="shared" si="0"/>
        <v>#DIV/0!</v>
      </c>
      <c r="K233" s="42"/>
      <c r="L233" s="42"/>
      <c r="M233" s="41"/>
      <c r="N233" s="41"/>
      <c r="O233" s="41"/>
    </row>
    <row r="234" spans="1:15">
      <c r="A234" s="257">
        <v>227</v>
      </c>
      <c r="B234" s="41"/>
      <c r="C234" s="41"/>
      <c r="D234" s="41"/>
      <c r="E234" s="119"/>
      <c r="F234" s="119"/>
      <c r="G234" s="46"/>
      <c r="H234" s="258"/>
      <c r="I234" s="63"/>
      <c r="J234" s="7" t="e">
        <f t="shared" si="0"/>
        <v>#DIV/0!</v>
      </c>
      <c r="K234" s="42"/>
      <c r="L234" s="42"/>
      <c r="M234" s="41"/>
      <c r="N234" s="41"/>
      <c r="O234" s="41"/>
    </row>
    <row r="235" spans="1:15">
      <c r="A235" s="238">
        <v>228</v>
      </c>
      <c r="B235" s="41"/>
      <c r="C235" s="41"/>
      <c r="D235" s="41"/>
      <c r="E235" s="119"/>
      <c r="F235" s="119"/>
      <c r="G235" s="46"/>
      <c r="H235" s="258"/>
      <c r="I235" s="63"/>
      <c r="J235" s="15" t="e">
        <f t="shared" si="0"/>
        <v>#DIV/0!</v>
      </c>
      <c r="K235" s="42"/>
      <c r="L235" s="42"/>
      <c r="M235" s="41"/>
      <c r="N235" s="41"/>
      <c r="O235" s="41"/>
    </row>
    <row r="236" spans="1:15">
      <c r="A236" s="238">
        <v>229</v>
      </c>
      <c r="B236" s="41"/>
      <c r="C236" s="41"/>
      <c r="D236" s="41"/>
      <c r="E236" s="119"/>
      <c r="F236" s="119"/>
      <c r="G236" s="46"/>
      <c r="H236" s="258"/>
      <c r="I236" s="63"/>
      <c r="J236" s="15" t="e">
        <f t="shared" si="0"/>
        <v>#DIV/0!</v>
      </c>
      <c r="K236" s="42"/>
      <c r="L236" s="42"/>
      <c r="M236" s="41"/>
      <c r="N236" s="41"/>
      <c r="O236" s="41"/>
    </row>
    <row r="237" spans="1:15">
      <c r="A237" s="238">
        <v>230</v>
      </c>
      <c r="B237" s="41"/>
      <c r="C237" s="41"/>
      <c r="D237" s="41"/>
      <c r="E237" s="119"/>
      <c r="F237" s="119"/>
      <c r="G237" s="46"/>
      <c r="H237" s="258"/>
      <c r="I237" s="63"/>
      <c r="J237" s="7" t="e">
        <f t="shared" si="0"/>
        <v>#DIV/0!</v>
      </c>
      <c r="K237" s="42"/>
      <c r="L237" s="42"/>
      <c r="M237" s="41"/>
      <c r="N237" s="41"/>
      <c r="O237" s="41"/>
    </row>
    <row r="238" spans="1:15">
      <c r="A238" s="257">
        <v>231</v>
      </c>
      <c r="B238" s="41"/>
      <c r="C238" s="41"/>
      <c r="D238" s="41"/>
      <c r="E238" s="119"/>
      <c r="F238" s="119"/>
      <c r="G238" s="46"/>
      <c r="H238" s="258"/>
      <c r="I238" s="63"/>
      <c r="J238" s="15" t="e">
        <f t="shared" si="0"/>
        <v>#DIV/0!</v>
      </c>
      <c r="K238" s="42"/>
      <c r="L238" s="42"/>
      <c r="M238" s="41"/>
      <c r="N238" s="41"/>
      <c r="O238" s="41"/>
    </row>
    <row r="239" spans="1:15">
      <c r="A239" s="257">
        <v>232</v>
      </c>
      <c r="B239" s="41"/>
      <c r="C239" s="41"/>
      <c r="D239" s="41"/>
      <c r="E239" s="119"/>
      <c r="F239" s="119"/>
      <c r="G239" s="46"/>
      <c r="H239" s="258"/>
      <c r="I239" s="63"/>
      <c r="J239" s="15" t="e">
        <f t="shared" si="0"/>
        <v>#DIV/0!</v>
      </c>
      <c r="K239" s="42"/>
      <c r="L239" s="42"/>
      <c r="M239" s="41"/>
      <c r="N239" s="41"/>
      <c r="O239" s="41"/>
    </row>
    <row r="240" spans="1:15">
      <c r="A240" s="238">
        <v>233</v>
      </c>
      <c r="B240" s="41"/>
      <c r="C240" s="41"/>
      <c r="D240" s="41"/>
      <c r="E240" s="119"/>
      <c r="F240" s="119"/>
      <c r="G240" s="46"/>
      <c r="H240" s="258"/>
      <c r="I240" s="63"/>
      <c r="J240" s="7" t="e">
        <f t="shared" si="0"/>
        <v>#DIV/0!</v>
      </c>
      <c r="K240" s="42"/>
      <c r="L240" s="42"/>
      <c r="M240" s="41"/>
      <c r="N240" s="41"/>
      <c r="O240" s="41"/>
    </row>
    <row r="241" spans="1:15">
      <c r="A241" s="238">
        <v>234</v>
      </c>
      <c r="B241" s="41"/>
      <c r="C241" s="41"/>
      <c r="D241" s="41"/>
      <c r="E241" s="119"/>
      <c r="F241" s="119"/>
      <c r="G241" s="46"/>
      <c r="H241" s="258"/>
      <c r="I241" s="63"/>
      <c r="J241" s="15" t="e">
        <f t="shared" si="0"/>
        <v>#DIV/0!</v>
      </c>
      <c r="K241" s="42"/>
      <c r="L241" s="42"/>
      <c r="M241" s="41"/>
      <c r="N241" s="41"/>
      <c r="O241" s="41"/>
    </row>
    <row r="242" spans="1:15">
      <c r="A242" s="238">
        <v>235</v>
      </c>
      <c r="B242" s="41"/>
      <c r="C242" s="41"/>
      <c r="D242" s="41"/>
      <c r="E242" s="119"/>
      <c r="F242" s="119"/>
      <c r="G242" s="46"/>
      <c r="H242" s="258"/>
      <c r="I242" s="63"/>
      <c r="J242" s="15" t="e">
        <f t="shared" si="0"/>
        <v>#DIV/0!</v>
      </c>
      <c r="K242" s="42"/>
      <c r="L242" s="42"/>
      <c r="M242" s="41"/>
      <c r="N242" s="41"/>
      <c r="O242" s="41"/>
    </row>
    <row r="243" spans="1:15">
      <c r="A243" s="257">
        <v>236</v>
      </c>
      <c r="B243" s="41"/>
      <c r="C243" s="41"/>
      <c r="D243" s="41"/>
      <c r="E243" s="119"/>
      <c r="F243" s="119"/>
      <c r="G243" s="46"/>
      <c r="H243" s="258"/>
      <c r="I243" s="63"/>
      <c r="J243" s="7" t="e">
        <f t="shared" si="0"/>
        <v>#DIV/0!</v>
      </c>
      <c r="K243" s="42"/>
      <c r="L243" s="42"/>
      <c r="M243" s="41"/>
      <c r="N243" s="41"/>
      <c r="O243" s="41"/>
    </row>
    <row r="244" spans="1:15">
      <c r="A244" s="257">
        <v>237</v>
      </c>
      <c r="B244" s="41"/>
      <c r="C244" s="41"/>
      <c r="D244" s="41"/>
      <c r="E244" s="119"/>
      <c r="F244" s="119"/>
      <c r="G244" s="46"/>
      <c r="H244" s="258"/>
      <c r="I244" s="63"/>
      <c r="J244" s="15" t="e">
        <f t="shared" si="0"/>
        <v>#DIV/0!</v>
      </c>
      <c r="K244" s="42"/>
      <c r="L244" s="42"/>
      <c r="M244" s="41"/>
      <c r="N244" s="41"/>
      <c r="O244" s="41"/>
    </row>
    <row r="245" spans="1:15">
      <c r="A245" s="238">
        <v>238</v>
      </c>
      <c r="B245" s="41"/>
      <c r="C245" s="41"/>
      <c r="D245" s="41"/>
      <c r="E245" s="119"/>
      <c r="F245" s="119"/>
      <c r="G245" s="46"/>
      <c r="H245" s="258"/>
      <c r="I245" s="63"/>
      <c r="J245" s="15" t="e">
        <f t="shared" si="0"/>
        <v>#DIV/0!</v>
      </c>
      <c r="K245" s="42"/>
      <c r="L245" s="42"/>
      <c r="M245" s="41"/>
      <c r="N245" s="41"/>
      <c r="O245" s="41"/>
    </row>
    <row r="246" spans="1:15">
      <c r="A246" s="238">
        <v>239</v>
      </c>
      <c r="B246" s="41"/>
      <c r="C246" s="41"/>
      <c r="D246" s="41"/>
      <c r="E246" s="119"/>
      <c r="F246" s="119"/>
      <c r="G246" s="46"/>
      <c r="H246" s="258"/>
      <c r="I246" s="63"/>
      <c r="J246" s="7" t="e">
        <f t="shared" si="0"/>
        <v>#DIV/0!</v>
      </c>
      <c r="K246" s="42"/>
      <c r="L246" s="42"/>
      <c r="M246" s="41"/>
      <c r="N246" s="41"/>
      <c r="O246" s="41"/>
    </row>
    <row r="247" spans="1:15">
      <c r="A247" s="238">
        <v>240</v>
      </c>
      <c r="B247" s="41"/>
      <c r="C247" s="41"/>
      <c r="D247" s="41"/>
      <c r="E247" s="119"/>
      <c r="F247" s="119"/>
      <c r="G247" s="46"/>
      <c r="H247" s="258"/>
      <c r="I247" s="63"/>
      <c r="J247" s="15" t="e">
        <f t="shared" si="0"/>
        <v>#DIV/0!</v>
      </c>
      <c r="K247" s="42"/>
      <c r="L247" s="42"/>
      <c r="M247" s="41"/>
      <c r="N247" s="41"/>
      <c r="O247" s="41"/>
    </row>
    <row r="248" spans="1:15">
      <c r="A248" s="257">
        <v>241</v>
      </c>
      <c r="B248" s="41"/>
      <c r="C248" s="41"/>
      <c r="D248" s="41"/>
      <c r="E248" s="119"/>
      <c r="F248" s="119"/>
      <c r="G248" s="46"/>
      <c r="H248" s="258"/>
      <c r="I248" s="63"/>
      <c r="J248" s="15" t="e">
        <f t="shared" si="0"/>
        <v>#DIV/0!</v>
      </c>
      <c r="K248" s="42"/>
      <c r="L248" s="42"/>
      <c r="M248" s="41"/>
      <c r="N248" s="41"/>
      <c r="O248" s="41"/>
    </row>
    <row r="249" spans="1:15">
      <c r="A249" s="257">
        <v>242</v>
      </c>
      <c r="B249" s="41"/>
      <c r="C249" s="41"/>
      <c r="D249" s="41"/>
      <c r="E249" s="119"/>
      <c r="F249" s="119"/>
      <c r="G249" s="46"/>
      <c r="H249" s="258"/>
      <c r="I249" s="63"/>
      <c r="J249" s="7" t="e">
        <f t="shared" si="0"/>
        <v>#DIV/0!</v>
      </c>
      <c r="K249" s="42"/>
      <c r="L249" s="42"/>
      <c r="M249" s="41"/>
      <c r="N249" s="41"/>
      <c r="O249" s="41"/>
    </row>
    <row r="250" spans="1:15">
      <c r="A250" s="238">
        <v>243</v>
      </c>
      <c r="B250" s="41"/>
      <c r="C250" s="41"/>
      <c r="D250" s="41"/>
      <c r="E250" s="119"/>
      <c r="F250" s="119"/>
      <c r="G250" s="46"/>
      <c r="H250" s="258"/>
      <c r="I250" s="63"/>
      <c r="J250" s="15" t="e">
        <f t="shared" si="0"/>
        <v>#DIV/0!</v>
      </c>
      <c r="K250" s="42"/>
      <c r="L250" s="42"/>
      <c r="M250" s="41"/>
      <c r="N250" s="41"/>
      <c r="O250" s="41"/>
    </row>
    <row r="251" spans="1:15">
      <c r="A251" s="238">
        <v>244</v>
      </c>
      <c r="B251" s="41"/>
      <c r="C251" s="41"/>
      <c r="D251" s="41"/>
      <c r="E251" s="119"/>
      <c r="F251" s="119"/>
      <c r="G251" s="46"/>
      <c r="H251" s="258"/>
      <c r="I251" s="63"/>
      <c r="J251" s="15" t="e">
        <f t="shared" si="0"/>
        <v>#DIV/0!</v>
      </c>
      <c r="K251" s="42"/>
      <c r="L251" s="42"/>
      <c r="M251" s="41"/>
      <c r="N251" s="41"/>
      <c r="O251" s="41"/>
    </row>
    <row r="252" spans="1:15">
      <c r="A252" s="238">
        <v>245</v>
      </c>
      <c r="B252" s="41"/>
      <c r="C252" s="41"/>
      <c r="D252" s="41"/>
      <c r="E252" s="119"/>
      <c r="F252" s="119"/>
      <c r="G252" s="46"/>
      <c r="H252" s="258"/>
      <c r="I252" s="63"/>
      <c r="J252" s="7" t="e">
        <f t="shared" si="0"/>
        <v>#DIV/0!</v>
      </c>
      <c r="K252" s="42"/>
      <c r="L252" s="42"/>
      <c r="M252" s="41"/>
      <c r="N252" s="41"/>
      <c r="O252" s="41"/>
    </row>
    <row r="253" spans="1:15">
      <c r="A253" s="257">
        <v>246</v>
      </c>
      <c r="B253" s="41"/>
      <c r="C253" s="41"/>
      <c r="D253" s="41"/>
      <c r="E253" s="119"/>
      <c r="F253" s="119"/>
      <c r="G253" s="46"/>
      <c r="H253" s="258"/>
      <c r="I253" s="63"/>
      <c r="J253" s="15" t="e">
        <f t="shared" si="0"/>
        <v>#DIV/0!</v>
      </c>
      <c r="K253" s="42"/>
      <c r="L253" s="42"/>
      <c r="M253" s="41"/>
      <c r="N253" s="41"/>
      <c r="O253" s="41"/>
    </row>
    <row r="254" spans="1:15">
      <c r="A254" s="257">
        <v>247</v>
      </c>
      <c r="B254" s="41"/>
      <c r="C254" s="41"/>
      <c r="D254" s="41"/>
      <c r="E254" s="119"/>
      <c r="F254" s="119"/>
      <c r="G254" s="46"/>
      <c r="H254" s="258"/>
      <c r="I254" s="63"/>
      <c r="J254" s="15" t="e">
        <f t="shared" ref="J254:J317" si="2">H254/I254</f>
        <v>#DIV/0!</v>
      </c>
      <c r="K254" s="42"/>
      <c r="L254" s="42"/>
      <c r="M254" s="41"/>
      <c r="N254" s="41"/>
      <c r="O254" s="41"/>
    </row>
    <row r="255" spans="1:15">
      <c r="A255" s="238">
        <v>248</v>
      </c>
      <c r="B255" s="41"/>
      <c r="C255" s="41"/>
      <c r="D255" s="41"/>
      <c r="E255" s="119"/>
      <c r="F255" s="119"/>
      <c r="G255" s="46"/>
      <c r="H255" s="258"/>
      <c r="I255" s="63"/>
      <c r="J255" s="7" t="e">
        <f t="shared" si="2"/>
        <v>#DIV/0!</v>
      </c>
      <c r="K255" s="42"/>
      <c r="L255" s="42"/>
      <c r="M255" s="41"/>
      <c r="N255" s="41"/>
      <c r="O255" s="41"/>
    </row>
    <row r="256" spans="1:15">
      <c r="A256" s="238">
        <v>249</v>
      </c>
      <c r="B256" s="41"/>
      <c r="C256" s="41"/>
      <c r="D256" s="41"/>
      <c r="E256" s="119"/>
      <c r="F256" s="119"/>
      <c r="G256" s="46"/>
      <c r="H256" s="258"/>
      <c r="I256" s="63"/>
      <c r="J256" s="15" t="e">
        <f t="shared" si="2"/>
        <v>#DIV/0!</v>
      </c>
      <c r="K256" s="42"/>
      <c r="L256" s="42"/>
      <c r="M256" s="41"/>
      <c r="N256" s="41"/>
      <c r="O256" s="41"/>
    </row>
    <row r="257" spans="1:15">
      <c r="A257" s="238">
        <v>250</v>
      </c>
      <c r="B257" s="41"/>
      <c r="C257" s="41"/>
      <c r="D257" s="41"/>
      <c r="E257" s="119"/>
      <c r="F257" s="119"/>
      <c r="G257" s="46"/>
      <c r="H257" s="258"/>
      <c r="I257" s="63"/>
      <c r="J257" s="15" t="e">
        <f t="shared" si="2"/>
        <v>#DIV/0!</v>
      </c>
      <c r="K257" s="42"/>
      <c r="L257" s="42"/>
      <c r="M257" s="41"/>
      <c r="N257" s="41"/>
      <c r="O257" s="41"/>
    </row>
    <row r="258" spans="1:15">
      <c r="A258" s="257">
        <v>251</v>
      </c>
      <c r="B258" s="41"/>
      <c r="C258" s="41"/>
      <c r="D258" s="41"/>
      <c r="E258" s="119"/>
      <c r="F258" s="119"/>
      <c r="G258" s="46"/>
      <c r="H258" s="258"/>
      <c r="I258" s="63"/>
      <c r="J258" s="7" t="e">
        <f t="shared" si="2"/>
        <v>#DIV/0!</v>
      </c>
      <c r="K258" s="42"/>
      <c r="L258" s="42"/>
      <c r="M258" s="41"/>
      <c r="N258" s="41"/>
      <c r="O258" s="41"/>
    </row>
    <row r="259" spans="1:15">
      <c r="A259" s="257">
        <v>252</v>
      </c>
      <c r="B259" s="41"/>
      <c r="C259" s="41"/>
      <c r="D259" s="41"/>
      <c r="E259" s="119"/>
      <c r="F259" s="119"/>
      <c r="G259" s="46"/>
      <c r="H259" s="258"/>
      <c r="I259" s="63"/>
      <c r="J259" s="15" t="e">
        <f t="shared" si="2"/>
        <v>#DIV/0!</v>
      </c>
      <c r="K259" s="42"/>
      <c r="L259" s="42"/>
      <c r="M259" s="41"/>
      <c r="N259" s="41"/>
      <c r="O259" s="41"/>
    </row>
    <row r="260" spans="1:15">
      <c r="A260" s="238">
        <v>253</v>
      </c>
      <c r="B260" s="41"/>
      <c r="C260" s="41"/>
      <c r="D260" s="41"/>
      <c r="E260" s="119"/>
      <c r="F260" s="119"/>
      <c r="G260" s="46"/>
      <c r="H260" s="258"/>
      <c r="I260" s="63"/>
      <c r="J260" s="15" t="e">
        <f t="shared" si="2"/>
        <v>#DIV/0!</v>
      </c>
      <c r="K260" s="42"/>
      <c r="L260" s="42"/>
      <c r="M260" s="41"/>
      <c r="N260" s="41"/>
      <c r="O260" s="41"/>
    </row>
    <row r="261" spans="1:15">
      <c r="A261" s="238">
        <v>254</v>
      </c>
      <c r="B261" s="41"/>
      <c r="C261" s="41"/>
      <c r="D261" s="41"/>
      <c r="E261" s="119"/>
      <c r="F261" s="119"/>
      <c r="G261" s="46"/>
      <c r="H261" s="258"/>
      <c r="I261" s="63"/>
      <c r="J261" s="7" t="e">
        <f t="shared" si="2"/>
        <v>#DIV/0!</v>
      </c>
      <c r="K261" s="42"/>
      <c r="L261" s="42"/>
      <c r="M261" s="41"/>
      <c r="N261" s="41"/>
      <c r="O261" s="41"/>
    </row>
    <row r="262" spans="1:15">
      <c r="A262" s="238">
        <v>255</v>
      </c>
      <c r="B262" s="41"/>
      <c r="C262" s="41"/>
      <c r="D262" s="41"/>
      <c r="E262" s="119"/>
      <c r="F262" s="119"/>
      <c r="G262" s="46"/>
      <c r="H262" s="258"/>
      <c r="I262" s="63"/>
      <c r="J262" s="15" t="e">
        <f t="shared" si="2"/>
        <v>#DIV/0!</v>
      </c>
      <c r="K262" s="42"/>
      <c r="L262" s="42"/>
      <c r="M262" s="41"/>
      <c r="N262" s="41"/>
      <c r="O262" s="41"/>
    </row>
    <row r="263" spans="1:15">
      <c r="A263" s="257">
        <v>256</v>
      </c>
      <c r="B263" s="41"/>
      <c r="C263" s="41"/>
      <c r="D263" s="41"/>
      <c r="E263" s="119"/>
      <c r="F263" s="119"/>
      <c r="G263" s="46"/>
      <c r="H263" s="258"/>
      <c r="I263" s="63"/>
      <c r="J263" s="15" t="e">
        <f t="shared" si="2"/>
        <v>#DIV/0!</v>
      </c>
      <c r="K263" s="42"/>
      <c r="L263" s="42"/>
      <c r="M263" s="41"/>
      <c r="N263" s="41"/>
      <c r="O263" s="41"/>
    </row>
    <row r="264" spans="1:15">
      <c r="A264" s="257">
        <v>257</v>
      </c>
      <c r="B264" s="41"/>
      <c r="C264" s="41"/>
      <c r="D264" s="41"/>
      <c r="E264" s="119"/>
      <c r="F264" s="119"/>
      <c r="G264" s="46"/>
      <c r="H264" s="258"/>
      <c r="I264" s="63"/>
      <c r="J264" s="7" t="e">
        <f t="shared" si="2"/>
        <v>#DIV/0!</v>
      </c>
      <c r="K264" s="42"/>
      <c r="L264" s="42"/>
      <c r="M264" s="41"/>
      <c r="N264" s="41"/>
      <c r="O264" s="41"/>
    </row>
    <row r="265" spans="1:15">
      <c r="A265" s="238">
        <v>258</v>
      </c>
      <c r="B265" s="41"/>
      <c r="C265" s="41"/>
      <c r="D265" s="41"/>
      <c r="E265" s="119"/>
      <c r="F265" s="119"/>
      <c r="G265" s="46"/>
      <c r="H265" s="258"/>
      <c r="I265" s="63"/>
      <c r="J265" s="15" t="e">
        <f t="shared" si="2"/>
        <v>#DIV/0!</v>
      </c>
      <c r="K265" s="42"/>
      <c r="L265" s="42"/>
      <c r="M265" s="41"/>
      <c r="N265" s="41"/>
      <c r="O265" s="41"/>
    </row>
    <row r="266" spans="1:15">
      <c r="A266" s="238">
        <v>259</v>
      </c>
      <c r="B266" s="41"/>
      <c r="C266" s="41"/>
      <c r="D266" s="41"/>
      <c r="E266" s="119"/>
      <c r="F266" s="119"/>
      <c r="G266" s="46"/>
      <c r="H266" s="258"/>
      <c r="I266" s="63"/>
      <c r="J266" s="15" t="e">
        <f t="shared" si="2"/>
        <v>#DIV/0!</v>
      </c>
      <c r="K266" s="42"/>
      <c r="L266" s="42"/>
      <c r="M266" s="41"/>
      <c r="N266" s="41"/>
      <c r="O266" s="41"/>
    </row>
    <row r="267" spans="1:15">
      <c r="A267" s="238">
        <v>260</v>
      </c>
      <c r="B267" s="41"/>
      <c r="C267" s="41"/>
      <c r="D267" s="41"/>
      <c r="E267" s="119"/>
      <c r="F267" s="119"/>
      <c r="G267" s="46"/>
      <c r="H267" s="258"/>
      <c r="I267" s="63"/>
      <c r="J267" s="7" t="e">
        <f t="shared" si="2"/>
        <v>#DIV/0!</v>
      </c>
      <c r="K267" s="42"/>
      <c r="L267" s="42"/>
      <c r="M267" s="41"/>
      <c r="N267" s="41"/>
      <c r="O267" s="41"/>
    </row>
    <row r="268" spans="1:15">
      <c r="A268" s="257">
        <v>261</v>
      </c>
      <c r="B268" s="41"/>
      <c r="C268" s="41"/>
      <c r="D268" s="41"/>
      <c r="E268" s="119"/>
      <c r="F268" s="119"/>
      <c r="G268" s="46"/>
      <c r="H268" s="258"/>
      <c r="I268" s="63"/>
      <c r="J268" s="15" t="e">
        <f t="shared" si="2"/>
        <v>#DIV/0!</v>
      </c>
      <c r="K268" s="42"/>
      <c r="L268" s="42"/>
      <c r="M268" s="41"/>
      <c r="N268" s="41"/>
      <c r="O268" s="41"/>
    </row>
    <row r="269" spans="1:15">
      <c r="A269" s="257">
        <v>262</v>
      </c>
      <c r="B269" s="41"/>
      <c r="C269" s="41"/>
      <c r="D269" s="41"/>
      <c r="E269" s="119"/>
      <c r="F269" s="119"/>
      <c r="G269" s="46"/>
      <c r="H269" s="258"/>
      <c r="I269" s="63"/>
      <c r="J269" s="15" t="e">
        <f t="shared" si="2"/>
        <v>#DIV/0!</v>
      </c>
      <c r="K269" s="42"/>
      <c r="L269" s="42"/>
      <c r="M269" s="41"/>
      <c r="N269" s="41"/>
      <c r="O269" s="41"/>
    </row>
    <row r="270" spans="1:15">
      <c r="A270" s="238">
        <v>263</v>
      </c>
      <c r="B270" s="41"/>
      <c r="C270" s="41"/>
      <c r="D270" s="41"/>
      <c r="E270" s="119"/>
      <c r="F270" s="119"/>
      <c r="G270" s="46"/>
      <c r="H270" s="258"/>
      <c r="I270" s="63"/>
      <c r="J270" s="7" t="e">
        <f t="shared" si="2"/>
        <v>#DIV/0!</v>
      </c>
      <c r="K270" s="42"/>
      <c r="L270" s="42"/>
      <c r="M270" s="41"/>
      <c r="N270" s="41"/>
      <c r="O270" s="41"/>
    </row>
    <row r="271" spans="1:15">
      <c r="A271" s="238">
        <v>264</v>
      </c>
      <c r="B271" s="41"/>
      <c r="C271" s="41"/>
      <c r="D271" s="41"/>
      <c r="E271" s="119"/>
      <c r="F271" s="119"/>
      <c r="G271" s="46"/>
      <c r="H271" s="258"/>
      <c r="I271" s="63"/>
      <c r="J271" s="15" t="e">
        <f t="shared" si="2"/>
        <v>#DIV/0!</v>
      </c>
      <c r="K271" s="42"/>
      <c r="L271" s="42"/>
      <c r="M271" s="41"/>
      <c r="N271" s="41"/>
      <c r="O271" s="41"/>
    </row>
    <row r="272" spans="1:15">
      <c r="A272" s="238">
        <v>265</v>
      </c>
      <c r="B272" s="41"/>
      <c r="C272" s="41"/>
      <c r="D272" s="41"/>
      <c r="E272" s="119"/>
      <c r="F272" s="119"/>
      <c r="G272" s="46"/>
      <c r="H272" s="258"/>
      <c r="I272" s="63"/>
      <c r="J272" s="15" t="e">
        <f t="shared" si="2"/>
        <v>#DIV/0!</v>
      </c>
      <c r="K272" s="42"/>
      <c r="L272" s="42"/>
      <c r="M272" s="41"/>
      <c r="N272" s="41"/>
      <c r="O272" s="41"/>
    </row>
    <row r="273" spans="1:15">
      <c r="A273" s="257">
        <v>266</v>
      </c>
      <c r="B273" s="41"/>
      <c r="C273" s="41"/>
      <c r="D273" s="41"/>
      <c r="E273" s="119"/>
      <c r="F273" s="119"/>
      <c r="G273" s="46"/>
      <c r="H273" s="258"/>
      <c r="I273" s="63"/>
      <c r="J273" s="7" t="e">
        <f t="shared" si="2"/>
        <v>#DIV/0!</v>
      </c>
      <c r="K273" s="42"/>
      <c r="L273" s="42"/>
      <c r="M273" s="41"/>
      <c r="N273" s="41"/>
      <c r="O273" s="41"/>
    </row>
    <row r="274" spans="1:15">
      <c r="A274" s="257">
        <v>267</v>
      </c>
      <c r="B274" s="41"/>
      <c r="C274" s="41"/>
      <c r="D274" s="41"/>
      <c r="E274" s="119"/>
      <c r="F274" s="119"/>
      <c r="G274" s="46"/>
      <c r="H274" s="258"/>
      <c r="I274" s="63"/>
      <c r="J274" s="15" t="e">
        <f t="shared" si="2"/>
        <v>#DIV/0!</v>
      </c>
      <c r="K274" s="42"/>
      <c r="L274" s="42"/>
      <c r="M274" s="41"/>
      <c r="N274" s="41"/>
      <c r="O274" s="41"/>
    </row>
    <row r="275" spans="1:15">
      <c r="A275" s="238">
        <v>268</v>
      </c>
      <c r="B275" s="41"/>
      <c r="C275" s="41"/>
      <c r="D275" s="41"/>
      <c r="E275" s="119"/>
      <c r="F275" s="119"/>
      <c r="G275" s="46"/>
      <c r="H275" s="258"/>
      <c r="I275" s="63"/>
      <c r="J275" s="15" t="e">
        <f t="shared" si="2"/>
        <v>#DIV/0!</v>
      </c>
      <c r="K275" s="42"/>
      <c r="L275" s="42"/>
      <c r="M275" s="41"/>
      <c r="N275" s="41"/>
      <c r="O275" s="41"/>
    </row>
    <row r="276" spans="1:15">
      <c r="A276" s="238">
        <v>269</v>
      </c>
      <c r="B276" s="41"/>
      <c r="C276" s="41"/>
      <c r="D276" s="41"/>
      <c r="E276" s="119"/>
      <c r="F276" s="119"/>
      <c r="G276" s="46"/>
      <c r="H276" s="258"/>
      <c r="I276" s="63"/>
      <c r="J276" s="7" t="e">
        <f t="shared" si="2"/>
        <v>#DIV/0!</v>
      </c>
      <c r="K276" s="42"/>
      <c r="L276" s="42"/>
      <c r="M276" s="41"/>
      <c r="N276" s="41"/>
      <c r="O276" s="41"/>
    </row>
    <row r="277" spans="1:15">
      <c r="A277" s="238">
        <v>270</v>
      </c>
      <c r="B277" s="41"/>
      <c r="C277" s="41"/>
      <c r="D277" s="41"/>
      <c r="E277" s="119"/>
      <c r="F277" s="119"/>
      <c r="G277" s="46"/>
      <c r="H277" s="258"/>
      <c r="I277" s="63"/>
      <c r="J277" s="15" t="e">
        <f t="shared" si="2"/>
        <v>#DIV/0!</v>
      </c>
      <c r="K277" s="42"/>
      <c r="L277" s="42"/>
      <c r="M277" s="41"/>
      <c r="N277" s="41"/>
      <c r="O277" s="41"/>
    </row>
    <row r="278" spans="1:15">
      <c r="A278" s="257">
        <v>271</v>
      </c>
      <c r="B278" s="41"/>
      <c r="C278" s="41"/>
      <c r="D278" s="41"/>
      <c r="E278" s="119"/>
      <c r="F278" s="119"/>
      <c r="G278" s="46"/>
      <c r="H278" s="258"/>
      <c r="I278" s="63"/>
      <c r="J278" s="15" t="e">
        <f t="shared" si="2"/>
        <v>#DIV/0!</v>
      </c>
      <c r="K278" s="42"/>
      <c r="L278" s="42"/>
      <c r="M278" s="41"/>
      <c r="N278" s="41"/>
      <c r="O278" s="41"/>
    </row>
    <row r="279" spans="1:15">
      <c r="A279" s="257">
        <v>272</v>
      </c>
      <c r="B279" s="41"/>
      <c r="C279" s="41"/>
      <c r="D279" s="41"/>
      <c r="E279" s="119"/>
      <c r="F279" s="119"/>
      <c r="G279" s="46"/>
      <c r="H279" s="258"/>
      <c r="I279" s="63"/>
      <c r="J279" s="7" t="e">
        <f t="shared" si="2"/>
        <v>#DIV/0!</v>
      </c>
      <c r="K279" s="42"/>
      <c r="L279" s="42"/>
      <c r="M279" s="41"/>
      <c r="N279" s="41"/>
      <c r="O279" s="41"/>
    </row>
    <row r="280" spans="1:15">
      <c r="A280" s="238">
        <v>273</v>
      </c>
      <c r="B280" s="41"/>
      <c r="C280" s="41"/>
      <c r="D280" s="41"/>
      <c r="E280" s="119"/>
      <c r="F280" s="119"/>
      <c r="G280" s="46"/>
      <c r="H280" s="258"/>
      <c r="I280" s="63"/>
      <c r="J280" s="15" t="e">
        <f t="shared" si="2"/>
        <v>#DIV/0!</v>
      </c>
      <c r="K280" s="42"/>
      <c r="L280" s="42"/>
      <c r="M280" s="41"/>
      <c r="N280" s="41"/>
      <c r="O280" s="41"/>
    </row>
    <row r="281" spans="1:15">
      <c r="A281" s="238">
        <v>274</v>
      </c>
      <c r="B281" s="41"/>
      <c r="C281" s="41"/>
      <c r="D281" s="41"/>
      <c r="E281" s="119"/>
      <c r="F281" s="119"/>
      <c r="G281" s="46"/>
      <c r="H281" s="258"/>
      <c r="I281" s="63"/>
      <c r="J281" s="15" t="e">
        <f t="shared" si="2"/>
        <v>#DIV/0!</v>
      </c>
      <c r="K281" s="42"/>
      <c r="L281" s="42"/>
      <c r="M281" s="41"/>
      <c r="N281" s="41"/>
      <c r="O281" s="41"/>
    </row>
    <row r="282" spans="1:15">
      <c r="A282" s="238">
        <v>275</v>
      </c>
      <c r="B282" s="41"/>
      <c r="C282" s="41"/>
      <c r="D282" s="41"/>
      <c r="E282" s="119"/>
      <c r="F282" s="119"/>
      <c r="G282" s="46"/>
      <c r="H282" s="258"/>
      <c r="I282" s="63"/>
      <c r="J282" s="7" t="e">
        <f t="shared" si="2"/>
        <v>#DIV/0!</v>
      </c>
      <c r="K282" s="42"/>
      <c r="L282" s="42"/>
      <c r="M282" s="41"/>
      <c r="N282" s="41"/>
      <c r="O282" s="41"/>
    </row>
    <row r="283" spans="1:15">
      <c r="A283" s="257">
        <v>276</v>
      </c>
      <c r="B283" s="41"/>
      <c r="C283" s="41"/>
      <c r="D283" s="41"/>
      <c r="E283" s="119"/>
      <c r="F283" s="119"/>
      <c r="G283" s="46"/>
      <c r="H283" s="258"/>
      <c r="I283" s="63"/>
      <c r="J283" s="15" t="e">
        <f t="shared" si="2"/>
        <v>#DIV/0!</v>
      </c>
      <c r="K283" s="42"/>
      <c r="L283" s="42"/>
      <c r="M283" s="41"/>
      <c r="N283" s="41"/>
      <c r="O283" s="41"/>
    </row>
    <row r="284" spans="1:15">
      <c r="A284" s="257">
        <v>277</v>
      </c>
      <c r="B284" s="41"/>
      <c r="C284" s="41"/>
      <c r="D284" s="41"/>
      <c r="E284" s="119"/>
      <c r="F284" s="119"/>
      <c r="G284" s="46"/>
      <c r="H284" s="258"/>
      <c r="I284" s="63"/>
      <c r="J284" s="15" t="e">
        <f t="shared" si="2"/>
        <v>#DIV/0!</v>
      </c>
      <c r="K284" s="42"/>
      <c r="L284" s="42"/>
      <c r="M284" s="41"/>
      <c r="N284" s="41"/>
      <c r="O284" s="41"/>
    </row>
    <row r="285" spans="1:15">
      <c r="A285" s="238">
        <v>278</v>
      </c>
      <c r="B285" s="41"/>
      <c r="C285" s="41"/>
      <c r="D285" s="41"/>
      <c r="E285" s="119"/>
      <c r="F285" s="119"/>
      <c r="G285" s="46"/>
      <c r="H285" s="258"/>
      <c r="I285" s="63"/>
      <c r="J285" s="7" t="e">
        <f t="shared" si="2"/>
        <v>#DIV/0!</v>
      </c>
      <c r="K285" s="42"/>
      <c r="L285" s="42"/>
      <c r="M285" s="41"/>
      <c r="N285" s="41"/>
      <c r="O285" s="41"/>
    </row>
    <row r="286" spans="1:15">
      <c r="A286" s="238">
        <v>279</v>
      </c>
      <c r="B286" s="41"/>
      <c r="C286" s="41"/>
      <c r="D286" s="41"/>
      <c r="E286" s="119"/>
      <c r="F286" s="119"/>
      <c r="G286" s="46"/>
      <c r="H286" s="258"/>
      <c r="I286" s="63"/>
      <c r="J286" s="15" t="e">
        <f t="shared" si="2"/>
        <v>#DIV/0!</v>
      </c>
      <c r="K286" s="42"/>
      <c r="L286" s="42"/>
      <c r="M286" s="41"/>
      <c r="N286" s="41"/>
      <c r="O286" s="41"/>
    </row>
    <row r="287" spans="1:15">
      <c r="A287" s="238">
        <v>280</v>
      </c>
      <c r="B287" s="41"/>
      <c r="C287" s="41"/>
      <c r="D287" s="41"/>
      <c r="E287" s="119"/>
      <c r="F287" s="119"/>
      <c r="G287" s="46"/>
      <c r="H287" s="258"/>
      <c r="I287" s="63"/>
      <c r="J287" s="15" t="e">
        <f t="shared" si="2"/>
        <v>#DIV/0!</v>
      </c>
      <c r="K287" s="42"/>
      <c r="L287" s="42"/>
      <c r="M287" s="41"/>
      <c r="N287" s="41"/>
      <c r="O287" s="41"/>
    </row>
    <row r="288" spans="1:15">
      <c r="A288" s="257">
        <v>281</v>
      </c>
      <c r="B288" s="41"/>
      <c r="C288" s="41"/>
      <c r="D288" s="41"/>
      <c r="E288" s="119"/>
      <c r="F288" s="119"/>
      <c r="G288" s="46"/>
      <c r="H288" s="258"/>
      <c r="I288" s="63"/>
      <c r="J288" s="7" t="e">
        <f t="shared" si="2"/>
        <v>#DIV/0!</v>
      </c>
      <c r="K288" s="42"/>
      <c r="L288" s="42"/>
      <c r="M288" s="41"/>
      <c r="N288" s="41"/>
      <c r="O288" s="41"/>
    </row>
    <row r="289" spans="1:15">
      <c r="A289" s="257">
        <v>282</v>
      </c>
      <c r="B289" s="41"/>
      <c r="C289" s="41"/>
      <c r="D289" s="41"/>
      <c r="E289" s="119"/>
      <c r="F289" s="119"/>
      <c r="G289" s="46"/>
      <c r="H289" s="258"/>
      <c r="I289" s="63"/>
      <c r="J289" s="15" t="e">
        <f t="shared" si="2"/>
        <v>#DIV/0!</v>
      </c>
      <c r="K289" s="42"/>
      <c r="L289" s="42"/>
      <c r="M289" s="41"/>
      <c r="N289" s="41"/>
      <c r="O289" s="41"/>
    </row>
    <row r="290" spans="1:15">
      <c r="A290" s="238">
        <v>283</v>
      </c>
      <c r="B290" s="41"/>
      <c r="C290" s="41"/>
      <c r="D290" s="41"/>
      <c r="E290" s="119"/>
      <c r="F290" s="119"/>
      <c r="G290" s="46"/>
      <c r="H290" s="258"/>
      <c r="I290" s="63"/>
      <c r="J290" s="15" t="e">
        <f t="shared" si="2"/>
        <v>#DIV/0!</v>
      </c>
      <c r="K290" s="42"/>
      <c r="L290" s="42"/>
      <c r="M290" s="41"/>
      <c r="N290" s="41"/>
      <c r="O290" s="41"/>
    </row>
    <row r="291" spans="1:15">
      <c r="A291" s="238">
        <v>284</v>
      </c>
      <c r="B291" s="41"/>
      <c r="C291" s="41"/>
      <c r="D291" s="41"/>
      <c r="E291" s="119"/>
      <c r="F291" s="119"/>
      <c r="G291" s="46"/>
      <c r="H291" s="258"/>
      <c r="I291" s="63"/>
      <c r="J291" s="7" t="e">
        <f t="shared" si="2"/>
        <v>#DIV/0!</v>
      </c>
      <c r="K291" s="42"/>
      <c r="L291" s="42"/>
      <c r="M291" s="41"/>
      <c r="N291" s="41"/>
      <c r="O291" s="41"/>
    </row>
    <row r="292" spans="1:15">
      <c r="A292" s="238">
        <v>285</v>
      </c>
      <c r="B292" s="41"/>
      <c r="C292" s="41"/>
      <c r="D292" s="41"/>
      <c r="E292" s="119"/>
      <c r="F292" s="119"/>
      <c r="G292" s="46"/>
      <c r="H292" s="258"/>
      <c r="I292" s="63"/>
      <c r="J292" s="15" t="e">
        <f t="shared" si="2"/>
        <v>#DIV/0!</v>
      </c>
      <c r="K292" s="42"/>
      <c r="L292" s="42"/>
      <c r="M292" s="41"/>
      <c r="N292" s="41"/>
      <c r="O292" s="41"/>
    </row>
    <row r="293" spans="1:15">
      <c r="A293" s="257">
        <v>286</v>
      </c>
      <c r="B293" s="41"/>
      <c r="C293" s="41"/>
      <c r="D293" s="41"/>
      <c r="E293" s="119"/>
      <c r="F293" s="119"/>
      <c r="G293" s="46"/>
      <c r="H293" s="258"/>
      <c r="I293" s="63"/>
      <c r="J293" s="15" t="e">
        <f t="shared" si="2"/>
        <v>#DIV/0!</v>
      </c>
      <c r="K293" s="42"/>
      <c r="L293" s="42"/>
      <c r="M293" s="41"/>
      <c r="N293" s="41"/>
      <c r="O293" s="41"/>
    </row>
    <row r="294" spans="1:15">
      <c r="A294" s="257">
        <v>287</v>
      </c>
      <c r="B294" s="41"/>
      <c r="C294" s="41"/>
      <c r="D294" s="41"/>
      <c r="E294" s="119"/>
      <c r="F294" s="119"/>
      <c r="G294" s="46"/>
      <c r="H294" s="258"/>
      <c r="I294" s="63"/>
      <c r="J294" s="7" t="e">
        <f t="shared" si="2"/>
        <v>#DIV/0!</v>
      </c>
      <c r="K294" s="42"/>
      <c r="L294" s="42"/>
      <c r="M294" s="41"/>
      <c r="N294" s="41"/>
      <c r="O294" s="41"/>
    </row>
    <row r="295" spans="1:15">
      <c r="A295" s="238">
        <v>288</v>
      </c>
      <c r="B295" s="41"/>
      <c r="C295" s="41"/>
      <c r="D295" s="41"/>
      <c r="E295" s="119"/>
      <c r="F295" s="119"/>
      <c r="G295" s="46"/>
      <c r="H295" s="258"/>
      <c r="I295" s="63"/>
      <c r="J295" s="15" t="e">
        <f t="shared" si="2"/>
        <v>#DIV/0!</v>
      </c>
      <c r="K295" s="42"/>
      <c r="L295" s="42"/>
      <c r="M295" s="41"/>
      <c r="N295" s="41"/>
      <c r="O295" s="41"/>
    </row>
    <row r="296" spans="1:15">
      <c r="A296" s="238">
        <v>289</v>
      </c>
      <c r="B296" s="41"/>
      <c r="C296" s="41"/>
      <c r="D296" s="41"/>
      <c r="E296" s="119"/>
      <c r="F296" s="119"/>
      <c r="G296" s="46"/>
      <c r="H296" s="258"/>
      <c r="I296" s="63"/>
      <c r="J296" s="15" t="e">
        <f t="shared" si="2"/>
        <v>#DIV/0!</v>
      </c>
      <c r="K296" s="42"/>
      <c r="L296" s="42"/>
      <c r="M296" s="41"/>
      <c r="N296" s="41"/>
      <c r="O296" s="41"/>
    </row>
    <row r="297" spans="1:15">
      <c r="A297" s="238">
        <v>290</v>
      </c>
      <c r="B297" s="41"/>
      <c r="C297" s="41"/>
      <c r="D297" s="41"/>
      <c r="E297" s="119"/>
      <c r="F297" s="119"/>
      <c r="G297" s="46"/>
      <c r="H297" s="258"/>
      <c r="I297" s="63"/>
      <c r="J297" s="7" t="e">
        <f t="shared" si="2"/>
        <v>#DIV/0!</v>
      </c>
      <c r="K297" s="42"/>
      <c r="L297" s="42"/>
      <c r="M297" s="41"/>
      <c r="N297" s="41"/>
      <c r="O297" s="41"/>
    </row>
    <row r="298" spans="1:15">
      <c r="A298" s="257">
        <v>291</v>
      </c>
      <c r="B298" s="41"/>
      <c r="C298" s="41"/>
      <c r="D298" s="41"/>
      <c r="E298" s="119"/>
      <c r="F298" s="119"/>
      <c r="G298" s="46"/>
      <c r="H298" s="258"/>
      <c r="I298" s="63"/>
      <c r="J298" s="15" t="e">
        <f t="shared" si="2"/>
        <v>#DIV/0!</v>
      </c>
      <c r="K298" s="42"/>
      <c r="L298" s="42"/>
      <c r="M298" s="41"/>
      <c r="N298" s="41"/>
      <c r="O298" s="41"/>
    </row>
    <row r="299" spans="1:15">
      <c r="A299" s="257">
        <v>292</v>
      </c>
      <c r="B299" s="41"/>
      <c r="C299" s="41"/>
      <c r="D299" s="41"/>
      <c r="E299" s="119"/>
      <c r="F299" s="119"/>
      <c r="G299" s="46"/>
      <c r="H299" s="258"/>
      <c r="I299" s="63"/>
      <c r="J299" s="15" t="e">
        <f t="shared" si="2"/>
        <v>#DIV/0!</v>
      </c>
      <c r="K299" s="42"/>
      <c r="L299" s="42"/>
      <c r="M299" s="41"/>
      <c r="N299" s="41"/>
      <c r="O299" s="41"/>
    </row>
    <row r="300" spans="1:15">
      <c r="A300" s="238">
        <v>293</v>
      </c>
      <c r="B300" s="41"/>
      <c r="C300" s="41"/>
      <c r="D300" s="41"/>
      <c r="E300" s="119"/>
      <c r="F300" s="119"/>
      <c r="G300" s="46"/>
      <c r="H300" s="258"/>
      <c r="I300" s="63"/>
      <c r="J300" s="7" t="e">
        <f t="shared" si="2"/>
        <v>#DIV/0!</v>
      </c>
      <c r="K300" s="42"/>
      <c r="L300" s="42"/>
      <c r="M300" s="41"/>
      <c r="N300" s="41"/>
      <c r="O300" s="41"/>
    </row>
    <row r="301" spans="1:15">
      <c r="A301" s="238">
        <v>294</v>
      </c>
      <c r="B301" s="41"/>
      <c r="C301" s="41"/>
      <c r="D301" s="41"/>
      <c r="E301" s="119"/>
      <c r="F301" s="119"/>
      <c r="G301" s="46"/>
      <c r="H301" s="258"/>
      <c r="I301" s="63"/>
      <c r="J301" s="15" t="e">
        <f t="shared" si="2"/>
        <v>#DIV/0!</v>
      </c>
      <c r="K301" s="42"/>
      <c r="L301" s="42"/>
      <c r="M301" s="41"/>
      <c r="N301" s="41"/>
      <c r="O301" s="41"/>
    </row>
    <row r="302" spans="1:15">
      <c r="A302" s="238">
        <v>295</v>
      </c>
      <c r="B302" s="41"/>
      <c r="C302" s="41"/>
      <c r="D302" s="41"/>
      <c r="E302" s="119"/>
      <c r="F302" s="119"/>
      <c r="G302" s="46"/>
      <c r="H302" s="258"/>
      <c r="I302" s="63"/>
      <c r="J302" s="15" t="e">
        <f t="shared" si="2"/>
        <v>#DIV/0!</v>
      </c>
      <c r="K302" s="42"/>
      <c r="L302" s="42"/>
      <c r="M302" s="41"/>
      <c r="N302" s="41"/>
      <c r="O302" s="41"/>
    </row>
    <row r="303" spans="1:15">
      <c r="A303" s="257">
        <v>296</v>
      </c>
      <c r="B303" s="41"/>
      <c r="C303" s="41"/>
      <c r="D303" s="41"/>
      <c r="E303" s="119"/>
      <c r="F303" s="119"/>
      <c r="G303" s="46"/>
      <c r="H303" s="258"/>
      <c r="I303" s="63"/>
      <c r="J303" s="7" t="e">
        <f t="shared" si="2"/>
        <v>#DIV/0!</v>
      </c>
      <c r="K303" s="42"/>
      <c r="L303" s="42"/>
      <c r="M303" s="41"/>
      <c r="N303" s="41"/>
      <c r="O303" s="41"/>
    </row>
    <row r="304" spans="1:15">
      <c r="A304" s="257">
        <v>297</v>
      </c>
      <c r="B304" s="41"/>
      <c r="C304" s="41"/>
      <c r="D304" s="41"/>
      <c r="E304" s="119"/>
      <c r="F304" s="119"/>
      <c r="G304" s="46"/>
      <c r="H304" s="258"/>
      <c r="I304" s="63"/>
      <c r="J304" s="15" t="e">
        <f t="shared" si="2"/>
        <v>#DIV/0!</v>
      </c>
      <c r="K304" s="42"/>
      <c r="L304" s="42"/>
      <c r="M304" s="41"/>
      <c r="N304" s="41"/>
      <c r="O304" s="41"/>
    </row>
    <row r="305" spans="1:15">
      <c r="A305" s="238">
        <v>298</v>
      </c>
      <c r="B305" s="41"/>
      <c r="C305" s="41"/>
      <c r="D305" s="41"/>
      <c r="E305" s="119"/>
      <c r="F305" s="119"/>
      <c r="G305" s="46"/>
      <c r="H305" s="258"/>
      <c r="I305" s="63"/>
      <c r="J305" s="15" t="e">
        <f t="shared" si="2"/>
        <v>#DIV/0!</v>
      </c>
      <c r="K305" s="42"/>
      <c r="L305" s="42"/>
      <c r="M305" s="41"/>
      <c r="N305" s="41"/>
      <c r="O305" s="41"/>
    </row>
    <row r="306" spans="1:15">
      <c r="A306" s="238">
        <v>299</v>
      </c>
      <c r="B306" s="41"/>
      <c r="C306" s="41"/>
      <c r="D306" s="41"/>
      <c r="E306" s="119"/>
      <c r="F306" s="119"/>
      <c r="G306" s="46"/>
      <c r="H306" s="258"/>
      <c r="I306" s="63"/>
      <c r="J306" s="7" t="e">
        <f t="shared" si="2"/>
        <v>#DIV/0!</v>
      </c>
      <c r="K306" s="42"/>
      <c r="L306" s="42"/>
      <c r="M306" s="41"/>
      <c r="N306" s="41"/>
      <c r="O306" s="41"/>
    </row>
    <row r="307" spans="1:15">
      <c r="A307" s="238">
        <v>300</v>
      </c>
      <c r="B307" s="41"/>
      <c r="C307" s="41"/>
      <c r="D307" s="41"/>
      <c r="E307" s="119"/>
      <c r="F307" s="119"/>
      <c r="G307" s="46"/>
      <c r="H307" s="258"/>
      <c r="I307" s="63"/>
      <c r="J307" s="15" t="e">
        <f t="shared" si="2"/>
        <v>#DIV/0!</v>
      </c>
      <c r="K307" s="42"/>
      <c r="L307" s="42"/>
      <c r="M307" s="41"/>
      <c r="N307" s="41"/>
      <c r="O307" s="41"/>
    </row>
    <row r="308" spans="1:15">
      <c r="A308" s="257">
        <v>301</v>
      </c>
      <c r="B308" s="41"/>
      <c r="C308" s="41"/>
      <c r="D308" s="41"/>
      <c r="E308" s="119"/>
      <c r="F308" s="119"/>
      <c r="G308" s="46"/>
      <c r="H308" s="258"/>
      <c r="I308" s="63"/>
      <c r="J308" s="15" t="e">
        <f t="shared" si="2"/>
        <v>#DIV/0!</v>
      </c>
      <c r="K308" s="42"/>
      <c r="L308" s="42"/>
      <c r="M308" s="41"/>
      <c r="N308" s="41"/>
      <c r="O308" s="41"/>
    </row>
    <row r="309" spans="1:15">
      <c r="A309" s="257">
        <v>302</v>
      </c>
      <c r="B309" s="41"/>
      <c r="C309" s="41"/>
      <c r="D309" s="41"/>
      <c r="E309" s="119"/>
      <c r="F309" s="119"/>
      <c r="G309" s="46"/>
      <c r="H309" s="258"/>
      <c r="I309" s="63"/>
      <c r="J309" s="7" t="e">
        <f t="shared" si="2"/>
        <v>#DIV/0!</v>
      </c>
      <c r="K309" s="42"/>
      <c r="L309" s="42"/>
      <c r="M309" s="41"/>
      <c r="N309" s="41"/>
      <c r="O309" s="41"/>
    </row>
    <row r="310" spans="1:15">
      <c r="A310" s="238">
        <v>303</v>
      </c>
      <c r="B310" s="41"/>
      <c r="C310" s="41"/>
      <c r="D310" s="41"/>
      <c r="E310" s="119"/>
      <c r="F310" s="119"/>
      <c r="G310" s="46"/>
      <c r="H310" s="258"/>
      <c r="I310" s="63"/>
      <c r="J310" s="15" t="e">
        <f t="shared" si="2"/>
        <v>#DIV/0!</v>
      </c>
      <c r="K310" s="42"/>
      <c r="L310" s="42"/>
      <c r="M310" s="41"/>
      <c r="N310" s="41"/>
      <c r="O310" s="41"/>
    </row>
    <row r="311" spans="1:15">
      <c r="A311" s="238">
        <v>304</v>
      </c>
      <c r="B311" s="41"/>
      <c r="C311" s="41"/>
      <c r="D311" s="41"/>
      <c r="E311" s="119"/>
      <c r="F311" s="119"/>
      <c r="G311" s="46"/>
      <c r="H311" s="258"/>
      <c r="I311" s="63"/>
      <c r="J311" s="15" t="e">
        <f t="shared" si="2"/>
        <v>#DIV/0!</v>
      </c>
      <c r="K311" s="42"/>
      <c r="L311" s="42"/>
      <c r="M311" s="41"/>
      <c r="N311" s="41"/>
      <c r="O311" s="41"/>
    </row>
    <row r="312" spans="1:15">
      <c r="A312" s="238">
        <v>305</v>
      </c>
      <c r="B312" s="41"/>
      <c r="C312" s="41"/>
      <c r="D312" s="41"/>
      <c r="E312" s="119"/>
      <c r="F312" s="119"/>
      <c r="G312" s="46"/>
      <c r="H312" s="258"/>
      <c r="I312" s="63"/>
      <c r="J312" s="7" t="e">
        <f t="shared" si="2"/>
        <v>#DIV/0!</v>
      </c>
      <c r="K312" s="42"/>
      <c r="L312" s="42"/>
      <c r="M312" s="41"/>
      <c r="N312" s="41"/>
      <c r="O312" s="41"/>
    </row>
    <row r="313" spans="1:15">
      <c r="A313" s="257">
        <v>306</v>
      </c>
      <c r="B313" s="41"/>
      <c r="C313" s="41"/>
      <c r="D313" s="41"/>
      <c r="E313" s="119"/>
      <c r="F313" s="119"/>
      <c r="G313" s="46"/>
      <c r="H313" s="258"/>
      <c r="I313" s="63"/>
      <c r="J313" s="15" t="e">
        <f t="shared" si="2"/>
        <v>#DIV/0!</v>
      </c>
      <c r="K313" s="42"/>
      <c r="L313" s="42"/>
      <c r="M313" s="41"/>
      <c r="N313" s="41"/>
      <c r="O313" s="41"/>
    </row>
    <row r="314" spans="1:15">
      <c r="A314" s="257">
        <v>307</v>
      </c>
      <c r="B314" s="41"/>
      <c r="C314" s="41"/>
      <c r="D314" s="41"/>
      <c r="E314" s="119"/>
      <c r="F314" s="119"/>
      <c r="G314" s="46"/>
      <c r="H314" s="258"/>
      <c r="I314" s="63"/>
      <c r="J314" s="15" t="e">
        <f t="shared" si="2"/>
        <v>#DIV/0!</v>
      </c>
      <c r="K314" s="42"/>
      <c r="L314" s="42"/>
      <c r="M314" s="41"/>
      <c r="N314" s="41"/>
      <c r="O314" s="41"/>
    </row>
    <row r="315" spans="1:15">
      <c r="A315" s="238">
        <v>308</v>
      </c>
      <c r="B315" s="41"/>
      <c r="C315" s="41"/>
      <c r="D315" s="41"/>
      <c r="E315" s="119"/>
      <c r="F315" s="119"/>
      <c r="G315" s="46"/>
      <c r="H315" s="258"/>
      <c r="I315" s="63"/>
      <c r="J315" s="7" t="e">
        <f t="shared" si="2"/>
        <v>#DIV/0!</v>
      </c>
      <c r="K315" s="42"/>
      <c r="L315" s="42"/>
      <c r="M315" s="41"/>
      <c r="N315" s="41"/>
      <c r="O315" s="41"/>
    </row>
    <row r="316" spans="1:15">
      <c r="A316" s="238">
        <v>309</v>
      </c>
      <c r="B316" s="41"/>
      <c r="C316" s="41"/>
      <c r="D316" s="41"/>
      <c r="E316" s="119"/>
      <c r="F316" s="119"/>
      <c r="G316" s="46"/>
      <c r="H316" s="258"/>
      <c r="I316" s="63"/>
      <c r="J316" s="15" t="e">
        <f t="shared" si="2"/>
        <v>#DIV/0!</v>
      </c>
      <c r="K316" s="42"/>
      <c r="L316" s="42"/>
      <c r="M316" s="41"/>
      <c r="N316" s="41"/>
      <c r="O316" s="41"/>
    </row>
    <row r="317" spans="1:15">
      <c r="A317" s="238">
        <v>310</v>
      </c>
      <c r="B317" s="41"/>
      <c r="C317" s="41"/>
      <c r="D317" s="41"/>
      <c r="E317" s="119"/>
      <c r="F317" s="119"/>
      <c r="G317" s="46"/>
      <c r="H317" s="258"/>
      <c r="I317" s="63"/>
      <c r="J317" s="15" t="e">
        <f t="shared" si="2"/>
        <v>#DIV/0!</v>
      </c>
      <c r="K317" s="42"/>
      <c r="L317" s="42"/>
      <c r="M317" s="41"/>
      <c r="N317" s="41"/>
      <c r="O317" s="41"/>
    </row>
    <row r="318" spans="1:15">
      <c r="A318" s="257">
        <v>311</v>
      </c>
      <c r="B318" s="41"/>
      <c r="C318" s="41"/>
      <c r="D318" s="41"/>
      <c r="E318" s="119"/>
      <c r="F318" s="119"/>
      <c r="G318" s="46"/>
      <c r="H318" s="258"/>
      <c r="I318" s="63"/>
      <c r="J318" s="7" t="e">
        <f t="shared" ref="J318:J357" si="3">H318/I318</f>
        <v>#DIV/0!</v>
      </c>
      <c r="K318" s="42"/>
      <c r="L318" s="42"/>
      <c r="M318" s="41"/>
      <c r="N318" s="41"/>
      <c r="O318" s="41"/>
    </row>
    <row r="319" spans="1:15">
      <c r="A319" s="257">
        <v>312</v>
      </c>
      <c r="B319" s="41"/>
      <c r="C319" s="41"/>
      <c r="D319" s="41"/>
      <c r="E319" s="119"/>
      <c r="F319" s="119"/>
      <c r="G319" s="46"/>
      <c r="H319" s="258"/>
      <c r="I319" s="63"/>
      <c r="J319" s="15" t="e">
        <f t="shared" si="3"/>
        <v>#DIV/0!</v>
      </c>
      <c r="K319" s="42"/>
      <c r="L319" s="42"/>
      <c r="M319" s="41"/>
      <c r="N319" s="41"/>
      <c r="O319" s="41"/>
    </row>
    <row r="320" spans="1:15">
      <c r="A320" s="238">
        <v>313</v>
      </c>
      <c r="B320" s="41"/>
      <c r="C320" s="41"/>
      <c r="D320" s="41"/>
      <c r="E320" s="119"/>
      <c r="F320" s="119"/>
      <c r="G320" s="46"/>
      <c r="H320" s="258"/>
      <c r="I320" s="63"/>
      <c r="J320" s="15" t="e">
        <f t="shared" si="3"/>
        <v>#DIV/0!</v>
      </c>
      <c r="K320" s="42"/>
      <c r="L320" s="42"/>
      <c r="M320" s="41"/>
      <c r="N320" s="41"/>
      <c r="O320" s="41"/>
    </row>
    <row r="321" spans="1:15">
      <c r="A321" s="238">
        <v>314</v>
      </c>
      <c r="B321" s="41"/>
      <c r="C321" s="41"/>
      <c r="D321" s="41"/>
      <c r="E321" s="119"/>
      <c r="F321" s="119"/>
      <c r="G321" s="46"/>
      <c r="H321" s="258"/>
      <c r="I321" s="63"/>
      <c r="J321" s="7" t="e">
        <f t="shared" si="3"/>
        <v>#DIV/0!</v>
      </c>
      <c r="K321" s="42"/>
      <c r="L321" s="42"/>
      <c r="M321" s="41"/>
      <c r="N321" s="41"/>
      <c r="O321" s="41"/>
    </row>
    <row r="322" spans="1:15">
      <c r="A322" s="238">
        <v>315</v>
      </c>
      <c r="B322" s="41"/>
      <c r="C322" s="41"/>
      <c r="D322" s="41"/>
      <c r="E322" s="119"/>
      <c r="F322" s="119"/>
      <c r="G322" s="46"/>
      <c r="H322" s="258"/>
      <c r="I322" s="63"/>
      <c r="J322" s="15" t="e">
        <f t="shared" si="3"/>
        <v>#DIV/0!</v>
      </c>
      <c r="K322" s="42"/>
      <c r="L322" s="42"/>
      <c r="M322" s="41"/>
      <c r="N322" s="41"/>
      <c r="O322" s="41"/>
    </row>
    <row r="323" spans="1:15">
      <c r="A323" s="257">
        <v>316</v>
      </c>
      <c r="B323" s="41"/>
      <c r="C323" s="41"/>
      <c r="D323" s="41"/>
      <c r="E323" s="119"/>
      <c r="F323" s="119"/>
      <c r="G323" s="46"/>
      <c r="H323" s="258"/>
      <c r="I323" s="63"/>
      <c r="J323" s="15" t="e">
        <f t="shared" si="3"/>
        <v>#DIV/0!</v>
      </c>
      <c r="K323" s="42"/>
      <c r="L323" s="42"/>
      <c r="M323" s="41"/>
      <c r="N323" s="41"/>
      <c r="O323" s="41"/>
    </row>
    <row r="324" spans="1:15">
      <c r="A324" s="257">
        <v>317</v>
      </c>
      <c r="B324" s="41"/>
      <c r="C324" s="41"/>
      <c r="D324" s="41"/>
      <c r="E324" s="119"/>
      <c r="F324" s="119"/>
      <c r="G324" s="46"/>
      <c r="H324" s="258"/>
      <c r="I324" s="63"/>
      <c r="J324" s="7" t="e">
        <f t="shared" si="3"/>
        <v>#DIV/0!</v>
      </c>
      <c r="K324" s="42"/>
      <c r="L324" s="42"/>
      <c r="M324" s="41"/>
      <c r="N324" s="41"/>
      <c r="O324" s="41"/>
    </row>
    <row r="325" spans="1:15">
      <c r="A325" s="238">
        <v>318</v>
      </c>
      <c r="B325" s="41"/>
      <c r="C325" s="41"/>
      <c r="D325" s="41"/>
      <c r="E325" s="119"/>
      <c r="F325" s="119"/>
      <c r="G325" s="46"/>
      <c r="H325" s="258"/>
      <c r="I325" s="63"/>
      <c r="J325" s="15" t="e">
        <f t="shared" si="3"/>
        <v>#DIV/0!</v>
      </c>
      <c r="K325" s="42"/>
      <c r="L325" s="42"/>
      <c r="M325" s="41"/>
      <c r="N325" s="41"/>
      <c r="O325" s="41"/>
    </row>
    <row r="326" spans="1:15">
      <c r="A326" s="238">
        <v>319</v>
      </c>
      <c r="B326" s="41"/>
      <c r="C326" s="41"/>
      <c r="D326" s="41"/>
      <c r="E326" s="119"/>
      <c r="F326" s="119"/>
      <c r="G326" s="46"/>
      <c r="H326" s="258"/>
      <c r="I326" s="63"/>
      <c r="J326" s="15" t="e">
        <f t="shared" si="3"/>
        <v>#DIV/0!</v>
      </c>
      <c r="K326" s="42"/>
      <c r="L326" s="42"/>
      <c r="M326" s="41"/>
      <c r="N326" s="41"/>
      <c r="O326" s="41"/>
    </row>
    <row r="327" spans="1:15">
      <c r="A327" s="238">
        <v>320</v>
      </c>
      <c r="B327" s="41"/>
      <c r="C327" s="41"/>
      <c r="D327" s="41"/>
      <c r="E327" s="119"/>
      <c r="F327" s="119"/>
      <c r="G327" s="46"/>
      <c r="H327" s="258"/>
      <c r="I327" s="63"/>
      <c r="J327" s="7" t="e">
        <f t="shared" si="3"/>
        <v>#DIV/0!</v>
      </c>
      <c r="K327" s="42"/>
      <c r="L327" s="42"/>
      <c r="M327" s="41"/>
      <c r="N327" s="41"/>
      <c r="O327" s="41"/>
    </row>
    <row r="328" spans="1:15">
      <c r="A328" s="257">
        <v>321</v>
      </c>
      <c r="B328" s="41"/>
      <c r="C328" s="41"/>
      <c r="D328" s="41"/>
      <c r="E328" s="119"/>
      <c r="F328" s="119"/>
      <c r="G328" s="46"/>
      <c r="H328" s="258"/>
      <c r="I328" s="63"/>
      <c r="J328" s="15" t="e">
        <f t="shared" si="3"/>
        <v>#DIV/0!</v>
      </c>
      <c r="K328" s="42"/>
      <c r="L328" s="42"/>
      <c r="M328" s="41"/>
      <c r="N328" s="41"/>
      <c r="O328" s="41"/>
    </row>
    <row r="329" spans="1:15">
      <c r="A329" s="257">
        <v>322</v>
      </c>
      <c r="B329" s="41"/>
      <c r="C329" s="41"/>
      <c r="D329" s="41"/>
      <c r="E329" s="119"/>
      <c r="F329" s="119"/>
      <c r="G329" s="46"/>
      <c r="H329" s="258"/>
      <c r="I329" s="63"/>
      <c r="J329" s="15" t="e">
        <f t="shared" si="3"/>
        <v>#DIV/0!</v>
      </c>
      <c r="K329" s="42"/>
      <c r="L329" s="42"/>
      <c r="M329" s="41"/>
      <c r="N329" s="41"/>
      <c r="O329" s="41"/>
    </row>
    <row r="330" spans="1:15">
      <c r="A330" s="238">
        <v>323</v>
      </c>
      <c r="B330" s="41"/>
      <c r="C330" s="41"/>
      <c r="D330" s="41"/>
      <c r="E330" s="119"/>
      <c r="F330" s="119"/>
      <c r="G330" s="46"/>
      <c r="H330" s="258"/>
      <c r="I330" s="63"/>
      <c r="J330" s="7" t="e">
        <f t="shared" si="3"/>
        <v>#DIV/0!</v>
      </c>
      <c r="K330" s="42"/>
      <c r="L330" s="42"/>
      <c r="M330" s="41"/>
      <c r="N330" s="41"/>
      <c r="O330" s="41"/>
    </row>
    <row r="331" spans="1:15">
      <c r="A331" s="238">
        <v>324</v>
      </c>
      <c r="B331" s="41"/>
      <c r="C331" s="41"/>
      <c r="D331" s="41"/>
      <c r="E331" s="119"/>
      <c r="F331" s="119"/>
      <c r="G331" s="46"/>
      <c r="H331" s="258"/>
      <c r="I331" s="63"/>
      <c r="J331" s="15" t="e">
        <f t="shared" si="3"/>
        <v>#DIV/0!</v>
      </c>
      <c r="K331" s="42"/>
      <c r="L331" s="42"/>
      <c r="M331" s="41"/>
      <c r="N331" s="41"/>
      <c r="O331" s="41"/>
    </row>
    <row r="332" spans="1:15">
      <c r="A332" s="238">
        <v>325</v>
      </c>
      <c r="B332" s="41"/>
      <c r="C332" s="41"/>
      <c r="D332" s="41"/>
      <c r="E332" s="119"/>
      <c r="F332" s="119"/>
      <c r="G332" s="46"/>
      <c r="H332" s="258"/>
      <c r="I332" s="63"/>
      <c r="J332" s="15" t="e">
        <f t="shared" si="3"/>
        <v>#DIV/0!</v>
      </c>
      <c r="K332" s="42"/>
      <c r="L332" s="42"/>
      <c r="M332" s="41"/>
      <c r="N332" s="41"/>
      <c r="O332" s="41"/>
    </row>
    <row r="333" spans="1:15">
      <c r="A333" s="257">
        <v>326</v>
      </c>
      <c r="B333" s="41"/>
      <c r="C333" s="41"/>
      <c r="D333" s="41"/>
      <c r="E333" s="119"/>
      <c r="F333" s="119"/>
      <c r="G333" s="46"/>
      <c r="H333" s="258"/>
      <c r="I333" s="63"/>
      <c r="J333" s="7" t="e">
        <f t="shared" si="3"/>
        <v>#DIV/0!</v>
      </c>
      <c r="K333" s="42"/>
      <c r="L333" s="42"/>
      <c r="M333" s="41"/>
      <c r="N333" s="41"/>
      <c r="O333" s="41"/>
    </row>
    <row r="334" spans="1:15">
      <c r="A334" s="257">
        <v>327</v>
      </c>
      <c r="B334" s="41"/>
      <c r="C334" s="41"/>
      <c r="D334" s="41"/>
      <c r="E334" s="119"/>
      <c r="F334" s="119"/>
      <c r="G334" s="46"/>
      <c r="H334" s="258"/>
      <c r="I334" s="63"/>
      <c r="J334" s="15" t="e">
        <f t="shared" si="3"/>
        <v>#DIV/0!</v>
      </c>
      <c r="K334" s="42"/>
      <c r="L334" s="42"/>
      <c r="M334" s="41"/>
      <c r="N334" s="41"/>
      <c r="O334" s="41"/>
    </row>
    <row r="335" spans="1:15">
      <c r="A335" s="238">
        <v>328</v>
      </c>
      <c r="B335" s="41"/>
      <c r="C335" s="41"/>
      <c r="D335" s="41"/>
      <c r="E335" s="119"/>
      <c r="F335" s="119"/>
      <c r="G335" s="46"/>
      <c r="H335" s="258"/>
      <c r="I335" s="63"/>
      <c r="J335" s="15" t="e">
        <f t="shared" si="3"/>
        <v>#DIV/0!</v>
      </c>
      <c r="K335" s="42"/>
      <c r="L335" s="42"/>
      <c r="M335" s="41"/>
      <c r="N335" s="41"/>
      <c r="O335" s="41"/>
    </row>
    <row r="336" spans="1:15">
      <c r="A336" s="238">
        <v>329</v>
      </c>
      <c r="B336" s="41"/>
      <c r="C336" s="41"/>
      <c r="D336" s="41"/>
      <c r="E336" s="119"/>
      <c r="F336" s="119"/>
      <c r="G336" s="46"/>
      <c r="H336" s="258"/>
      <c r="I336" s="63"/>
      <c r="J336" s="7" t="e">
        <f t="shared" si="3"/>
        <v>#DIV/0!</v>
      </c>
      <c r="K336" s="42"/>
      <c r="L336" s="42"/>
      <c r="M336" s="41"/>
      <c r="N336" s="41"/>
      <c r="O336" s="41"/>
    </row>
    <row r="337" spans="1:15">
      <c r="A337" s="238">
        <v>330</v>
      </c>
      <c r="B337" s="41"/>
      <c r="C337" s="41"/>
      <c r="D337" s="41"/>
      <c r="E337" s="119"/>
      <c r="F337" s="119"/>
      <c r="G337" s="46"/>
      <c r="H337" s="258"/>
      <c r="I337" s="63"/>
      <c r="J337" s="15" t="e">
        <f t="shared" si="3"/>
        <v>#DIV/0!</v>
      </c>
      <c r="K337" s="42"/>
      <c r="L337" s="42"/>
      <c r="M337" s="41"/>
      <c r="N337" s="41"/>
      <c r="O337" s="41"/>
    </row>
    <row r="338" spans="1:15">
      <c r="A338" s="257">
        <v>331</v>
      </c>
      <c r="B338" s="41"/>
      <c r="C338" s="41"/>
      <c r="D338" s="41"/>
      <c r="E338" s="119"/>
      <c r="F338" s="119"/>
      <c r="G338" s="46"/>
      <c r="H338" s="258"/>
      <c r="I338" s="63"/>
      <c r="J338" s="15" t="e">
        <f t="shared" si="3"/>
        <v>#DIV/0!</v>
      </c>
      <c r="K338" s="42"/>
      <c r="L338" s="42"/>
      <c r="M338" s="41"/>
      <c r="N338" s="41"/>
      <c r="O338" s="41"/>
    </row>
    <row r="339" spans="1:15">
      <c r="A339" s="257">
        <v>332</v>
      </c>
      <c r="B339" s="41"/>
      <c r="C339" s="41"/>
      <c r="D339" s="41"/>
      <c r="E339" s="119"/>
      <c r="F339" s="119"/>
      <c r="G339" s="46"/>
      <c r="H339" s="258"/>
      <c r="I339" s="63"/>
      <c r="J339" s="7" t="e">
        <f t="shared" si="3"/>
        <v>#DIV/0!</v>
      </c>
      <c r="K339" s="42"/>
      <c r="L339" s="42"/>
      <c r="M339" s="41"/>
      <c r="N339" s="41"/>
      <c r="O339" s="41"/>
    </row>
    <row r="340" spans="1:15">
      <c r="A340" s="238">
        <v>333</v>
      </c>
      <c r="B340" s="41"/>
      <c r="C340" s="41"/>
      <c r="D340" s="41"/>
      <c r="E340" s="119"/>
      <c r="F340" s="119"/>
      <c r="G340" s="46"/>
      <c r="H340" s="258"/>
      <c r="I340" s="63"/>
      <c r="J340" s="15" t="e">
        <f t="shared" si="3"/>
        <v>#DIV/0!</v>
      </c>
      <c r="K340" s="42"/>
      <c r="L340" s="42"/>
      <c r="M340" s="41"/>
      <c r="N340" s="41"/>
      <c r="O340" s="41"/>
    </row>
    <row r="341" spans="1:15">
      <c r="A341" s="238">
        <v>334</v>
      </c>
      <c r="B341" s="41"/>
      <c r="C341" s="41"/>
      <c r="D341" s="41"/>
      <c r="E341" s="119"/>
      <c r="F341" s="119"/>
      <c r="G341" s="46"/>
      <c r="H341" s="258"/>
      <c r="I341" s="63"/>
      <c r="J341" s="15" t="e">
        <f t="shared" si="3"/>
        <v>#DIV/0!</v>
      </c>
      <c r="K341" s="42"/>
      <c r="L341" s="42"/>
      <c r="M341" s="41"/>
      <c r="N341" s="41"/>
      <c r="O341" s="41"/>
    </row>
    <row r="342" spans="1:15">
      <c r="A342" s="238">
        <v>335</v>
      </c>
      <c r="B342" s="41"/>
      <c r="C342" s="41"/>
      <c r="D342" s="41"/>
      <c r="E342" s="119"/>
      <c r="F342" s="119"/>
      <c r="G342" s="46"/>
      <c r="H342" s="258"/>
      <c r="I342" s="63"/>
      <c r="J342" s="7" t="e">
        <f t="shared" si="3"/>
        <v>#DIV/0!</v>
      </c>
      <c r="K342" s="42"/>
      <c r="L342" s="42"/>
      <c r="M342" s="41"/>
      <c r="N342" s="41"/>
      <c r="O342" s="41"/>
    </row>
    <row r="343" spans="1:15">
      <c r="A343" s="257">
        <v>336</v>
      </c>
      <c r="B343" s="41"/>
      <c r="C343" s="41"/>
      <c r="D343" s="41"/>
      <c r="E343" s="119"/>
      <c r="F343" s="119"/>
      <c r="G343" s="46"/>
      <c r="H343" s="258"/>
      <c r="I343" s="63"/>
      <c r="J343" s="15" t="e">
        <f t="shared" si="3"/>
        <v>#DIV/0!</v>
      </c>
      <c r="K343" s="42"/>
      <c r="L343" s="42"/>
      <c r="M343" s="41"/>
      <c r="N343" s="41"/>
      <c r="O343" s="41"/>
    </row>
    <row r="344" spans="1:15">
      <c r="A344" s="257">
        <v>337</v>
      </c>
      <c r="B344" s="41"/>
      <c r="C344" s="41"/>
      <c r="D344" s="41"/>
      <c r="E344" s="119"/>
      <c r="F344" s="119"/>
      <c r="G344" s="46"/>
      <c r="H344" s="258"/>
      <c r="I344" s="63"/>
      <c r="J344" s="15" t="e">
        <f t="shared" si="3"/>
        <v>#DIV/0!</v>
      </c>
      <c r="K344" s="42"/>
      <c r="L344" s="42"/>
      <c r="M344" s="41"/>
      <c r="N344" s="41"/>
      <c r="O344" s="41"/>
    </row>
    <row r="345" spans="1:15">
      <c r="A345" s="238">
        <v>338</v>
      </c>
      <c r="B345" s="41"/>
      <c r="C345" s="41"/>
      <c r="D345" s="41"/>
      <c r="E345" s="119"/>
      <c r="F345" s="119"/>
      <c r="G345" s="46"/>
      <c r="H345" s="258"/>
      <c r="I345" s="63"/>
      <c r="J345" s="7" t="e">
        <f t="shared" si="3"/>
        <v>#DIV/0!</v>
      </c>
      <c r="K345" s="42"/>
      <c r="L345" s="42"/>
      <c r="M345" s="41"/>
      <c r="N345" s="41"/>
      <c r="O345" s="41"/>
    </row>
    <row r="346" spans="1:15">
      <c r="A346" s="238">
        <v>339</v>
      </c>
      <c r="B346" s="41"/>
      <c r="C346" s="41"/>
      <c r="D346" s="41"/>
      <c r="E346" s="119"/>
      <c r="F346" s="119"/>
      <c r="G346" s="46"/>
      <c r="H346" s="258"/>
      <c r="I346" s="63"/>
      <c r="J346" s="15" t="e">
        <f t="shared" si="3"/>
        <v>#DIV/0!</v>
      </c>
      <c r="K346" s="42"/>
      <c r="L346" s="42"/>
      <c r="M346" s="41"/>
      <c r="N346" s="41"/>
      <c r="O346" s="41"/>
    </row>
    <row r="347" spans="1:15">
      <c r="A347" s="238">
        <v>340</v>
      </c>
      <c r="B347" s="41"/>
      <c r="C347" s="41"/>
      <c r="D347" s="41"/>
      <c r="E347" s="119"/>
      <c r="F347" s="119"/>
      <c r="G347" s="46"/>
      <c r="H347" s="258"/>
      <c r="I347" s="63"/>
      <c r="J347" s="15" t="e">
        <f t="shared" si="3"/>
        <v>#DIV/0!</v>
      </c>
      <c r="K347" s="42"/>
      <c r="L347" s="42"/>
      <c r="M347" s="41"/>
      <c r="N347" s="41"/>
      <c r="O347" s="41"/>
    </row>
    <row r="348" spans="1:15">
      <c r="A348" s="257">
        <v>341</v>
      </c>
      <c r="B348" s="41"/>
      <c r="C348" s="41"/>
      <c r="D348" s="41"/>
      <c r="E348" s="119"/>
      <c r="F348" s="119"/>
      <c r="G348" s="46"/>
      <c r="H348" s="258"/>
      <c r="I348" s="63"/>
      <c r="J348" s="7" t="e">
        <f t="shared" si="3"/>
        <v>#DIV/0!</v>
      </c>
      <c r="K348" s="42"/>
      <c r="L348" s="42"/>
      <c r="M348" s="41"/>
      <c r="N348" s="41"/>
      <c r="O348" s="41"/>
    </row>
    <row r="349" spans="1:15">
      <c r="A349" s="257">
        <v>342</v>
      </c>
      <c r="B349" s="41"/>
      <c r="C349" s="41"/>
      <c r="D349" s="41"/>
      <c r="E349" s="119"/>
      <c r="F349" s="119"/>
      <c r="G349" s="46"/>
      <c r="H349" s="258"/>
      <c r="I349" s="63"/>
      <c r="J349" s="15" t="e">
        <f t="shared" si="3"/>
        <v>#DIV/0!</v>
      </c>
      <c r="K349" s="42"/>
      <c r="L349" s="42"/>
      <c r="M349" s="41"/>
      <c r="N349" s="41"/>
      <c r="O349" s="41"/>
    </row>
    <row r="350" spans="1:15">
      <c r="A350" s="238">
        <v>343</v>
      </c>
      <c r="B350" s="41"/>
      <c r="C350" s="41"/>
      <c r="D350" s="41"/>
      <c r="E350" s="119"/>
      <c r="F350" s="119"/>
      <c r="G350" s="46"/>
      <c r="H350" s="258"/>
      <c r="I350" s="63"/>
      <c r="J350" s="15" t="e">
        <f t="shared" si="3"/>
        <v>#DIV/0!</v>
      </c>
      <c r="K350" s="42"/>
      <c r="L350" s="42"/>
      <c r="M350" s="41"/>
      <c r="N350" s="41"/>
      <c r="O350" s="41"/>
    </row>
    <row r="351" spans="1:15">
      <c r="A351" s="238">
        <v>344</v>
      </c>
      <c r="B351" s="41"/>
      <c r="C351" s="41"/>
      <c r="D351" s="41"/>
      <c r="E351" s="119"/>
      <c r="F351" s="119"/>
      <c r="G351" s="46"/>
      <c r="H351" s="258"/>
      <c r="I351" s="63"/>
      <c r="J351" s="7" t="e">
        <f t="shared" si="3"/>
        <v>#DIV/0!</v>
      </c>
      <c r="K351" s="42"/>
      <c r="L351" s="42"/>
      <c r="M351" s="41"/>
      <c r="N351" s="41"/>
      <c r="O351" s="41"/>
    </row>
    <row r="352" spans="1:15">
      <c r="A352" s="238">
        <v>345</v>
      </c>
      <c r="B352" s="41"/>
      <c r="C352" s="41"/>
      <c r="D352" s="41"/>
      <c r="E352" s="119"/>
      <c r="F352" s="119"/>
      <c r="G352" s="46"/>
      <c r="H352" s="258"/>
      <c r="I352" s="63"/>
      <c r="J352" s="15" t="e">
        <f t="shared" si="3"/>
        <v>#DIV/0!</v>
      </c>
      <c r="K352" s="42"/>
      <c r="L352" s="42"/>
      <c r="M352" s="41"/>
      <c r="N352" s="41"/>
      <c r="O352" s="41"/>
    </row>
    <row r="353" spans="1:15">
      <c r="A353" s="257">
        <v>346</v>
      </c>
      <c r="B353" s="41"/>
      <c r="C353" s="41"/>
      <c r="D353" s="41"/>
      <c r="E353" s="119"/>
      <c r="F353" s="119"/>
      <c r="G353" s="46"/>
      <c r="H353" s="258"/>
      <c r="I353" s="63"/>
      <c r="J353" s="15" t="e">
        <f t="shared" si="3"/>
        <v>#DIV/0!</v>
      </c>
      <c r="K353" s="42"/>
      <c r="L353" s="42"/>
      <c r="M353" s="41"/>
      <c r="N353" s="41"/>
      <c r="O353" s="41"/>
    </row>
    <row r="354" spans="1:15">
      <c r="A354" s="257">
        <v>347</v>
      </c>
      <c r="B354" s="41"/>
      <c r="C354" s="41"/>
      <c r="D354" s="41"/>
      <c r="E354" s="119"/>
      <c r="F354" s="119"/>
      <c r="G354" s="46"/>
      <c r="H354" s="258"/>
      <c r="I354" s="63"/>
      <c r="J354" s="7" t="e">
        <f t="shared" si="3"/>
        <v>#DIV/0!</v>
      </c>
      <c r="K354" s="42"/>
      <c r="L354" s="42"/>
      <c r="M354" s="41"/>
      <c r="N354" s="41"/>
      <c r="O354" s="41"/>
    </row>
    <row r="355" spans="1:15">
      <c r="A355" s="238">
        <v>348</v>
      </c>
      <c r="B355" s="41"/>
      <c r="C355" s="41"/>
      <c r="D355" s="41"/>
      <c r="E355" s="119"/>
      <c r="F355" s="119"/>
      <c r="G355" s="46"/>
      <c r="H355" s="258"/>
      <c r="I355" s="63"/>
      <c r="J355" s="15" t="e">
        <f t="shared" si="3"/>
        <v>#DIV/0!</v>
      </c>
      <c r="K355" s="42"/>
      <c r="L355" s="42"/>
      <c r="M355" s="41"/>
      <c r="N355" s="41"/>
      <c r="O355" s="41"/>
    </row>
    <row r="356" spans="1:15">
      <c r="A356" s="238">
        <v>349</v>
      </c>
      <c r="B356" s="41"/>
      <c r="C356" s="41"/>
      <c r="D356" s="41"/>
      <c r="E356" s="119"/>
      <c r="F356" s="119"/>
      <c r="G356" s="46"/>
      <c r="H356" s="258"/>
      <c r="I356" s="63"/>
      <c r="J356" s="15" t="e">
        <f t="shared" si="3"/>
        <v>#DIV/0!</v>
      </c>
      <c r="K356" s="42"/>
      <c r="L356" s="42"/>
      <c r="M356" s="41"/>
      <c r="N356" s="41"/>
      <c r="O356" s="41"/>
    </row>
    <row r="357" spans="1:15">
      <c r="A357" s="238">
        <v>350</v>
      </c>
      <c r="B357" s="41"/>
      <c r="C357" s="41"/>
      <c r="D357" s="41"/>
      <c r="E357" s="119"/>
      <c r="F357" s="119"/>
      <c r="G357" s="46"/>
      <c r="H357" s="258"/>
      <c r="I357" s="63"/>
      <c r="J357" s="7" t="e">
        <f t="shared" si="3"/>
        <v>#DIV/0!</v>
      </c>
      <c r="K357" s="42"/>
      <c r="L357" s="42"/>
      <c r="M357" s="41"/>
      <c r="N357" s="41"/>
      <c r="O357" s="41"/>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rintOptions horizontalCentered="1"/>
  <pageMargins left="0.78740157480314965" right="0.78740157480314965" top="0.98425196850393704" bottom="0.55118110236220474" header="0.51181102362204722" footer="0.51181102362204722"/>
  <pageSetup paperSize="9" scale="72"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J65"/>
  <sheetViews>
    <sheetView workbookViewId="0">
      <selection activeCell="J38" sqref="J38"/>
    </sheetView>
  </sheetViews>
  <sheetFormatPr defaultRowHeight="13.5"/>
  <cols>
    <col min="1" max="1" width="9" style="238"/>
    <col min="2" max="2" width="20" style="238" customWidth="1"/>
    <col min="3" max="4" width="9" style="238"/>
    <col min="5" max="5" width="13" style="238" bestFit="1" customWidth="1"/>
    <col min="6" max="6" width="9" style="238"/>
    <col min="7" max="7" width="13.125" style="238" bestFit="1" customWidth="1"/>
    <col min="8" max="8" width="11.375" style="238" bestFit="1" customWidth="1"/>
    <col min="9" max="9" width="10.25" style="238" bestFit="1" customWidth="1"/>
    <col min="10" max="16384" width="9" style="238"/>
  </cols>
  <sheetData>
    <row r="1" spans="1:10">
      <c r="A1" s="238" t="s">
        <v>5</v>
      </c>
      <c r="B1" s="239" t="e">
        <f>#REF!</f>
        <v>#REF!</v>
      </c>
    </row>
    <row r="2" spans="1:10" ht="49.5" customHeight="1">
      <c r="B2" s="260"/>
      <c r="E2" s="561" t="s">
        <v>29</v>
      </c>
      <c r="F2" s="561"/>
      <c r="G2" s="562"/>
      <c r="H2" s="9">
        <f>SUMIF(G6:G356,"PPS",H6:H356)</f>
        <v>0</v>
      </c>
    </row>
    <row r="3" spans="1:10" s="257" customFormat="1" ht="16.5" customHeight="1">
      <c r="B3" s="246"/>
      <c r="E3" s="272"/>
      <c r="F3" s="272"/>
      <c r="G3" s="272"/>
      <c r="H3" s="56"/>
    </row>
    <row r="4" spans="1:10" ht="54">
      <c r="A4" s="273" t="s">
        <v>25</v>
      </c>
      <c r="B4" s="41" t="s">
        <v>0</v>
      </c>
      <c r="C4" s="41" t="s">
        <v>1</v>
      </c>
      <c r="D4" s="41" t="s">
        <v>3</v>
      </c>
      <c r="E4" s="41" t="s">
        <v>9</v>
      </c>
      <c r="F4" s="41" t="s">
        <v>2</v>
      </c>
      <c r="G4" s="42" t="s">
        <v>24</v>
      </c>
      <c r="H4" s="42" t="s">
        <v>623</v>
      </c>
      <c r="I4" s="10" t="s">
        <v>624</v>
      </c>
      <c r="J4" s="26" t="s">
        <v>16</v>
      </c>
    </row>
    <row r="5" spans="1:10" s="237" customFormat="1" ht="14.25" thickBot="1">
      <c r="B5" s="250" t="s">
        <v>4</v>
      </c>
      <c r="C5" s="250"/>
      <c r="D5" s="250"/>
      <c r="E5" s="250"/>
      <c r="F5" s="250"/>
      <c r="G5" s="250"/>
      <c r="H5" s="65">
        <f>SUM(H6:H65)</f>
        <v>0</v>
      </c>
      <c r="I5" s="65">
        <f>SUM(I6:I65)</f>
        <v>0</v>
      </c>
      <c r="J5" s="250" t="e">
        <f>H5/I5</f>
        <v>#DIV/0!</v>
      </c>
    </row>
    <row r="6" spans="1:10" ht="14.25" thickTop="1">
      <c r="A6" s="238">
        <v>1</v>
      </c>
      <c r="B6" s="41" t="s">
        <v>540</v>
      </c>
      <c r="C6" s="41"/>
      <c r="D6" s="41"/>
      <c r="E6" s="178"/>
      <c r="F6" s="41"/>
      <c r="G6" s="119"/>
      <c r="H6" s="9"/>
      <c r="I6" s="9"/>
      <c r="J6" s="106" t="e">
        <f>H6/I6</f>
        <v>#DIV/0!</v>
      </c>
    </row>
    <row r="7" spans="1:10">
      <c r="A7" s="238">
        <v>2</v>
      </c>
      <c r="B7" s="41"/>
      <c r="C7" s="41"/>
      <c r="D7" s="41"/>
      <c r="E7" s="178"/>
      <c r="F7" s="41"/>
      <c r="G7" s="119"/>
      <c r="H7" s="9"/>
      <c r="I7" s="9"/>
      <c r="J7" s="41" t="e">
        <f t="shared" ref="J7:J65" si="0">H7/I7</f>
        <v>#DIV/0!</v>
      </c>
    </row>
    <row r="8" spans="1:10">
      <c r="A8" s="238">
        <v>3</v>
      </c>
      <c r="B8" s="41"/>
      <c r="C8" s="41"/>
      <c r="D8" s="41"/>
      <c r="E8" s="178"/>
      <c r="F8" s="41"/>
      <c r="G8" s="119"/>
      <c r="H8" s="9"/>
      <c r="I8" s="9"/>
      <c r="J8" s="41" t="e">
        <f t="shared" si="0"/>
        <v>#DIV/0!</v>
      </c>
    </row>
    <row r="9" spans="1:10">
      <c r="A9" s="238">
        <v>4</v>
      </c>
      <c r="B9" s="41"/>
      <c r="C9" s="41"/>
      <c r="D9" s="41"/>
      <c r="E9" s="41"/>
      <c r="F9" s="41"/>
      <c r="G9" s="119"/>
      <c r="H9" s="41"/>
      <c r="I9" s="41"/>
      <c r="J9" s="41" t="e">
        <f t="shared" si="0"/>
        <v>#DIV/0!</v>
      </c>
    </row>
    <row r="10" spans="1:10">
      <c r="A10" s="238">
        <v>5</v>
      </c>
      <c r="B10" s="41"/>
      <c r="C10" s="41"/>
      <c r="D10" s="41"/>
      <c r="E10" s="41"/>
      <c r="F10" s="41"/>
      <c r="G10" s="119"/>
      <c r="H10" s="41"/>
      <c r="I10" s="41"/>
      <c r="J10" s="41" t="e">
        <f t="shared" si="0"/>
        <v>#DIV/0!</v>
      </c>
    </row>
    <row r="11" spans="1:10" s="257" customFormat="1">
      <c r="A11" s="257">
        <v>6</v>
      </c>
      <c r="B11" s="46"/>
      <c r="C11" s="46"/>
      <c r="D11" s="46"/>
      <c r="E11" s="46"/>
      <c r="F11" s="46"/>
      <c r="G11" s="119"/>
      <c r="H11" s="46"/>
      <c r="I11" s="46"/>
      <c r="J11" s="41" t="e">
        <f t="shared" si="0"/>
        <v>#DIV/0!</v>
      </c>
    </row>
    <row r="12" spans="1:10" s="257" customFormat="1">
      <c r="A12" s="257">
        <v>7</v>
      </c>
      <c r="B12" s="46"/>
      <c r="C12" s="46"/>
      <c r="D12" s="46"/>
      <c r="E12" s="46"/>
      <c r="F12" s="46"/>
      <c r="G12" s="119"/>
      <c r="H12" s="46"/>
      <c r="I12" s="46"/>
      <c r="J12" s="41" t="e">
        <f t="shared" si="0"/>
        <v>#DIV/0!</v>
      </c>
    </row>
    <row r="13" spans="1:10">
      <c r="A13" s="238">
        <v>8</v>
      </c>
      <c r="B13" s="41"/>
      <c r="C13" s="41"/>
      <c r="D13" s="41"/>
      <c r="E13" s="41"/>
      <c r="F13" s="41"/>
      <c r="G13" s="119"/>
      <c r="H13" s="41"/>
      <c r="I13" s="41"/>
      <c r="J13" s="41" t="e">
        <f t="shared" si="0"/>
        <v>#DIV/0!</v>
      </c>
    </row>
    <row r="14" spans="1:10">
      <c r="A14" s="238">
        <v>9</v>
      </c>
      <c r="B14" s="41"/>
      <c r="C14" s="41"/>
      <c r="D14" s="41"/>
      <c r="E14" s="41"/>
      <c r="F14" s="41"/>
      <c r="G14" s="119"/>
      <c r="H14" s="41"/>
      <c r="I14" s="41"/>
      <c r="J14" s="41" t="e">
        <f t="shared" si="0"/>
        <v>#DIV/0!</v>
      </c>
    </row>
    <row r="15" spans="1:10">
      <c r="A15" s="238">
        <v>10</v>
      </c>
      <c r="B15" s="41"/>
      <c r="C15" s="41"/>
      <c r="D15" s="41"/>
      <c r="E15" s="41"/>
      <c r="F15" s="41"/>
      <c r="G15" s="119"/>
      <c r="H15" s="41"/>
      <c r="I15" s="41"/>
      <c r="J15" s="41" t="e">
        <f t="shared" si="0"/>
        <v>#DIV/0!</v>
      </c>
    </row>
    <row r="16" spans="1:10">
      <c r="A16" s="257">
        <v>11</v>
      </c>
      <c r="B16" s="41"/>
      <c r="C16" s="41"/>
      <c r="D16" s="41"/>
      <c r="E16" s="41"/>
      <c r="F16" s="41"/>
      <c r="G16" s="119"/>
      <c r="H16" s="41"/>
      <c r="I16" s="41"/>
      <c r="J16" s="41" t="e">
        <f t="shared" si="0"/>
        <v>#DIV/0!</v>
      </c>
    </row>
    <row r="17" spans="1:10">
      <c r="A17" s="257">
        <v>12</v>
      </c>
      <c r="B17" s="41"/>
      <c r="C17" s="41"/>
      <c r="D17" s="41"/>
      <c r="E17" s="41"/>
      <c r="F17" s="41"/>
      <c r="G17" s="119"/>
      <c r="H17" s="41"/>
      <c r="I17" s="41"/>
      <c r="J17" s="41" t="e">
        <f t="shared" si="0"/>
        <v>#DIV/0!</v>
      </c>
    </row>
    <row r="18" spans="1:10">
      <c r="A18" s="238">
        <v>13</v>
      </c>
      <c r="B18" s="41"/>
      <c r="C18" s="41"/>
      <c r="D18" s="41"/>
      <c r="E18" s="41"/>
      <c r="F18" s="41"/>
      <c r="G18" s="119"/>
      <c r="H18" s="41"/>
      <c r="I18" s="41"/>
      <c r="J18" s="41" t="e">
        <f t="shared" si="0"/>
        <v>#DIV/0!</v>
      </c>
    </row>
    <row r="19" spans="1:10">
      <c r="A19" s="238">
        <v>14</v>
      </c>
      <c r="B19" s="41"/>
      <c r="C19" s="41"/>
      <c r="D19" s="41"/>
      <c r="E19" s="41"/>
      <c r="F19" s="41"/>
      <c r="G19" s="119"/>
      <c r="H19" s="41"/>
      <c r="I19" s="41"/>
      <c r="J19" s="41" t="e">
        <f t="shared" si="0"/>
        <v>#DIV/0!</v>
      </c>
    </row>
    <row r="20" spans="1:10">
      <c r="A20" s="238">
        <v>15</v>
      </c>
      <c r="B20" s="41"/>
      <c r="C20" s="41"/>
      <c r="D20" s="41"/>
      <c r="E20" s="41"/>
      <c r="F20" s="41"/>
      <c r="G20" s="119"/>
      <c r="H20" s="41"/>
      <c r="I20" s="41"/>
      <c r="J20" s="41" t="e">
        <f t="shared" si="0"/>
        <v>#DIV/0!</v>
      </c>
    </row>
    <row r="21" spans="1:10">
      <c r="A21" s="257">
        <v>16</v>
      </c>
      <c r="B21" s="41"/>
      <c r="C21" s="41"/>
      <c r="D21" s="41"/>
      <c r="E21" s="41"/>
      <c r="F21" s="41"/>
      <c r="G21" s="119"/>
      <c r="H21" s="41"/>
      <c r="I21" s="41"/>
      <c r="J21" s="41" t="e">
        <f t="shared" si="0"/>
        <v>#DIV/0!</v>
      </c>
    </row>
    <row r="22" spans="1:10">
      <c r="A22" s="257">
        <v>17</v>
      </c>
      <c r="B22" s="41"/>
      <c r="C22" s="41"/>
      <c r="D22" s="41"/>
      <c r="E22" s="41"/>
      <c r="F22" s="41"/>
      <c r="G22" s="119"/>
      <c r="H22" s="41"/>
      <c r="I22" s="41"/>
      <c r="J22" s="41" t="e">
        <f t="shared" si="0"/>
        <v>#DIV/0!</v>
      </c>
    </row>
    <row r="23" spans="1:10">
      <c r="A23" s="238">
        <v>18</v>
      </c>
      <c r="B23" s="41"/>
      <c r="C23" s="41"/>
      <c r="D23" s="41"/>
      <c r="E23" s="41"/>
      <c r="F23" s="41"/>
      <c r="G23" s="119"/>
      <c r="H23" s="41"/>
      <c r="I23" s="41"/>
      <c r="J23" s="41" t="e">
        <f t="shared" si="0"/>
        <v>#DIV/0!</v>
      </c>
    </row>
    <row r="24" spans="1:10">
      <c r="A24" s="238">
        <v>19</v>
      </c>
      <c r="B24" s="41"/>
      <c r="C24" s="41"/>
      <c r="D24" s="41"/>
      <c r="E24" s="41"/>
      <c r="F24" s="41"/>
      <c r="G24" s="119"/>
      <c r="H24" s="41"/>
      <c r="I24" s="41"/>
      <c r="J24" s="41" t="e">
        <f t="shared" si="0"/>
        <v>#DIV/0!</v>
      </c>
    </row>
    <row r="25" spans="1:10">
      <c r="A25" s="238">
        <v>20</v>
      </c>
      <c r="B25" s="41"/>
      <c r="C25" s="41"/>
      <c r="D25" s="41"/>
      <c r="E25" s="41"/>
      <c r="F25" s="41"/>
      <c r="G25" s="119"/>
      <c r="H25" s="41"/>
      <c r="I25" s="41"/>
      <c r="J25" s="41" t="e">
        <f t="shared" si="0"/>
        <v>#DIV/0!</v>
      </c>
    </row>
    <row r="26" spans="1:10">
      <c r="A26" s="257">
        <v>21</v>
      </c>
      <c r="B26" s="41"/>
      <c r="C26" s="41"/>
      <c r="D26" s="41"/>
      <c r="E26" s="41"/>
      <c r="F26" s="41"/>
      <c r="G26" s="119"/>
      <c r="H26" s="41"/>
      <c r="I26" s="41"/>
      <c r="J26" s="41" t="e">
        <f t="shared" si="0"/>
        <v>#DIV/0!</v>
      </c>
    </row>
    <row r="27" spans="1:10">
      <c r="A27" s="257">
        <v>22</v>
      </c>
      <c r="B27" s="41"/>
      <c r="C27" s="41"/>
      <c r="D27" s="41"/>
      <c r="E27" s="41"/>
      <c r="F27" s="41"/>
      <c r="G27" s="119"/>
      <c r="H27" s="41"/>
      <c r="I27" s="41"/>
      <c r="J27" s="41" t="e">
        <f t="shared" si="0"/>
        <v>#DIV/0!</v>
      </c>
    </row>
    <row r="28" spans="1:10">
      <c r="A28" s="238">
        <v>23</v>
      </c>
      <c r="B28" s="41"/>
      <c r="C28" s="41"/>
      <c r="D28" s="41"/>
      <c r="E28" s="41"/>
      <c r="F28" s="41"/>
      <c r="G28" s="119"/>
      <c r="H28" s="41"/>
      <c r="I28" s="41"/>
      <c r="J28" s="41" t="e">
        <f t="shared" si="0"/>
        <v>#DIV/0!</v>
      </c>
    </row>
    <row r="29" spans="1:10">
      <c r="A29" s="238">
        <v>24</v>
      </c>
      <c r="B29" s="41"/>
      <c r="C29" s="41"/>
      <c r="D29" s="41"/>
      <c r="E29" s="41"/>
      <c r="F29" s="41"/>
      <c r="G29" s="119"/>
      <c r="H29" s="41"/>
      <c r="I29" s="41"/>
      <c r="J29" s="41" t="e">
        <f t="shared" si="0"/>
        <v>#DIV/0!</v>
      </c>
    </row>
    <row r="30" spans="1:10">
      <c r="A30" s="238">
        <v>25</v>
      </c>
      <c r="B30" s="41"/>
      <c r="C30" s="41"/>
      <c r="D30" s="41"/>
      <c r="E30" s="41"/>
      <c r="F30" s="41"/>
      <c r="G30" s="119"/>
      <c r="H30" s="41"/>
      <c r="I30" s="41"/>
      <c r="J30" s="41" t="e">
        <f t="shared" si="0"/>
        <v>#DIV/0!</v>
      </c>
    </row>
    <row r="31" spans="1:10">
      <c r="A31" s="257">
        <v>26</v>
      </c>
      <c r="B31" s="41"/>
      <c r="C31" s="41"/>
      <c r="D31" s="41"/>
      <c r="E31" s="41"/>
      <c r="F31" s="41"/>
      <c r="G31" s="119"/>
      <c r="H31" s="41"/>
      <c r="I31" s="41"/>
      <c r="J31" s="41" t="e">
        <f t="shared" si="0"/>
        <v>#DIV/0!</v>
      </c>
    </row>
    <row r="32" spans="1:10">
      <c r="A32" s="257">
        <v>27</v>
      </c>
      <c r="B32" s="41"/>
      <c r="C32" s="41"/>
      <c r="D32" s="41"/>
      <c r="E32" s="41"/>
      <c r="F32" s="41"/>
      <c r="G32" s="119"/>
      <c r="H32" s="41"/>
      <c r="I32" s="41"/>
      <c r="J32" s="41" t="e">
        <f t="shared" si="0"/>
        <v>#DIV/0!</v>
      </c>
    </row>
    <row r="33" spans="1:10">
      <c r="A33" s="238">
        <v>28</v>
      </c>
      <c r="B33" s="41"/>
      <c r="C33" s="41"/>
      <c r="D33" s="41"/>
      <c r="E33" s="41"/>
      <c r="F33" s="41"/>
      <c r="G33" s="119"/>
      <c r="H33" s="41"/>
      <c r="I33" s="41"/>
      <c r="J33" s="41" t="e">
        <f t="shared" si="0"/>
        <v>#DIV/0!</v>
      </c>
    </row>
    <row r="34" spans="1:10">
      <c r="A34" s="238">
        <v>29</v>
      </c>
      <c r="B34" s="41"/>
      <c r="C34" s="41"/>
      <c r="D34" s="41"/>
      <c r="E34" s="41"/>
      <c r="F34" s="41"/>
      <c r="G34" s="119"/>
      <c r="H34" s="41"/>
      <c r="I34" s="41"/>
      <c r="J34" s="41" t="e">
        <f t="shared" si="0"/>
        <v>#DIV/0!</v>
      </c>
    </row>
    <row r="35" spans="1:10">
      <c r="A35" s="238">
        <v>30</v>
      </c>
      <c r="B35" s="41"/>
      <c r="C35" s="41"/>
      <c r="D35" s="41"/>
      <c r="E35" s="41"/>
      <c r="F35" s="41"/>
      <c r="G35" s="119"/>
      <c r="H35" s="41"/>
      <c r="I35" s="41"/>
      <c r="J35" s="41" t="e">
        <f t="shared" si="0"/>
        <v>#DIV/0!</v>
      </c>
    </row>
    <row r="36" spans="1:10">
      <c r="A36" s="257">
        <v>31</v>
      </c>
      <c r="B36" s="41"/>
      <c r="C36" s="41"/>
      <c r="D36" s="41"/>
      <c r="E36" s="41"/>
      <c r="F36" s="41"/>
      <c r="G36" s="119"/>
      <c r="H36" s="41"/>
      <c r="I36" s="41"/>
      <c r="J36" s="41" t="e">
        <f t="shared" si="0"/>
        <v>#DIV/0!</v>
      </c>
    </row>
    <row r="37" spans="1:10">
      <c r="A37" s="257">
        <v>32</v>
      </c>
      <c r="B37" s="41"/>
      <c r="C37" s="41"/>
      <c r="D37" s="41"/>
      <c r="E37" s="41"/>
      <c r="F37" s="41"/>
      <c r="G37" s="119"/>
      <c r="H37" s="41"/>
      <c r="I37" s="41"/>
      <c r="J37" s="41" t="e">
        <f t="shared" si="0"/>
        <v>#DIV/0!</v>
      </c>
    </row>
    <row r="38" spans="1:10">
      <c r="A38" s="238">
        <v>33</v>
      </c>
      <c r="B38" s="41"/>
      <c r="C38" s="41"/>
      <c r="D38" s="41"/>
      <c r="E38" s="41"/>
      <c r="F38" s="41"/>
      <c r="G38" s="119"/>
      <c r="H38" s="41"/>
      <c r="I38" s="41"/>
      <c r="J38" s="41" t="e">
        <f t="shared" si="0"/>
        <v>#DIV/0!</v>
      </c>
    </row>
    <row r="39" spans="1:10">
      <c r="A39" s="238">
        <v>34</v>
      </c>
      <c r="B39" s="41"/>
      <c r="C39" s="41"/>
      <c r="D39" s="41"/>
      <c r="E39" s="41"/>
      <c r="F39" s="41"/>
      <c r="G39" s="119"/>
      <c r="H39" s="41"/>
      <c r="I39" s="41"/>
      <c r="J39" s="41" t="e">
        <f t="shared" si="0"/>
        <v>#DIV/0!</v>
      </c>
    </row>
    <row r="40" spans="1:10">
      <c r="A40" s="238">
        <v>35</v>
      </c>
      <c r="B40" s="41"/>
      <c r="C40" s="41"/>
      <c r="D40" s="41"/>
      <c r="E40" s="41"/>
      <c r="F40" s="41"/>
      <c r="G40" s="119"/>
      <c r="H40" s="41"/>
      <c r="I40" s="41"/>
      <c r="J40" s="41" t="e">
        <f t="shared" si="0"/>
        <v>#DIV/0!</v>
      </c>
    </row>
    <row r="41" spans="1:10">
      <c r="A41" s="257">
        <v>36</v>
      </c>
      <c r="B41" s="41"/>
      <c r="C41" s="41"/>
      <c r="D41" s="41"/>
      <c r="E41" s="41"/>
      <c r="F41" s="41"/>
      <c r="G41" s="119"/>
      <c r="H41" s="41"/>
      <c r="I41" s="41"/>
      <c r="J41" s="41" t="e">
        <f t="shared" si="0"/>
        <v>#DIV/0!</v>
      </c>
    </row>
    <row r="42" spans="1:10">
      <c r="A42" s="257">
        <v>37</v>
      </c>
      <c r="B42" s="41"/>
      <c r="C42" s="41"/>
      <c r="D42" s="41"/>
      <c r="E42" s="41"/>
      <c r="F42" s="41"/>
      <c r="G42" s="119"/>
      <c r="H42" s="41"/>
      <c r="I42" s="41"/>
      <c r="J42" s="41" t="e">
        <f t="shared" si="0"/>
        <v>#DIV/0!</v>
      </c>
    </row>
    <row r="43" spans="1:10">
      <c r="A43" s="238">
        <v>38</v>
      </c>
      <c r="B43" s="41"/>
      <c r="C43" s="41"/>
      <c r="D43" s="41"/>
      <c r="E43" s="41"/>
      <c r="F43" s="41"/>
      <c r="G43" s="119"/>
      <c r="H43" s="41"/>
      <c r="I43" s="41"/>
      <c r="J43" s="41" t="e">
        <f t="shared" si="0"/>
        <v>#DIV/0!</v>
      </c>
    </row>
    <row r="44" spans="1:10">
      <c r="A44" s="238">
        <v>39</v>
      </c>
      <c r="B44" s="41"/>
      <c r="C44" s="41"/>
      <c r="D44" s="41"/>
      <c r="E44" s="41"/>
      <c r="F44" s="41"/>
      <c r="G44" s="119"/>
      <c r="H44" s="41"/>
      <c r="I44" s="41"/>
      <c r="J44" s="41" t="e">
        <f t="shared" si="0"/>
        <v>#DIV/0!</v>
      </c>
    </row>
    <row r="45" spans="1:10">
      <c r="A45" s="238">
        <v>40</v>
      </c>
      <c r="B45" s="41"/>
      <c r="C45" s="41"/>
      <c r="D45" s="41"/>
      <c r="E45" s="41"/>
      <c r="F45" s="41"/>
      <c r="G45" s="119"/>
      <c r="H45" s="41"/>
      <c r="I45" s="41"/>
      <c r="J45" s="41" t="e">
        <f t="shared" si="0"/>
        <v>#DIV/0!</v>
      </c>
    </row>
    <row r="46" spans="1:10">
      <c r="A46" s="257">
        <v>41</v>
      </c>
      <c r="B46" s="41"/>
      <c r="C46" s="41"/>
      <c r="D46" s="41"/>
      <c r="E46" s="41"/>
      <c r="F46" s="41"/>
      <c r="G46" s="119"/>
      <c r="H46" s="41"/>
      <c r="I46" s="41"/>
      <c r="J46" s="41" t="e">
        <f t="shared" si="0"/>
        <v>#DIV/0!</v>
      </c>
    </row>
    <row r="47" spans="1:10">
      <c r="A47" s="257">
        <v>42</v>
      </c>
      <c r="B47" s="41"/>
      <c r="C47" s="41"/>
      <c r="D47" s="41"/>
      <c r="E47" s="41"/>
      <c r="F47" s="41"/>
      <c r="G47" s="119"/>
      <c r="H47" s="41"/>
      <c r="I47" s="41"/>
      <c r="J47" s="41" t="e">
        <f t="shared" si="0"/>
        <v>#DIV/0!</v>
      </c>
    </row>
    <row r="48" spans="1:10">
      <c r="A48" s="238">
        <v>43</v>
      </c>
      <c r="B48" s="41"/>
      <c r="C48" s="41"/>
      <c r="D48" s="41"/>
      <c r="E48" s="41"/>
      <c r="F48" s="41"/>
      <c r="G48" s="119"/>
      <c r="H48" s="41"/>
      <c r="I48" s="41"/>
      <c r="J48" s="41" t="e">
        <f t="shared" si="0"/>
        <v>#DIV/0!</v>
      </c>
    </row>
    <row r="49" spans="1:10">
      <c r="A49" s="238">
        <v>44</v>
      </c>
      <c r="B49" s="41"/>
      <c r="C49" s="41"/>
      <c r="D49" s="41"/>
      <c r="E49" s="41"/>
      <c r="F49" s="41"/>
      <c r="G49" s="119"/>
      <c r="H49" s="41"/>
      <c r="I49" s="41"/>
      <c r="J49" s="41" t="e">
        <f t="shared" si="0"/>
        <v>#DIV/0!</v>
      </c>
    </row>
    <row r="50" spans="1:10">
      <c r="A50" s="238">
        <v>45</v>
      </c>
      <c r="B50" s="41"/>
      <c r="C50" s="41"/>
      <c r="D50" s="41"/>
      <c r="E50" s="41"/>
      <c r="F50" s="41"/>
      <c r="G50" s="119"/>
      <c r="H50" s="41"/>
      <c r="I50" s="41"/>
      <c r="J50" s="41" t="e">
        <f t="shared" si="0"/>
        <v>#DIV/0!</v>
      </c>
    </row>
    <row r="51" spans="1:10">
      <c r="A51" s="257">
        <v>46</v>
      </c>
      <c r="B51" s="41"/>
      <c r="C51" s="41"/>
      <c r="D51" s="41"/>
      <c r="E51" s="41"/>
      <c r="F51" s="41"/>
      <c r="G51" s="119"/>
      <c r="H51" s="41"/>
      <c r="I51" s="41"/>
      <c r="J51" s="41" t="e">
        <f t="shared" si="0"/>
        <v>#DIV/0!</v>
      </c>
    </row>
    <row r="52" spans="1:10">
      <c r="A52" s="257">
        <v>47</v>
      </c>
      <c r="B52" s="41"/>
      <c r="C52" s="41"/>
      <c r="D52" s="41"/>
      <c r="E52" s="41"/>
      <c r="F52" s="41"/>
      <c r="G52" s="119"/>
      <c r="H52" s="41"/>
      <c r="I52" s="41"/>
      <c r="J52" s="41" t="e">
        <f t="shared" si="0"/>
        <v>#DIV/0!</v>
      </c>
    </row>
    <row r="53" spans="1:10">
      <c r="A53" s="238">
        <v>48</v>
      </c>
      <c r="B53" s="41"/>
      <c r="C53" s="41"/>
      <c r="D53" s="41"/>
      <c r="E53" s="41"/>
      <c r="F53" s="41"/>
      <c r="G53" s="119"/>
      <c r="H53" s="41"/>
      <c r="I53" s="41"/>
      <c r="J53" s="41" t="e">
        <f t="shared" si="0"/>
        <v>#DIV/0!</v>
      </c>
    </row>
    <row r="54" spans="1:10">
      <c r="A54" s="238">
        <v>49</v>
      </c>
      <c r="B54" s="41"/>
      <c r="C54" s="41"/>
      <c r="D54" s="41"/>
      <c r="E54" s="41"/>
      <c r="F54" s="41"/>
      <c r="G54" s="119"/>
      <c r="H54" s="41"/>
      <c r="I54" s="41"/>
      <c r="J54" s="41" t="e">
        <f t="shared" si="0"/>
        <v>#DIV/0!</v>
      </c>
    </row>
    <row r="55" spans="1:10">
      <c r="A55" s="238">
        <v>50</v>
      </c>
      <c r="B55" s="41"/>
      <c r="C55" s="41"/>
      <c r="D55" s="41"/>
      <c r="E55" s="41"/>
      <c r="F55" s="41"/>
      <c r="G55" s="119"/>
      <c r="H55" s="41"/>
      <c r="I55" s="41"/>
      <c r="J55" s="41" t="e">
        <f t="shared" si="0"/>
        <v>#DIV/0!</v>
      </c>
    </row>
    <row r="56" spans="1:10">
      <c r="A56" s="257">
        <v>51</v>
      </c>
      <c r="B56" s="41"/>
      <c r="C56" s="41"/>
      <c r="D56" s="41"/>
      <c r="E56" s="41"/>
      <c r="F56" s="41"/>
      <c r="G56" s="119"/>
      <c r="H56" s="41"/>
      <c r="I56" s="41"/>
      <c r="J56" s="41" t="e">
        <f t="shared" si="0"/>
        <v>#DIV/0!</v>
      </c>
    </row>
    <row r="57" spans="1:10">
      <c r="A57" s="257">
        <v>52</v>
      </c>
      <c r="B57" s="41"/>
      <c r="C57" s="41"/>
      <c r="D57" s="41"/>
      <c r="E57" s="41"/>
      <c r="F57" s="41"/>
      <c r="G57" s="119"/>
      <c r="H57" s="41"/>
      <c r="I57" s="41"/>
      <c r="J57" s="41" t="e">
        <f t="shared" si="0"/>
        <v>#DIV/0!</v>
      </c>
    </row>
    <row r="58" spans="1:10">
      <c r="A58" s="238">
        <v>53</v>
      </c>
      <c r="B58" s="41"/>
      <c r="C58" s="41"/>
      <c r="D58" s="41"/>
      <c r="E58" s="41"/>
      <c r="F58" s="41"/>
      <c r="G58" s="119"/>
      <c r="H58" s="41"/>
      <c r="I58" s="41"/>
      <c r="J58" s="41" t="e">
        <f t="shared" si="0"/>
        <v>#DIV/0!</v>
      </c>
    </row>
    <row r="59" spans="1:10">
      <c r="A59" s="257">
        <v>54</v>
      </c>
      <c r="B59" s="41"/>
      <c r="C59" s="41"/>
      <c r="D59" s="41"/>
      <c r="E59" s="41"/>
      <c r="F59" s="41"/>
      <c r="G59" s="119"/>
      <c r="H59" s="41"/>
      <c r="I59" s="41"/>
      <c r="J59" s="41" t="e">
        <f t="shared" si="0"/>
        <v>#DIV/0!</v>
      </c>
    </row>
    <row r="60" spans="1:10">
      <c r="A60" s="257">
        <v>55</v>
      </c>
      <c r="B60" s="41"/>
      <c r="C60" s="41"/>
      <c r="D60" s="41"/>
      <c r="E60" s="41"/>
      <c r="F60" s="41"/>
      <c r="G60" s="119"/>
      <c r="H60" s="41"/>
      <c r="I60" s="41"/>
      <c r="J60" s="41" t="e">
        <f t="shared" si="0"/>
        <v>#DIV/0!</v>
      </c>
    </row>
    <row r="61" spans="1:10">
      <c r="A61" s="238">
        <v>56</v>
      </c>
      <c r="B61" s="41"/>
      <c r="C61" s="41"/>
      <c r="D61" s="41"/>
      <c r="E61" s="41"/>
      <c r="F61" s="41"/>
      <c r="G61" s="119"/>
      <c r="H61" s="41"/>
      <c r="I61" s="41"/>
      <c r="J61" s="41" t="e">
        <f t="shared" si="0"/>
        <v>#DIV/0!</v>
      </c>
    </row>
    <row r="62" spans="1:10">
      <c r="A62" s="257">
        <v>57</v>
      </c>
      <c r="B62" s="41"/>
      <c r="C62" s="41"/>
      <c r="D62" s="41"/>
      <c r="E62" s="41"/>
      <c r="F62" s="41"/>
      <c r="G62" s="119"/>
      <c r="H62" s="41"/>
      <c r="I62" s="41"/>
      <c r="J62" s="41" t="e">
        <f t="shared" si="0"/>
        <v>#DIV/0!</v>
      </c>
    </row>
    <row r="63" spans="1:10">
      <c r="A63" s="257">
        <v>58</v>
      </c>
      <c r="B63" s="41"/>
      <c r="C63" s="41"/>
      <c r="D63" s="41"/>
      <c r="E63" s="41"/>
      <c r="F63" s="41"/>
      <c r="G63" s="119"/>
      <c r="H63" s="41"/>
      <c r="I63" s="41"/>
      <c r="J63" s="41" t="e">
        <f t="shared" si="0"/>
        <v>#DIV/0!</v>
      </c>
    </row>
    <row r="64" spans="1:10">
      <c r="A64" s="238">
        <v>59</v>
      </c>
      <c r="B64" s="41"/>
      <c r="C64" s="41"/>
      <c r="D64" s="41"/>
      <c r="E64" s="41"/>
      <c r="F64" s="41"/>
      <c r="G64" s="119"/>
      <c r="H64" s="41"/>
      <c r="I64" s="41"/>
      <c r="J64" s="41" t="e">
        <f t="shared" si="0"/>
        <v>#DIV/0!</v>
      </c>
    </row>
    <row r="65" spans="1:10">
      <c r="A65" s="257">
        <v>60</v>
      </c>
      <c r="B65" s="41"/>
      <c r="C65" s="41"/>
      <c r="D65" s="41"/>
      <c r="E65" s="41"/>
      <c r="F65" s="41"/>
      <c r="G65" s="119"/>
      <c r="H65" s="41"/>
      <c r="I65" s="41"/>
      <c r="J65" s="41"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40157480314965" right="0.78740157480314965" top="0.98425196850393704" bottom="0.59055118110236227" header="0.51181102362204722" footer="0.51181102362204722"/>
  <pageSetup paperSize="9"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J65"/>
  <sheetViews>
    <sheetView workbookViewId="0">
      <selection activeCell="G19" sqref="G19"/>
    </sheetView>
  </sheetViews>
  <sheetFormatPr defaultRowHeight="13.5"/>
  <cols>
    <col min="1" max="1" width="9" style="238"/>
    <col min="2" max="2" width="20" style="238" customWidth="1"/>
    <col min="3" max="4" width="9" style="238"/>
    <col min="5" max="5" width="13" style="238" bestFit="1" customWidth="1"/>
    <col min="6" max="6" width="9" style="238"/>
    <col min="7" max="7" width="13.125" style="238" bestFit="1" customWidth="1"/>
    <col min="8" max="8" width="10.375" style="238" bestFit="1" customWidth="1"/>
    <col min="9" max="9" width="9.25" style="238" bestFit="1" customWidth="1"/>
    <col min="10" max="16384" width="9" style="238"/>
  </cols>
  <sheetData>
    <row r="1" spans="1:10">
      <c r="A1" s="238" t="s">
        <v>5</v>
      </c>
      <c r="B1" s="239" t="e">
        <f>#REF!</f>
        <v>#REF!</v>
      </c>
    </row>
    <row r="2" spans="1:10" s="240" customFormat="1" ht="56.25" customHeight="1">
      <c r="B2" s="260"/>
      <c r="E2" s="561" t="s">
        <v>30</v>
      </c>
      <c r="F2" s="561"/>
      <c r="G2" s="562"/>
      <c r="H2" s="128">
        <f>SUMIF(G6:G356,"PPS",H6:H356)</f>
        <v>0</v>
      </c>
    </row>
    <row r="3" spans="1:10" s="240" customFormat="1" ht="16.5" customHeight="1">
      <c r="B3" s="246"/>
      <c r="E3" s="272"/>
      <c r="F3" s="272"/>
      <c r="G3" s="272"/>
      <c r="H3" s="274"/>
    </row>
    <row r="4" spans="1:10" ht="54">
      <c r="A4" s="262" t="s">
        <v>26</v>
      </c>
      <c r="B4" s="41" t="s">
        <v>0</v>
      </c>
      <c r="C4" s="41" t="s">
        <v>1</v>
      </c>
      <c r="D4" s="41" t="s">
        <v>18</v>
      </c>
      <c r="E4" s="41" t="s">
        <v>13</v>
      </c>
      <c r="F4" s="41" t="s">
        <v>20</v>
      </c>
      <c r="G4" s="42" t="s">
        <v>24</v>
      </c>
      <c r="H4" s="10" t="s">
        <v>623</v>
      </c>
      <c r="I4" s="10" t="s">
        <v>624</v>
      </c>
      <c r="J4" s="26" t="s">
        <v>16</v>
      </c>
    </row>
    <row r="5" spans="1:10" s="237" customFormat="1" ht="14.25" thickBot="1">
      <c r="B5" s="250" t="s">
        <v>4</v>
      </c>
      <c r="C5" s="250"/>
      <c r="D5" s="250"/>
      <c r="E5" s="250"/>
      <c r="F5" s="250"/>
      <c r="G5" s="250"/>
      <c r="H5" s="65">
        <f>SUM(H6:H65)</f>
        <v>0</v>
      </c>
      <c r="I5" s="65">
        <f>SUM(I6:I65)</f>
        <v>0</v>
      </c>
      <c r="J5" s="250" t="e">
        <f>H5/I5</f>
        <v>#DIV/0!</v>
      </c>
    </row>
    <row r="6" spans="1:10" ht="14.25" thickTop="1">
      <c r="A6" s="238">
        <v>1</v>
      </c>
      <c r="B6" s="41" t="s">
        <v>540</v>
      </c>
      <c r="C6" s="41"/>
      <c r="D6" s="41"/>
      <c r="E6" s="178"/>
      <c r="F6" s="41"/>
      <c r="G6" s="119"/>
      <c r="H6" s="9"/>
      <c r="I6" s="9"/>
      <c r="J6" s="106" t="e">
        <f>H6/I6</f>
        <v>#DIV/0!</v>
      </c>
    </row>
    <row r="7" spans="1:10">
      <c r="A7" s="238">
        <v>2</v>
      </c>
      <c r="B7" s="41"/>
      <c r="C7" s="41"/>
      <c r="D7" s="41"/>
      <c r="E7" s="178"/>
      <c r="F7" s="41"/>
      <c r="G7" s="119"/>
      <c r="H7" s="9"/>
      <c r="I7" s="9"/>
      <c r="J7" s="41" t="e">
        <f t="shared" ref="J7:J65" si="0">H7/I7</f>
        <v>#DIV/0!</v>
      </c>
    </row>
    <row r="8" spans="1:10">
      <c r="A8" s="238">
        <v>3</v>
      </c>
      <c r="B8" s="41"/>
      <c r="C8" s="41"/>
      <c r="D8" s="41"/>
      <c r="E8" s="178"/>
      <c r="F8" s="41"/>
      <c r="G8" s="119"/>
      <c r="H8" s="9"/>
      <c r="I8" s="9"/>
      <c r="J8" s="41" t="e">
        <f t="shared" si="0"/>
        <v>#DIV/0!</v>
      </c>
    </row>
    <row r="9" spans="1:10">
      <c r="A9" s="238">
        <v>4</v>
      </c>
      <c r="B9" s="41"/>
      <c r="C9" s="41"/>
      <c r="D9" s="41"/>
      <c r="E9" s="41"/>
      <c r="F9" s="41"/>
      <c r="G9" s="119"/>
      <c r="H9" s="41"/>
      <c r="I9" s="41"/>
      <c r="J9" s="41" t="e">
        <f t="shared" si="0"/>
        <v>#DIV/0!</v>
      </c>
    </row>
    <row r="10" spans="1:10">
      <c r="A10" s="238">
        <v>5</v>
      </c>
      <c r="B10" s="41"/>
      <c r="C10" s="41"/>
      <c r="D10" s="41"/>
      <c r="E10" s="41"/>
      <c r="F10" s="41"/>
      <c r="G10" s="119"/>
      <c r="H10" s="41"/>
      <c r="I10" s="41"/>
      <c r="J10" s="41" t="e">
        <f t="shared" si="0"/>
        <v>#DIV/0!</v>
      </c>
    </row>
    <row r="11" spans="1:10">
      <c r="A11" s="257">
        <v>6</v>
      </c>
      <c r="B11" s="46"/>
      <c r="C11" s="41"/>
      <c r="D11" s="41"/>
      <c r="E11" s="41"/>
      <c r="F11" s="41"/>
      <c r="G11" s="119"/>
      <c r="H11" s="41"/>
      <c r="I11" s="41"/>
      <c r="J11" s="41" t="e">
        <f t="shared" si="0"/>
        <v>#DIV/0!</v>
      </c>
    </row>
    <row r="12" spans="1:10">
      <c r="A12" s="257">
        <v>7</v>
      </c>
      <c r="B12" s="46"/>
      <c r="C12" s="41"/>
      <c r="D12" s="41"/>
      <c r="E12" s="41"/>
      <c r="F12" s="41"/>
      <c r="G12" s="119"/>
      <c r="H12" s="41"/>
      <c r="I12" s="41"/>
      <c r="J12" s="41" t="e">
        <f t="shared" si="0"/>
        <v>#DIV/0!</v>
      </c>
    </row>
    <row r="13" spans="1:10">
      <c r="A13" s="238">
        <v>8</v>
      </c>
      <c r="B13" s="41"/>
      <c r="C13" s="41"/>
      <c r="D13" s="41"/>
      <c r="E13" s="41"/>
      <c r="F13" s="41"/>
      <c r="G13" s="119"/>
      <c r="H13" s="41"/>
      <c r="I13" s="41"/>
      <c r="J13" s="41" t="e">
        <f t="shared" si="0"/>
        <v>#DIV/0!</v>
      </c>
    </row>
    <row r="14" spans="1:10">
      <c r="A14" s="238">
        <v>9</v>
      </c>
      <c r="B14" s="41"/>
      <c r="C14" s="41"/>
      <c r="D14" s="41"/>
      <c r="E14" s="41"/>
      <c r="F14" s="41"/>
      <c r="G14" s="119"/>
      <c r="H14" s="41"/>
      <c r="I14" s="41"/>
      <c r="J14" s="41" t="e">
        <f t="shared" si="0"/>
        <v>#DIV/0!</v>
      </c>
    </row>
    <row r="15" spans="1:10">
      <c r="A15" s="238">
        <v>10</v>
      </c>
      <c r="B15" s="41"/>
      <c r="C15" s="41"/>
      <c r="D15" s="41"/>
      <c r="E15" s="41"/>
      <c r="F15" s="41"/>
      <c r="G15" s="119"/>
      <c r="H15" s="41"/>
      <c r="I15" s="41"/>
      <c r="J15" s="41" t="e">
        <f t="shared" si="0"/>
        <v>#DIV/0!</v>
      </c>
    </row>
    <row r="16" spans="1:10">
      <c r="A16" s="257">
        <v>11</v>
      </c>
      <c r="B16" s="41"/>
      <c r="C16" s="41"/>
      <c r="D16" s="41"/>
      <c r="E16" s="41"/>
      <c r="F16" s="41"/>
      <c r="G16" s="119"/>
      <c r="H16" s="41"/>
      <c r="I16" s="41"/>
      <c r="J16" s="41" t="e">
        <f t="shared" si="0"/>
        <v>#DIV/0!</v>
      </c>
    </row>
    <row r="17" spans="1:10">
      <c r="A17" s="257">
        <v>12</v>
      </c>
      <c r="B17" s="41"/>
      <c r="C17" s="41"/>
      <c r="D17" s="41"/>
      <c r="E17" s="41"/>
      <c r="F17" s="41"/>
      <c r="G17" s="119"/>
      <c r="H17" s="41"/>
      <c r="I17" s="41"/>
      <c r="J17" s="41" t="e">
        <f t="shared" si="0"/>
        <v>#DIV/0!</v>
      </c>
    </row>
    <row r="18" spans="1:10">
      <c r="A18" s="238">
        <v>13</v>
      </c>
      <c r="B18" s="41"/>
      <c r="C18" s="41"/>
      <c r="D18" s="41"/>
      <c r="E18" s="41"/>
      <c r="F18" s="41"/>
      <c r="G18" s="119"/>
      <c r="H18" s="41"/>
      <c r="I18" s="41"/>
      <c r="J18" s="41" t="e">
        <f t="shared" si="0"/>
        <v>#DIV/0!</v>
      </c>
    </row>
    <row r="19" spans="1:10">
      <c r="A19" s="238">
        <v>14</v>
      </c>
      <c r="B19" s="41"/>
      <c r="C19" s="41"/>
      <c r="D19" s="41"/>
      <c r="E19" s="41"/>
      <c r="F19" s="41"/>
      <c r="G19" s="119"/>
      <c r="H19" s="41"/>
      <c r="I19" s="41"/>
      <c r="J19" s="41" t="e">
        <f t="shared" si="0"/>
        <v>#DIV/0!</v>
      </c>
    </row>
    <row r="20" spans="1:10">
      <c r="A20" s="238">
        <v>15</v>
      </c>
      <c r="B20" s="41"/>
      <c r="C20" s="41"/>
      <c r="D20" s="41"/>
      <c r="E20" s="41"/>
      <c r="F20" s="41"/>
      <c r="G20" s="119"/>
      <c r="H20" s="41"/>
      <c r="I20" s="41"/>
      <c r="J20" s="41" t="e">
        <f t="shared" si="0"/>
        <v>#DIV/0!</v>
      </c>
    </row>
    <row r="21" spans="1:10">
      <c r="A21" s="257">
        <v>16</v>
      </c>
      <c r="B21" s="41"/>
      <c r="C21" s="41"/>
      <c r="D21" s="41"/>
      <c r="E21" s="41"/>
      <c r="F21" s="41"/>
      <c r="G21" s="119"/>
      <c r="H21" s="41"/>
      <c r="I21" s="41"/>
      <c r="J21" s="41" t="e">
        <f t="shared" si="0"/>
        <v>#DIV/0!</v>
      </c>
    </row>
    <row r="22" spans="1:10">
      <c r="A22" s="257">
        <v>17</v>
      </c>
      <c r="B22" s="41"/>
      <c r="C22" s="41"/>
      <c r="D22" s="41"/>
      <c r="E22" s="41"/>
      <c r="F22" s="41"/>
      <c r="G22" s="119"/>
      <c r="H22" s="41"/>
      <c r="I22" s="41"/>
      <c r="J22" s="41" t="e">
        <f t="shared" si="0"/>
        <v>#DIV/0!</v>
      </c>
    </row>
    <row r="23" spans="1:10">
      <c r="A23" s="238">
        <v>18</v>
      </c>
      <c r="B23" s="41"/>
      <c r="C23" s="41"/>
      <c r="D23" s="41"/>
      <c r="E23" s="41"/>
      <c r="F23" s="41"/>
      <c r="G23" s="119"/>
      <c r="H23" s="41"/>
      <c r="I23" s="41"/>
      <c r="J23" s="41" t="e">
        <f t="shared" si="0"/>
        <v>#DIV/0!</v>
      </c>
    </row>
    <row r="24" spans="1:10">
      <c r="A24" s="238">
        <v>19</v>
      </c>
      <c r="B24" s="41"/>
      <c r="C24" s="41"/>
      <c r="D24" s="41"/>
      <c r="E24" s="41"/>
      <c r="F24" s="41"/>
      <c r="G24" s="119"/>
      <c r="H24" s="41"/>
      <c r="I24" s="41"/>
      <c r="J24" s="41" t="e">
        <f t="shared" si="0"/>
        <v>#DIV/0!</v>
      </c>
    </row>
    <row r="25" spans="1:10">
      <c r="A25" s="238">
        <v>20</v>
      </c>
      <c r="B25" s="41"/>
      <c r="C25" s="41"/>
      <c r="D25" s="41"/>
      <c r="E25" s="41"/>
      <c r="F25" s="41"/>
      <c r="G25" s="119"/>
      <c r="H25" s="41"/>
      <c r="I25" s="41"/>
      <c r="J25" s="41" t="e">
        <f t="shared" si="0"/>
        <v>#DIV/0!</v>
      </c>
    </row>
    <row r="26" spans="1:10">
      <c r="A26" s="257">
        <v>21</v>
      </c>
      <c r="B26" s="41"/>
      <c r="C26" s="41"/>
      <c r="D26" s="41"/>
      <c r="E26" s="41"/>
      <c r="F26" s="41"/>
      <c r="G26" s="119"/>
      <c r="H26" s="41"/>
      <c r="I26" s="41"/>
      <c r="J26" s="41" t="e">
        <f t="shared" si="0"/>
        <v>#DIV/0!</v>
      </c>
    </row>
    <row r="27" spans="1:10">
      <c r="A27" s="257">
        <v>22</v>
      </c>
      <c r="B27" s="41"/>
      <c r="C27" s="41"/>
      <c r="D27" s="41"/>
      <c r="E27" s="41"/>
      <c r="F27" s="41"/>
      <c r="G27" s="119"/>
      <c r="H27" s="41"/>
      <c r="I27" s="41"/>
      <c r="J27" s="41" t="e">
        <f t="shared" si="0"/>
        <v>#DIV/0!</v>
      </c>
    </row>
    <row r="28" spans="1:10">
      <c r="A28" s="238">
        <v>23</v>
      </c>
      <c r="B28" s="41"/>
      <c r="C28" s="41"/>
      <c r="D28" s="41"/>
      <c r="E28" s="41"/>
      <c r="F28" s="41"/>
      <c r="G28" s="119"/>
      <c r="H28" s="41"/>
      <c r="I28" s="41"/>
      <c r="J28" s="41" t="e">
        <f t="shared" si="0"/>
        <v>#DIV/0!</v>
      </c>
    </row>
    <row r="29" spans="1:10">
      <c r="A29" s="238">
        <v>24</v>
      </c>
      <c r="B29" s="41"/>
      <c r="C29" s="41"/>
      <c r="D29" s="41"/>
      <c r="E29" s="41"/>
      <c r="F29" s="41"/>
      <c r="G29" s="119"/>
      <c r="H29" s="41"/>
      <c r="I29" s="41"/>
      <c r="J29" s="41" t="e">
        <f t="shared" si="0"/>
        <v>#DIV/0!</v>
      </c>
    </row>
    <row r="30" spans="1:10">
      <c r="A30" s="238">
        <v>25</v>
      </c>
      <c r="B30" s="41"/>
      <c r="C30" s="41"/>
      <c r="D30" s="41"/>
      <c r="E30" s="41"/>
      <c r="F30" s="41"/>
      <c r="G30" s="119"/>
      <c r="H30" s="41"/>
      <c r="I30" s="41"/>
      <c r="J30" s="41" t="e">
        <f t="shared" si="0"/>
        <v>#DIV/0!</v>
      </c>
    </row>
    <row r="31" spans="1:10">
      <c r="A31" s="257">
        <v>26</v>
      </c>
      <c r="B31" s="41"/>
      <c r="C31" s="41"/>
      <c r="D31" s="41"/>
      <c r="E31" s="41"/>
      <c r="F31" s="41"/>
      <c r="G31" s="119"/>
      <c r="H31" s="41"/>
      <c r="I31" s="41"/>
      <c r="J31" s="41" t="e">
        <f t="shared" si="0"/>
        <v>#DIV/0!</v>
      </c>
    </row>
    <row r="32" spans="1:10">
      <c r="A32" s="257">
        <v>27</v>
      </c>
      <c r="B32" s="41"/>
      <c r="C32" s="41"/>
      <c r="D32" s="41"/>
      <c r="E32" s="41"/>
      <c r="F32" s="41"/>
      <c r="G32" s="119"/>
      <c r="H32" s="41"/>
      <c r="I32" s="41"/>
      <c r="J32" s="41" t="e">
        <f t="shared" si="0"/>
        <v>#DIV/0!</v>
      </c>
    </row>
    <row r="33" spans="1:10">
      <c r="A33" s="238">
        <v>28</v>
      </c>
      <c r="B33" s="41"/>
      <c r="C33" s="41"/>
      <c r="D33" s="41"/>
      <c r="E33" s="41"/>
      <c r="F33" s="41"/>
      <c r="G33" s="119"/>
      <c r="H33" s="41"/>
      <c r="I33" s="41"/>
      <c r="J33" s="41" t="e">
        <f t="shared" si="0"/>
        <v>#DIV/0!</v>
      </c>
    </row>
    <row r="34" spans="1:10">
      <c r="A34" s="238">
        <v>29</v>
      </c>
      <c r="B34" s="41"/>
      <c r="C34" s="41"/>
      <c r="D34" s="41"/>
      <c r="E34" s="41"/>
      <c r="F34" s="41"/>
      <c r="G34" s="119"/>
      <c r="H34" s="41"/>
      <c r="I34" s="41"/>
      <c r="J34" s="41" t="e">
        <f t="shared" si="0"/>
        <v>#DIV/0!</v>
      </c>
    </row>
    <row r="35" spans="1:10">
      <c r="A35" s="238">
        <v>30</v>
      </c>
      <c r="B35" s="41"/>
      <c r="C35" s="41"/>
      <c r="D35" s="41"/>
      <c r="E35" s="41"/>
      <c r="F35" s="41"/>
      <c r="G35" s="119"/>
      <c r="H35" s="41"/>
      <c r="I35" s="41"/>
      <c r="J35" s="41" t="e">
        <f t="shared" si="0"/>
        <v>#DIV/0!</v>
      </c>
    </row>
    <row r="36" spans="1:10">
      <c r="A36" s="257">
        <v>31</v>
      </c>
      <c r="B36" s="41"/>
      <c r="C36" s="41"/>
      <c r="D36" s="41"/>
      <c r="E36" s="41"/>
      <c r="F36" s="41"/>
      <c r="G36" s="119"/>
      <c r="H36" s="41"/>
      <c r="I36" s="41"/>
      <c r="J36" s="41" t="e">
        <f t="shared" si="0"/>
        <v>#DIV/0!</v>
      </c>
    </row>
    <row r="37" spans="1:10">
      <c r="A37" s="257">
        <v>32</v>
      </c>
      <c r="B37" s="41"/>
      <c r="C37" s="41"/>
      <c r="D37" s="41"/>
      <c r="E37" s="41"/>
      <c r="F37" s="41"/>
      <c r="G37" s="119"/>
      <c r="H37" s="41"/>
      <c r="I37" s="41"/>
      <c r="J37" s="41" t="e">
        <f t="shared" si="0"/>
        <v>#DIV/0!</v>
      </c>
    </row>
    <row r="38" spans="1:10">
      <c r="A38" s="238">
        <v>33</v>
      </c>
      <c r="B38" s="41"/>
      <c r="C38" s="41"/>
      <c r="D38" s="41"/>
      <c r="E38" s="41"/>
      <c r="F38" s="41"/>
      <c r="G38" s="119"/>
      <c r="H38" s="41"/>
      <c r="I38" s="41"/>
      <c r="J38" s="41" t="e">
        <f t="shared" si="0"/>
        <v>#DIV/0!</v>
      </c>
    </row>
    <row r="39" spans="1:10">
      <c r="A39" s="238">
        <v>34</v>
      </c>
      <c r="B39" s="41"/>
      <c r="C39" s="41"/>
      <c r="D39" s="41"/>
      <c r="E39" s="41"/>
      <c r="F39" s="41"/>
      <c r="G39" s="119"/>
      <c r="H39" s="41"/>
      <c r="I39" s="41"/>
      <c r="J39" s="41" t="e">
        <f t="shared" si="0"/>
        <v>#DIV/0!</v>
      </c>
    </row>
    <row r="40" spans="1:10">
      <c r="A40" s="238">
        <v>35</v>
      </c>
      <c r="B40" s="41"/>
      <c r="C40" s="41"/>
      <c r="D40" s="41"/>
      <c r="E40" s="41"/>
      <c r="F40" s="41"/>
      <c r="G40" s="119"/>
      <c r="H40" s="41"/>
      <c r="I40" s="41"/>
      <c r="J40" s="41" t="e">
        <f t="shared" si="0"/>
        <v>#DIV/0!</v>
      </c>
    </row>
    <row r="41" spans="1:10">
      <c r="A41" s="257">
        <v>36</v>
      </c>
      <c r="B41" s="41"/>
      <c r="C41" s="41"/>
      <c r="D41" s="41"/>
      <c r="E41" s="41"/>
      <c r="F41" s="41"/>
      <c r="G41" s="119"/>
      <c r="H41" s="41"/>
      <c r="I41" s="41"/>
      <c r="J41" s="41" t="e">
        <f t="shared" si="0"/>
        <v>#DIV/0!</v>
      </c>
    </row>
    <row r="42" spans="1:10">
      <c r="A42" s="257">
        <v>37</v>
      </c>
      <c r="B42" s="41"/>
      <c r="C42" s="41"/>
      <c r="D42" s="41"/>
      <c r="E42" s="41"/>
      <c r="F42" s="41"/>
      <c r="G42" s="119"/>
      <c r="H42" s="41"/>
      <c r="I42" s="41"/>
      <c r="J42" s="41" t="e">
        <f t="shared" si="0"/>
        <v>#DIV/0!</v>
      </c>
    </row>
    <row r="43" spans="1:10">
      <c r="A43" s="238">
        <v>38</v>
      </c>
      <c r="B43" s="41"/>
      <c r="C43" s="41"/>
      <c r="D43" s="41"/>
      <c r="E43" s="41"/>
      <c r="F43" s="41"/>
      <c r="G43" s="119"/>
      <c r="H43" s="41"/>
      <c r="I43" s="41"/>
      <c r="J43" s="41" t="e">
        <f t="shared" si="0"/>
        <v>#DIV/0!</v>
      </c>
    </row>
    <row r="44" spans="1:10">
      <c r="A44" s="238">
        <v>39</v>
      </c>
      <c r="B44" s="41"/>
      <c r="C44" s="41"/>
      <c r="D44" s="41"/>
      <c r="E44" s="41"/>
      <c r="F44" s="41"/>
      <c r="G44" s="119"/>
      <c r="H44" s="41"/>
      <c r="I44" s="41"/>
      <c r="J44" s="41" t="e">
        <f t="shared" si="0"/>
        <v>#DIV/0!</v>
      </c>
    </row>
    <row r="45" spans="1:10">
      <c r="A45" s="238">
        <v>40</v>
      </c>
      <c r="B45" s="41"/>
      <c r="C45" s="41"/>
      <c r="D45" s="41"/>
      <c r="E45" s="41"/>
      <c r="F45" s="41"/>
      <c r="G45" s="119"/>
      <c r="H45" s="41"/>
      <c r="I45" s="41"/>
      <c r="J45" s="41" t="e">
        <f t="shared" si="0"/>
        <v>#DIV/0!</v>
      </c>
    </row>
    <row r="46" spans="1:10">
      <c r="A46" s="257">
        <v>41</v>
      </c>
      <c r="B46" s="41"/>
      <c r="C46" s="41"/>
      <c r="D46" s="41"/>
      <c r="E46" s="41"/>
      <c r="F46" s="41"/>
      <c r="G46" s="119"/>
      <c r="H46" s="41"/>
      <c r="I46" s="41"/>
      <c r="J46" s="41" t="e">
        <f t="shared" si="0"/>
        <v>#DIV/0!</v>
      </c>
    </row>
    <row r="47" spans="1:10">
      <c r="A47" s="257">
        <v>42</v>
      </c>
      <c r="B47" s="41"/>
      <c r="C47" s="41"/>
      <c r="D47" s="41"/>
      <c r="E47" s="41"/>
      <c r="F47" s="41"/>
      <c r="G47" s="119"/>
      <c r="H47" s="41"/>
      <c r="I47" s="41"/>
      <c r="J47" s="41" t="e">
        <f t="shared" si="0"/>
        <v>#DIV/0!</v>
      </c>
    </row>
    <row r="48" spans="1:10">
      <c r="A48" s="238">
        <v>43</v>
      </c>
      <c r="B48" s="41"/>
      <c r="C48" s="41"/>
      <c r="D48" s="41"/>
      <c r="E48" s="41"/>
      <c r="F48" s="41"/>
      <c r="G48" s="119"/>
      <c r="H48" s="41"/>
      <c r="I48" s="41"/>
      <c r="J48" s="41" t="e">
        <f t="shared" si="0"/>
        <v>#DIV/0!</v>
      </c>
    </row>
    <row r="49" spans="1:10">
      <c r="A49" s="238">
        <v>44</v>
      </c>
      <c r="B49" s="41"/>
      <c r="C49" s="41"/>
      <c r="D49" s="41"/>
      <c r="E49" s="41"/>
      <c r="F49" s="41"/>
      <c r="G49" s="119"/>
      <c r="H49" s="41"/>
      <c r="I49" s="41"/>
      <c r="J49" s="41" t="e">
        <f t="shared" si="0"/>
        <v>#DIV/0!</v>
      </c>
    </row>
    <row r="50" spans="1:10">
      <c r="A50" s="238">
        <v>45</v>
      </c>
      <c r="B50" s="41"/>
      <c r="C50" s="41"/>
      <c r="D50" s="41"/>
      <c r="E50" s="41"/>
      <c r="F50" s="41"/>
      <c r="G50" s="119"/>
      <c r="H50" s="41"/>
      <c r="I50" s="41"/>
      <c r="J50" s="41" t="e">
        <f t="shared" si="0"/>
        <v>#DIV/0!</v>
      </c>
    </row>
    <row r="51" spans="1:10">
      <c r="A51" s="257">
        <v>46</v>
      </c>
      <c r="B51" s="41"/>
      <c r="C51" s="41"/>
      <c r="D51" s="41"/>
      <c r="E51" s="41"/>
      <c r="F51" s="41"/>
      <c r="G51" s="119"/>
      <c r="H51" s="41"/>
      <c r="I51" s="41"/>
      <c r="J51" s="41" t="e">
        <f t="shared" si="0"/>
        <v>#DIV/0!</v>
      </c>
    </row>
    <row r="52" spans="1:10">
      <c r="A52" s="257">
        <v>47</v>
      </c>
      <c r="B52" s="41"/>
      <c r="C52" s="41"/>
      <c r="D52" s="41"/>
      <c r="E52" s="41"/>
      <c r="F52" s="41"/>
      <c r="G52" s="119"/>
      <c r="H52" s="41"/>
      <c r="I52" s="41"/>
      <c r="J52" s="41" t="e">
        <f t="shared" si="0"/>
        <v>#DIV/0!</v>
      </c>
    </row>
    <row r="53" spans="1:10">
      <c r="A53" s="238">
        <v>48</v>
      </c>
      <c r="B53" s="41"/>
      <c r="C53" s="41"/>
      <c r="D53" s="41"/>
      <c r="E53" s="41"/>
      <c r="F53" s="41"/>
      <c r="G53" s="119"/>
      <c r="H53" s="41"/>
      <c r="I53" s="41"/>
      <c r="J53" s="41" t="e">
        <f t="shared" si="0"/>
        <v>#DIV/0!</v>
      </c>
    </row>
    <row r="54" spans="1:10">
      <c r="A54" s="238">
        <v>49</v>
      </c>
      <c r="B54" s="41"/>
      <c r="C54" s="41"/>
      <c r="D54" s="41"/>
      <c r="E54" s="41"/>
      <c r="F54" s="41"/>
      <c r="G54" s="119"/>
      <c r="H54" s="41"/>
      <c r="I54" s="41"/>
      <c r="J54" s="41" t="e">
        <f t="shared" si="0"/>
        <v>#DIV/0!</v>
      </c>
    </row>
    <row r="55" spans="1:10">
      <c r="A55" s="238">
        <v>50</v>
      </c>
      <c r="B55" s="41"/>
      <c r="C55" s="41"/>
      <c r="D55" s="41"/>
      <c r="E55" s="41"/>
      <c r="F55" s="41"/>
      <c r="G55" s="119"/>
      <c r="H55" s="41"/>
      <c r="I55" s="41"/>
      <c r="J55" s="41" t="e">
        <f t="shared" si="0"/>
        <v>#DIV/0!</v>
      </c>
    </row>
    <row r="56" spans="1:10">
      <c r="A56" s="257">
        <v>51</v>
      </c>
      <c r="B56" s="41"/>
      <c r="C56" s="41"/>
      <c r="D56" s="41"/>
      <c r="E56" s="41"/>
      <c r="F56" s="41"/>
      <c r="G56" s="119"/>
      <c r="H56" s="41"/>
      <c r="I56" s="41"/>
      <c r="J56" s="41" t="e">
        <f t="shared" si="0"/>
        <v>#DIV/0!</v>
      </c>
    </row>
    <row r="57" spans="1:10">
      <c r="A57" s="257">
        <v>52</v>
      </c>
      <c r="B57" s="41"/>
      <c r="C57" s="41"/>
      <c r="D57" s="41"/>
      <c r="E57" s="41"/>
      <c r="F57" s="41"/>
      <c r="G57" s="119"/>
      <c r="H57" s="41"/>
      <c r="I57" s="41"/>
      <c r="J57" s="41" t="e">
        <f t="shared" si="0"/>
        <v>#DIV/0!</v>
      </c>
    </row>
    <row r="58" spans="1:10">
      <c r="A58" s="238">
        <v>53</v>
      </c>
      <c r="B58" s="41"/>
      <c r="C58" s="41"/>
      <c r="D58" s="41"/>
      <c r="E58" s="41"/>
      <c r="F58" s="41"/>
      <c r="G58" s="119"/>
      <c r="H58" s="41"/>
      <c r="I58" s="41"/>
      <c r="J58" s="41" t="e">
        <f t="shared" si="0"/>
        <v>#DIV/0!</v>
      </c>
    </row>
    <row r="59" spans="1:10">
      <c r="A59" s="238">
        <v>54</v>
      </c>
      <c r="B59" s="41"/>
      <c r="C59" s="41"/>
      <c r="D59" s="41"/>
      <c r="E59" s="41"/>
      <c r="F59" s="41"/>
      <c r="G59" s="119"/>
      <c r="H59" s="41"/>
      <c r="I59" s="41"/>
      <c r="J59" s="41" t="e">
        <f t="shared" si="0"/>
        <v>#DIV/0!</v>
      </c>
    </row>
    <row r="60" spans="1:10">
      <c r="A60" s="238">
        <v>55</v>
      </c>
      <c r="B60" s="41"/>
      <c r="C60" s="41"/>
      <c r="D60" s="41"/>
      <c r="E60" s="41"/>
      <c r="F60" s="41"/>
      <c r="G60" s="119"/>
      <c r="H60" s="41"/>
      <c r="I60" s="41"/>
      <c r="J60" s="41" t="e">
        <f t="shared" si="0"/>
        <v>#DIV/0!</v>
      </c>
    </row>
    <row r="61" spans="1:10">
      <c r="A61" s="257">
        <v>56</v>
      </c>
      <c r="B61" s="41"/>
      <c r="C61" s="41"/>
      <c r="D61" s="41"/>
      <c r="E61" s="41"/>
      <c r="F61" s="41"/>
      <c r="G61" s="119"/>
      <c r="H61" s="41"/>
      <c r="I61" s="41"/>
      <c r="J61" s="41" t="e">
        <f t="shared" si="0"/>
        <v>#DIV/0!</v>
      </c>
    </row>
    <row r="62" spans="1:10">
      <c r="A62" s="257">
        <v>57</v>
      </c>
      <c r="B62" s="41"/>
      <c r="C62" s="41"/>
      <c r="D62" s="41"/>
      <c r="E62" s="41"/>
      <c r="F62" s="41"/>
      <c r="G62" s="119"/>
      <c r="H62" s="41"/>
      <c r="I62" s="41"/>
      <c r="J62" s="41" t="e">
        <f t="shared" si="0"/>
        <v>#DIV/0!</v>
      </c>
    </row>
    <row r="63" spans="1:10">
      <c r="A63" s="238">
        <v>58</v>
      </c>
      <c r="B63" s="41"/>
      <c r="C63" s="41"/>
      <c r="D63" s="41"/>
      <c r="E63" s="41"/>
      <c r="F63" s="41"/>
      <c r="G63" s="119"/>
      <c r="H63" s="41"/>
      <c r="I63" s="41"/>
      <c r="J63" s="41" t="e">
        <f t="shared" si="0"/>
        <v>#DIV/0!</v>
      </c>
    </row>
    <row r="64" spans="1:10">
      <c r="A64" s="238">
        <v>59</v>
      </c>
      <c r="B64" s="41"/>
      <c r="C64" s="41"/>
      <c r="D64" s="41"/>
      <c r="E64" s="41"/>
      <c r="F64" s="41"/>
      <c r="G64" s="119"/>
      <c r="H64" s="41"/>
      <c r="I64" s="41"/>
      <c r="J64" s="41" t="e">
        <f t="shared" si="0"/>
        <v>#DIV/0!</v>
      </c>
    </row>
    <row r="65" spans="1:10">
      <c r="A65" s="238">
        <v>60</v>
      </c>
      <c r="B65" s="41"/>
      <c r="C65" s="41"/>
      <c r="D65" s="41"/>
      <c r="E65" s="41"/>
      <c r="F65" s="41"/>
      <c r="G65" s="119"/>
      <c r="H65" s="41"/>
      <c r="I65" s="41"/>
      <c r="J65" s="41"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40157480314965" right="0.78740157480314965" top="0.98425196850393704" bottom="0.59055118110236227" header="0.51181102362204722" footer="0.51181102362204722"/>
  <pageSetup paperSize="9"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59"/>
  <sheetViews>
    <sheetView workbookViewId="0">
      <selection activeCell="H20" sqref="H20"/>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21" customWidth="1"/>
    <col min="8" max="8" width="13" customWidth="1"/>
    <col min="9" max="9" width="15.125" bestFit="1" customWidth="1"/>
    <col min="11" max="11" width="9" style="1"/>
    <col min="12" max="12" width="10.875" style="1" customWidth="1"/>
    <col min="13" max="13" width="14.5" customWidth="1"/>
    <col min="14" max="14" width="7.25" bestFit="1" customWidth="1"/>
  </cols>
  <sheetData>
    <row r="1" spans="1:13">
      <c r="A1" t="s">
        <v>5</v>
      </c>
      <c r="B1" s="27" t="str">
        <f>'[6]電気購入額+配慮契約＋売却額'!B6</f>
        <v>静岡市（H27年度）</v>
      </c>
      <c r="I1" t="s">
        <v>6</v>
      </c>
    </row>
    <row r="2" spans="1:13" ht="50.1" customHeight="1">
      <c r="B2" s="534"/>
      <c r="E2" s="563" t="s">
        <v>33</v>
      </c>
      <c r="F2" s="563"/>
      <c r="G2" s="563"/>
      <c r="H2" s="9">
        <f>SUMIF(E8:E357,"PPS",H8:H357)</f>
        <v>126949670.37037037</v>
      </c>
      <c r="I2" s="54"/>
      <c r="J2" s="1"/>
    </row>
    <row r="3" spans="1:13" ht="50.1" customHeight="1">
      <c r="B3" s="535"/>
      <c r="E3" s="564" t="s">
        <v>34</v>
      </c>
      <c r="F3" s="564"/>
      <c r="G3" s="564"/>
      <c r="H3" s="9">
        <f>M7</f>
        <v>0</v>
      </c>
      <c r="I3" s="54"/>
      <c r="J3" s="24"/>
    </row>
    <row r="4" spans="1:13" s="24" customFormat="1" ht="50.1" customHeight="1">
      <c r="B4" s="535"/>
      <c r="E4" s="542" t="s">
        <v>1706</v>
      </c>
      <c r="F4" s="542"/>
      <c r="G4" s="542"/>
      <c r="H4" s="7">
        <f>IF(H3=0,0,H3/I7)</f>
        <v>0</v>
      </c>
      <c r="I4" s="54"/>
      <c r="K4" s="52"/>
      <c r="L4" s="52"/>
    </row>
    <row r="5" spans="1:13" s="21" customFormat="1" ht="15" customHeight="1">
      <c r="B5" s="40"/>
      <c r="E5" s="58"/>
      <c r="F5" s="58"/>
      <c r="G5" s="58"/>
      <c r="H5" s="56"/>
      <c r="I5" s="57"/>
      <c r="J5" s="40"/>
      <c r="K5" s="51"/>
      <c r="L5" s="51"/>
    </row>
    <row r="6" spans="1:13" ht="54">
      <c r="A6" s="102" t="s">
        <v>22</v>
      </c>
      <c r="B6" s="2" t="s">
        <v>0</v>
      </c>
      <c r="C6" s="2" t="s">
        <v>1</v>
      </c>
      <c r="D6" s="2" t="s">
        <v>2</v>
      </c>
      <c r="E6" s="11" t="s">
        <v>24</v>
      </c>
      <c r="F6" s="2" t="s">
        <v>3</v>
      </c>
      <c r="G6" s="13" t="s">
        <v>9</v>
      </c>
      <c r="H6" s="11" t="s">
        <v>27</v>
      </c>
      <c r="I6" s="11" t="s">
        <v>14</v>
      </c>
      <c r="J6" s="11" t="s">
        <v>28</v>
      </c>
      <c r="K6" s="11" t="s">
        <v>1707</v>
      </c>
      <c r="L6" s="11" t="s">
        <v>1708</v>
      </c>
      <c r="M6" s="17" t="s">
        <v>38</v>
      </c>
    </row>
    <row r="7" spans="1:13" s="32" customFormat="1" ht="14.25" thickBot="1">
      <c r="B7" s="33" t="s">
        <v>4</v>
      </c>
      <c r="C7" s="33"/>
      <c r="D7" s="33"/>
      <c r="E7" s="33"/>
      <c r="F7" s="33"/>
      <c r="G7" s="33"/>
      <c r="H7" s="34">
        <f>SUM(H8:H357)</f>
        <v>126949670.37037037</v>
      </c>
      <c r="I7" s="34">
        <f>SUM(I8:I357)</f>
        <v>0</v>
      </c>
      <c r="J7" s="35">
        <f>IF(I7=0,0,H7/I7)</f>
        <v>0</v>
      </c>
      <c r="K7" s="536">
        <f>SUM(K8:K357)</f>
        <v>3430</v>
      </c>
      <c r="L7" s="536">
        <f>SUM(L8:L357)</f>
        <v>6951000</v>
      </c>
      <c r="M7" s="49">
        <f>SUM(M8:M357)</f>
        <v>0</v>
      </c>
    </row>
    <row r="8" spans="1:13" ht="36.75" thickTop="1">
      <c r="A8">
        <v>1</v>
      </c>
      <c r="B8" s="112" t="s">
        <v>1709</v>
      </c>
      <c r="C8" s="41" t="s">
        <v>1710</v>
      </c>
      <c r="D8" s="124" t="s">
        <v>1711</v>
      </c>
      <c r="E8" s="113" t="s">
        <v>45</v>
      </c>
      <c r="F8" s="42" t="s">
        <v>46</v>
      </c>
      <c r="G8" s="537" t="s">
        <v>1712</v>
      </c>
      <c r="H8" s="115">
        <v>84127092.592592597</v>
      </c>
      <c r="I8" s="120"/>
      <c r="J8" s="7">
        <f t="shared" ref="J8:J71" si="0">IF(I8=0,0,H8/I8)</f>
        <v>0</v>
      </c>
      <c r="K8" s="120">
        <v>2400</v>
      </c>
      <c r="L8" s="120">
        <v>4589000</v>
      </c>
      <c r="M8" s="2" t="str">
        <f t="shared" ref="M8:M14" si="1">IF(ISBLANK(I8),"",H8)</f>
        <v/>
      </c>
    </row>
    <row r="9" spans="1:13" ht="36">
      <c r="A9">
        <v>2</v>
      </c>
      <c r="B9" s="112" t="s">
        <v>1713</v>
      </c>
      <c r="C9" s="41" t="s">
        <v>1710</v>
      </c>
      <c r="D9" s="113" t="s">
        <v>1711</v>
      </c>
      <c r="E9" s="113" t="s">
        <v>45</v>
      </c>
      <c r="F9" s="42" t="s">
        <v>46</v>
      </c>
      <c r="G9" s="537" t="s">
        <v>1712</v>
      </c>
      <c r="H9" s="115">
        <v>42822577.777777776</v>
      </c>
      <c r="I9" s="120"/>
      <c r="J9" s="7">
        <f t="shared" si="0"/>
        <v>0</v>
      </c>
      <c r="K9" s="120">
        <v>1030</v>
      </c>
      <c r="L9" s="120">
        <v>2362000</v>
      </c>
      <c r="M9" s="2" t="str">
        <f t="shared" si="1"/>
        <v/>
      </c>
    </row>
    <row r="10" spans="1:13">
      <c r="A10">
        <v>3</v>
      </c>
      <c r="B10" s="117"/>
      <c r="C10" s="41"/>
      <c r="D10" s="122"/>
      <c r="E10" s="42"/>
      <c r="F10" s="41"/>
      <c r="G10" s="115"/>
      <c r="H10" s="115"/>
      <c r="I10" s="115"/>
      <c r="J10" s="7">
        <f t="shared" si="0"/>
        <v>0</v>
      </c>
      <c r="K10" s="41"/>
      <c r="L10" s="115"/>
      <c r="M10" s="2" t="str">
        <f t="shared" si="1"/>
        <v/>
      </c>
    </row>
    <row r="11" spans="1:13">
      <c r="A11">
        <v>4</v>
      </c>
      <c r="B11" s="112"/>
      <c r="C11" s="41"/>
      <c r="D11" s="113"/>
      <c r="E11" s="18"/>
      <c r="F11" s="113"/>
      <c r="G11" s="41"/>
      <c r="H11" s="115"/>
      <c r="I11" s="120"/>
      <c r="J11" s="7">
        <f t="shared" si="0"/>
        <v>0</v>
      </c>
      <c r="K11" s="11"/>
      <c r="L11" s="11"/>
      <c r="M11" s="2" t="str">
        <f t="shared" si="1"/>
        <v/>
      </c>
    </row>
    <row r="12" spans="1:13">
      <c r="A12">
        <v>5</v>
      </c>
      <c r="B12" s="112"/>
      <c r="C12" s="41"/>
      <c r="D12" s="113"/>
      <c r="E12" s="18"/>
      <c r="F12" s="113"/>
      <c r="G12" s="41"/>
      <c r="H12" s="115"/>
      <c r="I12" s="120"/>
      <c r="J12" s="7">
        <f t="shared" si="0"/>
        <v>0</v>
      </c>
      <c r="K12" s="11"/>
      <c r="L12" s="11"/>
      <c r="M12" s="2" t="str">
        <f t="shared" si="1"/>
        <v/>
      </c>
    </row>
    <row r="13" spans="1:13" s="12" customFormat="1">
      <c r="A13" s="12">
        <v>6</v>
      </c>
      <c r="B13" s="112"/>
      <c r="C13" s="41"/>
      <c r="D13" s="113"/>
      <c r="E13" s="18"/>
      <c r="F13" s="113"/>
      <c r="G13" s="41"/>
      <c r="H13" s="115"/>
      <c r="I13" s="120"/>
      <c r="J13" s="15">
        <f t="shared" si="0"/>
        <v>0</v>
      </c>
      <c r="K13" s="17"/>
      <c r="L13" s="17"/>
      <c r="M13" s="2" t="str">
        <f t="shared" si="1"/>
        <v/>
      </c>
    </row>
    <row r="14" spans="1:13" s="12" customFormat="1">
      <c r="A14" s="12">
        <v>7</v>
      </c>
      <c r="B14" s="117"/>
      <c r="C14" s="41"/>
      <c r="D14" s="122"/>
      <c r="E14" s="18"/>
      <c r="F14" s="42"/>
      <c r="G14" s="41"/>
      <c r="H14" s="115"/>
      <c r="I14" s="115"/>
      <c r="J14" s="15">
        <f t="shared" si="0"/>
        <v>0</v>
      </c>
      <c r="K14" s="17"/>
      <c r="L14" s="17"/>
      <c r="M14" s="2" t="str">
        <f t="shared" si="1"/>
        <v/>
      </c>
    </row>
    <row r="15" spans="1:13">
      <c r="A15">
        <v>8</v>
      </c>
      <c r="B15" s="112"/>
      <c r="C15" s="41"/>
      <c r="D15" s="113"/>
      <c r="E15" s="18"/>
      <c r="F15" s="113"/>
      <c r="G15" s="41"/>
      <c r="H15" s="115"/>
      <c r="I15" s="120"/>
      <c r="J15" s="7">
        <f t="shared" si="0"/>
        <v>0</v>
      </c>
      <c r="K15" s="17"/>
      <c r="L15" s="17"/>
      <c r="M15" s="2" t="str">
        <f>IF(ISBLANK(I15),"",I15)</f>
        <v/>
      </c>
    </row>
    <row r="16" spans="1:13">
      <c r="A16">
        <v>9</v>
      </c>
      <c r="B16" s="2"/>
      <c r="C16" s="2"/>
      <c r="D16" s="2"/>
      <c r="E16" s="18"/>
      <c r="F16" s="18"/>
      <c r="G16" s="13"/>
      <c r="H16" s="20"/>
      <c r="I16" s="6"/>
      <c r="J16" s="15">
        <f t="shared" si="0"/>
        <v>0</v>
      </c>
      <c r="K16" s="17"/>
      <c r="L16" s="17"/>
      <c r="M16" s="2"/>
    </row>
    <row r="17" spans="1:13">
      <c r="A17">
        <v>10</v>
      </c>
      <c r="B17" s="2"/>
      <c r="C17" s="2"/>
      <c r="D17" s="2"/>
      <c r="E17" s="18"/>
      <c r="F17" s="18"/>
      <c r="G17" s="13"/>
      <c r="H17" s="20"/>
      <c r="I17" s="6"/>
      <c r="J17" s="15">
        <f t="shared" si="0"/>
        <v>0</v>
      </c>
      <c r="K17" s="11"/>
      <c r="L17" s="11"/>
      <c r="M17" s="2"/>
    </row>
    <row r="18" spans="1:13">
      <c r="A18">
        <v>11</v>
      </c>
      <c r="B18" s="2"/>
      <c r="C18" s="2"/>
      <c r="D18" s="2"/>
      <c r="E18" s="18"/>
      <c r="F18" s="18"/>
      <c r="G18" s="13"/>
      <c r="H18" s="20"/>
      <c r="I18" s="6"/>
      <c r="J18" s="7">
        <f t="shared" si="0"/>
        <v>0</v>
      </c>
      <c r="K18" s="11"/>
      <c r="L18" s="11"/>
      <c r="M18" s="2"/>
    </row>
    <row r="19" spans="1:13">
      <c r="A19">
        <v>12</v>
      </c>
      <c r="B19" s="2"/>
      <c r="C19" s="2"/>
      <c r="D19" s="2"/>
      <c r="E19" s="18"/>
      <c r="F19" s="18"/>
      <c r="G19" s="13"/>
      <c r="H19" s="20"/>
      <c r="I19" s="6"/>
      <c r="J19" s="7">
        <f t="shared" si="0"/>
        <v>0</v>
      </c>
      <c r="K19" s="11"/>
      <c r="L19" s="11"/>
      <c r="M19" s="2"/>
    </row>
    <row r="20" spans="1:13">
      <c r="A20">
        <v>13</v>
      </c>
      <c r="B20" s="2"/>
      <c r="C20" s="2"/>
      <c r="D20" s="2"/>
      <c r="E20" s="18"/>
      <c r="F20" s="18"/>
      <c r="G20" s="13"/>
      <c r="H20" s="20"/>
      <c r="I20" s="6"/>
      <c r="J20" s="7">
        <f t="shared" si="0"/>
        <v>0</v>
      </c>
      <c r="K20" s="11"/>
      <c r="L20" s="11"/>
      <c r="M20" s="2"/>
    </row>
    <row r="21" spans="1:13">
      <c r="A21">
        <v>14</v>
      </c>
      <c r="B21" s="2"/>
      <c r="C21" s="2"/>
      <c r="D21" s="2"/>
      <c r="E21" s="18"/>
      <c r="F21" s="18"/>
      <c r="G21" s="13"/>
      <c r="H21" s="20"/>
      <c r="I21" s="6"/>
      <c r="J21" s="7">
        <f t="shared" si="0"/>
        <v>0</v>
      </c>
      <c r="K21" s="11"/>
      <c r="L21" s="11"/>
      <c r="M21" s="2"/>
    </row>
    <row r="22" spans="1:13">
      <c r="A22">
        <v>15</v>
      </c>
      <c r="B22" s="2"/>
      <c r="C22" s="2"/>
      <c r="D22" s="2"/>
      <c r="E22" s="18"/>
      <c r="F22" s="18"/>
      <c r="G22" s="13"/>
      <c r="H22" s="20"/>
      <c r="I22" s="6"/>
      <c r="J22" s="15">
        <f t="shared" si="0"/>
        <v>0</v>
      </c>
      <c r="K22" s="11"/>
      <c r="L22" s="11"/>
      <c r="M22" s="2"/>
    </row>
    <row r="23" spans="1:13">
      <c r="A23" s="12">
        <v>16</v>
      </c>
      <c r="B23" s="2"/>
      <c r="C23" s="2"/>
      <c r="D23" s="2"/>
      <c r="E23" s="18"/>
      <c r="F23" s="18"/>
      <c r="G23" s="13"/>
      <c r="H23" s="20"/>
      <c r="I23" s="6"/>
      <c r="J23" s="15">
        <f t="shared" si="0"/>
        <v>0</v>
      </c>
      <c r="K23" s="11"/>
      <c r="L23" s="11"/>
      <c r="M23" s="2"/>
    </row>
    <row r="24" spans="1:13">
      <c r="A24" s="12">
        <v>17</v>
      </c>
      <c r="B24" s="2"/>
      <c r="C24" s="2"/>
      <c r="D24" s="2"/>
      <c r="E24" s="18"/>
      <c r="F24" s="18"/>
      <c r="G24" s="13"/>
      <c r="H24" s="20"/>
      <c r="I24" s="6"/>
      <c r="J24" s="7">
        <f t="shared" si="0"/>
        <v>0</v>
      </c>
      <c r="K24" s="11"/>
      <c r="L24" s="11"/>
      <c r="M24" s="2"/>
    </row>
    <row r="25" spans="1:13">
      <c r="A25">
        <v>18</v>
      </c>
      <c r="B25" s="2"/>
      <c r="C25" s="2"/>
      <c r="D25" s="2"/>
      <c r="E25" s="18"/>
      <c r="F25" s="18"/>
      <c r="G25" s="13"/>
      <c r="H25" s="20"/>
      <c r="I25" s="6"/>
      <c r="J25" s="15">
        <f t="shared" si="0"/>
        <v>0</v>
      </c>
      <c r="K25" s="11"/>
      <c r="L25" s="11"/>
      <c r="M25" s="2"/>
    </row>
    <row r="26" spans="1:13">
      <c r="A26">
        <v>19</v>
      </c>
      <c r="B26" s="2"/>
      <c r="C26" s="2"/>
      <c r="D26" s="2"/>
      <c r="E26" s="18"/>
      <c r="F26" s="18"/>
      <c r="G26" s="13"/>
      <c r="H26" s="20"/>
      <c r="I26" s="6"/>
      <c r="J26" s="15">
        <f t="shared" si="0"/>
        <v>0</v>
      </c>
      <c r="K26" s="11"/>
      <c r="L26" s="11"/>
      <c r="M26" s="2"/>
    </row>
    <row r="27" spans="1:13">
      <c r="A27">
        <v>20</v>
      </c>
      <c r="B27" s="2"/>
      <c r="C27" s="2"/>
      <c r="D27" s="2"/>
      <c r="E27" s="18"/>
      <c r="F27" s="18"/>
      <c r="G27" s="13"/>
      <c r="H27" s="20"/>
      <c r="I27" s="6"/>
      <c r="J27" s="7">
        <f t="shared" si="0"/>
        <v>0</v>
      </c>
      <c r="K27" s="11"/>
      <c r="L27" s="11"/>
      <c r="M27" s="2"/>
    </row>
    <row r="28" spans="1:13">
      <c r="A28">
        <v>21</v>
      </c>
      <c r="B28" s="2"/>
      <c r="C28" s="2"/>
      <c r="D28" s="2"/>
      <c r="E28" s="18"/>
      <c r="F28" s="18"/>
      <c r="G28" s="13"/>
      <c r="H28" s="20"/>
      <c r="I28" s="6"/>
      <c r="J28" s="7">
        <f t="shared" si="0"/>
        <v>0</v>
      </c>
      <c r="K28" s="11"/>
      <c r="L28" s="11"/>
      <c r="M28" s="2"/>
    </row>
    <row r="29" spans="1:13">
      <c r="A29">
        <v>22</v>
      </c>
      <c r="B29" s="2"/>
      <c r="C29" s="2"/>
      <c r="D29" s="2"/>
      <c r="E29" s="18"/>
      <c r="F29" s="18"/>
      <c r="G29" s="13"/>
      <c r="H29" s="20"/>
      <c r="I29" s="6"/>
      <c r="J29" s="7">
        <f t="shared" si="0"/>
        <v>0</v>
      </c>
      <c r="K29" s="11"/>
      <c r="L29" s="11"/>
      <c r="M29" s="2"/>
    </row>
    <row r="30" spans="1:13">
      <c r="A30">
        <v>23</v>
      </c>
      <c r="B30" s="2"/>
      <c r="C30" s="2"/>
      <c r="D30" s="2"/>
      <c r="E30" s="18"/>
      <c r="F30" s="18"/>
      <c r="G30" s="13"/>
      <c r="H30" s="20"/>
      <c r="I30" s="6"/>
      <c r="J30" s="7">
        <f t="shared" si="0"/>
        <v>0</v>
      </c>
      <c r="K30" s="11"/>
      <c r="L30" s="11"/>
      <c r="M30" s="2"/>
    </row>
    <row r="31" spans="1:13">
      <c r="A31">
        <v>24</v>
      </c>
      <c r="B31" s="2"/>
      <c r="C31" s="2"/>
      <c r="D31" s="2"/>
      <c r="E31" s="18"/>
      <c r="F31" s="18"/>
      <c r="G31" s="13"/>
      <c r="H31" s="20"/>
      <c r="I31" s="6"/>
      <c r="J31" s="15">
        <f t="shared" si="0"/>
        <v>0</v>
      </c>
      <c r="K31" s="11"/>
      <c r="L31" s="11"/>
      <c r="M31" s="2"/>
    </row>
    <row r="32" spans="1:13">
      <c r="A32">
        <v>25</v>
      </c>
      <c r="B32" s="2"/>
      <c r="C32" s="2"/>
      <c r="D32" s="2"/>
      <c r="E32" s="18"/>
      <c r="F32" s="18"/>
      <c r="G32" s="13"/>
      <c r="H32" s="20"/>
      <c r="I32" s="6"/>
      <c r="J32" s="15">
        <f t="shared" si="0"/>
        <v>0</v>
      </c>
      <c r="K32" s="11"/>
      <c r="L32" s="11"/>
      <c r="M32" s="2"/>
    </row>
    <row r="33" spans="1:13">
      <c r="A33" s="12">
        <v>26</v>
      </c>
      <c r="B33" s="2"/>
      <c r="C33" s="2"/>
      <c r="D33" s="2"/>
      <c r="E33" s="18"/>
      <c r="F33" s="18"/>
      <c r="G33" s="13"/>
      <c r="H33" s="20"/>
      <c r="I33" s="6"/>
      <c r="J33" s="7">
        <f t="shared" si="0"/>
        <v>0</v>
      </c>
      <c r="K33" s="11"/>
      <c r="L33" s="11"/>
      <c r="M33" s="2"/>
    </row>
    <row r="34" spans="1:13">
      <c r="A34" s="12">
        <v>27</v>
      </c>
      <c r="B34" s="2"/>
      <c r="C34" s="2"/>
      <c r="D34" s="2"/>
      <c r="E34" s="18"/>
      <c r="F34" s="18"/>
      <c r="G34" s="13"/>
      <c r="H34" s="20"/>
      <c r="I34" s="6"/>
      <c r="J34" s="15">
        <f t="shared" si="0"/>
        <v>0</v>
      </c>
      <c r="K34" s="11"/>
      <c r="L34" s="11"/>
      <c r="M34" s="2"/>
    </row>
    <row r="35" spans="1:13">
      <c r="A35">
        <v>28</v>
      </c>
      <c r="B35" s="2"/>
      <c r="C35" s="2"/>
      <c r="D35" s="2"/>
      <c r="E35" s="18"/>
      <c r="F35" s="18"/>
      <c r="G35" s="13"/>
      <c r="H35" s="20"/>
      <c r="I35" s="6"/>
      <c r="J35" s="15">
        <f t="shared" si="0"/>
        <v>0</v>
      </c>
      <c r="K35" s="11"/>
      <c r="L35" s="11"/>
      <c r="M35" s="2"/>
    </row>
    <row r="36" spans="1:13">
      <c r="A36">
        <v>29</v>
      </c>
      <c r="B36" s="2"/>
      <c r="C36" s="2"/>
      <c r="D36" s="2"/>
      <c r="E36" s="18"/>
      <c r="F36" s="18"/>
      <c r="G36" s="13"/>
      <c r="H36" s="20"/>
      <c r="I36" s="6"/>
      <c r="J36" s="7">
        <f t="shared" si="0"/>
        <v>0</v>
      </c>
      <c r="K36" s="11"/>
      <c r="L36" s="11"/>
      <c r="M36" s="2"/>
    </row>
    <row r="37" spans="1:13">
      <c r="A37">
        <v>30</v>
      </c>
      <c r="B37" s="2"/>
      <c r="C37" s="2"/>
      <c r="D37" s="2"/>
      <c r="E37" s="18"/>
      <c r="F37" s="18"/>
      <c r="G37" s="13"/>
      <c r="H37" s="20"/>
      <c r="I37" s="6"/>
      <c r="J37" s="7">
        <f t="shared" si="0"/>
        <v>0</v>
      </c>
      <c r="K37" s="11"/>
      <c r="L37" s="11"/>
      <c r="M37" s="2"/>
    </row>
    <row r="38" spans="1:13">
      <c r="A38">
        <v>31</v>
      </c>
      <c r="B38" s="2"/>
      <c r="C38" s="2"/>
      <c r="D38" s="2"/>
      <c r="E38" s="18"/>
      <c r="F38" s="18"/>
      <c r="G38" s="13"/>
      <c r="H38" s="20"/>
      <c r="I38" s="6"/>
      <c r="J38" s="7">
        <f t="shared" si="0"/>
        <v>0</v>
      </c>
      <c r="K38" s="11"/>
      <c r="L38" s="11"/>
      <c r="M38" s="2"/>
    </row>
    <row r="39" spans="1:13">
      <c r="A39">
        <v>32</v>
      </c>
      <c r="B39" s="2"/>
      <c r="C39" s="2"/>
      <c r="D39" s="2"/>
      <c r="E39" s="18"/>
      <c r="F39" s="18"/>
      <c r="G39" s="13"/>
      <c r="H39" s="20"/>
      <c r="I39" s="6"/>
      <c r="J39" s="7">
        <f t="shared" si="0"/>
        <v>0</v>
      </c>
      <c r="K39" s="11"/>
      <c r="L39" s="11"/>
      <c r="M39" s="2"/>
    </row>
    <row r="40" spans="1:13">
      <c r="A40">
        <v>33</v>
      </c>
      <c r="B40" s="2"/>
      <c r="C40" s="2"/>
      <c r="D40" s="2"/>
      <c r="E40" s="18"/>
      <c r="F40" s="18"/>
      <c r="G40" s="13"/>
      <c r="H40" s="20"/>
      <c r="I40" s="6"/>
      <c r="J40" s="15">
        <f t="shared" si="0"/>
        <v>0</v>
      </c>
      <c r="K40" s="11"/>
      <c r="L40" s="11"/>
      <c r="M40" s="2"/>
    </row>
    <row r="41" spans="1:13">
      <c r="A41">
        <v>34</v>
      </c>
      <c r="B41" s="2"/>
      <c r="C41" s="2"/>
      <c r="D41" s="2"/>
      <c r="E41" s="18"/>
      <c r="F41" s="18"/>
      <c r="G41" s="13"/>
      <c r="H41" s="20"/>
      <c r="I41" s="6"/>
      <c r="J41" s="15">
        <f t="shared" si="0"/>
        <v>0</v>
      </c>
      <c r="K41" s="11"/>
      <c r="L41" s="11"/>
      <c r="M41" s="2"/>
    </row>
    <row r="42" spans="1:13">
      <c r="A42">
        <v>35</v>
      </c>
      <c r="B42" s="2"/>
      <c r="C42" s="2"/>
      <c r="D42" s="2"/>
      <c r="E42" s="18"/>
      <c r="F42" s="18"/>
      <c r="G42" s="13"/>
      <c r="H42" s="20"/>
      <c r="I42" s="6"/>
      <c r="J42" s="7">
        <f t="shared" si="0"/>
        <v>0</v>
      </c>
      <c r="K42" s="11"/>
      <c r="L42" s="11"/>
      <c r="M42" s="2"/>
    </row>
    <row r="43" spans="1:13">
      <c r="A43" s="12">
        <v>36</v>
      </c>
      <c r="B43" s="2"/>
      <c r="C43" s="2"/>
      <c r="D43" s="2"/>
      <c r="E43" s="18"/>
      <c r="F43" s="18"/>
      <c r="G43" s="13"/>
      <c r="H43" s="20"/>
      <c r="I43" s="6"/>
      <c r="J43" s="15">
        <f t="shared" si="0"/>
        <v>0</v>
      </c>
      <c r="K43" s="11"/>
      <c r="L43" s="11"/>
      <c r="M43" s="2"/>
    </row>
    <row r="44" spans="1:13">
      <c r="A44" s="12">
        <v>37</v>
      </c>
      <c r="B44" s="2"/>
      <c r="C44" s="2"/>
      <c r="D44" s="2"/>
      <c r="E44" s="18"/>
      <c r="F44" s="18"/>
      <c r="G44" s="13"/>
      <c r="H44" s="20"/>
      <c r="I44" s="6"/>
      <c r="J44" s="15">
        <f t="shared" si="0"/>
        <v>0</v>
      </c>
      <c r="K44" s="11"/>
      <c r="L44" s="11"/>
      <c r="M44" s="2"/>
    </row>
    <row r="45" spans="1:13">
      <c r="A45">
        <v>38</v>
      </c>
      <c r="B45" s="2"/>
      <c r="C45" s="2"/>
      <c r="D45" s="2"/>
      <c r="E45" s="18"/>
      <c r="F45" s="18"/>
      <c r="G45" s="13"/>
      <c r="H45" s="20"/>
      <c r="I45" s="6"/>
      <c r="J45" s="7">
        <f t="shared" si="0"/>
        <v>0</v>
      </c>
      <c r="K45" s="11"/>
      <c r="L45" s="11"/>
      <c r="M45" s="2"/>
    </row>
    <row r="46" spans="1:13">
      <c r="A46">
        <v>39</v>
      </c>
      <c r="B46" s="2"/>
      <c r="C46" s="2"/>
      <c r="D46" s="2"/>
      <c r="E46" s="18"/>
      <c r="F46" s="18"/>
      <c r="G46" s="13"/>
      <c r="H46" s="20"/>
      <c r="I46" s="6"/>
      <c r="J46" s="7">
        <f t="shared" si="0"/>
        <v>0</v>
      </c>
      <c r="K46" s="11"/>
      <c r="L46" s="11"/>
      <c r="M46" s="2"/>
    </row>
    <row r="47" spans="1:13">
      <c r="A47">
        <v>40</v>
      </c>
      <c r="B47" s="2"/>
      <c r="C47" s="2"/>
      <c r="D47" s="2"/>
      <c r="E47" s="18"/>
      <c r="F47" s="18"/>
      <c r="G47" s="13"/>
      <c r="H47" s="20"/>
      <c r="I47" s="6"/>
      <c r="J47" s="7">
        <f t="shared" si="0"/>
        <v>0</v>
      </c>
      <c r="K47" s="11"/>
      <c r="L47" s="11"/>
      <c r="M47" s="2"/>
    </row>
    <row r="48" spans="1:13">
      <c r="A48">
        <v>41</v>
      </c>
      <c r="B48" s="2"/>
      <c r="C48" s="2"/>
      <c r="D48" s="2"/>
      <c r="E48" s="18"/>
      <c r="F48" s="18"/>
      <c r="G48" s="13"/>
      <c r="H48" s="20"/>
      <c r="I48" s="6"/>
      <c r="J48" s="7">
        <f t="shared" si="0"/>
        <v>0</v>
      </c>
      <c r="K48" s="11"/>
      <c r="L48" s="11"/>
      <c r="M48" s="2"/>
    </row>
    <row r="49" spans="1:13">
      <c r="A49">
        <v>42</v>
      </c>
      <c r="B49" s="2"/>
      <c r="C49" s="2"/>
      <c r="D49" s="2"/>
      <c r="E49" s="18"/>
      <c r="F49" s="18"/>
      <c r="G49" s="13"/>
      <c r="H49" s="20"/>
      <c r="I49" s="6"/>
      <c r="J49" s="15">
        <f t="shared" si="0"/>
        <v>0</v>
      </c>
      <c r="K49" s="11"/>
      <c r="L49" s="11"/>
      <c r="M49" s="2"/>
    </row>
    <row r="50" spans="1:13">
      <c r="A50">
        <v>43</v>
      </c>
      <c r="B50" s="2"/>
      <c r="C50" s="2"/>
      <c r="D50" s="2"/>
      <c r="E50" s="18"/>
      <c r="F50" s="18"/>
      <c r="G50" s="13"/>
      <c r="H50" s="20"/>
      <c r="I50" s="6"/>
      <c r="J50" s="15">
        <f t="shared" si="0"/>
        <v>0</v>
      </c>
      <c r="K50" s="11"/>
      <c r="L50" s="11"/>
      <c r="M50" s="2"/>
    </row>
    <row r="51" spans="1:13">
      <c r="A51">
        <v>44</v>
      </c>
      <c r="B51" s="2"/>
      <c r="C51" s="2"/>
      <c r="D51" s="2"/>
      <c r="E51" s="18"/>
      <c r="F51" s="18"/>
      <c r="G51" s="13"/>
      <c r="H51" s="20"/>
      <c r="I51" s="6"/>
      <c r="J51" s="7">
        <f t="shared" si="0"/>
        <v>0</v>
      </c>
      <c r="K51" s="11"/>
      <c r="L51" s="11"/>
      <c r="M51" s="2"/>
    </row>
    <row r="52" spans="1:13">
      <c r="A52">
        <v>45</v>
      </c>
      <c r="B52" s="2"/>
      <c r="C52" s="2"/>
      <c r="D52" s="2"/>
      <c r="E52" s="18"/>
      <c r="F52" s="18"/>
      <c r="G52" s="13"/>
      <c r="H52" s="20"/>
      <c r="I52" s="6"/>
      <c r="J52" s="15">
        <f t="shared" si="0"/>
        <v>0</v>
      </c>
      <c r="K52" s="11"/>
      <c r="L52" s="11"/>
      <c r="M52" s="2"/>
    </row>
    <row r="53" spans="1:13">
      <c r="A53" s="12">
        <v>46</v>
      </c>
      <c r="B53" s="2"/>
      <c r="C53" s="2"/>
      <c r="D53" s="2"/>
      <c r="E53" s="18"/>
      <c r="F53" s="18"/>
      <c r="G53" s="13"/>
      <c r="H53" s="20"/>
      <c r="I53" s="6"/>
      <c r="J53" s="15">
        <f t="shared" si="0"/>
        <v>0</v>
      </c>
      <c r="K53" s="11"/>
      <c r="L53" s="11"/>
      <c r="M53" s="2"/>
    </row>
    <row r="54" spans="1:13">
      <c r="A54" s="12">
        <v>47</v>
      </c>
      <c r="B54" s="2"/>
      <c r="C54" s="2"/>
      <c r="D54" s="2"/>
      <c r="E54" s="18"/>
      <c r="F54" s="18"/>
      <c r="G54" s="13"/>
      <c r="H54" s="20"/>
      <c r="I54" s="6"/>
      <c r="J54" s="7">
        <f t="shared" si="0"/>
        <v>0</v>
      </c>
      <c r="K54" s="11"/>
      <c r="L54" s="11"/>
      <c r="M54" s="2"/>
    </row>
    <row r="55" spans="1:13">
      <c r="A55">
        <v>48</v>
      </c>
      <c r="B55" s="2"/>
      <c r="C55" s="2"/>
      <c r="D55" s="2"/>
      <c r="E55" s="18"/>
      <c r="F55" s="18"/>
      <c r="G55" s="13"/>
      <c r="H55" s="20"/>
      <c r="I55" s="6"/>
      <c r="J55" s="7">
        <f t="shared" si="0"/>
        <v>0</v>
      </c>
      <c r="K55" s="11"/>
      <c r="L55" s="11"/>
      <c r="M55" s="2"/>
    </row>
    <row r="56" spans="1:13">
      <c r="A56">
        <v>49</v>
      </c>
      <c r="B56" s="2"/>
      <c r="C56" s="2"/>
      <c r="D56" s="2"/>
      <c r="E56" s="18"/>
      <c r="F56" s="18"/>
      <c r="G56" s="13"/>
      <c r="H56" s="20"/>
      <c r="I56" s="6"/>
      <c r="J56" s="7">
        <f t="shared" si="0"/>
        <v>0</v>
      </c>
      <c r="K56" s="11"/>
      <c r="L56" s="11"/>
      <c r="M56" s="2"/>
    </row>
    <row r="57" spans="1:13">
      <c r="A57">
        <v>50</v>
      </c>
      <c r="B57" s="2"/>
      <c r="C57" s="2"/>
      <c r="D57" s="2"/>
      <c r="E57" s="18"/>
      <c r="F57" s="18"/>
      <c r="G57" s="13"/>
      <c r="H57" s="20"/>
      <c r="I57" s="6"/>
      <c r="J57" s="7">
        <f t="shared" si="0"/>
        <v>0</v>
      </c>
      <c r="K57" s="11"/>
      <c r="L57" s="11"/>
      <c r="M57" s="2"/>
    </row>
    <row r="58" spans="1:13">
      <c r="A58">
        <v>51</v>
      </c>
      <c r="B58" s="2"/>
      <c r="C58" s="2"/>
      <c r="D58" s="2"/>
      <c r="E58" s="18"/>
      <c r="F58" s="18"/>
      <c r="G58" s="13"/>
      <c r="H58" s="20"/>
      <c r="I58" s="6"/>
      <c r="J58" s="15">
        <f t="shared" si="0"/>
        <v>0</v>
      </c>
      <c r="K58" s="11"/>
      <c r="L58" s="11"/>
      <c r="M58" s="2"/>
    </row>
    <row r="59" spans="1:13">
      <c r="A59">
        <v>52</v>
      </c>
      <c r="B59" s="2"/>
      <c r="C59" s="2"/>
      <c r="D59" s="2"/>
      <c r="E59" s="18"/>
      <c r="F59" s="18"/>
      <c r="G59" s="13"/>
      <c r="H59" s="20"/>
      <c r="I59" s="6"/>
      <c r="J59" s="15">
        <f t="shared" si="0"/>
        <v>0</v>
      </c>
      <c r="K59" s="11"/>
      <c r="L59" s="11"/>
      <c r="M59" s="2"/>
    </row>
    <row r="60" spans="1:13">
      <c r="A60">
        <v>53</v>
      </c>
      <c r="B60" s="2"/>
      <c r="C60" s="2"/>
      <c r="D60" s="2"/>
      <c r="E60" s="18"/>
      <c r="F60" s="18"/>
      <c r="G60" s="13"/>
      <c r="H60" s="20"/>
      <c r="I60" s="6"/>
      <c r="J60" s="7">
        <f t="shared" si="0"/>
        <v>0</v>
      </c>
      <c r="K60" s="11"/>
      <c r="L60" s="11"/>
      <c r="M60" s="2"/>
    </row>
    <row r="61" spans="1:13">
      <c r="A61">
        <v>54</v>
      </c>
      <c r="B61" s="2"/>
      <c r="C61" s="2"/>
      <c r="D61" s="2"/>
      <c r="E61" s="18"/>
      <c r="F61" s="18"/>
      <c r="G61" s="13"/>
      <c r="H61" s="20"/>
      <c r="I61" s="6"/>
      <c r="J61" s="15">
        <f t="shared" si="0"/>
        <v>0</v>
      </c>
      <c r="K61" s="11"/>
      <c r="L61" s="11"/>
      <c r="M61" s="2"/>
    </row>
    <row r="62" spans="1:13">
      <c r="A62">
        <v>55</v>
      </c>
      <c r="B62" s="2"/>
      <c r="C62" s="2"/>
      <c r="D62" s="2"/>
      <c r="E62" s="18"/>
      <c r="F62" s="18"/>
      <c r="G62" s="13"/>
      <c r="H62" s="20"/>
      <c r="I62" s="6"/>
      <c r="J62" s="15">
        <f t="shared" si="0"/>
        <v>0</v>
      </c>
      <c r="K62" s="11"/>
      <c r="L62" s="11"/>
      <c r="M62" s="2"/>
    </row>
    <row r="63" spans="1:13">
      <c r="A63" s="12">
        <v>56</v>
      </c>
      <c r="B63" s="2"/>
      <c r="C63" s="2"/>
      <c r="D63" s="2"/>
      <c r="E63" s="18"/>
      <c r="F63" s="18"/>
      <c r="G63" s="13"/>
      <c r="H63" s="20"/>
      <c r="I63" s="6"/>
      <c r="J63" s="7">
        <f t="shared" si="0"/>
        <v>0</v>
      </c>
      <c r="K63" s="11"/>
      <c r="L63" s="11"/>
      <c r="M63" s="2"/>
    </row>
    <row r="64" spans="1:13">
      <c r="A64" s="12">
        <v>57</v>
      </c>
      <c r="B64" s="2"/>
      <c r="C64" s="2"/>
      <c r="D64" s="2"/>
      <c r="E64" s="18"/>
      <c r="F64" s="18"/>
      <c r="G64" s="13"/>
      <c r="H64" s="20"/>
      <c r="I64" s="6"/>
      <c r="J64" s="7">
        <f t="shared" si="0"/>
        <v>0</v>
      </c>
      <c r="K64" s="11"/>
      <c r="L64" s="11"/>
      <c r="M64" s="2"/>
    </row>
    <row r="65" spans="1:13">
      <c r="A65">
        <v>58</v>
      </c>
      <c r="B65" s="2"/>
      <c r="C65" s="2"/>
      <c r="D65" s="2"/>
      <c r="E65" s="18"/>
      <c r="F65" s="18"/>
      <c r="G65" s="13"/>
      <c r="H65" s="20"/>
      <c r="I65" s="6"/>
      <c r="J65" s="7">
        <f t="shared" si="0"/>
        <v>0</v>
      </c>
      <c r="K65" s="11"/>
      <c r="L65" s="11"/>
      <c r="M65" s="2"/>
    </row>
    <row r="66" spans="1:13">
      <c r="A66">
        <v>59</v>
      </c>
      <c r="B66" s="2"/>
      <c r="C66" s="2"/>
      <c r="D66" s="2"/>
      <c r="E66" s="18"/>
      <c r="F66" s="18"/>
      <c r="G66" s="13"/>
      <c r="H66" s="20"/>
      <c r="I66" s="6"/>
      <c r="J66" s="7">
        <f t="shared" si="0"/>
        <v>0</v>
      </c>
      <c r="K66" s="11"/>
      <c r="L66" s="11"/>
      <c r="M66" s="2"/>
    </row>
    <row r="67" spans="1:13">
      <c r="A67">
        <v>60</v>
      </c>
      <c r="B67" s="2"/>
      <c r="C67" s="2"/>
      <c r="D67" s="2"/>
      <c r="E67" s="18"/>
      <c r="F67" s="18"/>
      <c r="G67" s="13"/>
      <c r="H67" s="20"/>
      <c r="I67" s="6"/>
      <c r="J67" s="15">
        <f t="shared" si="0"/>
        <v>0</v>
      </c>
      <c r="K67" s="11"/>
      <c r="L67" s="11"/>
      <c r="M67" s="2"/>
    </row>
    <row r="68" spans="1:13">
      <c r="A68">
        <v>61</v>
      </c>
      <c r="B68" s="2"/>
      <c r="C68" s="2"/>
      <c r="D68" s="2"/>
      <c r="E68" s="18"/>
      <c r="F68" s="18"/>
      <c r="G68" s="13"/>
      <c r="H68" s="20"/>
      <c r="I68" s="6"/>
      <c r="J68" s="15">
        <f t="shared" si="0"/>
        <v>0</v>
      </c>
      <c r="K68" s="11"/>
      <c r="L68" s="11"/>
      <c r="M68" s="2"/>
    </row>
    <row r="69" spans="1:13">
      <c r="A69">
        <v>62</v>
      </c>
      <c r="B69" s="2"/>
      <c r="C69" s="2"/>
      <c r="D69" s="2"/>
      <c r="E69" s="18"/>
      <c r="F69" s="18"/>
      <c r="G69" s="13"/>
      <c r="H69" s="20"/>
      <c r="I69" s="6"/>
      <c r="J69" s="7">
        <f t="shared" si="0"/>
        <v>0</v>
      </c>
      <c r="K69" s="11"/>
      <c r="L69" s="11"/>
      <c r="M69" s="2"/>
    </row>
    <row r="70" spans="1:13">
      <c r="A70">
        <v>63</v>
      </c>
      <c r="B70" s="2"/>
      <c r="C70" s="2"/>
      <c r="D70" s="2"/>
      <c r="E70" s="18"/>
      <c r="F70" s="18"/>
      <c r="G70" s="13"/>
      <c r="H70" s="20"/>
      <c r="I70" s="6"/>
      <c r="J70" s="15">
        <f t="shared" si="0"/>
        <v>0</v>
      </c>
      <c r="K70" s="11"/>
      <c r="L70" s="11"/>
      <c r="M70" s="2"/>
    </row>
    <row r="71" spans="1:13">
      <c r="A71">
        <v>64</v>
      </c>
      <c r="B71" s="2"/>
      <c r="C71" s="2"/>
      <c r="D71" s="2"/>
      <c r="E71" s="18"/>
      <c r="F71" s="18"/>
      <c r="G71" s="13"/>
      <c r="H71" s="20"/>
      <c r="I71" s="6"/>
      <c r="J71" s="15">
        <f t="shared" si="0"/>
        <v>0</v>
      </c>
      <c r="K71" s="11"/>
      <c r="L71" s="11"/>
      <c r="M71" s="2"/>
    </row>
    <row r="72" spans="1:13">
      <c r="A72">
        <v>65</v>
      </c>
      <c r="B72" s="2"/>
      <c r="C72" s="2"/>
      <c r="D72" s="2"/>
      <c r="E72" s="18"/>
      <c r="F72" s="18"/>
      <c r="G72" s="13"/>
      <c r="H72" s="20"/>
      <c r="I72" s="6"/>
      <c r="J72" s="7">
        <f t="shared" ref="J72:J135" si="2">IF(I72=0,0,H72/I72)</f>
        <v>0</v>
      </c>
      <c r="K72" s="11"/>
      <c r="L72" s="11"/>
      <c r="M72" s="2"/>
    </row>
    <row r="73" spans="1:13">
      <c r="A73" s="12">
        <v>66</v>
      </c>
      <c r="B73" s="2"/>
      <c r="C73" s="2"/>
      <c r="D73" s="2"/>
      <c r="E73" s="18"/>
      <c r="F73" s="18"/>
      <c r="G73" s="13"/>
      <c r="H73" s="20"/>
      <c r="I73" s="6"/>
      <c r="J73" s="7">
        <f t="shared" si="2"/>
        <v>0</v>
      </c>
      <c r="K73" s="11"/>
      <c r="L73" s="11"/>
      <c r="M73" s="2"/>
    </row>
    <row r="74" spans="1:13">
      <c r="A74" s="12">
        <v>67</v>
      </c>
      <c r="B74" s="2"/>
      <c r="C74" s="2"/>
      <c r="D74" s="2"/>
      <c r="E74" s="18"/>
      <c r="F74" s="18"/>
      <c r="G74" s="13"/>
      <c r="H74" s="20"/>
      <c r="I74" s="6"/>
      <c r="J74" s="7">
        <f t="shared" si="2"/>
        <v>0</v>
      </c>
      <c r="K74" s="11"/>
      <c r="L74" s="11"/>
      <c r="M74" s="2"/>
    </row>
    <row r="75" spans="1:13">
      <c r="A75">
        <v>68</v>
      </c>
      <c r="B75" s="2"/>
      <c r="C75" s="2"/>
      <c r="D75" s="2"/>
      <c r="E75" s="18"/>
      <c r="F75" s="18"/>
      <c r="G75" s="13"/>
      <c r="H75" s="20"/>
      <c r="I75" s="6"/>
      <c r="J75" s="7">
        <f t="shared" si="2"/>
        <v>0</v>
      </c>
      <c r="K75" s="11"/>
      <c r="L75" s="11"/>
      <c r="M75" s="2"/>
    </row>
    <row r="76" spans="1:13">
      <c r="A76">
        <v>69</v>
      </c>
      <c r="B76" s="2"/>
      <c r="C76" s="2"/>
      <c r="D76" s="2"/>
      <c r="E76" s="18"/>
      <c r="F76" s="18"/>
      <c r="G76" s="13"/>
      <c r="H76" s="20"/>
      <c r="I76" s="6"/>
      <c r="J76" s="15">
        <f t="shared" si="2"/>
        <v>0</v>
      </c>
      <c r="K76" s="11"/>
      <c r="L76" s="11"/>
      <c r="M76" s="2"/>
    </row>
    <row r="77" spans="1:13">
      <c r="A77">
        <v>70</v>
      </c>
      <c r="B77" s="2"/>
      <c r="C77" s="2"/>
      <c r="D77" s="2"/>
      <c r="E77" s="18"/>
      <c r="F77" s="18"/>
      <c r="G77" s="13"/>
      <c r="H77" s="20"/>
      <c r="I77" s="6"/>
      <c r="J77" s="15">
        <f t="shared" si="2"/>
        <v>0</v>
      </c>
      <c r="K77" s="11"/>
      <c r="L77" s="11"/>
      <c r="M77" s="2"/>
    </row>
    <row r="78" spans="1:13">
      <c r="A78">
        <v>71</v>
      </c>
      <c r="B78" s="2"/>
      <c r="C78" s="2"/>
      <c r="D78" s="2"/>
      <c r="E78" s="18"/>
      <c r="F78" s="18"/>
      <c r="G78" s="13"/>
      <c r="H78" s="20"/>
      <c r="I78" s="6"/>
      <c r="J78" s="7">
        <f t="shared" si="2"/>
        <v>0</v>
      </c>
      <c r="K78" s="11"/>
      <c r="L78" s="11"/>
      <c r="M78" s="2"/>
    </row>
    <row r="79" spans="1:13">
      <c r="A79">
        <v>72</v>
      </c>
      <c r="B79" s="2"/>
      <c r="C79" s="2"/>
      <c r="D79" s="2"/>
      <c r="E79" s="18"/>
      <c r="F79" s="18"/>
      <c r="G79" s="13"/>
      <c r="H79" s="20"/>
      <c r="I79" s="6"/>
      <c r="J79" s="15">
        <f t="shared" si="2"/>
        <v>0</v>
      </c>
      <c r="K79" s="11"/>
      <c r="L79" s="11"/>
      <c r="M79" s="2"/>
    </row>
    <row r="80" spans="1:13">
      <c r="A80">
        <v>73</v>
      </c>
      <c r="B80" s="2"/>
      <c r="C80" s="2"/>
      <c r="D80" s="2"/>
      <c r="E80" s="18"/>
      <c r="F80" s="18"/>
      <c r="G80" s="13"/>
      <c r="H80" s="20"/>
      <c r="I80" s="6"/>
      <c r="J80" s="15">
        <f t="shared" si="2"/>
        <v>0</v>
      </c>
      <c r="K80" s="11"/>
      <c r="L80" s="11"/>
      <c r="M80" s="2"/>
    </row>
    <row r="81" spans="1:13">
      <c r="A81">
        <v>74</v>
      </c>
      <c r="B81" s="2"/>
      <c r="C81" s="2"/>
      <c r="D81" s="2"/>
      <c r="E81" s="18"/>
      <c r="F81" s="18"/>
      <c r="G81" s="13"/>
      <c r="H81" s="20"/>
      <c r="I81" s="6"/>
      <c r="J81" s="7">
        <f t="shared" si="2"/>
        <v>0</v>
      </c>
      <c r="K81" s="11"/>
      <c r="L81" s="11"/>
      <c r="M81" s="2"/>
    </row>
    <row r="82" spans="1:13">
      <c r="A82">
        <v>75</v>
      </c>
      <c r="B82" s="2"/>
      <c r="C82" s="2"/>
      <c r="D82" s="2"/>
      <c r="E82" s="18"/>
      <c r="F82" s="18"/>
      <c r="G82" s="13"/>
      <c r="H82" s="20"/>
      <c r="I82" s="6"/>
      <c r="J82" s="7">
        <f t="shared" si="2"/>
        <v>0</v>
      </c>
      <c r="K82" s="11"/>
      <c r="L82" s="11"/>
      <c r="M82" s="2"/>
    </row>
    <row r="83" spans="1:13">
      <c r="A83" s="12">
        <v>76</v>
      </c>
      <c r="B83" s="2"/>
      <c r="C83" s="2"/>
      <c r="D83" s="2"/>
      <c r="E83" s="18"/>
      <c r="F83" s="18"/>
      <c r="G83" s="13"/>
      <c r="H83" s="20"/>
      <c r="I83" s="6"/>
      <c r="J83" s="7">
        <f t="shared" si="2"/>
        <v>0</v>
      </c>
      <c r="K83" s="11"/>
      <c r="L83" s="11"/>
      <c r="M83" s="2"/>
    </row>
    <row r="84" spans="1:13">
      <c r="A84" s="12">
        <v>77</v>
      </c>
      <c r="B84" s="2"/>
      <c r="C84" s="2"/>
      <c r="D84" s="2"/>
      <c r="E84" s="18"/>
      <c r="F84" s="18"/>
      <c r="G84" s="13"/>
      <c r="H84" s="20"/>
      <c r="I84" s="6"/>
      <c r="J84" s="7">
        <f t="shared" si="2"/>
        <v>0</v>
      </c>
      <c r="K84" s="11"/>
      <c r="L84" s="11"/>
      <c r="M84" s="2"/>
    </row>
    <row r="85" spans="1:13">
      <c r="A85">
        <v>78</v>
      </c>
      <c r="B85" s="2"/>
      <c r="C85" s="2"/>
      <c r="D85" s="2"/>
      <c r="E85" s="18"/>
      <c r="F85" s="18"/>
      <c r="G85" s="13"/>
      <c r="H85" s="20"/>
      <c r="I85" s="6"/>
      <c r="J85" s="15">
        <f t="shared" si="2"/>
        <v>0</v>
      </c>
      <c r="K85" s="11"/>
      <c r="L85" s="11"/>
      <c r="M85" s="2"/>
    </row>
    <row r="86" spans="1:13">
      <c r="A86">
        <v>79</v>
      </c>
      <c r="B86" s="2"/>
      <c r="C86" s="2"/>
      <c r="D86" s="2"/>
      <c r="E86" s="18"/>
      <c r="F86" s="18"/>
      <c r="G86" s="13"/>
      <c r="H86" s="20"/>
      <c r="I86" s="6"/>
      <c r="J86" s="15">
        <f t="shared" si="2"/>
        <v>0</v>
      </c>
      <c r="K86" s="11"/>
      <c r="L86" s="11"/>
      <c r="M86" s="2"/>
    </row>
    <row r="87" spans="1:13">
      <c r="A87">
        <v>80</v>
      </c>
      <c r="B87" s="2"/>
      <c r="C87" s="2"/>
      <c r="D87" s="2"/>
      <c r="E87" s="18"/>
      <c r="F87" s="18"/>
      <c r="G87" s="13"/>
      <c r="H87" s="20"/>
      <c r="I87" s="6"/>
      <c r="J87" s="7">
        <f t="shared" si="2"/>
        <v>0</v>
      </c>
      <c r="K87" s="11"/>
      <c r="L87" s="11"/>
      <c r="M87" s="2"/>
    </row>
    <row r="88" spans="1:13">
      <c r="A88">
        <v>81</v>
      </c>
      <c r="B88" s="2"/>
      <c r="C88" s="2"/>
      <c r="D88" s="2"/>
      <c r="E88" s="18"/>
      <c r="F88" s="18"/>
      <c r="G88" s="13"/>
      <c r="H88" s="20"/>
      <c r="I88" s="6"/>
      <c r="J88" s="15">
        <f t="shared" si="2"/>
        <v>0</v>
      </c>
      <c r="K88" s="11"/>
      <c r="L88" s="11"/>
      <c r="M88" s="2"/>
    </row>
    <row r="89" spans="1:13">
      <c r="A89">
        <v>82</v>
      </c>
      <c r="B89" s="2"/>
      <c r="C89" s="2"/>
      <c r="D89" s="2"/>
      <c r="E89" s="18"/>
      <c r="F89" s="18"/>
      <c r="G89" s="13"/>
      <c r="H89" s="20"/>
      <c r="I89" s="6"/>
      <c r="J89" s="15">
        <f t="shared" si="2"/>
        <v>0</v>
      </c>
      <c r="K89" s="11"/>
      <c r="L89" s="11"/>
      <c r="M89" s="2"/>
    </row>
    <row r="90" spans="1:13">
      <c r="A90">
        <v>83</v>
      </c>
      <c r="B90" s="2"/>
      <c r="C90" s="2"/>
      <c r="D90" s="2"/>
      <c r="E90" s="18"/>
      <c r="F90" s="18"/>
      <c r="G90" s="13"/>
      <c r="H90" s="20"/>
      <c r="I90" s="6"/>
      <c r="J90" s="7">
        <f t="shared" si="2"/>
        <v>0</v>
      </c>
      <c r="K90" s="11"/>
      <c r="L90" s="11"/>
      <c r="M90" s="2"/>
    </row>
    <row r="91" spans="1:13">
      <c r="A91">
        <v>84</v>
      </c>
      <c r="B91" s="2"/>
      <c r="C91" s="2"/>
      <c r="D91" s="2"/>
      <c r="E91" s="18"/>
      <c r="F91" s="18"/>
      <c r="G91" s="13"/>
      <c r="H91" s="20"/>
      <c r="I91" s="6"/>
      <c r="J91" s="7">
        <f t="shared" si="2"/>
        <v>0</v>
      </c>
      <c r="K91" s="11"/>
      <c r="L91" s="11"/>
      <c r="M91" s="2"/>
    </row>
    <row r="92" spans="1:13">
      <c r="A92">
        <v>85</v>
      </c>
      <c r="B92" s="2"/>
      <c r="C92" s="2"/>
      <c r="D92" s="2"/>
      <c r="E92" s="18"/>
      <c r="F92" s="18"/>
      <c r="G92" s="13"/>
      <c r="H92" s="20"/>
      <c r="I92" s="6"/>
      <c r="J92" s="7">
        <f t="shared" si="2"/>
        <v>0</v>
      </c>
      <c r="K92" s="11"/>
      <c r="L92" s="11"/>
      <c r="M92" s="2"/>
    </row>
    <row r="93" spans="1:13">
      <c r="A93" s="12">
        <v>86</v>
      </c>
      <c r="B93" s="2"/>
      <c r="C93" s="2"/>
      <c r="D93" s="2"/>
      <c r="E93" s="18"/>
      <c r="F93" s="18"/>
      <c r="G93" s="13"/>
      <c r="H93" s="20"/>
      <c r="I93" s="6"/>
      <c r="J93" s="7">
        <f t="shared" si="2"/>
        <v>0</v>
      </c>
      <c r="K93" s="11"/>
      <c r="L93" s="11"/>
      <c r="M93" s="2"/>
    </row>
    <row r="94" spans="1:13">
      <c r="A94" s="12">
        <v>87</v>
      </c>
      <c r="B94" s="2"/>
      <c r="C94" s="2"/>
      <c r="D94" s="2"/>
      <c r="E94" s="18"/>
      <c r="F94" s="18"/>
      <c r="G94" s="13"/>
      <c r="H94" s="20"/>
      <c r="I94" s="6"/>
      <c r="J94" s="15">
        <f t="shared" si="2"/>
        <v>0</v>
      </c>
      <c r="K94" s="11"/>
      <c r="L94" s="11"/>
      <c r="M94" s="2"/>
    </row>
    <row r="95" spans="1:13">
      <c r="A95">
        <v>88</v>
      </c>
      <c r="B95" s="2"/>
      <c r="C95" s="2"/>
      <c r="D95" s="2"/>
      <c r="E95" s="18"/>
      <c r="F95" s="18"/>
      <c r="G95" s="13"/>
      <c r="H95" s="20"/>
      <c r="I95" s="6"/>
      <c r="J95" s="15">
        <f t="shared" si="2"/>
        <v>0</v>
      </c>
      <c r="K95" s="11"/>
      <c r="L95" s="11"/>
      <c r="M95" s="2"/>
    </row>
    <row r="96" spans="1:13">
      <c r="A96">
        <v>89</v>
      </c>
      <c r="B96" s="2"/>
      <c r="C96" s="2"/>
      <c r="D96" s="2"/>
      <c r="E96" s="18"/>
      <c r="F96" s="18"/>
      <c r="G96" s="13"/>
      <c r="H96" s="20"/>
      <c r="I96" s="6"/>
      <c r="J96" s="7">
        <f t="shared" si="2"/>
        <v>0</v>
      </c>
      <c r="K96" s="11"/>
      <c r="L96" s="11"/>
      <c r="M96" s="2"/>
    </row>
    <row r="97" spans="1:13">
      <c r="A97">
        <v>90</v>
      </c>
      <c r="B97" s="2"/>
      <c r="C97" s="2"/>
      <c r="D97" s="2"/>
      <c r="E97" s="18"/>
      <c r="F97" s="18"/>
      <c r="G97" s="13"/>
      <c r="H97" s="20"/>
      <c r="I97" s="6"/>
      <c r="J97" s="15">
        <f t="shared" si="2"/>
        <v>0</v>
      </c>
      <c r="K97" s="11"/>
      <c r="L97" s="11"/>
      <c r="M97" s="2"/>
    </row>
    <row r="98" spans="1:13">
      <c r="A98">
        <v>91</v>
      </c>
      <c r="B98" s="2"/>
      <c r="C98" s="2"/>
      <c r="D98" s="2"/>
      <c r="E98" s="18"/>
      <c r="F98" s="18"/>
      <c r="G98" s="13"/>
      <c r="H98" s="20"/>
      <c r="I98" s="6"/>
      <c r="J98" s="15">
        <f t="shared" si="2"/>
        <v>0</v>
      </c>
      <c r="K98" s="11"/>
      <c r="L98" s="11"/>
      <c r="M98" s="2"/>
    </row>
    <row r="99" spans="1:13">
      <c r="A99">
        <v>92</v>
      </c>
      <c r="B99" s="2"/>
      <c r="C99" s="2"/>
      <c r="D99" s="2"/>
      <c r="E99" s="18"/>
      <c r="F99" s="18"/>
      <c r="G99" s="13"/>
      <c r="H99" s="20"/>
      <c r="I99" s="6"/>
      <c r="J99" s="7">
        <f t="shared" si="2"/>
        <v>0</v>
      </c>
      <c r="K99" s="11"/>
      <c r="L99" s="11"/>
      <c r="M99" s="2"/>
    </row>
    <row r="100" spans="1:13">
      <c r="A100">
        <v>93</v>
      </c>
      <c r="B100" s="2"/>
      <c r="C100" s="2"/>
      <c r="D100" s="2"/>
      <c r="E100" s="18"/>
      <c r="F100" s="18"/>
      <c r="G100" s="13"/>
      <c r="H100" s="20"/>
      <c r="I100" s="6"/>
      <c r="J100" s="7">
        <f t="shared" si="2"/>
        <v>0</v>
      </c>
      <c r="K100" s="11"/>
      <c r="L100" s="11"/>
      <c r="M100" s="2"/>
    </row>
    <row r="101" spans="1:13">
      <c r="A101">
        <v>94</v>
      </c>
      <c r="B101" s="2"/>
      <c r="C101" s="2"/>
      <c r="D101" s="2"/>
      <c r="E101" s="18"/>
      <c r="F101" s="18"/>
      <c r="G101" s="13"/>
      <c r="H101" s="20"/>
      <c r="I101" s="6"/>
      <c r="J101" s="7">
        <f t="shared" si="2"/>
        <v>0</v>
      </c>
      <c r="K101" s="11"/>
      <c r="L101" s="11"/>
      <c r="M101" s="2"/>
    </row>
    <row r="102" spans="1:13">
      <c r="A102">
        <v>95</v>
      </c>
      <c r="B102" s="2"/>
      <c r="C102" s="2"/>
      <c r="D102" s="2"/>
      <c r="E102" s="18"/>
      <c r="F102" s="18"/>
      <c r="G102" s="13"/>
      <c r="H102" s="20"/>
      <c r="I102" s="6"/>
      <c r="J102" s="7">
        <f t="shared" si="2"/>
        <v>0</v>
      </c>
      <c r="K102" s="11"/>
      <c r="L102" s="11"/>
      <c r="M102" s="2"/>
    </row>
    <row r="103" spans="1:13">
      <c r="A103" s="12">
        <v>96</v>
      </c>
      <c r="B103" s="2"/>
      <c r="C103" s="2"/>
      <c r="D103" s="2"/>
      <c r="E103" s="18"/>
      <c r="F103" s="18"/>
      <c r="G103" s="13"/>
      <c r="H103" s="20"/>
      <c r="I103" s="6"/>
      <c r="J103" s="15">
        <f t="shared" si="2"/>
        <v>0</v>
      </c>
      <c r="K103" s="11"/>
      <c r="L103" s="11"/>
      <c r="M103" s="2"/>
    </row>
    <row r="104" spans="1:13">
      <c r="A104" s="12">
        <v>97</v>
      </c>
      <c r="B104" s="2"/>
      <c r="C104" s="2"/>
      <c r="D104" s="2"/>
      <c r="E104" s="18"/>
      <c r="F104" s="18"/>
      <c r="G104" s="13"/>
      <c r="H104" s="20"/>
      <c r="I104" s="6"/>
      <c r="J104" s="15">
        <f t="shared" si="2"/>
        <v>0</v>
      </c>
      <c r="K104" s="11"/>
      <c r="L104" s="11"/>
      <c r="M104" s="2"/>
    </row>
    <row r="105" spans="1:13">
      <c r="A105">
        <v>98</v>
      </c>
      <c r="B105" s="2"/>
      <c r="C105" s="2"/>
      <c r="D105" s="2"/>
      <c r="E105" s="18"/>
      <c r="F105" s="18"/>
      <c r="G105" s="13"/>
      <c r="H105" s="20"/>
      <c r="I105" s="6"/>
      <c r="J105" s="7">
        <f t="shared" si="2"/>
        <v>0</v>
      </c>
      <c r="K105" s="11"/>
      <c r="L105" s="11"/>
      <c r="M105" s="2"/>
    </row>
    <row r="106" spans="1:13">
      <c r="A106">
        <v>99</v>
      </c>
      <c r="B106" s="2"/>
      <c r="C106" s="2"/>
      <c r="D106" s="2"/>
      <c r="E106" s="18"/>
      <c r="F106" s="18"/>
      <c r="G106" s="13"/>
      <c r="H106" s="20"/>
      <c r="I106" s="6"/>
      <c r="J106" s="15">
        <f t="shared" si="2"/>
        <v>0</v>
      </c>
      <c r="K106" s="11"/>
      <c r="L106" s="11"/>
      <c r="M106" s="2"/>
    </row>
    <row r="107" spans="1:13">
      <c r="A107">
        <v>100</v>
      </c>
      <c r="B107" s="2"/>
      <c r="C107" s="2"/>
      <c r="D107" s="2"/>
      <c r="E107" s="18"/>
      <c r="F107" s="18"/>
      <c r="G107" s="13"/>
      <c r="H107" s="20"/>
      <c r="I107" s="6"/>
      <c r="J107" s="15">
        <f t="shared" si="2"/>
        <v>0</v>
      </c>
      <c r="K107" s="11"/>
      <c r="L107" s="11"/>
      <c r="M107" s="2"/>
    </row>
    <row r="108" spans="1:13">
      <c r="A108">
        <v>101</v>
      </c>
      <c r="B108" s="2"/>
      <c r="C108" s="2"/>
      <c r="D108" s="2"/>
      <c r="E108" s="18"/>
      <c r="F108" s="18"/>
      <c r="G108" s="13"/>
      <c r="H108" s="20"/>
      <c r="I108" s="6"/>
      <c r="J108" s="7">
        <f t="shared" si="2"/>
        <v>0</v>
      </c>
      <c r="K108" s="11"/>
      <c r="L108" s="11"/>
      <c r="M108" s="2"/>
    </row>
    <row r="109" spans="1:13">
      <c r="A109">
        <v>102</v>
      </c>
      <c r="B109" s="2"/>
      <c r="C109" s="2"/>
      <c r="D109" s="2"/>
      <c r="E109" s="18"/>
      <c r="F109" s="18"/>
      <c r="G109" s="13"/>
      <c r="H109" s="20"/>
      <c r="I109" s="6"/>
      <c r="J109" s="7">
        <f t="shared" si="2"/>
        <v>0</v>
      </c>
      <c r="K109" s="11"/>
      <c r="L109" s="11"/>
      <c r="M109" s="2"/>
    </row>
    <row r="110" spans="1:13">
      <c r="A110">
        <v>103</v>
      </c>
      <c r="B110" s="2"/>
      <c r="C110" s="2"/>
      <c r="D110" s="2"/>
      <c r="E110" s="18"/>
      <c r="F110" s="18"/>
      <c r="G110" s="13"/>
      <c r="H110" s="20"/>
      <c r="I110" s="6"/>
      <c r="J110" s="7">
        <f t="shared" si="2"/>
        <v>0</v>
      </c>
      <c r="K110" s="11"/>
      <c r="L110" s="11"/>
      <c r="M110" s="2"/>
    </row>
    <row r="111" spans="1:13">
      <c r="A111">
        <v>104</v>
      </c>
      <c r="B111" s="2"/>
      <c r="C111" s="2"/>
      <c r="D111" s="2"/>
      <c r="E111" s="18"/>
      <c r="F111" s="18"/>
      <c r="G111" s="13"/>
      <c r="H111" s="20"/>
      <c r="I111" s="6"/>
      <c r="J111" s="7">
        <f t="shared" si="2"/>
        <v>0</v>
      </c>
      <c r="K111" s="11"/>
      <c r="L111" s="11"/>
      <c r="M111" s="2"/>
    </row>
    <row r="112" spans="1:13">
      <c r="A112">
        <v>105</v>
      </c>
      <c r="B112" s="2"/>
      <c r="C112" s="2"/>
      <c r="D112" s="2"/>
      <c r="E112" s="18"/>
      <c r="F112" s="18"/>
      <c r="G112" s="13"/>
      <c r="H112" s="20"/>
      <c r="I112" s="6"/>
      <c r="J112" s="15">
        <f t="shared" si="2"/>
        <v>0</v>
      </c>
      <c r="K112" s="11"/>
      <c r="L112" s="11"/>
      <c r="M112" s="2"/>
    </row>
    <row r="113" spans="1:13">
      <c r="A113" s="12">
        <v>106</v>
      </c>
      <c r="B113" s="2"/>
      <c r="C113" s="2"/>
      <c r="D113" s="2"/>
      <c r="E113" s="18"/>
      <c r="F113" s="18"/>
      <c r="G113" s="13"/>
      <c r="H113" s="20"/>
      <c r="I113" s="6"/>
      <c r="J113" s="15">
        <f t="shared" si="2"/>
        <v>0</v>
      </c>
      <c r="K113" s="11"/>
      <c r="L113" s="11"/>
      <c r="M113" s="2"/>
    </row>
    <row r="114" spans="1:13">
      <c r="A114" s="12">
        <v>107</v>
      </c>
      <c r="B114" s="2"/>
      <c r="C114" s="2"/>
      <c r="D114" s="2"/>
      <c r="E114" s="18"/>
      <c r="F114" s="18"/>
      <c r="G114" s="13"/>
      <c r="H114" s="20"/>
      <c r="I114" s="6"/>
      <c r="J114" s="7">
        <f t="shared" si="2"/>
        <v>0</v>
      </c>
      <c r="K114" s="11"/>
      <c r="L114" s="11"/>
      <c r="M114" s="2"/>
    </row>
    <row r="115" spans="1:13">
      <c r="A115">
        <v>108</v>
      </c>
      <c r="B115" s="2"/>
      <c r="C115" s="2"/>
      <c r="D115" s="2"/>
      <c r="E115" s="18"/>
      <c r="F115" s="18"/>
      <c r="G115" s="13"/>
      <c r="H115" s="20"/>
      <c r="I115" s="6"/>
      <c r="J115" s="15">
        <f t="shared" si="2"/>
        <v>0</v>
      </c>
      <c r="K115" s="11"/>
      <c r="L115" s="11"/>
      <c r="M115" s="2"/>
    </row>
    <row r="116" spans="1:13">
      <c r="A116">
        <v>109</v>
      </c>
      <c r="B116" s="2"/>
      <c r="C116" s="2"/>
      <c r="D116" s="2"/>
      <c r="E116" s="18"/>
      <c r="F116" s="18"/>
      <c r="G116" s="13"/>
      <c r="H116" s="20"/>
      <c r="I116" s="6"/>
      <c r="J116" s="15">
        <f t="shared" si="2"/>
        <v>0</v>
      </c>
      <c r="K116" s="11"/>
      <c r="L116" s="11"/>
      <c r="M116" s="2"/>
    </row>
    <row r="117" spans="1:13">
      <c r="A117">
        <v>110</v>
      </c>
      <c r="B117" s="2"/>
      <c r="C117" s="2"/>
      <c r="D117" s="2"/>
      <c r="E117" s="18"/>
      <c r="F117" s="18"/>
      <c r="G117" s="13"/>
      <c r="H117" s="20"/>
      <c r="I117" s="6"/>
      <c r="J117" s="7">
        <f t="shared" si="2"/>
        <v>0</v>
      </c>
      <c r="K117" s="11"/>
      <c r="L117" s="11"/>
      <c r="M117" s="2"/>
    </row>
    <row r="118" spans="1:13">
      <c r="A118">
        <v>111</v>
      </c>
      <c r="B118" s="2"/>
      <c r="C118" s="2"/>
      <c r="D118" s="2"/>
      <c r="E118" s="18"/>
      <c r="F118" s="18"/>
      <c r="G118" s="13"/>
      <c r="H118" s="20"/>
      <c r="I118" s="6"/>
      <c r="J118" s="7">
        <f t="shared" si="2"/>
        <v>0</v>
      </c>
      <c r="K118" s="11"/>
      <c r="L118" s="11"/>
      <c r="M118" s="2"/>
    </row>
    <row r="119" spans="1:13">
      <c r="A119">
        <v>112</v>
      </c>
      <c r="B119" s="2"/>
      <c r="C119" s="2"/>
      <c r="D119" s="2"/>
      <c r="E119" s="18"/>
      <c r="F119" s="18"/>
      <c r="G119" s="13"/>
      <c r="H119" s="20"/>
      <c r="I119" s="6"/>
      <c r="J119" s="7">
        <f t="shared" si="2"/>
        <v>0</v>
      </c>
      <c r="K119" s="11"/>
      <c r="L119" s="11"/>
      <c r="M119" s="2"/>
    </row>
    <row r="120" spans="1:13">
      <c r="A120">
        <v>113</v>
      </c>
      <c r="B120" s="2"/>
      <c r="C120" s="2"/>
      <c r="D120" s="2"/>
      <c r="E120" s="18"/>
      <c r="F120" s="18"/>
      <c r="G120" s="13"/>
      <c r="H120" s="20"/>
      <c r="I120" s="6"/>
      <c r="J120" s="7">
        <f t="shared" si="2"/>
        <v>0</v>
      </c>
      <c r="K120" s="11"/>
      <c r="L120" s="11"/>
      <c r="M120" s="2"/>
    </row>
    <row r="121" spans="1:13">
      <c r="A121">
        <v>114</v>
      </c>
      <c r="B121" s="2"/>
      <c r="C121" s="2"/>
      <c r="D121" s="2"/>
      <c r="E121" s="18"/>
      <c r="F121" s="18"/>
      <c r="G121" s="13"/>
      <c r="H121" s="20"/>
      <c r="I121" s="6"/>
      <c r="J121" s="15">
        <f t="shared" si="2"/>
        <v>0</v>
      </c>
      <c r="K121" s="11"/>
      <c r="L121" s="11"/>
      <c r="M121" s="2"/>
    </row>
    <row r="122" spans="1:13">
      <c r="A122">
        <v>115</v>
      </c>
      <c r="B122" s="2"/>
      <c r="C122" s="2"/>
      <c r="D122" s="2"/>
      <c r="E122" s="18"/>
      <c r="F122" s="18"/>
      <c r="G122" s="13"/>
      <c r="H122" s="20"/>
      <c r="I122" s="6"/>
      <c r="J122" s="15">
        <f t="shared" si="2"/>
        <v>0</v>
      </c>
      <c r="K122" s="11"/>
      <c r="L122" s="11"/>
      <c r="M122" s="2"/>
    </row>
    <row r="123" spans="1:13">
      <c r="A123" s="12">
        <v>116</v>
      </c>
      <c r="B123" s="2"/>
      <c r="C123" s="2"/>
      <c r="D123" s="2"/>
      <c r="E123" s="18"/>
      <c r="F123" s="18"/>
      <c r="G123" s="13"/>
      <c r="H123" s="20"/>
      <c r="I123" s="6"/>
      <c r="J123" s="7">
        <f t="shared" si="2"/>
        <v>0</v>
      </c>
      <c r="K123" s="11"/>
      <c r="L123" s="11"/>
      <c r="M123" s="2"/>
    </row>
    <row r="124" spans="1:13">
      <c r="A124" s="12">
        <v>117</v>
      </c>
      <c r="B124" s="2"/>
      <c r="C124" s="2"/>
      <c r="D124" s="2"/>
      <c r="E124" s="18"/>
      <c r="F124" s="18"/>
      <c r="G124" s="13"/>
      <c r="H124" s="20"/>
      <c r="I124" s="6"/>
      <c r="J124" s="15">
        <f t="shared" si="2"/>
        <v>0</v>
      </c>
      <c r="K124" s="11"/>
      <c r="L124" s="11"/>
      <c r="M124" s="2"/>
    </row>
    <row r="125" spans="1:13">
      <c r="A125">
        <v>118</v>
      </c>
      <c r="B125" s="2"/>
      <c r="C125" s="2"/>
      <c r="D125" s="2"/>
      <c r="E125" s="18"/>
      <c r="F125" s="18"/>
      <c r="G125" s="13"/>
      <c r="H125" s="20"/>
      <c r="I125" s="6"/>
      <c r="J125" s="15">
        <f t="shared" si="2"/>
        <v>0</v>
      </c>
      <c r="K125" s="11"/>
      <c r="L125" s="11"/>
      <c r="M125" s="2"/>
    </row>
    <row r="126" spans="1:13">
      <c r="A126">
        <v>119</v>
      </c>
      <c r="B126" s="2"/>
      <c r="C126" s="2"/>
      <c r="D126" s="2"/>
      <c r="E126" s="18"/>
      <c r="F126" s="18"/>
      <c r="G126" s="13"/>
      <c r="H126" s="20"/>
      <c r="I126" s="6"/>
      <c r="J126" s="7">
        <f t="shared" si="2"/>
        <v>0</v>
      </c>
      <c r="K126" s="11"/>
      <c r="L126" s="11"/>
      <c r="M126" s="2"/>
    </row>
    <row r="127" spans="1:13">
      <c r="A127">
        <v>120</v>
      </c>
      <c r="B127" s="2"/>
      <c r="C127" s="2"/>
      <c r="D127" s="2"/>
      <c r="E127" s="18"/>
      <c r="F127" s="18"/>
      <c r="G127" s="13"/>
      <c r="H127" s="20"/>
      <c r="I127" s="6"/>
      <c r="J127" s="7">
        <f t="shared" si="2"/>
        <v>0</v>
      </c>
      <c r="K127" s="11"/>
      <c r="L127" s="11"/>
      <c r="M127" s="2"/>
    </row>
    <row r="128" spans="1:13">
      <c r="A128">
        <v>121</v>
      </c>
      <c r="B128" s="2"/>
      <c r="C128" s="2"/>
      <c r="D128" s="2"/>
      <c r="E128" s="18"/>
      <c r="F128" s="18"/>
      <c r="G128" s="13"/>
      <c r="H128" s="20"/>
      <c r="I128" s="6"/>
      <c r="J128" s="7">
        <f t="shared" si="2"/>
        <v>0</v>
      </c>
      <c r="K128" s="11"/>
      <c r="L128" s="11"/>
      <c r="M128" s="2"/>
    </row>
    <row r="129" spans="1:13">
      <c r="A129">
        <v>122</v>
      </c>
      <c r="B129" s="2"/>
      <c r="C129" s="2"/>
      <c r="D129" s="2"/>
      <c r="E129" s="18"/>
      <c r="F129" s="18"/>
      <c r="G129" s="13"/>
      <c r="H129" s="20"/>
      <c r="I129" s="6"/>
      <c r="J129" s="7">
        <f t="shared" si="2"/>
        <v>0</v>
      </c>
      <c r="K129" s="11"/>
      <c r="L129" s="11"/>
      <c r="M129" s="2"/>
    </row>
    <row r="130" spans="1:13">
      <c r="A130">
        <v>123</v>
      </c>
      <c r="B130" s="2"/>
      <c r="C130" s="2"/>
      <c r="D130" s="2"/>
      <c r="E130" s="18"/>
      <c r="F130" s="18"/>
      <c r="G130" s="13"/>
      <c r="H130" s="20"/>
      <c r="I130" s="6"/>
      <c r="J130" s="15">
        <f t="shared" si="2"/>
        <v>0</v>
      </c>
      <c r="K130" s="11"/>
      <c r="L130" s="11"/>
      <c r="M130" s="2"/>
    </row>
    <row r="131" spans="1:13">
      <c r="A131">
        <v>124</v>
      </c>
      <c r="B131" s="2"/>
      <c r="C131" s="2"/>
      <c r="D131" s="2"/>
      <c r="E131" s="18"/>
      <c r="F131" s="18"/>
      <c r="G131" s="13"/>
      <c r="H131" s="20"/>
      <c r="I131" s="6"/>
      <c r="J131" s="15">
        <f t="shared" si="2"/>
        <v>0</v>
      </c>
      <c r="K131" s="11"/>
      <c r="L131" s="11"/>
      <c r="M131" s="2"/>
    </row>
    <row r="132" spans="1:13">
      <c r="A132">
        <v>125</v>
      </c>
      <c r="B132" s="2"/>
      <c r="C132" s="2"/>
      <c r="D132" s="2"/>
      <c r="E132" s="18"/>
      <c r="F132" s="18"/>
      <c r="G132" s="13"/>
      <c r="H132" s="20"/>
      <c r="I132" s="6"/>
      <c r="J132" s="7">
        <f t="shared" si="2"/>
        <v>0</v>
      </c>
      <c r="K132" s="11"/>
      <c r="L132" s="11"/>
      <c r="M132" s="2"/>
    </row>
    <row r="133" spans="1:13">
      <c r="A133" s="12">
        <v>126</v>
      </c>
      <c r="B133" s="2"/>
      <c r="C133" s="2"/>
      <c r="D133" s="2"/>
      <c r="E133" s="18"/>
      <c r="F133" s="18"/>
      <c r="G133" s="13"/>
      <c r="H133" s="20"/>
      <c r="I133" s="6"/>
      <c r="J133" s="15">
        <f t="shared" si="2"/>
        <v>0</v>
      </c>
      <c r="K133" s="11"/>
      <c r="L133" s="11"/>
      <c r="M133" s="2"/>
    </row>
    <row r="134" spans="1:13">
      <c r="A134" s="12">
        <v>127</v>
      </c>
      <c r="B134" s="2"/>
      <c r="C134" s="2"/>
      <c r="D134" s="2"/>
      <c r="E134" s="18"/>
      <c r="F134" s="18"/>
      <c r="G134" s="13"/>
      <c r="H134" s="20"/>
      <c r="I134" s="6"/>
      <c r="J134" s="15">
        <f t="shared" si="2"/>
        <v>0</v>
      </c>
      <c r="K134" s="11"/>
      <c r="L134" s="11"/>
      <c r="M134" s="2"/>
    </row>
    <row r="135" spans="1:13">
      <c r="A135">
        <v>128</v>
      </c>
      <c r="B135" s="2"/>
      <c r="C135" s="2"/>
      <c r="D135" s="2"/>
      <c r="E135" s="18"/>
      <c r="F135" s="18"/>
      <c r="G135" s="13"/>
      <c r="H135" s="20"/>
      <c r="I135" s="6"/>
      <c r="J135" s="7">
        <f t="shared" si="2"/>
        <v>0</v>
      </c>
      <c r="K135" s="11"/>
      <c r="L135" s="11"/>
      <c r="M135" s="2"/>
    </row>
    <row r="136" spans="1:13">
      <c r="A136">
        <v>129</v>
      </c>
      <c r="B136" s="2"/>
      <c r="C136" s="2"/>
      <c r="D136" s="2"/>
      <c r="E136" s="18"/>
      <c r="F136" s="18"/>
      <c r="G136" s="13"/>
      <c r="H136" s="20"/>
      <c r="I136" s="6"/>
      <c r="J136" s="7">
        <f t="shared" ref="J136:J199" si="3">IF(I136=0,0,H136/I136)</f>
        <v>0</v>
      </c>
      <c r="K136" s="11"/>
      <c r="L136" s="11"/>
      <c r="M136" s="2"/>
    </row>
    <row r="137" spans="1:13">
      <c r="A137">
        <v>130</v>
      </c>
      <c r="B137" s="2"/>
      <c r="C137" s="2"/>
      <c r="D137" s="2"/>
      <c r="E137" s="18"/>
      <c r="F137" s="18"/>
      <c r="G137" s="13"/>
      <c r="H137" s="20"/>
      <c r="I137" s="6"/>
      <c r="J137" s="7">
        <f t="shared" si="3"/>
        <v>0</v>
      </c>
      <c r="K137" s="11"/>
      <c r="L137" s="11"/>
      <c r="M137" s="2"/>
    </row>
    <row r="138" spans="1:13">
      <c r="A138">
        <v>131</v>
      </c>
      <c r="B138" s="2"/>
      <c r="C138" s="2"/>
      <c r="D138" s="2"/>
      <c r="E138" s="18"/>
      <c r="F138" s="18"/>
      <c r="G138" s="13"/>
      <c r="H138" s="20"/>
      <c r="I138" s="6"/>
      <c r="J138" s="7">
        <f t="shared" si="3"/>
        <v>0</v>
      </c>
      <c r="K138" s="11"/>
      <c r="L138" s="11"/>
      <c r="M138" s="2"/>
    </row>
    <row r="139" spans="1:13">
      <c r="A139">
        <v>132</v>
      </c>
      <c r="B139" s="2"/>
      <c r="C139" s="2"/>
      <c r="D139" s="2"/>
      <c r="E139" s="18"/>
      <c r="F139" s="18"/>
      <c r="G139" s="13"/>
      <c r="H139" s="20"/>
      <c r="I139" s="6"/>
      <c r="J139" s="15">
        <f t="shared" si="3"/>
        <v>0</v>
      </c>
      <c r="K139" s="11"/>
      <c r="L139" s="11"/>
      <c r="M139" s="2"/>
    </row>
    <row r="140" spans="1:13">
      <c r="A140">
        <v>133</v>
      </c>
      <c r="B140" s="2"/>
      <c r="C140" s="2"/>
      <c r="D140" s="2"/>
      <c r="E140" s="18"/>
      <c r="F140" s="18"/>
      <c r="G140" s="13"/>
      <c r="H140" s="20"/>
      <c r="I140" s="6"/>
      <c r="J140" s="15">
        <f t="shared" si="3"/>
        <v>0</v>
      </c>
      <c r="K140" s="11"/>
      <c r="L140" s="11"/>
      <c r="M140" s="2"/>
    </row>
    <row r="141" spans="1:13">
      <c r="A141">
        <v>134</v>
      </c>
      <c r="B141" s="2"/>
      <c r="C141" s="2"/>
      <c r="D141" s="2"/>
      <c r="E141" s="18"/>
      <c r="F141" s="18"/>
      <c r="G141" s="13"/>
      <c r="H141" s="20"/>
      <c r="I141" s="6"/>
      <c r="J141" s="7">
        <f t="shared" si="3"/>
        <v>0</v>
      </c>
      <c r="K141" s="11"/>
      <c r="L141" s="11"/>
      <c r="M141" s="2"/>
    </row>
    <row r="142" spans="1:13">
      <c r="A142">
        <v>135</v>
      </c>
      <c r="B142" s="2"/>
      <c r="C142" s="2"/>
      <c r="D142" s="2"/>
      <c r="E142" s="18"/>
      <c r="F142" s="18"/>
      <c r="G142" s="13"/>
      <c r="H142" s="20"/>
      <c r="I142" s="6"/>
      <c r="J142" s="15">
        <f t="shared" si="3"/>
        <v>0</v>
      </c>
      <c r="K142" s="11"/>
      <c r="L142" s="11"/>
      <c r="M142" s="2"/>
    </row>
    <row r="143" spans="1:13">
      <c r="A143" s="12">
        <v>136</v>
      </c>
      <c r="B143" s="2"/>
      <c r="C143" s="2"/>
      <c r="D143" s="2"/>
      <c r="E143" s="18"/>
      <c r="F143" s="18"/>
      <c r="G143" s="13"/>
      <c r="H143" s="20"/>
      <c r="I143" s="6"/>
      <c r="J143" s="15">
        <f t="shared" si="3"/>
        <v>0</v>
      </c>
      <c r="K143" s="11"/>
      <c r="L143" s="11"/>
      <c r="M143" s="2"/>
    </row>
    <row r="144" spans="1:13">
      <c r="A144" s="12">
        <v>137</v>
      </c>
      <c r="B144" s="2"/>
      <c r="C144" s="2"/>
      <c r="D144" s="2"/>
      <c r="E144" s="18"/>
      <c r="F144" s="18"/>
      <c r="G144" s="13"/>
      <c r="H144" s="20"/>
      <c r="I144" s="6"/>
      <c r="J144" s="7">
        <f t="shared" si="3"/>
        <v>0</v>
      </c>
      <c r="K144" s="11"/>
      <c r="L144" s="11"/>
      <c r="M144" s="2"/>
    </row>
    <row r="145" spans="1:13">
      <c r="A145">
        <v>138</v>
      </c>
      <c r="B145" s="2"/>
      <c r="C145" s="2"/>
      <c r="D145" s="2"/>
      <c r="E145" s="18"/>
      <c r="F145" s="18"/>
      <c r="G145" s="13"/>
      <c r="H145" s="20"/>
      <c r="I145" s="6"/>
      <c r="J145" s="7">
        <f t="shared" si="3"/>
        <v>0</v>
      </c>
      <c r="K145" s="11"/>
      <c r="L145" s="11"/>
      <c r="M145" s="2"/>
    </row>
    <row r="146" spans="1:13">
      <c r="A146">
        <v>139</v>
      </c>
      <c r="B146" s="2"/>
      <c r="C146" s="2"/>
      <c r="D146" s="2"/>
      <c r="E146" s="18"/>
      <c r="F146" s="18"/>
      <c r="G146" s="13"/>
      <c r="H146" s="20"/>
      <c r="I146" s="6"/>
      <c r="J146" s="7">
        <f t="shared" si="3"/>
        <v>0</v>
      </c>
      <c r="K146" s="11"/>
      <c r="L146" s="11"/>
      <c r="M146" s="2"/>
    </row>
    <row r="147" spans="1:13">
      <c r="A147">
        <v>140</v>
      </c>
      <c r="B147" s="2"/>
      <c r="C147" s="2"/>
      <c r="D147" s="2"/>
      <c r="E147" s="18"/>
      <c r="F147" s="18"/>
      <c r="G147" s="13"/>
      <c r="H147" s="20"/>
      <c r="I147" s="6"/>
      <c r="J147" s="7">
        <f t="shared" si="3"/>
        <v>0</v>
      </c>
      <c r="K147" s="11"/>
      <c r="L147" s="11"/>
      <c r="M147" s="2"/>
    </row>
    <row r="148" spans="1:13">
      <c r="A148">
        <v>141</v>
      </c>
      <c r="B148" s="2"/>
      <c r="C148" s="2"/>
      <c r="D148" s="2"/>
      <c r="E148" s="18"/>
      <c r="F148" s="18"/>
      <c r="G148" s="13"/>
      <c r="H148" s="20"/>
      <c r="I148" s="6"/>
      <c r="J148" s="15">
        <f t="shared" si="3"/>
        <v>0</v>
      </c>
      <c r="K148" s="11"/>
      <c r="L148" s="11"/>
      <c r="M148" s="2"/>
    </row>
    <row r="149" spans="1:13">
      <c r="A149">
        <v>142</v>
      </c>
      <c r="B149" s="2"/>
      <c r="C149" s="2"/>
      <c r="D149" s="2"/>
      <c r="E149" s="18"/>
      <c r="F149" s="18"/>
      <c r="G149" s="13"/>
      <c r="H149" s="20"/>
      <c r="I149" s="6"/>
      <c r="J149" s="15">
        <f t="shared" si="3"/>
        <v>0</v>
      </c>
      <c r="K149" s="11"/>
      <c r="L149" s="11"/>
      <c r="M149" s="2"/>
    </row>
    <row r="150" spans="1:13">
      <c r="A150">
        <v>143</v>
      </c>
      <c r="B150" s="2"/>
      <c r="C150" s="2"/>
      <c r="D150" s="2"/>
      <c r="E150" s="18"/>
      <c r="F150" s="18"/>
      <c r="G150" s="13"/>
      <c r="H150" s="20"/>
      <c r="I150" s="6"/>
      <c r="J150" s="7">
        <f t="shared" si="3"/>
        <v>0</v>
      </c>
      <c r="K150" s="11"/>
      <c r="L150" s="11"/>
      <c r="M150" s="2"/>
    </row>
    <row r="151" spans="1:13">
      <c r="A151">
        <v>144</v>
      </c>
      <c r="B151" s="2"/>
      <c r="C151" s="2"/>
      <c r="D151" s="2"/>
      <c r="E151" s="18"/>
      <c r="F151" s="18"/>
      <c r="G151" s="13"/>
      <c r="H151" s="20"/>
      <c r="I151" s="6"/>
      <c r="J151" s="15">
        <f t="shared" si="3"/>
        <v>0</v>
      </c>
      <c r="K151" s="11"/>
      <c r="L151" s="11"/>
      <c r="M151" s="2"/>
    </row>
    <row r="152" spans="1:13">
      <c r="A152">
        <v>145</v>
      </c>
      <c r="B152" s="2"/>
      <c r="C152" s="2"/>
      <c r="D152" s="2"/>
      <c r="E152" s="18"/>
      <c r="F152" s="18"/>
      <c r="G152" s="13"/>
      <c r="H152" s="20"/>
      <c r="I152" s="6"/>
      <c r="J152" s="15">
        <f t="shared" si="3"/>
        <v>0</v>
      </c>
      <c r="K152" s="11"/>
      <c r="L152" s="11"/>
      <c r="M152" s="2"/>
    </row>
    <row r="153" spans="1:13">
      <c r="A153" s="12">
        <v>146</v>
      </c>
      <c r="B153" s="2"/>
      <c r="C153" s="2"/>
      <c r="D153" s="2"/>
      <c r="E153" s="18"/>
      <c r="F153" s="18"/>
      <c r="G153" s="13"/>
      <c r="H153" s="20"/>
      <c r="I153" s="6"/>
      <c r="J153" s="7">
        <f t="shared" si="3"/>
        <v>0</v>
      </c>
      <c r="K153" s="11"/>
      <c r="L153" s="11"/>
      <c r="M153" s="2"/>
    </row>
    <row r="154" spans="1:13">
      <c r="A154" s="12">
        <v>147</v>
      </c>
      <c r="B154" s="2"/>
      <c r="C154" s="2"/>
      <c r="D154" s="2"/>
      <c r="E154" s="18"/>
      <c r="F154" s="18"/>
      <c r="G154" s="13"/>
      <c r="H154" s="20"/>
      <c r="I154" s="6"/>
      <c r="J154" s="7">
        <f t="shared" si="3"/>
        <v>0</v>
      </c>
      <c r="K154" s="11"/>
      <c r="L154" s="11"/>
      <c r="M154" s="2"/>
    </row>
    <row r="155" spans="1:13">
      <c r="A155">
        <v>148</v>
      </c>
      <c r="B155" s="2"/>
      <c r="C155" s="2"/>
      <c r="D155" s="2"/>
      <c r="E155" s="18"/>
      <c r="F155" s="18"/>
      <c r="G155" s="13"/>
      <c r="H155" s="20"/>
      <c r="I155" s="6"/>
      <c r="J155" s="7">
        <f t="shared" si="3"/>
        <v>0</v>
      </c>
      <c r="K155" s="11"/>
      <c r="L155" s="11"/>
      <c r="M155" s="2"/>
    </row>
    <row r="156" spans="1:13">
      <c r="A156">
        <v>149</v>
      </c>
      <c r="B156" s="2"/>
      <c r="C156" s="2"/>
      <c r="D156" s="2"/>
      <c r="E156" s="18"/>
      <c r="F156" s="18"/>
      <c r="G156" s="13"/>
      <c r="H156" s="20"/>
      <c r="I156" s="6"/>
      <c r="J156" s="7">
        <f t="shared" si="3"/>
        <v>0</v>
      </c>
      <c r="K156" s="11"/>
      <c r="L156" s="11"/>
      <c r="M156" s="2"/>
    </row>
    <row r="157" spans="1:13">
      <c r="A157">
        <v>150</v>
      </c>
      <c r="B157" s="2"/>
      <c r="C157" s="2"/>
      <c r="D157" s="2"/>
      <c r="E157" s="18"/>
      <c r="F157" s="18"/>
      <c r="G157" s="13"/>
      <c r="H157" s="20"/>
      <c r="I157" s="6"/>
      <c r="J157" s="15">
        <f t="shared" si="3"/>
        <v>0</v>
      </c>
      <c r="K157" s="11"/>
      <c r="L157" s="11"/>
      <c r="M157" s="2"/>
    </row>
    <row r="158" spans="1:13">
      <c r="A158">
        <v>151</v>
      </c>
      <c r="B158" s="2"/>
      <c r="C158" s="2"/>
      <c r="D158" s="2"/>
      <c r="E158" s="18"/>
      <c r="F158" s="18"/>
      <c r="G158" s="13"/>
      <c r="H158" s="20"/>
      <c r="I158" s="6"/>
      <c r="J158" s="15">
        <f t="shared" si="3"/>
        <v>0</v>
      </c>
      <c r="K158" s="11"/>
      <c r="L158" s="11"/>
      <c r="M158" s="2"/>
    </row>
    <row r="159" spans="1:13">
      <c r="A159">
        <v>152</v>
      </c>
      <c r="B159" s="2"/>
      <c r="C159" s="2"/>
      <c r="D159" s="2"/>
      <c r="E159" s="18"/>
      <c r="F159" s="18"/>
      <c r="G159" s="13"/>
      <c r="H159" s="20"/>
      <c r="I159" s="6"/>
      <c r="J159" s="7">
        <f t="shared" si="3"/>
        <v>0</v>
      </c>
      <c r="K159" s="11"/>
      <c r="L159" s="11"/>
      <c r="M159" s="2"/>
    </row>
    <row r="160" spans="1:13">
      <c r="A160">
        <v>153</v>
      </c>
      <c r="B160" s="2"/>
      <c r="C160" s="2"/>
      <c r="D160" s="2"/>
      <c r="E160" s="18"/>
      <c r="F160" s="18"/>
      <c r="G160" s="13"/>
      <c r="H160" s="20"/>
      <c r="I160" s="6"/>
      <c r="J160" s="15">
        <f t="shared" si="3"/>
        <v>0</v>
      </c>
      <c r="K160" s="11"/>
      <c r="L160" s="11"/>
      <c r="M160" s="2"/>
    </row>
    <row r="161" spans="1:13">
      <c r="A161">
        <v>154</v>
      </c>
      <c r="B161" s="2"/>
      <c r="C161" s="2"/>
      <c r="D161" s="2"/>
      <c r="E161" s="18"/>
      <c r="F161" s="18"/>
      <c r="G161" s="13"/>
      <c r="H161" s="20"/>
      <c r="I161" s="6"/>
      <c r="J161" s="15">
        <f t="shared" si="3"/>
        <v>0</v>
      </c>
      <c r="K161" s="11"/>
      <c r="L161" s="11"/>
      <c r="M161" s="2"/>
    </row>
    <row r="162" spans="1:13">
      <c r="A162">
        <v>155</v>
      </c>
      <c r="B162" s="2"/>
      <c r="C162" s="2"/>
      <c r="D162" s="2"/>
      <c r="E162" s="18"/>
      <c r="F162" s="18"/>
      <c r="G162" s="13"/>
      <c r="H162" s="20"/>
      <c r="I162" s="6"/>
      <c r="J162" s="7">
        <f t="shared" si="3"/>
        <v>0</v>
      </c>
      <c r="K162" s="11"/>
      <c r="L162" s="11"/>
      <c r="M162" s="2"/>
    </row>
    <row r="163" spans="1:13">
      <c r="A163" s="12">
        <v>156</v>
      </c>
      <c r="B163" s="2"/>
      <c r="C163" s="2"/>
      <c r="D163" s="2"/>
      <c r="E163" s="18"/>
      <c r="F163" s="18"/>
      <c r="G163" s="13"/>
      <c r="H163" s="20"/>
      <c r="I163" s="6"/>
      <c r="J163" s="7">
        <f t="shared" si="3"/>
        <v>0</v>
      </c>
      <c r="K163" s="11"/>
      <c r="L163" s="11"/>
      <c r="M163" s="2"/>
    </row>
    <row r="164" spans="1:13">
      <c r="A164" s="12">
        <v>157</v>
      </c>
      <c r="B164" s="2"/>
      <c r="C164" s="2"/>
      <c r="D164" s="2"/>
      <c r="E164" s="18"/>
      <c r="F164" s="18"/>
      <c r="G164" s="13"/>
      <c r="H164" s="20"/>
      <c r="I164" s="6"/>
      <c r="J164" s="7">
        <f t="shared" si="3"/>
        <v>0</v>
      </c>
      <c r="K164" s="11"/>
      <c r="L164" s="11"/>
      <c r="M164" s="2"/>
    </row>
    <row r="165" spans="1:13">
      <c r="A165">
        <v>158</v>
      </c>
      <c r="B165" s="2"/>
      <c r="C165" s="2"/>
      <c r="D165" s="2"/>
      <c r="E165" s="18"/>
      <c r="F165" s="18"/>
      <c r="G165" s="13"/>
      <c r="H165" s="20"/>
      <c r="I165" s="6"/>
      <c r="J165" s="7">
        <f t="shared" si="3"/>
        <v>0</v>
      </c>
      <c r="K165" s="11"/>
      <c r="L165" s="11"/>
      <c r="M165" s="2"/>
    </row>
    <row r="166" spans="1:13">
      <c r="A166">
        <v>159</v>
      </c>
      <c r="B166" s="2"/>
      <c r="C166" s="2"/>
      <c r="D166" s="2"/>
      <c r="E166" s="18"/>
      <c r="F166" s="18"/>
      <c r="G166" s="13"/>
      <c r="H166" s="20"/>
      <c r="I166" s="6"/>
      <c r="J166" s="15">
        <f t="shared" si="3"/>
        <v>0</v>
      </c>
      <c r="K166" s="11"/>
      <c r="L166" s="11"/>
      <c r="M166" s="2"/>
    </row>
    <row r="167" spans="1:13">
      <c r="A167">
        <v>160</v>
      </c>
      <c r="B167" s="2"/>
      <c r="C167" s="2"/>
      <c r="D167" s="2"/>
      <c r="E167" s="18"/>
      <c r="F167" s="18"/>
      <c r="G167" s="13"/>
      <c r="H167" s="20"/>
      <c r="I167" s="6"/>
      <c r="J167" s="15">
        <f t="shared" si="3"/>
        <v>0</v>
      </c>
      <c r="K167" s="11"/>
      <c r="L167" s="11"/>
      <c r="M167" s="2"/>
    </row>
    <row r="168" spans="1:13">
      <c r="A168">
        <v>161</v>
      </c>
      <c r="B168" s="2"/>
      <c r="C168" s="2"/>
      <c r="D168" s="2"/>
      <c r="E168" s="18"/>
      <c r="F168" s="18"/>
      <c r="G168" s="13"/>
      <c r="H168" s="20"/>
      <c r="I168" s="6"/>
      <c r="J168" s="7">
        <f t="shared" si="3"/>
        <v>0</v>
      </c>
      <c r="K168" s="11"/>
      <c r="L168" s="11"/>
      <c r="M168" s="2"/>
    </row>
    <row r="169" spans="1:13">
      <c r="A169">
        <v>162</v>
      </c>
      <c r="B169" s="2"/>
      <c r="C169" s="2"/>
      <c r="D169" s="2"/>
      <c r="E169" s="18"/>
      <c r="F169" s="18"/>
      <c r="G169" s="13"/>
      <c r="H169" s="20"/>
      <c r="I169" s="6"/>
      <c r="J169" s="15">
        <f t="shared" si="3"/>
        <v>0</v>
      </c>
      <c r="K169" s="11"/>
      <c r="L169" s="11"/>
      <c r="M169" s="2"/>
    </row>
    <row r="170" spans="1:13">
      <c r="A170">
        <v>163</v>
      </c>
      <c r="B170" s="2"/>
      <c r="C170" s="2"/>
      <c r="D170" s="2"/>
      <c r="E170" s="18"/>
      <c r="F170" s="18"/>
      <c r="G170" s="13"/>
      <c r="H170" s="20"/>
      <c r="I170" s="6"/>
      <c r="J170" s="15">
        <f t="shared" si="3"/>
        <v>0</v>
      </c>
      <c r="K170" s="11"/>
      <c r="L170" s="11"/>
      <c r="M170" s="2"/>
    </row>
    <row r="171" spans="1:13">
      <c r="A171">
        <v>164</v>
      </c>
      <c r="B171" s="2"/>
      <c r="C171" s="2"/>
      <c r="D171" s="2"/>
      <c r="E171" s="18"/>
      <c r="F171" s="18"/>
      <c r="G171" s="13"/>
      <c r="H171" s="20"/>
      <c r="I171" s="6"/>
      <c r="J171" s="7">
        <f t="shared" si="3"/>
        <v>0</v>
      </c>
      <c r="K171" s="11"/>
      <c r="L171" s="11"/>
      <c r="M171" s="2"/>
    </row>
    <row r="172" spans="1:13">
      <c r="A172">
        <v>165</v>
      </c>
      <c r="B172" s="2"/>
      <c r="C172" s="2"/>
      <c r="D172" s="2"/>
      <c r="E172" s="18"/>
      <c r="F172" s="18"/>
      <c r="G172" s="13"/>
      <c r="H172" s="20"/>
      <c r="I172" s="6"/>
      <c r="J172" s="7">
        <f t="shared" si="3"/>
        <v>0</v>
      </c>
      <c r="K172" s="11"/>
      <c r="L172" s="11"/>
      <c r="M172" s="2"/>
    </row>
    <row r="173" spans="1:13">
      <c r="A173" s="12">
        <v>166</v>
      </c>
      <c r="B173" s="2"/>
      <c r="C173" s="2"/>
      <c r="D173" s="2"/>
      <c r="E173" s="18"/>
      <c r="F173" s="18"/>
      <c r="G173" s="13"/>
      <c r="H173" s="20"/>
      <c r="I173" s="6"/>
      <c r="J173" s="7">
        <f t="shared" si="3"/>
        <v>0</v>
      </c>
      <c r="K173" s="11"/>
      <c r="L173" s="11"/>
      <c r="M173" s="2"/>
    </row>
    <row r="174" spans="1:13">
      <c r="A174" s="12">
        <v>167</v>
      </c>
      <c r="B174" s="2"/>
      <c r="C174" s="2"/>
      <c r="D174" s="2"/>
      <c r="E174" s="18"/>
      <c r="F174" s="18"/>
      <c r="G174" s="13"/>
      <c r="H174" s="20"/>
      <c r="I174" s="6"/>
      <c r="J174" s="7">
        <f t="shared" si="3"/>
        <v>0</v>
      </c>
      <c r="K174" s="11"/>
      <c r="L174" s="11"/>
      <c r="M174" s="2"/>
    </row>
    <row r="175" spans="1:13">
      <c r="A175">
        <v>168</v>
      </c>
      <c r="B175" s="2"/>
      <c r="C175" s="2"/>
      <c r="D175" s="2"/>
      <c r="E175" s="18"/>
      <c r="F175" s="18"/>
      <c r="G175" s="13"/>
      <c r="H175" s="20"/>
      <c r="I175" s="6"/>
      <c r="J175" s="15">
        <f t="shared" si="3"/>
        <v>0</v>
      </c>
      <c r="K175" s="11"/>
      <c r="L175" s="11"/>
      <c r="M175" s="2"/>
    </row>
    <row r="176" spans="1:13">
      <c r="A176">
        <v>169</v>
      </c>
      <c r="B176" s="2"/>
      <c r="C176" s="2"/>
      <c r="D176" s="2"/>
      <c r="E176" s="18"/>
      <c r="F176" s="18"/>
      <c r="G176" s="13"/>
      <c r="H176" s="20"/>
      <c r="I176" s="6"/>
      <c r="J176" s="15">
        <f t="shared" si="3"/>
        <v>0</v>
      </c>
      <c r="K176" s="11"/>
      <c r="L176" s="11"/>
      <c r="M176" s="2"/>
    </row>
    <row r="177" spans="1:13">
      <c r="A177">
        <v>170</v>
      </c>
      <c r="B177" s="2"/>
      <c r="C177" s="2"/>
      <c r="D177" s="2"/>
      <c r="E177" s="18"/>
      <c r="F177" s="18"/>
      <c r="G177" s="13"/>
      <c r="H177" s="20"/>
      <c r="I177" s="6"/>
      <c r="J177" s="7">
        <f t="shared" si="3"/>
        <v>0</v>
      </c>
      <c r="K177" s="11"/>
      <c r="L177" s="11"/>
      <c r="M177" s="2"/>
    </row>
    <row r="178" spans="1:13">
      <c r="A178">
        <v>171</v>
      </c>
      <c r="B178" s="2"/>
      <c r="C178" s="2"/>
      <c r="D178" s="2"/>
      <c r="E178" s="18"/>
      <c r="F178" s="18"/>
      <c r="G178" s="13"/>
      <c r="H178" s="20"/>
      <c r="I178" s="6"/>
      <c r="J178" s="15">
        <f t="shared" si="3"/>
        <v>0</v>
      </c>
      <c r="K178" s="11"/>
      <c r="L178" s="11"/>
      <c r="M178" s="2"/>
    </row>
    <row r="179" spans="1:13">
      <c r="A179">
        <v>172</v>
      </c>
      <c r="B179" s="2"/>
      <c r="C179" s="2"/>
      <c r="D179" s="2"/>
      <c r="E179" s="18"/>
      <c r="F179" s="18"/>
      <c r="G179" s="13"/>
      <c r="H179" s="20"/>
      <c r="I179" s="6"/>
      <c r="J179" s="15">
        <f t="shared" si="3"/>
        <v>0</v>
      </c>
      <c r="K179" s="11"/>
      <c r="L179" s="11"/>
      <c r="M179" s="2"/>
    </row>
    <row r="180" spans="1:13">
      <c r="A180">
        <v>173</v>
      </c>
      <c r="B180" s="2"/>
      <c r="C180" s="2"/>
      <c r="D180" s="2"/>
      <c r="E180" s="18"/>
      <c r="F180" s="18"/>
      <c r="G180" s="13"/>
      <c r="H180" s="20"/>
      <c r="I180" s="6"/>
      <c r="J180" s="7">
        <f t="shared" si="3"/>
        <v>0</v>
      </c>
      <c r="K180" s="11"/>
      <c r="L180" s="11"/>
      <c r="M180" s="2"/>
    </row>
    <row r="181" spans="1:13">
      <c r="A181">
        <v>174</v>
      </c>
      <c r="B181" s="2"/>
      <c r="C181" s="2"/>
      <c r="D181" s="2"/>
      <c r="E181" s="18"/>
      <c r="F181" s="18"/>
      <c r="G181" s="13"/>
      <c r="H181" s="20"/>
      <c r="I181" s="6"/>
      <c r="J181" s="7">
        <f t="shared" si="3"/>
        <v>0</v>
      </c>
      <c r="K181" s="11"/>
      <c r="L181" s="11"/>
      <c r="M181" s="2"/>
    </row>
    <row r="182" spans="1:13">
      <c r="A182">
        <v>175</v>
      </c>
      <c r="B182" s="2"/>
      <c r="C182" s="2"/>
      <c r="D182" s="2"/>
      <c r="E182" s="18"/>
      <c r="F182" s="18"/>
      <c r="G182" s="13"/>
      <c r="H182" s="20"/>
      <c r="I182" s="6"/>
      <c r="J182" s="7">
        <f t="shared" si="3"/>
        <v>0</v>
      </c>
      <c r="K182" s="11"/>
      <c r="L182" s="11"/>
      <c r="M182" s="2"/>
    </row>
    <row r="183" spans="1:13">
      <c r="A183" s="12">
        <v>176</v>
      </c>
      <c r="B183" s="2"/>
      <c r="C183" s="2"/>
      <c r="D183" s="2"/>
      <c r="E183" s="18"/>
      <c r="F183" s="18"/>
      <c r="G183" s="13"/>
      <c r="H183" s="20"/>
      <c r="I183" s="6"/>
      <c r="J183" s="7">
        <f t="shared" si="3"/>
        <v>0</v>
      </c>
      <c r="K183" s="11"/>
      <c r="L183" s="11"/>
      <c r="M183" s="2"/>
    </row>
    <row r="184" spans="1:13">
      <c r="A184" s="12">
        <v>177</v>
      </c>
      <c r="B184" s="2"/>
      <c r="C184" s="2"/>
      <c r="D184" s="2"/>
      <c r="E184" s="18"/>
      <c r="F184" s="18"/>
      <c r="G184" s="13"/>
      <c r="H184" s="20"/>
      <c r="I184" s="6"/>
      <c r="J184" s="15">
        <f t="shared" si="3"/>
        <v>0</v>
      </c>
      <c r="K184" s="11"/>
      <c r="L184" s="11"/>
      <c r="M184" s="2"/>
    </row>
    <row r="185" spans="1:13">
      <c r="A185">
        <v>178</v>
      </c>
      <c r="B185" s="2"/>
      <c r="C185" s="2"/>
      <c r="D185" s="2"/>
      <c r="E185" s="18"/>
      <c r="F185" s="18"/>
      <c r="G185" s="13"/>
      <c r="H185" s="20"/>
      <c r="I185" s="6"/>
      <c r="J185" s="15">
        <f t="shared" si="3"/>
        <v>0</v>
      </c>
      <c r="K185" s="11"/>
      <c r="L185" s="11"/>
      <c r="M185" s="2"/>
    </row>
    <row r="186" spans="1:13">
      <c r="A186">
        <v>179</v>
      </c>
      <c r="B186" s="2"/>
      <c r="C186" s="2"/>
      <c r="D186" s="2"/>
      <c r="E186" s="18"/>
      <c r="F186" s="18"/>
      <c r="G186" s="13"/>
      <c r="H186" s="20"/>
      <c r="I186" s="6"/>
      <c r="J186" s="7">
        <f t="shared" si="3"/>
        <v>0</v>
      </c>
      <c r="K186" s="11"/>
      <c r="L186" s="11"/>
      <c r="M186" s="2"/>
    </row>
    <row r="187" spans="1:13">
      <c r="A187">
        <v>180</v>
      </c>
      <c r="B187" s="2"/>
      <c r="C187" s="2"/>
      <c r="D187" s="2"/>
      <c r="E187" s="18"/>
      <c r="F187" s="18"/>
      <c r="G187" s="13"/>
      <c r="H187" s="20"/>
      <c r="I187" s="6"/>
      <c r="J187" s="15">
        <f t="shared" si="3"/>
        <v>0</v>
      </c>
      <c r="K187" s="11"/>
      <c r="L187" s="11"/>
      <c r="M187" s="2"/>
    </row>
    <row r="188" spans="1:13">
      <c r="A188">
        <v>181</v>
      </c>
      <c r="B188" s="2"/>
      <c r="C188" s="2"/>
      <c r="D188" s="2"/>
      <c r="E188" s="18"/>
      <c r="F188" s="18"/>
      <c r="G188" s="13"/>
      <c r="H188" s="20"/>
      <c r="I188" s="6"/>
      <c r="J188" s="15">
        <f t="shared" si="3"/>
        <v>0</v>
      </c>
      <c r="K188" s="11"/>
      <c r="L188" s="11"/>
      <c r="M188" s="2"/>
    </row>
    <row r="189" spans="1:13">
      <c r="A189">
        <v>182</v>
      </c>
      <c r="B189" s="2"/>
      <c r="C189" s="2"/>
      <c r="D189" s="2"/>
      <c r="E189" s="18"/>
      <c r="F189" s="18"/>
      <c r="G189" s="13"/>
      <c r="H189" s="20"/>
      <c r="I189" s="6"/>
      <c r="J189" s="7">
        <f t="shared" si="3"/>
        <v>0</v>
      </c>
      <c r="K189" s="11"/>
      <c r="L189" s="11"/>
      <c r="M189" s="2"/>
    </row>
    <row r="190" spans="1:13">
      <c r="A190">
        <v>183</v>
      </c>
      <c r="B190" s="2"/>
      <c r="C190" s="2"/>
      <c r="D190" s="2"/>
      <c r="E190" s="18"/>
      <c r="F190" s="18"/>
      <c r="G190" s="13"/>
      <c r="H190" s="20"/>
      <c r="I190" s="6"/>
      <c r="J190" s="7">
        <f t="shared" si="3"/>
        <v>0</v>
      </c>
      <c r="K190" s="11"/>
      <c r="L190" s="11"/>
      <c r="M190" s="2"/>
    </row>
    <row r="191" spans="1:13">
      <c r="A191">
        <v>184</v>
      </c>
      <c r="B191" s="2"/>
      <c r="C191" s="2"/>
      <c r="D191" s="2"/>
      <c r="E191" s="18"/>
      <c r="F191" s="18"/>
      <c r="G191" s="13"/>
      <c r="H191" s="20"/>
      <c r="I191" s="6"/>
      <c r="J191" s="7">
        <f t="shared" si="3"/>
        <v>0</v>
      </c>
      <c r="K191" s="11"/>
      <c r="L191" s="11"/>
      <c r="M191" s="2"/>
    </row>
    <row r="192" spans="1:13">
      <c r="A192">
        <v>185</v>
      </c>
      <c r="B192" s="2"/>
      <c r="C192" s="2"/>
      <c r="D192" s="2"/>
      <c r="E192" s="18"/>
      <c r="F192" s="18"/>
      <c r="G192" s="13"/>
      <c r="H192" s="20"/>
      <c r="I192" s="6"/>
      <c r="J192" s="7">
        <f t="shared" si="3"/>
        <v>0</v>
      </c>
      <c r="K192" s="11"/>
      <c r="L192" s="11"/>
      <c r="M192" s="2"/>
    </row>
    <row r="193" spans="1:13">
      <c r="A193" s="12">
        <v>186</v>
      </c>
      <c r="B193" s="2"/>
      <c r="C193" s="2"/>
      <c r="D193" s="2"/>
      <c r="E193" s="18"/>
      <c r="F193" s="18"/>
      <c r="G193" s="13"/>
      <c r="H193" s="20"/>
      <c r="I193" s="6"/>
      <c r="J193" s="15">
        <f t="shared" si="3"/>
        <v>0</v>
      </c>
      <c r="K193" s="11"/>
      <c r="L193" s="11"/>
      <c r="M193" s="2"/>
    </row>
    <row r="194" spans="1:13">
      <c r="A194" s="12">
        <v>187</v>
      </c>
      <c r="B194" s="2"/>
      <c r="C194" s="2"/>
      <c r="D194" s="2"/>
      <c r="E194" s="18"/>
      <c r="F194" s="18"/>
      <c r="G194" s="13"/>
      <c r="H194" s="20"/>
      <c r="I194" s="6"/>
      <c r="J194" s="15">
        <f t="shared" si="3"/>
        <v>0</v>
      </c>
      <c r="K194" s="11"/>
      <c r="L194" s="11"/>
      <c r="M194" s="2"/>
    </row>
    <row r="195" spans="1:13">
      <c r="A195">
        <v>188</v>
      </c>
      <c r="B195" s="2"/>
      <c r="C195" s="2"/>
      <c r="D195" s="2"/>
      <c r="E195" s="18"/>
      <c r="F195" s="18"/>
      <c r="G195" s="13"/>
      <c r="H195" s="20"/>
      <c r="I195" s="6"/>
      <c r="J195" s="7">
        <f t="shared" si="3"/>
        <v>0</v>
      </c>
      <c r="K195" s="11"/>
      <c r="L195" s="11"/>
      <c r="M195" s="2"/>
    </row>
    <row r="196" spans="1:13">
      <c r="A196">
        <v>189</v>
      </c>
      <c r="B196" s="2"/>
      <c r="C196" s="2"/>
      <c r="D196" s="2"/>
      <c r="E196" s="18"/>
      <c r="F196" s="18"/>
      <c r="G196" s="13"/>
      <c r="H196" s="20"/>
      <c r="I196" s="6"/>
      <c r="J196" s="15">
        <f t="shared" si="3"/>
        <v>0</v>
      </c>
      <c r="K196" s="11"/>
      <c r="L196" s="11"/>
      <c r="M196" s="2"/>
    </row>
    <row r="197" spans="1:13">
      <c r="A197">
        <v>190</v>
      </c>
      <c r="B197" s="2"/>
      <c r="C197" s="2"/>
      <c r="D197" s="2"/>
      <c r="E197" s="18"/>
      <c r="F197" s="18"/>
      <c r="G197" s="13"/>
      <c r="H197" s="20"/>
      <c r="I197" s="6"/>
      <c r="J197" s="15">
        <f t="shared" si="3"/>
        <v>0</v>
      </c>
      <c r="K197" s="11"/>
      <c r="L197" s="11"/>
      <c r="M197" s="2"/>
    </row>
    <row r="198" spans="1:13">
      <c r="A198">
        <v>191</v>
      </c>
      <c r="B198" s="2"/>
      <c r="C198" s="2"/>
      <c r="D198" s="2"/>
      <c r="E198" s="18"/>
      <c r="F198" s="18"/>
      <c r="G198" s="13"/>
      <c r="H198" s="20"/>
      <c r="I198" s="6"/>
      <c r="J198" s="7">
        <f t="shared" si="3"/>
        <v>0</v>
      </c>
      <c r="K198" s="11"/>
      <c r="L198" s="11"/>
      <c r="M198" s="2"/>
    </row>
    <row r="199" spans="1:13">
      <c r="A199">
        <v>192</v>
      </c>
      <c r="B199" s="2"/>
      <c r="C199" s="2"/>
      <c r="D199" s="2"/>
      <c r="E199" s="18"/>
      <c r="F199" s="18"/>
      <c r="G199" s="13"/>
      <c r="H199" s="20"/>
      <c r="I199" s="6"/>
      <c r="J199" s="7">
        <f t="shared" si="3"/>
        <v>0</v>
      </c>
      <c r="K199" s="11"/>
      <c r="L199" s="11"/>
      <c r="M199" s="2"/>
    </row>
    <row r="200" spans="1:13">
      <c r="A200">
        <v>193</v>
      </c>
      <c r="B200" s="2"/>
      <c r="C200" s="2"/>
      <c r="D200" s="2"/>
      <c r="E200" s="18"/>
      <c r="F200" s="18"/>
      <c r="G200" s="13"/>
      <c r="H200" s="20"/>
      <c r="I200" s="6"/>
      <c r="J200" s="7">
        <f t="shared" ref="J200:J263" si="4">IF(I200=0,0,H200/I200)</f>
        <v>0</v>
      </c>
      <c r="K200" s="11"/>
      <c r="L200" s="11"/>
      <c r="M200" s="2"/>
    </row>
    <row r="201" spans="1:13">
      <c r="A201">
        <v>194</v>
      </c>
      <c r="B201" s="2"/>
      <c r="C201" s="2"/>
      <c r="D201" s="2"/>
      <c r="E201" s="18"/>
      <c r="F201" s="18"/>
      <c r="G201" s="13"/>
      <c r="H201" s="20"/>
      <c r="I201" s="6"/>
      <c r="J201" s="7">
        <f t="shared" si="4"/>
        <v>0</v>
      </c>
      <c r="K201" s="11"/>
      <c r="L201" s="11"/>
      <c r="M201" s="2"/>
    </row>
    <row r="202" spans="1:13">
      <c r="A202">
        <v>195</v>
      </c>
      <c r="B202" s="2"/>
      <c r="C202" s="2"/>
      <c r="D202" s="2"/>
      <c r="E202" s="18"/>
      <c r="F202" s="18"/>
      <c r="G202" s="13"/>
      <c r="H202" s="20"/>
      <c r="I202" s="6"/>
      <c r="J202" s="15">
        <f t="shared" si="4"/>
        <v>0</v>
      </c>
      <c r="K202" s="11"/>
      <c r="L202" s="11"/>
      <c r="M202" s="2"/>
    </row>
    <row r="203" spans="1:13">
      <c r="A203" s="12">
        <v>196</v>
      </c>
      <c r="B203" s="2"/>
      <c r="C203" s="2"/>
      <c r="D203" s="2"/>
      <c r="E203" s="18"/>
      <c r="F203" s="18"/>
      <c r="G203" s="13"/>
      <c r="H203" s="20"/>
      <c r="I203" s="6"/>
      <c r="J203" s="15">
        <f t="shared" si="4"/>
        <v>0</v>
      </c>
      <c r="K203" s="11"/>
      <c r="L203" s="11"/>
      <c r="M203" s="2"/>
    </row>
    <row r="204" spans="1:13">
      <c r="A204" s="12">
        <v>197</v>
      </c>
      <c r="B204" s="2"/>
      <c r="C204" s="2"/>
      <c r="D204" s="2"/>
      <c r="E204" s="18"/>
      <c r="F204" s="18"/>
      <c r="G204" s="13"/>
      <c r="H204" s="20"/>
      <c r="I204" s="6"/>
      <c r="J204" s="7">
        <f t="shared" si="4"/>
        <v>0</v>
      </c>
      <c r="K204" s="11"/>
      <c r="L204" s="11"/>
      <c r="M204" s="2"/>
    </row>
    <row r="205" spans="1:13">
      <c r="A205">
        <v>198</v>
      </c>
      <c r="B205" s="2"/>
      <c r="C205" s="2"/>
      <c r="D205" s="2"/>
      <c r="E205" s="18"/>
      <c r="F205" s="18"/>
      <c r="G205" s="13"/>
      <c r="H205" s="20"/>
      <c r="I205" s="6"/>
      <c r="J205" s="15">
        <f t="shared" si="4"/>
        <v>0</v>
      </c>
      <c r="K205" s="11"/>
      <c r="L205" s="11"/>
      <c r="M205" s="2"/>
    </row>
    <row r="206" spans="1:13">
      <c r="A206">
        <v>199</v>
      </c>
      <c r="B206" s="2"/>
      <c r="C206" s="2"/>
      <c r="D206" s="2"/>
      <c r="E206" s="18"/>
      <c r="F206" s="18"/>
      <c r="G206" s="13"/>
      <c r="H206" s="20"/>
      <c r="I206" s="6"/>
      <c r="J206" s="15">
        <f t="shared" si="4"/>
        <v>0</v>
      </c>
      <c r="K206" s="11"/>
      <c r="L206" s="11"/>
      <c r="M206" s="2"/>
    </row>
    <row r="207" spans="1:13">
      <c r="A207">
        <v>200</v>
      </c>
      <c r="B207" s="2"/>
      <c r="C207" s="2"/>
      <c r="D207" s="2"/>
      <c r="E207" s="18"/>
      <c r="F207" s="18"/>
      <c r="G207" s="13"/>
      <c r="H207" s="20"/>
      <c r="I207" s="6"/>
      <c r="J207" s="7">
        <f t="shared" si="4"/>
        <v>0</v>
      </c>
      <c r="K207" s="11"/>
      <c r="L207" s="11"/>
      <c r="M207" s="2"/>
    </row>
    <row r="208" spans="1:13">
      <c r="A208">
        <v>201</v>
      </c>
      <c r="B208" s="2"/>
      <c r="C208" s="2"/>
      <c r="D208" s="2"/>
      <c r="E208" s="18"/>
      <c r="F208" s="18"/>
      <c r="G208" s="13"/>
      <c r="H208" s="20"/>
      <c r="I208" s="6"/>
      <c r="J208" s="7">
        <f t="shared" si="4"/>
        <v>0</v>
      </c>
      <c r="K208" s="11"/>
      <c r="L208" s="11"/>
      <c r="M208" s="2"/>
    </row>
    <row r="209" spans="1:13">
      <c r="A209">
        <v>202</v>
      </c>
      <c r="B209" s="2"/>
      <c r="C209" s="2"/>
      <c r="D209" s="2"/>
      <c r="E209" s="18"/>
      <c r="F209" s="18"/>
      <c r="G209" s="13"/>
      <c r="H209" s="20"/>
      <c r="I209" s="6"/>
      <c r="J209" s="7">
        <f t="shared" si="4"/>
        <v>0</v>
      </c>
      <c r="K209" s="11"/>
      <c r="L209" s="11"/>
      <c r="M209" s="2"/>
    </row>
    <row r="210" spans="1:13">
      <c r="A210">
        <v>203</v>
      </c>
      <c r="B210" s="2"/>
      <c r="C210" s="2"/>
      <c r="D210" s="2"/>
      <c r="E210" s="18"/>
      <c r="F210" s="18"/>
      <c r="G210" s="13"/>
      <c r="H210" s="20"/>
      <c r="I210" s="6"/>
      <c r="J210" s="7">
        <f t="shared" si="4"/>
        <v>0</v>
      </c>
      <c r="K210" s="11"/>
      <c r="L210" s="11"/>
      <c r="M210" s="2"/>
    </row>
    <row r="211" spans="1:13">
      <c r="A211">
        <v>204</v>
      </c>
      <c r="B211" s="2"/>
      <c r="C211" s="2"/>
      <c r="D211" s="2"/>
      <c r="E211" s="18"/>
      <c r="F211" s="18"/>
      <c r="G211" s="13"/>
      <c r="H211" s="20"/>
      <c r="I211" s="6"/>
      <c r="J211" s="15">
        <f t="shared" si="4"/>
        <v>0</v>
      </c>
      <c r="K211" s="11"/>
      <c r="L211" s="11"/>
      <c r="M211" s="2"/>
    </row>
    <row r="212" spans="1:13">
      <c r="A212">
        <v>205</v>
      </c>
      <c r="B212" s="2"/>
      <c r="C212" s="2"/>
      <c r="D212" s="2"/>
      <c r="E212" s="18"/>
      <c r="F212" s="18"/>
      <c r="G212" s="13"/>
      <c r="H212" s="20"/>
      <c r="I212" s="6"/>
      <c r="J212" s="15">
        <f t="shared" si="4"/>
        <v>0</v>
      </c>
      <c r="K212" s="11"/>
      <c r="L212" s="11"/>
      <c r="M212" s="2"/>
    </row>
    <row r="213" spans="1:13">
      <c r="A213" s="12">
        <v>206</v>
      </c>
      <c r="B213" s="2"/>
      <c r="C213" s="2"/>
      <c r="D213" s="2"/>
      <c r="E213" s="18"/>
      <c r="F213" s="18"/>
      <c r="G213" s="13"/>
      <c r="H213" s="20"/>
      <c r="I213" s="6"/>
      <c r="J213" s="7">
        <f t="shared" si="4"/>
        <v>0</v>
      </c>
      <c r="K213" s="11"/>
      <c r="L213" s="11"/>
      <c r="M213" s="2"/>
    </row>
    <row r="214" spans="1:13">
      <c r="A214" s="12">
        <v>207</v>
      </c>
      <c r="B214" s="2"/>
      <c r="C214" s="2"/>
      <c r="D214" s="2"/>
      <c r="E214" s="18"/>
      <c r="F214" s="18"/>
      <c r="G214" s="13"/>
      <c r="H214" s="20"/>
      <c r="I214" s="6"/>
      <c r="J214" s="15">
        <f t="shared" si="4"/>
        <v>0</v>
      </c>
      <c r="K214" s="11"/>
      <c r="L214" s="11"/>
      <c r="M214" s="2"/>
    </row>
    <row r="215" spans="1:13">
      <c r="A215">
        <v>208</v>
      </c>
      <c r="B215" s="2"/>
      <c r="C215" s="2"/>
      <c r="D215" s="2"/>
      <c r="E215" s="18"/>
      <c r="F215" s="18"/>
      <c r="G215" s="13"/>
      <c r="H215" s="20"/>
      <c r="I215" s="6"/>
      <c r="J215" s="15">
        <f t="shared" si="4"/>
        <v>0</v>
      </c>
      <c r="K215" s="11"/>
      <c r="L215" s="11"/>
      <c r="M215" s="2"/>
    </row>
    <row r="216" spans="1:13">
      <c r="A216">
        <v>209</v>
      </c>
      <c r="B216" s="2"/>
      <c r="C216" s="2"/>
      <c r="D216" s="2"/>
      <c r="E216" s="18"/>
      <c r="F216" s="18"/>
      <c r="G216" s="13"/>
      <c r="H216" s="20"/>
      <c r="I216" s="6"/>
      <c r="J216" s="7">
        <f t="shared" si="4"/>
        <v>0</v>
      </c>
      <c r="K216" s="11"/>
      <c r="L216" s="11"/>
      <c r="M216" s="2"/>
    </row>
    <row r="217" spans="1:13">
      <c r="A217">
        <v>210</v>
      </c>
      <c r="B217" s="2"/>
      <c r="C217" s="2"/>
      <c r="D217" s="2"/>
      <c r="E217" s="18"/>
      <c r="F217" s="18"/>
      <c r="G217" s="13"/>
      <c r="H217" s="20"/>
      <c r="I217" s="6"/>
      <c r="J217" s="7">
        <f t="shared" si="4"/>
        <v>0</v>
      </c>
      <c r="K217" s="11"/>
      <c r="L217" s="11"/>
      <c r="M217" s="2"/>
    </row>
    <row r="218" spans="1:13">
      <c r="A218">
        <v>211</v>
      </c>
      <c r="B218" s="2"/>
      <c r="C218" s="2"/>
      <c r="D218" s="2"/>
      <c r="E218" s="18"/>
      <c r="F218" s="18"/>
      <c r="G218" s="13"/>
      <c r="H218" s="20"/>
      <c r="I218" s="6"/>
      <c r="J218" s="7">
        <f t="shared" si="4"/>
        <v>0</v>
      </c>
      <c r="K218" s="11"/>
      <c r="L218" s="11"/>
      <c r="M218" s="2"/>
    </row>
    <row r="219" spans="1:13">
      <c r="A219">
        <v>212</v>
      </c>
      <c r="B219" s="2"/>
      <c r="C219" s="2"/>
      <c r="D219" s="2"/>
      <c r="E219" s="18"/>
      <c r="F219" s="18"/>
      <c r="G219" s="13"/>
      <c r="H219" s="20"/>
      <c r="I219" s="6"/>
      <c r="J219" s="7">
        <f t="shared" si="4"/>
        <v>0</v>
      </c>
      <c r="K219" s="11"/>
      <c r="L219" s="11"/>
      <c r="M219" s="2"/>
    </row>
    <row r="220" spans="1:13">
      <c r="A220">
        <v>213</v>
      </c>
      <c r="B220" s="2"/>
      <c r="C220" s="2"/>
      <c r="D220" s="2"/>
      <c r="E220" s="18"/>
      <c r="F220" s="18"/>
      <c r="G220" s="13"/>
      <c r="H220" s="20"/>
      <c r="I220" s="6"/>
      <c r="J220" s="15">
        <f t="shared" si="4"/>
        <v>0</v>
      </c>
      <c r="K220" s="11"/>
      <c r="L220" s="11"/>
      <c r="M220" s="2"/>
    </row>
    <row r="221" spans="1:13">
      <c r="A221">
        <v>214</v>
      </c>
      <c r="B221" s="2"/>
      <c r="C221" s="2"/>
      <c r="D221" s="2"/>
      <c r="E221" s="18"/>
      <c r="F221" s="18"/>
      <c r="G221" s="13"/>
      <c r="H221" s="20"/>
      <c r="I221" s="6"/>
      <c r="J221" s="15">
        <f t="shared" si="4"/>
        <v>0</v>
      </c>
      <c r="K221" s="11"/>
      <c r="L221" s="11"/>
      <c r="M221" s="2"/>
    </row>
    <row r="222" spans="1:13">
      <c r="A222">
        <v>215</v>
      </c>
      <c r="B222" s="2"/>
      <c r="C222" s="2"/>
      <c r="D222" s="2"/>
      <c r="E222" s="18"/>
      <c r="F222" s="18"/>
      <c r="G222" s="13"/>
      <c r="H222" s="20"/>
      <c r="I222" s="6"/>
      <c r="J222" s="7">
        <f t="shared" si="4"/>
        <v>0</v>
      </c>
      <c r="K222" s="11"/>
      <c r="L222" s="11"/>
      <c r="M222" s="2"/>
    </row>
    <row r="223" spans="1:13">
      <c r="A223" s="12">
        <v>216</v>
      </c>
      <c r="B223" s="2"/>
      <c r="C223" s="2"/>
      <c r="D223" s="2"/>
      <c r="E223" s="18"/>
      <c r="F223" s="18"/>
      <c r="G223" s="13"/>
      <c r="H223" s="20"/>
      <c r="I223" s="6"/>
      <c r="J223" s="15">
        <f t="shared" si="4"/>
        <v>0</v>
      </c>
      <c r="K223" s="11"/>
      <c r="L223" s="11"/>
      <c r="M223" s="2"/>
    </row>
    <row r="224" spans="1:13">
      <c r="A224" s="12">
        <v>217</v>
      </c>
      <c r="B224" s="2"/>
      <c r="C224" s="2"/>
      <c r="D224" s="2"/>
      <c r="E224" s="18"/>
      <c r="F224" s="18"/>
      <c r="G224" s="13"/>
      <c r="H224" s="20"/>
      <c r="I224" s="6"/>
      <c r="J224" s="15">
        <f t="shared" si="4"/>
        <v>0</v>
      </c>
      <c r="K224" s="11"/>
      <c r="L224" s="11"/>
      <c r="M224" s="2"/>
    </row>
    <row r="225" spans="1:13">
      <c r="A225">
        <v>218</v>
      </c>
      <c r="B225" s="2"/>
      <c r="C225" s="2"/>
      <c r="D225" s="2"/>
      <c r="E225" s="18"/>
      <c r="F225" s="18"/>
      <c r="G225" s="13"/>
      <c r="H225" s="20"/>
      <c r="I225" s="6"/>
      <c r="J225" s="7">
        <f t="shared" si="4"/>
        <v>0</v>
      </c>
      <c r="K225" s="11"/>
      <c r="L225" s="11"/>
      <c r="M225" s="2"/>
    </row>
    <row r="226" spans="1:13">
      <c r="A226">
        <v>219</v>
      </c>
      <c r="B226" s="2"/>
      <c r="C226" s="2"/>
      <c r="D226" s="2"/>
      <c r="E226" s="18"/>
      <c r="F226" s="18"/>
      <c r="G226" s="13"/>
      <c r="H226" s="20"/>
      <c r="I226" s="6"/>
      <c r="J226" s="7">
        <f t="shared" si="4"/>
        <v>0</v>
      </c>
      <c r="K226" s="11"/>
      <c r="L226" s="11"/>
      <c r="M226" s="2"/>
    </row>
    <row r="227" spans="1:13">
      <c r="A227">
        <v>220</v>
      </c>
      <c r="B227" s="2"/>
      <c r="C227" s="2"/>
      <c r="D227" s="2"/>
      <c r="E227" s="18"/>
      <c r="F227" s="18"/>
      <c r="G227" s="13"/>
      <c r="H227" s="20"/>
      <c r="I227" s="6"/>
      <c r="J227" s="7">
        <f t="shared" si="4"/>
        <v>0</v>
      </c>
      <c r="K227" s="11"/>
      <c r="L227" s="11"/>
      <c r="M227" s="2"/>
    </row>
    <row r="228" spans="1:13">
      <c r="A228">
        <v>221</v>
      </c>
      <c r="B228" s="2"/>
      <c r="C228" s="2"/>
      <c r="D228" s="2"/>
      <c r="E228" s="18"/>
      <c r="F228" s="18"/>
      <c r="G228" s="13"/>
      <c r="H228" s="20"/>
      <c r="I228" s="6"/>
      <c r="J228" s="7">
        <f t="shared" si="4"/>
        <v>0</v>
      </c>
      <c r="K228" s="11"/>
      <c r="L228" s="11"/>
      <c r="M228" s="2"/>
    </row>
    <row r="229" spans="1:13">
      <c r="A229">
        <v>222</v>
      </c>
      <c r="B229" s="2"/>
      <c r="C229" s="2"/>
      <c r="D229" s="2"/>
      <c r="E229" s="18"/>
      <c r="F229" s="18"/>
      <c r="G229" s="13"/>
      <c r="H229" s="20"/>
      <c r="I229" s="6"/>
      <c r="J229" s="15">
        <f t="shared" si="4"/>
        <v>0</v>
      </c>
      <c r="K229" s="11"/>
      <c r="L229" s="11"/>
      <c r="M229" s="2"/>
    </row>
    <row r="230" spans="1:13">
      <c r="A230">
        <v>223</v>
      </c>
      <c r="B230" s="2"/>
      <c r="C230" s="2"/>
      <c r="D230" s="2"/>
      <c r="E230" s="18"/>
      <c r="F230" s="18"/>
      <c r="G230" s="13"/>
      <c r="H230" s="20"/>
      <c r="I230" s="6"/>
      <c r="J230" s="15">
        <f t="shared" si="4"/>
        <v>0</v>
      </c>
      <c r="K230" s="11"/>
      <c r="L230" s="11"/>
      <c r="M230" s="2"/>
    </row>
    <row r="231" spans="1:13">
      <c r="A231">
        <v>224</v>
      </c>
      <c r="B231" s="2"/>
      <c r="C231" s="2"/>
      <c r="D231" s="2"/>
      <c r="E231" s="18"/>
      <c r="F231" s="18"/>
      <c r="G231" s="13"/>
      <c r="H231" s="20"/>
      <c r="I231" s="6"/>
      <c r="J231" s="7">
        <f t="shared" si="4"/>
        <v>0</v>
      </c>
      <c r="K231" s="11"/>
      <c r="L231" s="11"/>
      <c r="M231" s="2"/>
    </row>
    <row r="232" spans="1:13">
      <c r="A232">
        <v>225</v>
      </c>
      <c r="B232" s="2"/>
      <c r="C232" s="2"/>
      <c r="D232" s="2"/>
      <c r="E232" s="18"/>
      <c r="F232" s="18"/>
      <c r="G232" s="13"/>
      <c r="H232" s="20"/>
      <c r="I232" s="6"/>
      <c r="J232" s="15">
        <f t="shared" si="4"/>
        <v>0</v>
      </c>
      <c r="K232" s="11"/>
      <c r="L232" s="11"/>
      <c r="M232" s="2"/>
    </row>
    <row r="233" spans="1:13">
      <c r="A233" s="12">
        <v>226</v>
      </c>
      <c r="B233" s="2"/>
      <c r="C233" s="2"/>
      <c r="D233" s="2"/>
      <c r="E233" s="18"/>
      <c r="F233" s="18"/>
      <c r="G233" s="13"/>
      <c r="H233" s="20"/>
      <c r="I233" s="6"/>
      <c r="J233" s="15">
        <f t="shared" si="4"/>
        <v>0</v>
      </c>
      <c r="K233" s="11"/>
      <c r="L233" s="11"/>
      <c r="M233" s="2"/>
    </row>
    <row r="234" spans="1:13">
      <c r="A234" s="12">
        <v>227</v>
      </c>
      <c r="B234" s="2"/>
      <c r="C234" s="2"/>
      <c r="D234" s="2"/>
      <c r="E234" s="18"/>
      <c r="F234" s="18"/>
      <c r="G234" s="13"/>
      <c r="H234" s="20"/>
      <c r="I234" s="6"/>
      <c r="J234" s="7">
        <f t="shared" si="4"/>
        <v>0</v>
      </c>
      <c r="K234" s="11"/>
      <c r="L234" s="11"/>
      <c r="M234" s="2"/>
    </row>
    <row r="235" spans="1:13">
      <c r="A235">
        <v>228</v>
      </c>
      <c r="B235" s="2"/>
      <c r="C235" s="2"/>
      <c r="D235" s="2"/>
      <c r="E235" s="18"/>
      <c r="F235" s="18"/>
      <c r="G235" s="13"/>
      <c r="H235" s="20"/>
      <c r="I235" s="6"/>
      <c r="J235" s="7">
        <f t="shared" si="4"/>
        <v>0</v>
      </c>
      <c r="K235" s="11"/>
      <c r="L235" s="11"/>
      <c r="M235" s="2"/>
    </row>
    <row r="236" spans="1:13">
      <c r="A236">
        <v>229</v>
      </c>
      <c r="B236" s="2"/>
      <c r="C236" s="2"/>
      <c r="D236" s="2"/>
      <c r="E236" s="18"/>
      <c r="F236" s="18"/>
      <c r="G236" s="13"/>
      <c r="H236" s="20"/>
      <c r="I236" s="6"/>
      <c r="J236" s="7">
        <f t="shared" si="4"/>
        <v>0</v>
      </c>
      <c r="K236" s="11"/>
      <c r="L236" s="11"/>
      <c r="M236" s="2"/>
    </row>
    <row r="237" spans="1:13">
      <c r="A237">
        <v>230</v>
      </c>
      <c r="B237" s="2"/>
      <c r="C237" s="2"/>
      <c r="D237" s="2"/>
      <c r="E237" s="18"/>
      <c r="F237" s="18"/>
      <c r="G237" s="13"/>
      <c r="H237" s="20"/>
      <c r="I237" s="6"/>
      <c r="J237" s="7">
        <f t="shared" si="4"/>
        <v>0</v>
      </c>
      <c r="K237" s="11"/>
      <c r="L237" s="11"/>
      <c r="M237" s="2"/>
    </row>
    <row r="238" spans="1:13">
      <c r="A238">
        <v>231</v>
      </c>
      <c r="B238" s="2"/>
      <c r="C238" s="2"/>
      <c r="D238" s="2"/>
      <c r="E238" s="18"/>
      <c r="F238" s="18"/>
      <c r="G238" s="13"/>
      <c r="H238" s="20"/>
      <c r="I238" s="6"/>
      <c r="J238" s="15">
        <f t="shared" si="4"/>
        <v>0</v>
      </c>
      <c r="K238" s="11"/>
      <c r="L238" s="11"/>
      <c r="M238" s="2"/>
    </row>
    <row r="239" spans="1:13">
      <c r="A239">
        <v>232</v>
      </c>
      <c r="B239" s="2"/>
      <c r="C239" s="2"/>
      <c r="D239" s="2"/>
      <c r="E239" s="18"/>
      <c r="F239" s="18"/>
      <c r="G239" s="13"/>
      <c r="H239" s="20"/>
      <c r="I239" s="6"/>
      <c r="J239" s="15">
        <f t="shared" si="4"/>
        <v>0</v>
      </c>
      <c r="K239" s="11"/>
      <c r="L239" s="11"/>
      <c r="M239" s="2"/>
    </row>
    <row r="240" spans="1:13">
      <c r="A240">
        <v>233</v>
      </c>
      <c r="B240" s="2"/>
      <c r="C240" s="2"/>
      <c r="D240" s="2"/>
      <c r="E240" s="18"/>
      <c r="F240" s="18"/>
      <c r="G240" s="13"/>
      <c r="H240" s="20"/>
      <c r="I240" s="6"/>
      <c r="J240" s="7">
        <f t="shared" si="4"/>
        <v>0</v>
      </c>
      <c r="K240" s="11"/>
      <c r="L240" s="11"/>
      <c r="M240" s="2"/>
    </row>
    <row r="241" spans="1:13">
      <c r="A241">
        <v>234</v>
      </c>
      <c r="B241" s="2"/>
      <c r="C241" s="2"/>
      <c r="D241" s="2"/>
      <c r="E241" s="18"/>
      <c r="F241" s="18"/>
      <c r="G241" s="13"/>
      <c r="H241" s="20"/>
      <c r="I241" s="6"/>
      <c r="J241" s="15">
        <f t="shared" si="4"/>
        <v>0</v>
      </c>
      <c r="K241" s="11"/>
      <c r="L241" s="11"/>
      <c r="M241" s="2"/>
    </row>
    <row r="242" spans="1:13">
      <c r="A242">
        <v>235</v>
      </c>
      <c r="B242" s="2"/>
      <c r="C242" s="2"/>
      <c r="D242" s="2"/>
      <c r="E242" s="18"/>
      <c r="F242" s="18"/>
      <c r="G242" s="13"/>
      <c r="H242" s="20"/>
      <c r="I242" s="6"/>
      <c r="J242" s="15">
        <f t="shared" si="4"/>
        <v>0</v>
      </c>
      <c r="K242" s="11"/>
      <c r="L242" s="11"/>
      <c r="M242" s="2"/>
    </row>
    <row r="243" spans="1:13">
      <c r="A243" s="12">
        <v>236</v>
      </c>
      <c r="B243" s="2"/>
      <c r="C243" s="2"/>
      <c r="D243" s="2"/>
      <c r="E243" s="18"/>
      <c r="F243" s="18"/>
      <c r="G243" s="13"/>
      <c r="H243" s="20"/>
      <c r="I243" s="6"/>
      <c r="J243" s="7">
        <f t="shared" si="4"/>
        <v>0</v>
      </c>
      <c r="K243" s="11"/>
      <c r="L243" s="11"/>
      <c r="M243" s="2"/>
    </row>
    <row r="244" spans="1:13">
      <c r="A244" s="12">
        <v>237</v>
      </c>
      <c r="B244" s="2"/>
      <c r="C244" s="2"/>
      <c r="D244" s="2"/>
      <c r="E244" s="18"/>
      <c r="F244" s="18"/>
      <c r="G244" s="13"/>
      <c r="H244" s="20"/>
      <c r="I244" s="6"/>
      <c r="J244" s="7">
        <f t="shared" si="4"/>
        <v>0</v>
      </c>
      <c r="K244" s="11"/>
      <c r="L244" s="11"/>
      <c r="M244" s="2"/>
    </row>
    <row r="245" spans="1:13">
      <c r="A245">
        <v>238</v>
      </c>
      <c r="B245" s="2"/>
      <c r="C245" s="2"/>
      <c r="D245" s="2"/>
      <c r="E245" s="18"/>
      <c r="F245" s="18"/>
      <c r="G245" s="13"/>
      <c r="H245" s="20"/>
      <c r="I245" s="6"/>
      <c r="J245" s="7">
        <f t="shared" si="4"/>
        <v>0</v>
      </c>
      <c r="K245" s="11"/>
      <c r="L245" s="11"/>
      <c r="M245" s="2"/>
    </row>
    <row r="246" spans="1:13">
      <c r="A246">
        <v>239</v>
      </c>
      <c r="B246" s="2"/>
      <c r="C246" s="2"/>
      <c r="D246" s="2"/>
      <c r="E246" s="18"/>
      <c r="F246" s="18"/>
      <c r="G246" s="13"/>
      <c r="H246" s="20"/>
      <c r="I246" s="6"/>
      <c r="J246" s="7">
        <f t="shared" si="4"/>
        <v>0</v>
      </c>
      <c r="K246" s="11"/>
      <c r="L246" s="11"/>
      <c r="M246" s="2"/>
    </row>
    <row r="247" spans="1:13">
      <c r="A247">
        <v>240</v>
      </c>
      <c r="B247" s="2"/>
      <c r="C247" s="2"/>
      <c r="D247" s="2"/>
      <c r="E247" s="18"/>
      <c r="F247" s="18"/>
      <c r="G247" s="13"/>
      <c r="H247" s="20"/>
      <c r="I247" s="6"/>
      <c r="J247" s="15">
        <f t="shared" si="4"/>
        <v>0</v>
      </c>
      <c r="K247" s="11"/>
      <c r="L247" s="11"/>
      <c r="M247" s="2"/>
    </row>
    <row r="248" spans="1:13">
      <c r="A248">
        <v>241</v>
      </c>
      <c r="B248" s="2"/>
      <c r="C248" s="2"/>
      <c r="D248" s="2"/>
      <c r="E248" s="18"/>
      <c r="F248" s="18"/>
      <c r="G248" s="13"/>
      <c r="H248" s="20"/>
      <c r="I248" s="6"/>
      <c r="J248" s="15">
        <f t="shared" si="4"/>
        <v>0</v>
      </c>
      <c r="K248" s="11"/>
      <c r="L248" s="11"/>
      <c r="M248" s="2"/>
    </row>
    <row r="249" spans="1:13">
      <c r="A249">
        <v>242</v>
      </c>
      <c r="B249" s="2"/>
      <c r="C249" s="2"/>
      <c r="D249" s="2"/>
      <c r="E249" s="18"/>
      <c r="F249" s="18"/>
      <c r="G249" s="13"/>
      <c r="H249" s="20"/>
      <c r="I249" s="6"/>
      <c r="J249" s="7">
        <f t="shared" si="4"/>
        <v>0</v>
      </c>
      <c r="K249" s="11"/>
      <c r="L249" s="11"/>
      <c r="M249" s="2"/>
    </row>
    <row r="250" spans="1:13">
      <c r="A250">
        <v>243</v>
      </c>
      <c r="B250" s="2"/>
      <c r="C250" s="2"/>
      <c r="D250" s="2"/>
      <c r="E250" s="18"/>
      <c r="F250" s="18"/>
      <c r="G250" s="13"/>
      <c r="H250" s="20"/>
      <c r="I250" s="6"/>
      <c r="J250" s="15">
        <f t="shared" si="4"/>
        <v>0</v>
      </c>
      <c r="K250" s="11"/>
      <c r="L250" s="11"/>
      <c r="M250" s="2"/>
    </row>
    <row r="251" spans="1:13">
      <c r="A251">
        <v>244</v>
      </c>
      <c r="B251" s="2"/>
      <c r="C251" s="2"/>
      <c r="D251" s="2"/>
      <c r="E251" s="18"/>
      <c r="F251" s="18"/>
      <c r="G251" s="13"/>
      <c r="H251" s="20"/>
      <c r="I251" s="6"/>
      <c r="J251" s="15">
        <f t="shared" si="4"/>
        <v>0</v>
      </c>
      <c r="K251" s="11"/>
      <c r="L251" s="11"/>
      <c r="M251" s="2"/>
    </row>
    <row r="252" spans="1:13">
      <c r="A252">
        <v>245</v>
      </c>
      <c r="B252" s="2"/>
      <c r="C252" s="2"/>
      <c r="D252" s="2"/>
      <c r="E252" s="18"/>
      <c r="F252" s="18"/>
      <c r="G252" s="13"/>
      <c r="H252" s="20"/>
      <c r="I252" s="6"/>
      <c r="J252" s="7">
        <f t="shared" si="4"/>
        <v>0</v>
      </c>
      <c r="K252" s="11"/>
      <c r="L252" s="11"/>
      <c r="M252" s="2"/>
    </row>
    <row r="253" spans="1:13">
      <c r="A253" s="12">
        <v>246</v>
      </c>
      <c r="B253" s="2"/>
      <c r="C253" s="2"/>
      <c r="D253" s="2"/>
      <c r="E253" s="18"/>
      <c r="F253" s="18"/>
      <c r="G253" s="13"/>
      <c r="H253" s="20"/>
      <c r="I253" s="6"/>
      <c r="J253" s="7">
        <f t="shared" si="4"/>
        <v>0</v>
      </c>
      <c r="K253" s="11"/>
      <c r="L253" s="11"/>
      <c r="M253" s="2"/>
    </row>
    <row r="254" spans="1:13">
      <c r="A254" s="12">
        <v>247</v>
      </c>
      <c r="B254" s="2"/>
      <c r="C254" s="2"/>
      <c r="D254" s="2"/>
      <c r="E254" s="18"/>
      <c r="F254" s="18"/>
      <c r="G254" s="13"/>
      <c r="H254" s="20"/>
      <c r="I254" s="6"/>
      <c r="J254" s="7">
        <f t="shared" si="4"/>
        <v>0</v>
      </c>
      <c r="K254" s="11"/>
      <c r="L254" s="11"/>
      <c r="M254" s="2"/>
    </row>
    <row r="255" spans="1:13">
      <c r="A255">
        <v>248</v>
      </c>
      <c r="B255" s="2"/>
      <c r="C255" s="2"/>
      <c r="D255" s="2"/>
      <c r="E255" s="18"/>
      <c r="F255" s="18"/>
      <c r="G255" s="13"/>
      <c r="H255" s="20"/>
      <c r="I255" s="6"/>
      <c r="J255" s="7">
        <f t="shared" si="4"/>
        <v>0</v>
      </c>
      <c r="K255" s="11"/>
      <c r="L255" s="11"/>
      <c r="M255" s="2"/>
    </row>
    <row r="256" spans="1:13">
      <c r="A256">
        <v>249</v>
      </c>
      <c r="B256" s="2"/>
      <c r="C256" s="2"/>
      <c r="D256" s="2"/>
      <c r="E256" s="18"/>
      <c r="F256" s="18"/>
      <c r="G256" s="13"/>
      <c r="H256" s="20"/>
      <c r="I256" s="6"/>
      <c r="J256" s="15">
        <f t="shared" si="4"/>
        <v>0</v>
      </c>
      <c r="K256" s="11"/>
      <c r="L256" s="11"/>
      <c r="M256" s="2"/>
    </row>
    <row r="257" spans="1:13">
      <c r="A257">
        <v>250</v>
      </c>
      <c r="B257" s="2"/>
      <c r="C257" s="2"/>
      <c r="D257" s="2"/>
      <c r="E257" s="18"/>
      <c r="F257" s="18"/>
      <c r="G257" s="13"/>
      <c r="H257" s="20"/>
      <c r="I257" s="6"/>
      <c r="J257" s="15">
        <f t="shared" si="4"/>
        <v>0</v>
      </c>
      <c r="K257" s="11"/>
      <c r="L257" s="11"/>
      <c r="M257" s="2"/>
    </row>
    <row r="258" spans="1:13">
      <c r="A258">
        <v>251</v>
      </c>
      <c r="B258" s="2"/>
      <c r="C258" s="2"/>
      <c r="D258" s="2"/>
      <c r="E258" s="18"/>
      <c r="F258" s="18"/>
      <c r="G258" s="13"/>
      <c r="H258" s="20"/>
      <c r="I258" s="6"/>
      <c r="J258" s="7">
        <f t="shared" si="4"/>
        <v>0</v>
      </c>
      <c r="K258" s="11"/>
      <c r="L258" s="11"/>
      <c r="M258" s="2"/>
    </row>
    <row r="259" spans="1:13">
      <c r="A259">
        <v>252</v>
      </c>
      <c r="B259" s="2"/>
      <c r="C259" s="2"/>
      <c r="D259" s="2"/>
      <c r="E259" s="18"/>
      <c r="F259" s="18"/>
      <c r="G259" s="13"/>
      <c r="H259" s="20"/>
      <c r="I259" s="6"/>
      <c r="J259" s="15">
        <f t="shared" si="4"/>
        <v>0</v>
      </c>
      <c r="K259" s="11"/>
      <c r="L259" s="11"/>
      <c r="M259" s="2"/>
    </row>
    <row r="260" spans="1:13">
      <c r="A260">
        <v>253</v>
      </c>
      <c r="B260" s="2"/>
      <c r="C260" s="2"/>
      <c r="D260" s="2"/>
      <c r="E260" s="18"/>
      <c r="F260" s="18"/>
      <c r="G260" s="13"/>
      <c r="H260" s="20"/>
      <c r="I260" s="6"/>
      <c r="J260" s="15">
        <f t="shared" si="4"/>
        <v>0</v>
      </c>
      <c r="K260" s="11"/>
      <c r="L260" s="11"/>
      <c r="M260" s="2"/>
    </row>
    <row r="261" spans="1:13">
      <c r="A261">
        <v>254</v>
      </c>
      <c r="B261" s="2"/>
      <c r="C261" s="2"/>
      <c r="D261" s="2"/>
      <c r="E261" s="18"/>
      <c r="F261" s="18"/>
      <c r="G261" s="13"/>
      <c r="H261" s="20"/>
      <c r="I261" s="6"/>
      <c r="J261" s="7">
        <f t="shared" si="4"/>
        <v>0</v>
      </c>
      <c r="K261" s="11"/>
      <c r="L261" s="11"/>
      <c r="M261" s="2"/>
    </row>
    <row r="262" spans="1:13">
      <c r="A262">
        <v>255</v>
      </c>
      <c r="B262" s="2"/>
      <c r="C262" s="2"/>
      <c r="D262" s="2"/>
      <c r="E262" s="18"/>
      <c r="F262" s="18"/>
      <c r="G262" s="13"/>
      <c r="H262" s="20"/>
      <c r="I262" s="6"/>
      <c r="J262" s="7">
        <f t="shared" si="4"/>
        <v>0</v>
      </c>
      <c r="K262" s="11"/>
      <c r="L262" s="11"/>
      <c r="M262" s="2"/>
    </row>
    <row r="263" spans="1:13">
      <c r="A263" s="12">
        <v>256</v>
      </c>
      <c r="B263" s="2"/>
      <c r="C263" s="2"/>
      <c r="D263" s="2"/>
      <c r="E263" s="18"/>
      <c r="F263" s="18"/>
      <c r="G263" s="13"/>
      <c r="H263" s="20"/>
      <c r="I263" s="6"/>
      <c r="J263" s="7">
        <f t="shared" si="4"/>
        <v>0</v>
      </c>
      <c r="K263" s="11"/>
      <c r="L263" s="11"/>
      <c r="M263" s="2"/>
    </row>
    <row r="264" spans="1:13">
      <c r="A264" s="12">
        <v>257</v>
      </c>
      <c r="B264" s="2"/>
      <c r="C264" s="2"/>
      <c r="D264" s="2"/>
      <c r="E264" s="18"/>
      <c r="F264" s="18"/>
      <c r="G264" s="13"/>
      <c r="H264" s="20"/>
      <c r="I264" s="6"/>
      <c r="J264" s="7">
        <f t="shared" ref="J264:J327" si="5">IF(I264=0,0,H264/I264)</f>
        <v>0</v>
      </c>
      <c r="K264" s="11"/>
      <c r="L264" s="11"/>
      <c r="M264" s="2"/>
    </row>
    <row r="265" spans="1:13">
      <c r="A265">
        <v>258</v>
      </c>
      <c r="B265" s="2"/>
      <c r="C265" s="2"/>
      <c r="D265" s="2"/>
      <c r="E265" s="18"/>
      <c r="F265" s="18"/>
      <c r="G265" s="13"/>
      <c r="H265" s="20"/>
      <c r="I265" s="6"/>
      <c r="J265" s="15">
        <f t="shared" si="5"/>
        <v>0</v>
      </c>
      <c r="K265" s="11"/>
      <c r="L265" s="11"/>
      <c r="M265" s="2"/>
    </row>
    <row r="266" spans="1:13">
      <c r="A266">
        <v>259</v>
      </c>
      <c r="B266" s="2"/>
      <c r="C266" s="2"/>
      <c r="D266" s="2"/>
      <c r="E266" s="18"/>
      <c r="F266" s="18"/>
      <c r="G266" s="13"/>
      <c r="H266" s="20"/>
      <c r="I266" s="6"/>
      <c r="J266" s="15">
        <f t="shared" si="5"/>
        <v>0</v>
      </c>
      <c r="K266" s="11"/>
      <c r="L266" s="11"/>
      <c r="M266" s="2"/>
    </row>
    <row r="267" spans="1:13">
      <c r="A267">
        <v>260</v>
      </c>
      <c r="B267" s="2"/>
      <c r="C267" s="2"/>
      <c r="D267" s="2"/>
      <c r="E267" s="18"/>
      <c r="F267" s="18"/>
      <c r="G267" s="13"/>
      <c r="H267" s="20"/>
      <c r="I267" s="6"/>
      <c r="J267" s="7">
        <f t="shared" si="5"/>
        <v>0</v>
      </c>
      <c r="K267" s="11"/>
      <c r="L267" s="11"/>
      <c r="M267" s="2"/>
    </row>
    <row r="268" spans="1:13">
      <c r="A268">
        <v>261</v>
      </c>
      <c r="B268" s="2"/>
      <c r="C268" s="2"/>
      <c r="D268" s="2"/>
      <c r="E268" s="18"/>
      <c r="F268" s="18"/>
      <c r="G268" s="13"/>
      <c r="H268" s="20"/>
      <c r="I268" s="6"/>
      <c r="J268" s="15">
        <f t="shared" si="5"/>
        <v>0</v>
      </c>
      <c r="K268" s="11"/>
      <c r="L268" s="11"/>
      <c r="M268" s="2"/>
    </row>
    <row r="269" spans="1:13">
      <c r="A269">
        <v>262</v>
      </c>
      <c r="B269" s="2"/>
      <c r="C269" s="2"/>
      <c r="D269" s="2"/>
      <c r="E269" s="18"/>
      <c r="F269" s="18"/>
      <c r="G269" s="13"/>
      <c r="H269" s="20"/>
      <c r="I269" s="6"/>
      <c r="J269" s="15">
        <f t="shared" si="5"/>
        <v>0</v>
      </c>
      <c r="K269" s="11"/>
      <c r="L269" s="11"/>
      <c r="M269" s="2"/>
    </row>
    <row r="270" spans="1:13">
      <c r="A270">
        <v>263</v>
      </c>
      <c r="B270" s="2"/>
      <c r="C270" s="2"/>
      <c r="D270" s="2"/>
      <c r="E270" s="18"/>
      <c r="F270" s="18"/>
      <c r="G270" s="13"/>
      <c r="H270" s="20"/>
      <c r="I270" s="6"/>
      <c r="J270" s="7">
        <f t="shared" si="5"/>
        <v>0</v>
      </c>
      <c r="K270" s="11"/>
      <c r="L270" s="11"/>
      <c r="M270" s="2"/>
    </row>
    <row r="271" spans="1:13">
      <c r="A271">
        <v>264</v>
      </c>
      <c r="B271" s="2"/>
      <c r="C271" s="2"/>
      <c r="D271" s="2"/>
      <c r="E271" s="18"/>
      <c r="F271" s="18"/>
      <c r="G271" s="13"/>
      <c r="H271" s="20"/>
      <c r="I271" s="6"/>
      <c r="J271" s="7">
        <f t="shared" si="5"/>
        <v>0</v>
      </c>
      <c r="K271" s="11"/>
      <c r="L271" s="11"/>
      <c r="M271" s="2"/>
    </row>
    <row r="272" spans="1:13">
      <c r="A272">
        <v>265</v>
      </c>
      <c r="B272" s="2"/>
      <c r="C272" s="2"/>
      <c r="D272" s="2"/>
      <c r="E272" s="18"/>
      <c r="F272" s="18"/>
      <c r="G272" s="13"/>
      <c r="H272" s="20"/>
      <c r="I272" s="6"/>
      <c r="J272" s="7">
        <f t="shared" si="5"/>
        <v>0</v>
      </c>
      <c r="K272" s="11"/>
      <c r="L272" s="11"/>
      <c r="M272" s="2"/>
    </row>
    <row r="273" spans="1:13">
      <c r="A273" s="12">
        <v>266</v>
      </c>
      <c r="B273" s="2"/>
      <c r="C273" s="2"/>
      <c r="D273" s="2"/>
      <c r="E273" s="18"/>
      <c r="F273" s="18"/>
      <c r="G273" s="13"/>
      <c r="H273" s="20"/>
      <c r="I273" s="6"/>
      <c r="J273" s="7">
        <f t="shared" si="5"/>
        <v>0</v>
      </c>
      <c r="K273" s="11"/>
      <c r="L273" s="11"/>
      <c r="M273" s="2"/>
    </row>
    <row r="274" spans="1:13">
      <c r="A274" s="12">
        <v>267</v>
      </c>
      <c r="B274" s="2"/>
      <c r="C274" s="2"/>
      <c r="D274" s="2"/>
      <c r="E274" s="18"/>
      <c r="F274" s="18"/>
      <c r="G274" s="13"/>
      <c r="H274" s="20"/>
      <c r="I274" s="6"/>
      <c r="J274" s="15">
        <f t="shared" si="5"/>
        <v>0</v>
      </c>
      <c r="K274" s="11"/>
      <c r="L274" s="11"/>
      <c r="M274" s="2"/>
    </row>
    <row r="275" spans="1:13">
      <c r="A275">
        <v>268</v>
      </c>
      <c r="B275" s="2"/>
      <c r="C275" s="2"/>
      <c r="D275" s="2"/>
      <c r="E275" s="18"/>
      <c r="F275" s="18"/>
      <c r="G275" s="13"/>
      <c r="H275" s="20"/>
      <c r="I275" s="6"/>
      <c r="J275" s="15">
        <f t="shared" si="5"/>
        <v>0</v>
      </c>
      <c r="K275" s="11"/>
      <c r="L275" s="11"/>
      <c r="M275" s="2"/>
    </row>
    <row r="276" spans="1:13">
      <c r="A276">
        <v>269</v>
      </c>
      <c r="B276" s="2"/>
      <c r="C276" s="2"/>
      <c r="D276" s="2"/>
      <c r="E276" s="18"/>
      <c r="F276" s="18"/>
      <c r="G276" s="13"/>
      <c r="H276" s="20"/>
      <c r="I276" s="6"/>
      <c r="J276" s="7">
        <f t="shared" si="5"/>
        <v>0</v>
      </c>
      <c r="K276" s="11"/>
      <c r="L276" s="11"/>
      <c r="M276" s="2"/>
    </row>
    <row r="277" spans="1:13">
      <c r="A277">
        <v>270</v>
      </c>
      <c r="B277" s="2"/>
      <c r="C277" s="2"/>
      <c r="D277" s="2"/>
      <c r="E277" s="18"/>
      <c r="F277" s="18"/>
      <c r="G277" s="13"/>
      <c r="H277" s="20"/>
      <c r="I277" s="6"/>
      <c r="J277" s="15">
        <f t="shared" si="5"/>
        <v>0</v>
      </c>
      <c r="K277" s="11"/>
      <c r="L277" s="11"/>
      <c r="M277" s="2"/>
    </row>
    <row r="278" spans="1:13">
      <c r="A278">
        <v>271</v>
      </c>
      <c r="B278" s="2"/>
      <c r="C278" s="2"/>
      <c r="D278" s="2"/>
      <c r="E278" s="18"/>
      <c r="F278" s="18"/>
      <c r="G278" s="13"/>
      <c r="H278" s="20"/>
      <c r="I278" s="6"/>
      <c r="J278" s="15">
        <f t="shared" si="5"/>
        <v>0</v>
      </c>
      <c r="K278" s="11"/>
      <c r="L278" s="11"/>
      <c r="M278" s="2"/>
    </row>
    <row r="279" spans="1:13">
      <c r="A279">
        <v>272</v>
      </c>
      <c r="B279" s="2"/>
      <c r="C279" s="2"/>
      <c r="D279" s="2"/>
      <c r="E279" s="18"/>
      <c r="F279" s="18"/>
      <c r="G279" s="13"/>
      <c r="H279" s="20"/>
      <c r="I279" s="6"/>
      <c r="J279" s="7">
        <f t="shared" si="5"/>
        <v>0</v>
      </c>
      <c r="K279" s="11"/>
      <c r="L279" s="11"/>
      <c r="M279" s="2"/>
    </row>
    <row r="280" spans="1:13">
      <c r="A280">
        <v>273</v>
      </c>
      <c r="B280" s="2"/>
      <c r="C280" s="2"/>
      <c r="D280" s="2"/>
      <c r="E280" s="18"/>
      <c r="F280" s="18"/>
      <c r="G280" s="13"/>
      <c r="H280" s="20"/>
      <c r="I280" s="6"/>
      <c r="J280" s="7">
        <f t="shared" si="5"/>
        <v>0</v>
      </c>
      <c r="K280" s="11"/>
      <c r="L280" s="11"/>
      <c r="M280" s="2"/>
    </row>
    <row r="281" spans="1:13">
      <c r="A281">
        <v>274</v>
      </c>
      <c r="B281" s="2"/>
      <c r="C281" s="2"/>
      <c r="D281" s="2"/>
      <c r="E281" s="18"/>
      <c r="F281" s="18"/>
      <c r="G281" s="13"/>
      <c r="H281" s="20"/>
      <c r="I281" s="6"/>
      <c r="J281" s="7">
        <f t="shared" si="5"/>
        <v>0</v>
      </c>
      <c r="K281" s="11"/>
      <c r="L281" s="11"/>
      <c r="M281" s="2"/>
    </row>
    <row r="282" spans="1:13">
      <c r="A282">
        <v>275</v>
      </c>
      <c r="B282" s="2"/>
      <c r="C282" s="2"/>
      <c r="D282" s="2"/>
      <c r="E282" s="18"/>
      <c r="F282" s="18"/>
      <c r="G282" s="13"/>
      <c r="H282" s="20"/>
      <c r="I282" s="6"/>
      <c r="J282" s="7">
        <f t="shared" si="5"/>
        <v>0</v>
      </c>
      <c r="K282" s="11"/>
      <c r="L282" s="11"/>
      <c r="M282" s="2"/>
    </row>
    <row r="283" spans="1:13">
      <c r="A283" s="12">
        <v>276</v>
      </c>
      <c r="B283" s="2"/>
      <c r="C283" s="2"/>
      <c r="D283" s="2"/>
      <c r="E283" s="18"/>
      <c r="F283" s="18"/>
      <c r="G283" s="13"/>
      <c r="H283" s="20"/>
      <c r="I283" s="6"/>
      <c r="J283" s="15">
        <f t="shared" si="5"/>
        <v>0</v>
      </c>
      <c r="K283" s="11"/>
      <c r="L283" s="11"/>
      <c r="M283" s="2"/>
    </row>
    <row r="284" spans="1:13">
      <c r="A284" s="12">
        <v>277</v>
      </c>
      <c r="B284" s="2"/>
      <c r="C284" s="2"/>
      <c r="D284" s="2"/>
      <c r="E284" s="18"/>
      <c r="F284" s="18"/>
      <c r="G284" s="13"/>
      <c r="H284" s="20"/>
      <c r="I284" s="6"/>
      <c r="J284" s="15">
        <f t="shared" si="5"/>
        <v>0</v>
      </c>
      <c r="K284" s="11"/>
      <c r="L284" s="11"/>
      <c r="M284" s="2"/>
    </row>
    <row r="285" spans="1:13">
      <c r="A285">
        <v>278</v>
      </c>
      <c r="B285" s="2"/>
      <c r="C285" s="2"/>
      <c r="D285" s="2"/>
      <c r="E285" s="18"/>
      <c r="F285" s="18"/>
      <c r="G285" s="13"/>
      <c r="H285" s="20"/>
      <c r="I285" s="6"/>
      <c r="J285" s="7">
        <f t="shared" si="5"/>
        <v>0</v>
      </c>
      <c r="K285" s="11"/>
      <c r="L285" s="11"/>
      <c r="M285" s="2"/>
    </row>
    <row r="286" spans="1:13">
      <c r="A286">
        <v>279</v>
      </c>
      <c r="B286" s="2"/>
      <c r="C286" s="2"/>
      <c r="D286" s="2"/>
      <c r="E286" s="18"/>
      <c r="F286" s="18"/>
      <c r="G286" s="13"/>
      <c r="H286" s="20"/>
      <c r="I286" s="6"/>
      <c r="J286" s="15">
        <f t="shared" si="5"/>
        <v>0</v>
      </c>
      <c r="K286" s="11"/>
      <c r="L286" s="11"/>
      <c r="M286" s="2"/>
    </row>
    <row r="287" spans="1:13">
      <c r="A287">
        <v>280</v>
      </c>
      <c r="B287" s="2"/>
      <c r="C287" s="2"/>
      <c r="D287" s="2"/>
      <c r="E287" s="18"/>
      <c r="F287" s="18"/>
      <c r="G287" s="13"/>
      <c r="H287" s="20"/>
      <c r="I287" s="6"/>
      <c r="J287" s="15">
        <f t="shared" si="5"/>
        <v>0</v>
      </c>
      <c r="K287" s="11"/>
      <c r="L287" s="11"/>
      <c r="M287" s="2"/>
    </row>
    <row r="288" spans="1:13">
      <c r="A288">
        <v>281</v>
      </c>
      <c r="B288" s="2"/>
      <c r="C288" s="2"/>
      <c r="D288" s="2"/>
      <c r="E288" s="18"/>
      <c r="F288" s="18"/>
      <c r="G288" s="13"/>
      <c r="H288" s="20"/>
      <c r="I288" s="6"/>
      <c r="J288" s="7">
        <f t="shared" si="5"/>
        <v>0</v>
      </c>
      <c r="K288" s="11"/>
      <c r="L288" s="11"/>
      <c r="M288" s="2"/>
    </row>
    <row r="289" spans="1:13">
      <c r="A289">
        <v>282</v>
      </c>
      <c r="B289" s="2"/>
      <c r="C289" s="2"/>
      <c r="D289" s="2"/>
      <c r="E289" s="18"/>
      <c r="F289" s="18"/>
      <c r="G289" s="13"/>
      <c r="H289" s="20"/>
      <c r="I289" s="6"/>
      <c r="J289" s="7">
        <f t="shared" si="5"/>
        <v>0</v>
      </c>
      <c r="K289" s="11"/>
      <c r="L289" s="11"/>
      <c r="M289" s="2"/>
    </row>
    <row r="290" spans="1:13">
      <c r="A290">
        <v>283</v>
      </c>
      <c r="B290" s="2"/>
      <c r="C290" s="2"/>
      <c r="D290" s="2"/>
      <c r="E290" s="18"/>
      <c r="F290" s="18"/>
      <c r="G290" s="13"/>
      <c r="H290" s="20"/>
      <c r="I290" s="6"/>
      <c r="J290" s="7">
        <f t="shared" si="5"/>
        <v>0</v>
      </c>
      <c r="K290" s="11"/>
      <c r="L290" s="11"/>
      <c r="M290" s="2"/>
    </row>
    <row r="291" spans="1:13">
      <c r="A291">
        <v>284</v>
      </c>
      <c r="B291" s="2"/>
      <c r="C291" s="2"/>
      <c r="D291" s="2"/>
      <c r="E291" s="18"/>
      <c r="F291" s="18"/>
      <c r="G291" s="13"/>
      <c r="H291" s="20"/>
      <c r="I291" s="6"/>
      <c r="J291" s="7">
        <f t="shared" si="5"/>
        <v>0</v>
      </c>
      <c r="K291" s="11"/>
      <c r="L291" s="11"/>
      <c r="M291" s="2"/>
    </row>
    <row r="292" spans="1:13">
      <c r="A292">
        <v>285</v>
      </c>
      <c r="B292" s="2"/>
      <c r="C292" s="2"/>
      <c r="D292" s="2"/>
      <c r="E292" s="18"/>
      <c r="F292" s="18"/>
      <c r="G292" s="13"/>
      <c r="H292" s="20"/>
      <c r="I292" s="6"/>
      <c r="J292" s="15">
        <f t="shared" si="5"/>
        <v>0</v>
      </c>
      <c r="K292" s="11"/>
      <c r="L292" s="11"/>
      <c r="M292" s="2"/>
    </row>
    <row r="293" spans="1:13">
      <c r="A293" s="12">
        <v>286</v>
      </c>
      <c r="B293" s="2"/>
      <c r="C293" s="2"/>
      <c r="D293" s="2"/>
      <c r="E293" s="18"/>
      <c r="F293" s="18"/>
      <c r="G293" s="13"/>
      <c r="H293" s="20"/>
      <c r="I293" s="6"/>
      <c r="J293" s="15">
        <f t="shared" si="5"/>
        <v>0</v>
      </c>
      <c r="K293" s="11"/>
      <c r="L293" s="11"/>
      <c r="M293" s="2"/>
    </row>
    <row r="294" spans="1:13">
      <c r="A294" s="12">
        <v>287</v>
      </c>
      <c r="B294" s="2"/>
      <c r="C294" s="2"/>
      <c r="D294" s="2"/>
      <c r="E294" s="18"/>
      <c r="F294" s="18"/>
      <c r="G294" s="13"/>
      <c r="H294" s="20"/>
      <c r="I294" s="6"/>
      <c r="J294" s="7">
        <f t="shared" si="5"/>
        <v>0</v>
      </c>
      <c r="K294" s="11"/>
      <c r="L294" s="11"/>
      <c r="M294" s="2"/>
    </row>
    <row r="295" spans="1:13">
      <c r="A295">
        <v>288</v>
      </c>
      <c r="B295" s="2"/>
      <c r="C295" s="2"/>
      <c r="D295" s="2"/>
      <c r="E295" s="18"/>
      <c r="F295" s="18"/>
      <c r="G295" s="13"/>
      <c r="H295" s="20"/>
      <c r="I295" s="6"/>
      <c r="J295" s="15">
        <f t="shared" si="5"/>
        <v>0</v>
      </c>
      <c r="K295" s="11"/>
      <c r="L295" s="11"/>
      <c r="M295" s="2"/>
    </row>
    <row r="296" spans="1:13">
      <c r="A296">
        <v>289</v>
      </c>
      <c r="B296" s="2"/>
      <c r="C296" s="2"/>
      <c r="D296" s="2"/>
      <c r="E296" s="18"/>
      <c r="F296" s="18"/>
      <c r="G296" s="13"/>
      <c r="H296" s="20"/>
      <c r="I296" s="6"/>
      <c r="J296" s="15">
        <f t="shared" si="5"/>
        <v>0</v>
      </c>
      <c r="K296" s="11"/>
      <c r="L296" s="11"/>
      <c r="M296" s="2"/>
    </row>
    <row r="297" spans="1:13">
      <c r="A297">
        <v>290</v>
      </c>
      <c r="B297" s="2"/>
      <c r="C297" s="2"/>
      <c r="D297" s="2"/>
      <c r="E297" s="18"/>
      <c r="F297" s="18"/>
      <c r="G297" s="13"/>
      <c r="H297" s="20"/>
      <c r="I297" s="6"/>
      <c r="J297" s="7">
        <f t="shared" si="5"/>
        <v>0</v>
      </c>
      <c r="K297" s="11"/>
      <c r="L297" s="11"/>
      <c r="M297" s="2"/>
    </row>
    <row r="298" spans="1:13">
      <c r="A298">
        <v>291</v>
      </c>
      <c r="B298" s="2"/>
      <c r="C298" s="2"/>
      <c r="D298" s="2"/>
      <c r="E298" s="18"/>
      <c r="F298" s="18"/>
      <c r="G298" s="13"/>
      <c r="H298" s="20"/>
      <c r="I298" s="6"/>
      <c r="J298" s="7">
        <f t="shared" si="5"/>
        <v>0</v>
      </c>
      <c r="K298" s="11"/>
      <c r="L298" s="11"/>
      <c r="M298" s="2"/>
    </row>
    <row r="299" spans="1:13">
      <c r="A299">
        <v>292</v>
      </c>
      <c r="B299" s="2"/>
      <c r="C299" s="2"/>
      <c r="D299" s="2"/>
      <c r="E299" s="18"/>
      <c r="F299" s="18"/>
      <c r="G299" s="13"/>
      <c r="H299" s="20"/>
      <c r="I299" s="6"/>
      <c r="J299" s="7">
        <f t="shared" si="5"/>
        <v>0</v>
      </c>
      <c r="K299" s="11"/>
      <c r="L299" s="11"/>
      <c r="M299" s="2"/>
    </row>
    <row r="300" spans="1:13">
      <c r="A300">
        <v>293</v>
      </c>
      <c r="B300" s="2"/>
      <c r="C300" s="2"/>
      <c r="D300" s="2"/>
      <c r="E300" s="18"/>
      <c r="F300" s="18"/>
      <c r="G300" s="13"/>
      <c r="H300" s="20"/>
      <c r="I300" s="6"/>
      <c r="J300" s="7">
        <f t="shared" si="5"/>
        <v>0</v>
      </c>
      <c r="K300" s="11"/>
      <c r="L300" s="11"/>
      <c r="M300" s="2"/>
    </row>
    <row r="301" spans="1:13">
      <c r="A301">
        <v>294</v>
      </c>
      <c r="B301" s="2"/>
      <c r="C301" s="2"/>
      <c r="D301" s="2"/>
      <c r="E301" s="18"/>
      <c r="F301" s="18"/>
      <c r="G301" s="13"/>
      <c r="H301" s="20"/>
      <c r="I301" s="6"/>
      <c r="J301" s="15">
        <f t="shared" si="5"/>
        <v>0</v>
      </c>
      <c r="K301" s="11"/>
      <c r="L301" s="11"/>
      <c r="M301" s="2"/>
    </row>
    <row r="302" spans="1:13">
      <c r="A302">
        <v>295</v>
      </c>
      <c r="B302" s="2"/>
      <c r="C302" s="2"/>
      <c r="D302" s="2"/>
      <c r="E302" s="18"/>
      <c r="F302" s="18"/>
      <c r="G302" s="13"/>
      <c r="H302" s="20"/>
      <c r="I302" s="6"/>
      <c r="J302" s="15">
        <f t="shared" si="5"/>
        <v>0</v>
      </c>
      <c r="K302" s="11"/>
      <c r="L302" s="11"/>
      <c r="M302" s="2"/>
    </row>
    <row r="303" spans="1:13">
      <c r="A303" s="12">
        <v>296</v>
      </c>
      <c r="B303" s="2"/>
      <c r="C303" s="2"/>
      <c r="D303" s="2"/>
      <c r="E303" s="18"/>
      <c r="F303" s="18"/>
      <c r="G303" s="13"/>
      <c r="H303" s="20"/>
      <c r="I303" s="6"/>
      <c r="J303" s="7">
        <f t="shared" si="5"/>
        <v>0</v>
      </c>
      <c r="K303" s="11"/>
      <c r="L303" s="11"/>
      <c r="M303" s="2"/>
    </row>
    <row r="304" spans="1:13">
      <c r="A304" s="12">
        <v>297</v>
      </c>
      <c r="B304" s="2"/>
      <c r="C304" s="2"/>
      <c r="D304" s="2"/>
      <c r="E304" s="18"/>
      <c r="F304" s="18"/>
      <c r="G304" s="13"/>
      <c r="H304" s="20"/>
      <c r="I304" s="6"/>
      <c r="J304" s="15">
        <f t="shared" si="5"/>
        <v>0</v>
      </c>
      <c r="K304" s="11"/>
      <c r="L304" s="11"/>
      <c r="M304" s="2"/>
    </row>
    <row r="305" spans="1:13">
      <c r="A305">
        <v>298</v>
      </c>
      <c r="B305" s="2"/>
      <c r="C305" s="2"/>
      <c r="D305" s="2"/>
      <c r="E305" s="18"/>
      <c r="F305" s="18"/>
      <c r="G305" s="13"/>
      <c r="H305" s="20"/>
      <c r="I305" s="6"/>
      <c r="J305" s="15">
        <f t="shared" si="5"/>
        <v>0</v>
      </c>
      <c r="K305" s="11"/>
      <c r="L305" s="11"/>
      <c r="M305" s="2"/>
    </row>
    <row r="306" spans="1:13">
      <c r="A306">
        <v>299</v>
      </c>
      <c r="B306" s="2"/>
      <c r="C306" s="2"/>
      <c r="D306" s="2"/>
      <c r="E306" s="18"/>
      <c r="F306" s="18"/>
      <c r="G306" s="13"/>
      <c r="H306" s="20"/>
      <c r="I306" s="6"/>
      <c r="J306" s="7">
        <f t="shared" si="5"/>
        <v>0</v>
      </c>
      <c r="K306" s="11"/>
      <c r="L306" s="11"/>
      <c r="M306" s="2"/>
    </row>
    <row r="307" spans="1:13">
      <c r="A307">
        <v>300</v>
      </c>
      <c r="B307" s="2"/>
      <c r="C307" s="2"/>
      <c r="D307" s="2"/>
      <c r="E307" s="18"/>
      <c r="F307" s="18"/>
      <c r="G307" s="13"/>
      <c r="H307" s="20"/>
      <c r="I307" s="6"/>
      <c r="J307" s="7">
        <f t="shared" si="5"/>
        <v>0</v>
      </c>
      <c r="K307" s="11"/>
      <c r="L307" s="11"/>
      <c r="M307" s="2"/>
    </row>
    <row r="308" spans="1:13">
      <c r="A308">
        <v>301</v>
      </c>
      <c r="B308" s="2"/>
      <c r="C308" s="2"/>
      <c r="D308" s="2"/>
      <c r="E308" s="18"/>
      <c r="F308" s="18"/>
      <c r="G308" s="13"/>
      <c r="H308" s="20"/>
      <c r="I308" s="6"/>
      <c r="J308" s="7">
        <f t="shared" si="5"/>
        <v>0</v>
      </c>
      <c r="K308" s="11"/>
      <c r="L308" s="11"/>
      <c r="M308" s="2"/>
    </row>
    <row r="309" spans="1:13">
      <c r="A309">
        <v>302</v>
      </c>
      <c r="B309" s="2"/>
      <c r="C309" s="2"/>
      <c r="D309" s="2"/>
      <c r="E309" s="18"/>
      <c r="F309" s="18"/>
      <c r="G309" s="13"/>
      <c r="H309" s="20"/>
      <c r="I309" s="6"/>
      <c r="J309" s="7">
        <f t="shared" si="5"/>
        <v>0</v>
      </c>
      <c r="K309" s="11"/>
      <c r="L309" s="11"/>
      <c r="M309" s="2"/>
    </row>
    <row r="310" spans="1:13">
      <c r="A310">
        <v>303</v>
      </c>
      <c r="B310" s="2"/>
      <c r="C310" s="2"/>
      <c r="D310" s="2"/>
      <c r="E310" s="18"/>
      <c r="F310" s="18"/>
      <c r="G310" s="13"/>
      <c r="H310" s="20"/>
      <c r="I310" s="6"/>
      <c r="J310" s="15">
        <f t="shared" si="5"/>
        <v>0</v>
      </c>
      <c r="K310" s="11"/>
      <c r="L310" s="11"/>
      <c r="M310" s="2"/>
    </row>
    <row r="311" spans="1:13">
      <c r="A311">
        <v>304</v>
      </c>
      <c r="B311" s="2"/>
      <c r="C311" s="2"/>
      <c r="D311" s="2"/>
      <c r="E311" s="18"/>
      <c r="F311" s="18"/>
      <c r="G311" s="13"/>
      <c r="H311" s="20"/>
      <c r="I311" s="6"/>
      <c r="J311" s="15">
        <f t="shared" si="5"/>
        <v>0</v>
      </c>
      <c r="K311" s="11"/>
      <c r="L311" s="11"/>
      <c r="M311" s="2"/>
    </row>
    <row r="312" spans="1:13">
      <c r="A312">
        <v>305</v>
      </c>
      <c r="B312" s="2"/>
      <c r="C312" s="2"/>
      <c r="D312" s="2"/>
      <c r="E312" s="18"/>
      <c r="F312" s="18"/>
      <c r="G312" s="13"/>
      <c r="H312" s="20"/>
      <c r="I312" s="6"/>
      <c r="J312" s="7">
        <f t="shared" si="5"/>
        <v>0</v>
      </c>
      <c r="K312" s="11"/>
      <c r="L312" s="11"/>
      <c r="M312" s="2"/>
    </row>
    <row r="313" spans="1:13">
      <c r="A313" s="12">
        <v>306</v>
      </c>
      <c r="B313" s="2"/>
      <c r="C313" s="2"/>
      <c r="D313" s="2"/>
      <c r="E313" s="18"/>
      <c r="F313" s="18"/>
      <c r="G313" s="13"/>
      <c r="H313" s="20"/>
      <c r="I313" s="6"/>
      <c r="J313" s="15">
        <f t="shared" si="5"/>
        <v>0</v>
      </c>
      <c r="K313" s="11"/>
      <c r="L313" s="11"/>
      <c r="M313" s="2"/>
    </row>
    <row r="314" spans="1:13">
      <c r="A314" s="12">
        <v>307</v>
      </c>
      <c r="B314" s="2"/>
      <c r="C314" s="2"/>
      <c r="D314" s="2"/>
      <c r="E314" s="18"/>
      <c r="F314" s="18"/>
      <c r="G314" s="13"/>
      <c r="H314" s="20"/>
      <c r="I314" s="6"/>
      <c r="J314" s="15">
        <f t="shared" si="5"/>
        <v>0</v>
      </c>
      <c r="K314" s="11"/>
      <c r="L314" s="11"/>
      <c r="M314" s="2"/>
    </row>
    <row r="315" spans="1:13">
      <c r="A315">
        <v>308</v>
      </c>
      <c r="B315" s="2"/>
      <c r="C315" s="2"/>
      <c r="D315" s="2"/>
      <c r="E315" s="18"/>
      <c r="F315" s="18"/>
      <c r="G315" s="13"/>
      <c r="H315" s="20"/>
      <c r="I315" s="6"/>
      <c r="J315" s="7">
        <f t="shared" si="5"/>
        <v>0</v>
      </c>
      <c r="K315" s="11"/>
      <c r="L315" s="11"/>
      <c r="M315" s="2"/>
    </row>
    <row r="316" spans="1:13">
      <c r="A316">
        <v>309</v>
      </c>
      <c r="B316" s="2"/>
      <c r="C316" s="2"/>
      <c r="D316" s="2"/>
      <c r="E316" s="18"/>
      <c r="F316" s="18"/>
      <c r="G316" s="13"/>
      <c r="H316" s="20"/>
      <c r="I316" s="6"/>
      <c r="J316" s="7">
        <f t="shared" si="5"/>
        <v>0</v>
      </c>
      <c r="K316" s="11"/>
      <c r="L316" s="11"/>
      <c r="M316" s="2"/>
    </row>
    <row r="317" spans="1:13">
      <c r="A317">
        <v>310</v>
      </c>
      <c r="B317" s="2"/>
      <c r="C317" s="2"/>
      <c r="D317" s="2"/>
      <c r="E317" s="18"/>
      <c r="F317" s="18"/>
      <c r="G317" s="13"/>
      <c r="H317" s="20"/>
      <c r="I317" s="6"/>
      <c r="J317" s="7">
        <f t="shared" si="5"/>
        <v>0</v>
      </c>
      <c r="K317" s="11"/>
      <c r="L317" s="11"/>
      <c r="M317" s="2"/>
    </row>
    <row r="318" spans="1:13">
      <c r="A318">
        <v>311</v>
      </c>
      <c r="B318" s="2"/>
      <c r="C318" s="2"/>
      <c r="D318" s="2"/>
      <c r="E318" s="18"/>
      <c r="F318" s="18"/>
      <c r="G318" s="13"/>
      <c r="H318" s="20"/>
      <c r="I318" s="6"/>
      <c r="J318" s="7">
        <f t="shared" si="5"/>
        <v>0</v>
      </c>
      <c r="K318" s="11"/>
      <c r="L318" s="11"/>
      <c r="M318" s="2"/>
    </row>
    <row r="319" spans="1:13">
      <c r="A319">
        <v>312</v>
      </c>
      <c r="B319" s="2"/>
      <c r="C319" s="2"/>
      <c r="D319" s="2"/>
      <c r="E319" s="18"/>
      <c r="F319" s="18"/>
      <c r="G319" s="13"/>
      <c r="H319" s="20"/>
      <c r="I319" s="6"/>
      <c r="J319" s="15">
        <f t="shared" si="5"/>
        <v>0</v>
      </c>
      <c r="K319" s="11"/>
      <c r="L319" s="11"/>
      <c r="M319" s="2"/>
    </row>
    <row r="320" spans="1:13">
      <c r="A320">
        <v>313</v>
      </c>
      <c r="B320" s="2"/>
      <c r="C320" s="2"/>
      <c r="D320" s="2"/>
      <c r="E320" s="18"/>
      <c r="F320" s="18"/>
      <c r="G320" s="13"/>
      <c r="H320" s="20"/>
      <c r="I320" s="6"/>
      <c r="J320" s="15">
        <f t="shared" si="5"/>
        <v>0</v>
      </c>
      <c r="K320" s="11"/>
      <c r="L320" s="11"/>
      <c r="M320" s="2"/>
    </row>
    <row r="321" spans="1:13">
      <c r="A321">
        <v>314</v>
      </c>
      <c r="B321" s="2"/>
      <c r="C321" s="2"/>
      <c r="D321" s="2"/>
      <c r="E321" s="18"/>
      <c r="F321" s="18"/>
      <c r="G321" s="13"/>
      <c r="H321" s="20"/>
      <c r="I321" s="6"/>
      <c r="J321" s="7">
        <f t="shared" si="5"/>
        <v>0</v>
      </c>
      <c r="K321" s="11"/>
      <c r="L321" s="11"/>
      <c r="M321" s="2"/>
    </row>
    <row r="322" spans="1:13">
      <c r="A322">
        <v>315</v>
      </c>
      <c r="B322" s="2"/>
      <c r="C322" s="2"/>
      <c r="D322" s="2"/>
      <c r="E322" s="18"/>
      <c r="F322" s="18"/>
      <c r="G322" s="13"/>
      <c r="H322" s="20"/>
      <c r="I322" s="6"/>
      <c r="J322" s="15">
        <f t="shared" si="5"/>
        <v>0</v>
      </c>
      <c r="K322" s="11"/>
      <c r="L322" s="11"/>
      <c r="M322" s="2"/>
    </row>
    <row r="323" spans="1:13">
      <c r="A323" s="12">
        <v>316</v>
      </c>
      <c r="B323" s="2"/>
      <c r="C323" s="2"/>
      <c r="D323" s="2"/>
      <c r="E323" s="18"/>
      <c r="F323" s="18"/>
      <c r="G323" s="13"/>
      <c r="H323" s="20"/>
      <c r="I323" s="6"/>
      <c r="J323" s="15">
        <f t="shared" si="5"/>
        <v>0</v>
      </c>
      <c r="K323" s="11"/>
      <c r="L323" s="11"/>
      <c r="M323" s="2"/>
    </row>
    <row r="324" spans="1:13">
      <c r="A324" s="12">
        <v>317</v>
      </c>
      <c r="B324" s="2"/>
      <c r="C324" s="2"/>
      <c r="D324" s="2"/>
      <c r="E324" s="18"/>
      <c r="F324" s="18"/>
      <c r="G324" s="13"/>
      <c r="H324" s="20"/>
      <c r="I324" s="6"/>
      <c r="J324" s="7">
        <f t="shared" si="5"/>
        <v>0</v>
      </c>
      <c r="K324" s="11"/>
      <c r="L324" s="11"/>
      <c r="M324" s="2"/>
    </row>
    <row r="325" spans="1:13">
      <c r="A325">
        <v>318</v>
      </c>
      <c r="B325" s="2"/>
      <c r="C325" s="2"/>
      <c r="D325" s="2"/>
      <c r="E325" s="18"/>
      <c r="F325" s="18"/>
      <c r="G325" s="13"/>
      <c r="H325" s="20"/>
      <c r="I325" s="6"/>
      <c r="J325" s="7">
        <f t="shared" si="5"/>
        <v>0</v>
      </c>
      <c r="K325" s="11"/>
      <c r="L325" s="11"/>
      <c r="M325" s="2"/>
    </row>
    <row r="326" spans="1:13">
      <c r="A326">
        <v>319</v>
      </c>
      <c r="B326" s="2"/>
      <c r="C326" s="2"/>
      <c r="D326" s="2"/>
      <c r="E326" s="18"/>
      <c r="F326" s="18"/>
      <c r="G326" s="13"/>
      <c r="H326" s="20"/>
      <c r="I326" s="6"/>
      <c r="J326" s="7">
        <f t="shared" si="5"/>
        <v>0</v>
      </c>
      <c r="K326" s="11"/>
      <c r="L326" s="11"/>
      <c r="M326" s="2"/>
    </row>
    <row r="327" spans="1:13">
      <c r="A327">
        <v>320</v>
      </c>
      <c r="B327" s="2"/>
      <c r="C327" s="2"/>
      <c r="D327" s="2"/>
      <c r="E327" s="18"/>
      <c r="F327" s="18"/>
      <c r="G327" s="13"/>
      <c r="H327" s="20"/>
      <c r="I327" s="6"/>
      <c r="J327" s="7">
        <f t="shared" si="5"/>
        <v>0</v>
      </c>
      <c r="K327" s="11"/>
      <c r="L327" s="11"/>
      <c r="M327" s="2"/>
    </row>
    <row r="328" spans="1:13">
      <c r="A328">
        <v>321</v>
      </c>
      <c r="B328" s="2"/>
      <c r="C328" s="2"/>
      <c r="D328" s="2"/>
      <c r="E328" s="18"/>
      <c r="F328" s="18"/>
      <c r="G328" s="13"/>
      <c r="H328" s="20"/>
      <c r="I328" s="6"/>
      <c r="J328" s="15">
        <f t="shared" ref="J328:J357" si="6">IF(I328=0,0,H328/I328)</f>
        <v>0</v>
      </c>
      <c r="K328" s="11"/>
      <c r="L328" s="11"/>
      <c r="M328" s="2"/>
    </row>
    <row r="329" spans="1:13">
      <c r="A329">
        <v>322</v>
      </c>
      <c r="B329" s="2"/>
      <c r="C329" s="2"/>
      <c r="D329" s="2"/>
      <c r="E329" s="18"/>
      <c r="F329" s="18"/>
      <c r="G329" s="13"/>
      <c r="H329" s="20"/>
      <c r="I329" s="6"/>
      <c r="J329" s="15">
        <f t="shared" si="6"/>
        <v>0</v>
      </c>
      <c r="K329" s="11"/>
      <c r="L329" s="11"/>
      <c r="M329" s="2"/>
    </row>
    <row r="330" spans="1:13">
      <c r="A330">
        <v>323</v>
      </c>
      <c r="B330" s="2"/>
      <c r="C330" s="2"/>
      <c r="D330" s="2"/>
      <c r="E330" s="18"/>
      <c r="F330" s="18"/>
      <c r="G330" s="13"/>
      <c r="H330" s="20"/>
      <c r="I330" s="6"/>
      <c r="J330" s="7">
        <f t="shared" si="6"/>
        <v>0</v>
      </c>
      <c r="K330" s="11"/>
      <c r="L330" s="11"/>
      <c r="M330" s="2"/>
    </row>
    <row r="331" spans="1:13">
      <c r="A331">
        <v>324</v>
      </c>
      <c r="B331" s="2"/>
      <c r="C331" s="2"/>
      <c r="D331" s="2"/>
      <c r="E331" s="18"/>
      <c r="F331" s="18"/>
      <c r="G331" s="13"/>
      <c r="H331" s="20"/>
      <c r="I331" s="6"/>
      <c r="J331" s="15">
        <f t="shared" si="6"/>
        <v>0</v>
      </c>
      <c r="K331" s="11"/>
      <c r="L331" s="11"/>
      <c r="M331" s="2"/>
    </row>
    <row r="332" spans="1:13">
      <c r="A332">
        <v>325</v>
      </c>
      <c r="B332" s="2"/>
      <c r="C332" s="2"/>
      <c r="D332" s="2"/>
      <c r="E332" s="18"/>
      <c r="F332" s="18"/>
      <c r="G332" s="13"/>
      <c r="H332" s="20"/>
      <c r="I332" s="6"/>
      <c r="J332" s="15">
        <f t="shared" si="6"/>
        <v>0</v>
      </c>
      <c r="K332" s="11"/>
      <c r="L332" s="11"/>
      <c r="M332" s="2"/>
    </row>
    <row r="333" spans="1:13">
      <c r="A333" s="12">
        <v>326</v>
      </c>
      <c r="B333" s="2"/>
      <c r="C333" s="2"/>
      <c r="D333" s="2"/>
      <c r="E333" s="18"/>
      <c r="F333" s="18"/>
      <c r="G333" s="13"/>
      <c r="H333" s="20"/>
      <c r="I333" s="6"/>
      <c r="J333" s="7">
        <f t="shared" si="6"/>
        <v>0</v>
      </c>
      <c r="K333" s="11"/>
      <c r="L333" s="11"/>
      <c r="M333" s="2"/>
    </row>
    <row r="334" spans="1:13">
      <c r="A334" s="12">
        <v>327</v>
      </c>
      <c r="B334" s="2"/>
      <c r="C334" s="2"/>
      <c r="D334" s="2"/>
      <c r="E334" s="18"/>
      <c r="F334" s="18"/>
      <c r="G334" s="13"/>
      <c r="H334" s="20"/>
      <c r="I334" s="6"/>
      <c r="J334" s="7">
        <f t="shared" si="6"/>
        <v>0</v>
      </c>
      <c r="K334" s="11"/>
      <c r="L334" s="11"/>
      <c r="M334" s="2"/>
    </row>
    <row r="335" spans="1:13">
      <c r="A335">
        <v>328</v>
      </c>
      <c r="B335" s="2"/>
      <c r="C335" s="2"/>
      <c r="D335" s="2"/>
      <c r="E335" s="18"/>
      <c r="F335" s="18"/>
      <c r="G335" s="13"/>
      <c r="H335" s="20"/>
      <c r="I335" s="6"/>
      <c r="J335" s="7">
        <f t="shared" si="6"/>
        <v>0</v>
      </c>
      <c r="K335" s="11"/>
      <c r="L335" s="11"/>
      <c r="M335" s="2"/>
    </row>
    <row r="336" spans="1:13">
      <c r="A336">
        <v>329</v>
      </c>
      <c r="B336" s="2"/>
      <c r="C336" s="2"/>
      <c r="D336" s="2"/>
      <c r="E336" s="18"/>
      <c r="F336" s="18"/>
      <c r="G336" s="13"/>
      <c r="H336" s="20"/>
      <c r="I336" s="6"/>
      <c r="J336" s="7">
        <f t="shared" si="6"/>
        <v>0</v>
      </c>
      <c r="K336" s="11"/>
      <c r="L336" s="11"/>
      <c r="M336" s="2"/>
    </row>
    <row r="337" spans="1:13">
      <c r="A337">
        <v>330</v>
      </c>
      <c r="B337" s="2"/>
      <c r="C337" s="2"/>
      <c r="D337" s="2"/>
      <c r="E337" s="18"/>
      <c r="F337" s="18"/>
      <c r="G337" s="13"/>
      <c r="H337" s="20"/>
      <c r="I337" s="6"/>
      <c r="J337" s="15">
        <f t="shared" si="6"/>
        <v>0</v>
      </c>
      <c r="K337" s="11"/>
      <c r="L337" s="11"/>
      <c r="M337" s="2"/>
    </row>
    <row r="338" spans="1:13">
      <c r="A338">
        <v>331</v>
      </c>
      <c r="B338" s="2"/>
      <c r="C338" s="2"/>
      <c r="D338" s="2"/>
      <c r="E338" s="18"/>
      <c r="F338" s="18"/>
      <c r="G338" s="13"/>
      <c r="H338" s="20"/>
      <c r="I338" s="6"/>
      <c r="J338" s="15">
        <f t="shared" si="6"/>
        <v>0</v>
      </c>
      <c r="K338" s="11"/>
      <c r="L338" s="11"/>
      <c r="M338" s="2"/>
    </row>
    <row r="339" spans="1:13">
      <c r="A339">
        <v>332</v>
      </c>
      <c r="B339" s="2"/>
      <c r="C339" s="2"/>
      <c r="D339" s="2"/>
      <c r="E339" s="18"/>
      <c r="F339" s="18"/>
      <c r="G339" s="13"/>
      <c r="H339" s="20"/>
      <c r="I339" s="6"/>
      <c r="J339" s="7">
        <f t="shared" si="6"/>
        <v>0</v>
      </c>
      <c r="K339" s="11"/>
      <c r="L339" s="11"/>
      <c r="M339" s="2"/>
    </row>
    <row r="340" spans="1:13">
      <c r="A340">
        <v>333</v>
      </c>
      <c r="B340" s="2"/>
      <c r="C340" s="2"/>
      <c r="D340" s="2"/>
      <c r="E340" s="18"/>
      <c r="F340" s="18"/>
      <c r="G340" s="13"/>
      <c r="H340" s="20"/>
      <c r="I340" s="6"/>
      <c r="J340" s="15">
        <f t="shared" si="6"/>
        <v>0</v>
      </c>
      <c r="K340" s="11"/>
      <c r="L340" s="11"/>
      <c r="M340" s="2"/>
    </row>
    <row r="341" spans="1:13">
      <c r="A341">
        <v>334</v>
      </c>
      <c r="B341" s="2"/>
      <c r="C341" s="2"/>
      <c r="D341" s="2"/>
      <c r="E341" s="18"/>
      <c r="F341" s="18"/>
      <c r="G341" s="13"/>
      <c r="H341" s="20"/>
      <c r="I341" s="6"/>
      <c r="J341" s="15">
        <f t="shared" si="6"/>
        <v>0</v>
      </c>
      <c r="K341" s="11"/>
      <c r="L341" s="11"/>
      <c r="M341" s="2"/>
    </row>
    <row r="342" spans="1:13">
      <c r="A342">
        <v>335</v>
      </c>
      <c r="B342" s="2"/>
      <c r="C342" s="2"/>
      <c r="D342" s="2"/>
      <c r="E342" s="18"/>
      <c r="F342" s="18"/>
      <c r="G342" s="13"/>
      <c r="H342" s="20"/>
      <c r="I342" s="6"/>
      <c r="J342" s="7">
        <f t="shared" si="6"/>
        <v>0</v>
      </c>
      <c r="K342" s="11"/>
      <c r="L342" s="11"/>
      <c r="M342" s="2"/>
    </row>
    <row r="343" spans="1:13">
      <c r="A343" s="12">
        <v>336</v>
      </c>
      <c r="B343" s="2"/>
      <c r="C343" s="2"/>
      <c r="D343" s="2"/>
      <c r="E343" s="18"/>
      <c r="F343" s="18"/>
      <c r="G343" s="13"/>
      <c r="H343" s="20"/>
      <c r="I343" s="6"/>
      <c r="J343" s="7">
        <f t="shared" si="6"/>
        <v>0</v>
      </c>
      <c r="K343" s="11"/>
      <c r="L343" s="11"/>
      <c r="M343" s="2"/>
    </row>
    <row r="344" spans="1:13">
      <c r="A344" s="12">
        <v>337</v>
      </c>
      <c r="B344" s="2"/>
      <c r="C344" s="2"/>
      <c r="D344" s="2"/>
      <c r="E344" s="18"/>
      <c r="F344" s="18"/>
      <c r="G344" s="13"/>
      <c r="H344" s="20"/>
      <c r="I344" s="6"/>
      <c r="J344" s="7">
        <f t="shared" si="6"/>
        <v>0</v>
      </c>
      <c r="K344" s="11"/>
      <c r="L344" s="11"/>
      <c r="M344" s="2"/>
    </row>
    <row r="345" spans="1:13">
      <c r="A345">
        <v>338</v>
      </c>
      <c r="B345" s="2"/>
      <c r="C345" s="2"/>
      <c r="D345" s="2"/>
      <c r="E345" s="18"/>
      <c r="F345" s="18"/>
      <c r="G345" s="13"/>
      <c r="H345" s="20"/>
      <c r="I345" s="6"/>
      <c r="J345" s="7">
        <f t="shared" si="6"/>
        <v>0</v>
      </c>
      <c r="K345" s="11"/>
      <c r="L345" s="11"/>
      <c r="M345" s="2"/>
    </row>
    <row r="346" spans="1:13">
      <c r="A346">
        <v>339</v>
      </c>
      <c r="B346" s="2"/>
      <c r="C346" s="2"/>
      <c r="D346" s="2"/>
      <c r="E346" s="18"/>
      <c r="F346" s="18"/>
      <c r="G346" s="13"/>
      <c r="H346" s="20"/>
      <c r="I346" s="6"/>
      <c r="J346" s="15">
        <f t="shared" si="6"/>
        <v>0</v>
      </c>
      <c r="K346" s="11"/>
      <c r="L346" s="11"/>
      <c r="M346" s="2"/>
    </row>
    <row r="347" spans="1:13">
      <c r="A347">
        <v>340</v>
      </c>
      <c r="B347" s="2"/>
      <c r="C347" s="2"/>
      <c r="D347" s="2"/>
      <c r="E347" s="18"/>
      <c r="F347" s="18"/>
      <c r="G347" s="13"/>
      <c r="H347" s="20"/>
      <c r="I347" s="6"/>
      <c r="J347" s="15">
        <f t="shared" si="6"/>
        <v>0</v>
      </c>
      <c r="K347" s="11"/>
      <c r="L347" s="11"/>
      <c r="M347" s="2"/>
    </row>
    <row r="348" spans="1:13">
      <c r="A348">
        <v>341</v>
      </c>
      <c r="B348" s="2"/>
      <c r="C348" s="2"/>
      <c r="D348" s="2"/>
      <c r="E348" s="18"/>
      <c r="F348" s="18"/>
      <c r="G348" s="13"/>
      <c r="H348" s="20"/>
      <c r="I348" s="6"/>
      <c r="J348" s="7">
        <f t="shared" si="6"/>
        <v>0</v>
      </c>
      <c r="K348" s="11"/>
      <c r="L348" s="11"/>
      <c r="M348" s="2"/>
    </row>
    <row r="349" spans="1:13">
      <c r="A349">
        <v>342</v>
      </c>
      <c r="B349" s="2"/>
      <c r="C349" s="2"/>
      <c r="D349" s="2"/>
      <c r="E349" s="18"/>
      <c r="F349" s="18"/>
      <c r="G349" s="13"/>
      <c r="H349" s="20"/>
      <c r="I349" s="6"/>
      <c r="J349" s="15">
        <f t="shared" si="6"/>
        <v>0</v>
      </c>
      <c r="K349" s="11"/>
      <c r="L349" s="11"/>
      <c r="M349" s="2"/>
    </row>
    <row r="350" spans="1:13">
      <c r="A350">
        <v>343</v>
      </c>
      <c r="B350" s="2"/>
      <c r="C350" s="2"/>
      <c r="D350" s="2"/>
      <c r="E350" s="18"/>
      <c r="F350" s="18"/>
      <c r="G350" s="13"/>
      <c r="H350" s="20"/>
      <c r="I350" s="6"/>
      <c r="J350" s="15">
        <f t="shared" si="6"/>
        <v>0</v>
      </c>
      <c r="K350" s="11"/>
      <c r="L350" s="11"/>
      <c r="M350" s="2"/>
    </row>
    <row r="351" spans="1:13">
      <c r="A351">
        <v>344</v>
      </c>
      <c r="B351" s="2"/>
      <c r="C351" s="2"/>
      <c r="D351" s="2"/>
      <c r="E351" s="18"/>
      <c r="F351" s="18"/>
      <c r="G351" s="13"/>
      <c r="H351" s="20"/>
      <c r="I351" s="6"/>
      <c r="J351" s="7">
        <f t="shared" si="6"/>
        <v>0</v>
      </c>
      <c r="K351" s="11"/>
      <c r="L351" s="11"/>
      <c r="M351" s="2"/>
    </row>
    <row r="352" spans="1:13">
      <c r="A352">
        <v>345</v>
      </c>
      <c r="B352" s="2"/>
      <c r="C352" s="2"/>
      <c r="D352" s="2"/>
      <c r="E352" s="18"/>
      <c r="F352" s="18"/>
      <c r="G352" s="13"/>
      <c r="H352" s="20"/>
      <c r="I352" s="6"/>
      <c r="J352" s="7">
        <f t="shared" si="6"/>
        <v>0</v>
      </c>
      <c r="K352" s="11"/>
      <c r="L352" s="11"/>
      <c r="M352" s="2"/>
    </row>
    <row r="353" spans="1:13">
      <c r="A353" s="12">
        <v>346</v>
      </c>
      <c r="B353" s="2"/>
      <c r="C353" s="2"/>
      <c r="D353" s="2"/>
      <c r="E353" s="18"/>
      <c r="F353" s="18"/>
      <c r="G353" s="13"/>
      <c r="H353" s="20"/>
      <c r="I353" s="6"/>
      <c r="J353" s="7">
        <f t="shared" si="6"/>
        <v>0</v>
      </c>
      <c r="K353" s="11"/>
      <c r="L353" s="11"/>
      <c r="M353" s="2"/>
    </row>
    <row r="354" spans="1:13">
      <c r="A354" s="12">
        <v>347</v>
      </c>
      <c r="B354" s="2"/>
      <c r="C354" s="2"/>
      <c r="D354" s="2"/>
      <c r="E354" s="18"/>
      <c r="F354" s="18"/>
      <c r="G354" s="13"/>
      <c r="H354" s="20"/>
      <c r="I354" s="6"/>
      <c r="J354" s="7">
        <f t="shared" si="6"/>
        <v>0</v>
      </c>
      <c r="K354" s="11"/>
      <c r="L354" s="11"/>
      <c r="M354" s="2"/>
    </row>
    <row r="355" spans="1:13">
      <c r="A355">
        <v>348</v>
      </c>
      <c r="B355" s="2"/>
      <c r="C355" s="2"/>
      <c r="D355" s="2"/>
      <c r="E355" s="18"/>
      <c r="F355" s="18"/>
      <c r="G355" s="13"/>
      <c r="H355" s="20"/>
      <c r="I355" s="6"/>
      <c r="J355" s="15">
        <f t="shared" si="6"/>
        <v>0</v>
      </c>
      <c r="K355" s="11"/>
      <c r="L355" s="11"/>
      <c r="M355" s="2"/>
    </row>
    <row r="356" spans="1:13">
      <c r="A356">
        <v>349</v>
      </c>
      <c r="B356" s="2"/>
      <c r="C356" s="2"/>
      <c r="D356" s="2"/>
      <c r="E356" s="18"/>
      <c r="F356" s="18"/>
      <c r="G356" s="13"/>
      <c r="H356" s="20"/>
      <c r="I356" s="6"/>
      <c r="J356" s="15">
        <f t="shared" si="6"/>
        <v>0</v>
      </c>
      <c r="K356" s="11"/>
      <c r="L356" s="11"/>
      <c r="M356" s="2"/>
    </row>
    <row r="357" spans="1:13">
      <c r="A357">
        <v>350</v>
      </c>
      <c r="B357" s="2"/>
      <c r="C357" s="2"/>
      <c r="D357" s="2"/>
      <c r="E357" s="18"/>
      <c r="F357" s="18"/>
      <c r="G357" s="13"/>
      <c r="H357" s="20"/>
      <c r="I357" s="6"/>
      <c r="J357" s="7">
        <f t="shared" si="6"/>
        <v>0</v>
      </c>
      <c r="K357" s="11"/>
      <c r="L357" s="11"/>
      <c r="M357" s="2"/>
    </row>
    <row r="358" spans="1:13">
      <c r="B358" s="21"/>
      <c r="H358" s="4"/>
      <c r="I358" s="4"/>
      <c r="J358" s="5"/>
    </row>
    <row r="359" spans="1:13">
      <c r="B359" s="21"/>
      <c r="H359" s="4"/>
      <c r="I359" s="4"/>
      <c r="J359" s="5"/>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57"/>
  <sheetViews>
    <sheetView workbookViewId="0">
      <selection activeCell="H20" sqref="H20"/>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21" customWidth="1"/>
    <col min="8" max="8" width="13" customWidth="1"/>
    <col min="9" max="9" width="15.125" bestFit="1" customWidth="1"/>
    <col min="11" max="12" width="9" style="1"/>
    <col min="15" max="15" width="11.125" customWidth="1"/>
  </cols>
  <sheetData>
    <row r="1" spans="1:15">
      <c r="A1" t="s">
        <v>5</v>
      </c>
      <c r="B1" s="27" t="str">
        <f>'[6]電気購入額+配慮契約＋売却額'!B6</f>
        <v>静岡市（H27年度）</v>
      </c>
      <c r="I1" t="s">
        <v>6</v>
      </c>
    </row>
    <row r="2" spans="1:15" s="12" customFormat="1" ht="50.1" customHeight="1">
      <c r="B2" s="38"/>
      <c r="E2" s="563" t="s">
        <v>36</v>
      </c>
      <c r="F2" s="563"/>
      <c r="G2" s="563"/>
      <c r="H2" s="9">
        <f>SUMIF(E8:E357,"PPS",H8:H357)</f>
        <v>0</v>
      </c>
      <c r="I2" s="54"/>
      <c r="J2" s="1"/>
      <c r="K2" s="39"/>
      <c r="L2" s="39"/>
      <c r="O2"/>
    </row>
    <row r="3" spans="1:15" s="12" customFormat="1" ht="50.1" customHeight="1">
      <c r="B3" s="21"/>
      <c r="E3" s="564" t="s">
        <v>32</v>
      </c>
      <c r="F3" s="564"/>
      <c r="G3" s="564"/>
      <c r="H3" s="9">
        <f>O7</f>
        <v>0</v>
      </c>
      <c r="I3" s="54"/>
      <c r="J3" s="21"/>
      <c r="K3" s="39"/>
      <c r="L3" s="39"/>
      <c r="O3"/>
    </row>
    <row r="4" spans="1:15" s="12" customFormat="1" ht="50.1" customHeight="1">
      <c r="B4" s="21"/>
      <c r="E4" s="542" t="s">
        <v>1714</v>
      </c>
      <c r="F4" s="542"/>
      <c r="G4" s="542"/>
      <c r="H4" s="7">
        <f>IF(H3=0,0,H3/I7)</f>
        <v>0</v>
      </c>
      <c r="I4" s="53"/>
      <c r="J4" s="21"/>
      <c r="K4" s="39"/>
      <c r="L4" s="39"/>
    </row>
    <row r="5" spans="1:15" s="21" customFormat="1" ht="15" customHeight="1">
      <c r="B5" s="40"/>
      <c r="E5" s="58"/>
      <c r="F5" s="58"/>
      <c r="G5" s="58"/>
      <c r="H5" s="57"/>
      <c r="I5" s="57"/>
      <c r="J5" s="40"/>
      <c r="K5" s="51"/>
      <c r="L5" s="51"/>
    </row>
    <row r="6" spans="1:15" ht="67.5">
      <c r="A6" s="22" t="s">
        <v>23</v>
      </c>
      <c r="B6" s="2" t="s">
        <v>0</v>
      </c>
      <c r="C6" s="2" t="s">
        <v>1</v>
      </c>
      <c r="D6" s="2" t="s">
        <v>2</v>
      </c>
      <c r="E6" s="11" t="s">
        <v>24</v>
      </c>
      <c r="F6" s="2" t="s">
        <v>10</v>
      </c>
      <c r="G6" s="13" t="s">
        <v>13</v>
      </c>
      <c r="H6" s="11" t="s">
        <v>27</v>
      </c>
      <c r="I6" s="11" t="s">
        <v>14</v>
      </c>
      <c r="J6" s="11" t="s">
        <v>28</v>
      </c>
      <c r="K6" s="11" t="s">
        <v>7</v>
      </c>
      <c r="L6" s="11" t="s">
        <v>1708</v>
      </c>
      <c r="M6" s="11" t="s">
        <v>12</v>
      </c>
      <c r="N6" s="11" t="s">
        <v>11</v>
      </c>
      <c r="O6" s="11" t="s">
        <v>37</v>
      </c>
    </row>
    <row r="7" spans="1:15" s="32" customFormat="1" ht="14.25" thickBot="1">
      <c r="B7" s="33" t="s">
        <v>4</v>
      </c>
      <c r="C7" s="33"/>
      <c r="D7" s="33"/>
      <c r="E7" s="33"/>
      <c r="F7" s="33"/>
      <c r="G7" s="33"/>
      <c r="H7" s="34">
        <f>SUM(H8:H357)</f>
        <v>0</v>
      </c>
      <c r="I7" s="34">
        <f>SUM(I8:I357)</f>
        <v>0</v>
      </c>
      <c r="J7" s="35">
        <f t="shared" ref="J7:J70" si="0">IF(I7=0,0,H7/I7)</f>
        <v>0</v>
      </c>
      <c r="K7" s="36"/>
      <c r="L7" s="36"/>
      <c r="M7" s="33"/>
      <c r="N7" s="33"/>
      <c r="O7" s="456">
        <f>SUM(O8:O357)</f>
        <v>0</v>
      </c>
    </row>
    <row r="8" spans="1:15" ht="14.25" thickTop="1">
      <c r="A8">
        <v>1</v>
      </c>
      <c r="B8" s="42" t="s">
        <v>1715</v>
      </c>
      <c r="C8" s="41"/>
      <c r="D8" s="41"/>
      <c r="E8" s="18"/>
      <c r="F8" s="23"/>
      <c r="G8" s="61"/>
      <c r="H8" s="62"/>
      <c r="I8" s="63"/>
      <c r="J8" s="30">
        <f t="shared" si="0"/>
        <v>0</v>
      </c>
      <c r="K8" s="31"/>
      <c r="L8" s="31"/>
      <c r="M8" s="28"/>
      <c r="N8" s="28"/>
      <c r="O8" s="2" t="str">
        <f>IF(ISBLANK(I8),"",H8)</f>
        <v/>
      </c>
    </row>
    <row r="9" spans="1:15">
      <c r="A9">
        <v>2</v>
      </c>
      <c r="B9" s="11"/>
      <c r="C9" s="2"/>
      <c r="D9" s="2"/>
      <c r="E9" s="18"/>
      <c r="F9" s="23"/>
      <c r="G9" s="13"/>
      <c r="H9" s="19"/>
      <c r="I9" s="6"/>
      <c r="J9" s="7">
        <f t="shared" si="0"/>
        <v>0</v>
      </c>
      <c r="K9" s="11"/>
      <c r="L9" s="11"/>
      <c r="M9" s="2"/>
      <c r="N9" s="2"/>
      <c r="O9" s="2" t="str">
        <f>IF(ISBLANK(I9),"",H9)</f>
        <v/>
      </c>
    </row>
    <row r="10" spans="1:15">
      <c r="A10">
        <v>3</v>
      </c>
      <c r="B10" s="51"/>
      <c r="C10" s="11"/>
      <c r="D10" s="2"/>
      <c r="E10" s="18"/>
      <c r="F10" s="23"/>
      <c r="G10" s="13"/>
      <c r="H10" s="64"/>
      <c r="I10" s="6"/>
      <c r="J10" s="7">
        <f t="shared" si="0"/>
        <v>0</v>
      </c>
      <c r="K10" s="11"/>
      <c r="L10" s="11"/>
      <c r="M10" s="2"/>
      <c r="N10" s="2"/>
      <c r="O10" s="2" t="str">
        <f>IF(ISBLANK(I10),"",H10)</f>
        <v/>
      </c>
    </row>
    <row r="11" spans="1:15">
      <c r="A11">
        <v>4</v>
      </c>
      <c r="B11" s="45"/>
      <c r="C11" s="46"/>
      <c r="D11" s="13"/>
      <c r="E11" s="18"/>
      <c r="F11" s="47"/>
      <c r="G11" s="13"/>
      <c r="H11" s="48"/>
      <c r="I11" s="6"/>
      <c r="J11" s="7">
        <f t="shared" si="0"/>
        <v>0</v>
      </c>
      <c r="K11" s="11"/>
      <c r="L11" s="11"/>
      <c r="M11" s="2"/>
      <c r="N11" s="2"/>
      <c r="O11" s="2" t="str">
        <f t="shared" ref="O11:O20" si="1">IF(ISBLANK(I11),"",H11)</f>
        <v/>
      </c>
    </row>
    <row r="12" spans="1:15">
      <c r="A12">
        <v>5</v>
      </c>
      <c r="B12" s="44"/>
      <c r="C12" s="41"/>
      <c r="D12" s="13"/>
      <c r="E12" s="18"/>
      <c r="F12" s="2"/>
      <c r="G12" s="13"/>
      <c r="H12" s="3"/>
      <c r="I12" s="6"/>
      <c r="J12" s="7">
        <f t="shared" si="0"/>
        <v>0</v>
      </c>
      <c r="K12" s="11"/>
      <c r="L12" s="11"/>
      <c r="M12" s="2"/>
      <c r="N12" s="2"/>
      <c r="O12" s="2" t="str">
        <f t="shared" si="1"/>
        <v/>
      </c>
    </row>
    <row r="13" spans="1:15">
      <c r="A13" s="12">
        <v>6</v>
      </c>
      <c r="B13" s="44"/>
      <c r="C13" s="2"/>
      <c r="D13" s="2"/>
      <c r="E13" s="18"/>
      <c r="F13" s="2"/>
      <c r="G13" s="13"/>
      <c r="H13" s="25"/>
      <c r="I13" s="14"/>
      <c r="J13" s="15">
        <f t="shared" si="0"/>
        <v>0</v>
      </c>
      <c r="K13" s="17"/>
      <c r="L13" s="17"/>
      <c r="M13" s="2"/>
      <c r="N13" s="2"/>
      <c r="O13" s="2" t="str">
        <f t="shared" si="1"/>
        <v/>
      </c>
    </row>
    <row r="14" spans="1:15">
      <c r="A14" s="12">
        <v>7</v>
      </c>
      <c r="B14" s="43"/>
      <c r="C14" s="2"/>
      <c r="D14" s="13"/>
      <c r="E14" s="18"/>
      <c r="F14" s="2"/>
      <c r="G14" s="13"/>
      <c r="H14" s="3"/>
      <c r="I14" s="16"/>
      <c r="J14" s="15">
        <f t="shared" si="0"/>
        <v>0</v>
      </c>
      <c r="K14" s="17"/>
      <c r="L14" s="17"/>
      <c r="M14" s="2"/>
      <c r="N14" s="2"/>
      <c r="O14" s="2" t="str">
        <f t="shared" si="1"/>
        <v/>
      </c>
    </row>
    <row r="15" spans="1:15">
      <c r="A15">
        <v>8</v>
      </c>
      <c r="B15" s="44"/>
      <c r="C15" s="2"/>
      <c r="D15" s="2"/>
      <c r="E15" s="18"/>
      <c r="F15" s="2"/>
      <c r="G15" s="13"/>
      <c r="H15" s="25"/>
      <c r="I15" s="6"/>
      <c r="J15" s="7">
        <f t="shared" si="0"/>
        <v>0</v>
      </c>
      <c r="K15" s="17"/>
      <c r="L15" s="17"/>
      <c r="M15" s="2"/>
      <c r="N15" s="2"/>
      <c r="O15" s="2" t="str">
        <f t="shared" si="1"/>
        <v/>
      </c>
    </row>
    <row r="16" spans="1:15">
      <c r="A16">
        <v>9</v>
      </c>
      <c r="B16" s="44"/>
      <c r="C16" s="2"/>
      <c r="D16" s="13"/>
      <c r="E16" s="18"/>
      <c r="F16" s="2"/>
      <c r="G16" s="13"/>
      <c r="H16" s="3"/>
      <c r="I16" s="6"/>
      <c r="J16" s="15">
        <f t="shared" si="0"/>
        <v>0</v>
      </c>
      <c r="K16" s="17"/>
      <c r="L16" s="17"/>
      <c r="M16" s="2"/>
      <c r="N16" s="2"/>
      <c r="O16" s="2" t="str">
        <f t="shared" si="1"/>
        <v/>
      </c>
    </row>
    <row r="17" spans="1:15">
      <c r="A17">
        <v>10</v>
      </c>
      <c r="B17" s="44"/>
      <c r="C17" s="2"/>
      <c r="D17" s="13"/>
      <c r="E17" s="18"/>
      <c r="F17" s="2"/>
      <c r="G17" s="13"/>
      <c r="H17" s="25"/>
      <c r="I17" s="6"/>
      <c r="J17" s="15">
        <f t="shared" si="0"/>
        <v>0</v>
      </c>
      <c r="K17" s="11"/>
      <c r="L17" s="11"/>
      <c r="M17" s="2"/>
      <c r="N17" s="2"/>
      <c r="O17" s="2" t="str">
        <f t="shared" si="1"/>
        <v/>
      </c>
    </row>
    <row r="18" spans="1:15">
      <c r="A18" s="12">
        <v>11</v>
      </c>
      <c r="B18" s="44"/>
      <c r="C18" s="2"/>
      <c r="D18" s="13"/>
      <c r="E18" s="18"/>
      <c r="F18" s="2"/>
      <c r="G18" s="13"/>
      <c r="H18" s="3"/>
      <c r="I18" s="6"/>
      <c r="J18" s="7">
        <f t="shared" si="0"/>
        <v>0</v>
      </c>
      <c r="K18" s="11"/>
      <c r="L18" s="11"/>
      <c r="M18" s="2"/>
      <c r="N18" s="2"/>
      <c r="O18" s="2" t="str">
        <f t="shared" si="1"/>
        <v/>
      </c>
    </row>
    <row r="19" spans="1:15">
      <c r="A19" s="12">
        <v>12</v>
      </c>
      <c r="B19" s="44"/>
      <c r="C19" s="2"/>
      <c r="D19" s="13"/>
      <c r="E19" s="18"/>
      <c r="F19" s="2"/>
      <c r="G19" s="13"/>
      <c r="H19" s="25"/>
      <c r="I19" s="6"/>
      <c r="J19" s="15">
        <f t="shared" si="0"/>
        <v>0</v>
      </c>
      <c r="K19" s="11"/>
      <c r="L19" s="11"/>
      <c r="M19" s="2"/>
      <c r="N19" s="2"/>
      <c r="O19" s="2" t="str">
        <f t="shared" si="1"/>
        <v/>
      </c>
    </row>
    <row r="20" spans="1:15">
      <c r="A20">
        <v>13</v>
      </c>
      <c r="B20" s="43"/>
      <c r="C20" s="2"/>
      <c r="D20" s="2"/>
      <c r="E20" s="18"/>
      <c r="F20" s="2"/>
      <c r="G20" s="13"/>
      <c r="H20" s="3"/>
      <c r="I20" s="6"/>
      <c r="J20" s="15">
        <f t="shared" si="0"/>
        <v>0</v>
      </c>
      <c r="K20" s="11"/>
      <c r="L20" s="11"/>
      <c r="M20" s="2"/>
      <c r="N20" s="2"/>
      <c r="O20" s="2" t="str">
        <f t="shared" si="1"/>
        <v/>
      </c>
    </row>
    <row r="21" spans="1:15">
      <c r="A21">
        <v>14</v>
      </c>
      <c r="B21" s="43"/>
      <c r="C21" s="2"/>
      <c r="D21" s="13"/>
      <c r="E21" s="18"/>
      <c r="F21" s="2"/>
      <c r="G21" s="13"/>
      <c r="H21" s="25"/>
      <c r="I21" s="6"/>
      <c r="J21" s="7">
        <f t="shared" si="0"/>
        <v>0</v>
      </c>
      <c r="K21" s="11"/>
      <c r="L21" s="11"/>
      <c r="M21" s="2"/>
      <c r="N21" s="2"/>
      <c r="O21" s="2"/>
    </row>
    <row r="22" spans="1:15">
      <c r="A22">
        <v>15</v>
      </c>
      <c r="B22" s="44"/>
      <c r="C22" s="2"/>
      <c r="D22" s="2"/>
      <c r="E22" s="18"/>
      <c r="F22" s="18"/>
      <c r="G22" s="13"/>
      <c r="H22" s="19"/>
      <c r="I22" s="6"/>
      <c r="J22" s="15">
        <f t="shared" si="0"/>
        <v>0</v>
      </c>
      <c r="K22" s="11"/>
      <c r="L22" s="11"/>
      <c r="M22" s="2"/>
      <c r="N22" s="2"/>
      <c r="O22" s="2"/>
    </row>
    <row r="23" spans="1:15">
      <c r="A23" s="12">
        <v>16</v>
      </c>
      <c r="B23" s="2"/>
      <c r="C23" s="2"/>
      <c r="D23" s="2"/>
      <c r="E23" s="18"/>
      <c r="F23" s="18"/>
      <c r="G23" s="13"/>
      <c r="H23" s="20"/>
      <c r="I23" s="6"/>
      <c r="J23" s="15">
        <f t="shared" si="0"/>
        <v>0</v>
      </c>
      <c r="K23" s="11"/>
      <c r="L23" s="11"/>
      <c r="M23" s="2"/>
      <c r="N23" s="2"/>
      <c r="O23" s="2"/>
    </row>
    <row r="24" spans="1:15">
      <c r="A24" s="12">
        <v>17</v>
      </c>
      <c r="B24" s="2"/>
      <c r="C24" s="2"/>
      <c r="D24" s="2"/>
      <c r="E24" s="18"/>
      <c r="F24" s="18"/>
      <c r="G24" s="13"/>
      <c r="H24" s="20"/>
      <c r="I24" s="6"/>
      <c r="J24" s="7">
        <f t="shared" si="0"/>
        <v>0</v>
      </c>
      <c r="K24" s="11"/>
      <c r="L24" s="11"/>
      <c r="M24" s="2"/>
      <c r="N24" s="2"/>
      <c r="O24" s="2"/>
    </row>
    <row r="25" spans="1:15">
      <c r="A25">
        <v>18</v>
      </c>
      <c r="B25" s="2"/>
      <c r="C25" s="2"/>
      <c r="D25" s="2"/>
      <c r="E25" s="18"/>
      <c r="F25" s="18"/>
      <c r="G25" s="13"/>
      <c r="H25" s="20"/>
      <c r="I25" s="6"/>
      <c r="J25" s="15">
        <f t="shared" si="0"/>
        <v>0</v>
      </c>
      <c r="K25" s="11"/>
      <c r="L25" s="11"/>
      <c r="M25" s="2"/>
      <c r="N25" s="2"/>
      <c r="O25" s="2"/>
    </row>
    <row r="26" spans="1:15">
      <c r="A26">
        <v>19</v>
      </c>
      <c r="B26" s="2"/>
      <c r="C26" s="2"/>
      <c r="D26" s="2"/>
      <c r="E26" s="18"/>
      <c r="F26" s="18"/>
      <c r="G26" s="13"/>
      <c r="H26" s="20"/>
      <c r="I26" s="6"/>
      <c r="J26" s="15">
        <f t="shared" si="0"/>
        <v>0</v>
      </c>
      <c r="K26" s="11"/>
      <c r="L26" s="11"/>
      <c r="M26" s="2"/>
      <c r="N26" s="2"/>
      <c r="O26" s="2"/>
    </row>
    <row r="27" spans="1:15">
      <c r="A27">
        <v>20</v>
      </c>
      <c r="B27" s="2"/>
      <c r="C27" s="2"/>
      <c r="D27" s="2"/>
      <c r="E27" s="18"/>
      <c r="F27" s="18"/>
      <c r="G27" s="13"/>
      <c r="H27" s="20"/>
      <c r="I27" s="6"/>
      <c r="J27" s="7">
        <f t="shared" si="0"/>
        <v>0</v>
      </c>
      <c r="K27" s="11"/>
      <c r="L27" s="11"/>
      <c r="M27" s="2"/>
      <c r="N27" s="2"/>
      <c r="O27" s="2"/>
    </row>
    <row r="28" spans="1:15">
      <c r="A28" s="12">
        <v>21</v>
      </c>
      <c r="B28" s="2"/>
      <c r="C28" s="2"/>
      <c r="D28" s="2"/>
      <c r="E28" s="18"/>
      <c r="F28" s="18"/>
      <c r="G28" s="13"/>
      <c r="H28" s="20"/>
      <c r="I28" s="6"/>
      <c r="J28" s="15">
        <f t="shared" si="0"/>
        <v>0</v>
      </c>
      <c r="K28" s="11"/>
      <c r="L28" s="11"/>
      <c r="M28" s="2"/>
      <c r="N28" s="2"/>
      <c r="O28" s="2"/>
    </row>
    <row r="29" spans="1:15">
      <c r="A29" s="12">
        <v>22</v>
      </c>
      <c r="B29" s="2"/>
      <c r="C29" s="2"/>
      <c r="D29" s="2"/>
      <c r="E29" s="18"/>
      <c r="F29" s="18"/>
      <c r="G29" s="13"/>
      <c r="H29" s="20"/>
      <c r="I29" s="6"/>
      <c r="J29" s="15">
        <f t="shared" si="0"/>
        <v>0</v>
      </c>
      <c r="K29" s="11"/>
      <c r="L29" s="11"/>
      <c r="M29" s="2"/>
      <c r="N29" s="2"/>
      <c r="O29" s="2"/>
    </row>
    <row r="30" spans="1:15">
      <c r="A30">
        <v>23</v>
      </c>
      <c r="B30" s="2"/>
      <c r="C30" s="2"/>
      <c r="D30" s="2"/>
      <c r="E30" s="18"/>
      <c r="F30" s="18"/>
      <c r="G30" s="13"/>
      <c r="H30" s="20"/>
      <c r="I30" s="6"/>
      <c r="J30" s="7">
        <f t="shared" si="0"/>
        <v>0</v>
      </c>
      <c r="K30" s="11"/>
      <c r="L30" s="11"/>
      <c r="M30" s="2"/>
      <c r="N30" s="2"/>
      <c r="O30" s="2"/>
    </row>
    <row r="31" spans="1:15">
      <c r="A31">
        <v>24</v>
      </c>
      <c r="B31" s="2"/>
      <c r="C31" s="2"/>
      <c r="D31" s="2"/>
      <c r="E31" s="18"/>
      <c r="F31" s="18"/>
      <c r="G31" s="13"/>
      <c r="H31" s="20"/>
      <c r="I31" s="6"/>
      <c r="J31" s="15">
        <f t="shared" si="0"/>
        <v>0</v>
      </c>
      <c r="K31" s="11"/>
      <c r="L31" s="11"/>
      <c r="M31" s="2"/>
      <c r="N31" s="2"/>
      <c r="O31" s="2"/>
    </row>
    <row r="32" spans="1:15">
      <c r="A32">
        <v>25</v>
      </c>
      <c r="B32" s="2"/>
      <c r="C32" s="2"/>
      <c r="D32" s="2"/>
      <c r="E32" s="18"/>
      <c r="F32" s="18"/>
      <c r="G32" s="13"/>
      <c r="H32" s="20"/>
      <c r="I32" s="6"/>
      <c r="J32" s="15">
        <f t="shared" si="0"/>
        <v>0</v>
      </c>
      <c r="K32" s="11"/>
      <c r="L32" s="11"/>
      <c r="M32" s="2"/>
      <c r="N32" s="2"/>
      <c r="O32" s="2"/>
    </row>
    <row r="33" spans="1:15">
      <c r="A33" s="12">
        <v>26</v>
      </c>
      <c r="B33" s="2"/>
      <c r="C33" s="2"/>
      <c r="D33" s="2"/>
      <c r="E33" s="18"/>
      <c r="F33" s="18"/>
      <c r="G33" s="13"/>
      <c r="H33" s="20"/>
      <c r="I33" s="6"/>
      <c r="J33" s="7">
        <f t="shared" si="0"/>
        <v>0</v>
      </c>
      <c r="K33" s="11"/>
      <c r="L33" s="11"/>
      <c r="M33" s="2"/>
      <c r="N33" s="2"/>
      <c r="O33" s="2"/>
    </row>
    <row r="34" spans="1:15">
      <c r="A34" s="12">
        <v>27</v>
      </c>
      <c r="B34" s="2"/>
      <c r="C34" s="2"/>
      <c r="D34" s="2"/>
      <c r="E34" s="18"/>
      <c r="F34" s="18"/>
      <c r="G34" s="13"/>
      <c r="H34" s="20"/>
      <c r="I34" s="6"/>
      <c r="J34" s="15">
        <f t="shared" si="0"/>
        <v>0</v>
      </c>
      <c r="K34" s="11"/>
      <c r="L34" s="11"/>
      <c r="M34" s="2"/>
      <c r="N34" s="2"/>
      <c r="O34" s="2"/>
    </row>
    <row r="35" spans="1:15">
      <c r="A35">
        <v>28</v>
      </c>
      <c r="B35" s="2"/>
      <c r="C35" s="2"/>
      <c r="D35" s="2"/>
      <c r="E35" s="18"/>
      <c r="F35" s="18"/>
      <c r="G35" s="13"/>
      <c r="H35" s="20"/>
      <c r="I35" s="6"/>
      <c r="J35" s="15">
        <f t="shared" si="0"/>
        <v>0</v>
      </c>
      <c r="K35" s="11"/>
      <c r="L35" s="11"/>
      <c r="M35" s="2"/>
      <c r="N35" s="2"/>
      <c r="O35" s="2"/>
    </row>
    <row r="36" spans="1:15">
      <c r="A36">
        <v>29</v>
      </c>
      <c r="B36" s="2"/>
      <c r="C36" s="2"/>
      <c r="D36" s="2"/>
      <c r="E36" s="18"/>
      <c r="F36" s="18"/>
      <c r="G36" s="13"/>
      <c r="H36" s="20"/>
      <c r="I36" s="6"/>
      <c r="J36" s="7">
        <f t="shared" si="0"/>
        <v>0</v>
      </c>
      <c r="K36" s="11"/>
      <c r="L36" s="11"/>
      <c r="M36" s="2"/>
      <c r="N36" s="2"/>
      <c r="O36" s="2"/>
    </row>
    <row r="37" spans="1:15">
      <c r="A37">
        <v>30</v>
      </c>
      <c r="B37" s="2"/>
      <c r="C37" s="2"/>
      <c r="D37" s="2"/>
      <c r="E37" s="18"/>
      <c r="F37" s="18"/>
      <c r="G37" s="13"/>
      <c r="H37" s="20"/>
      <c r="I37" s="6"/>
      <c r="J37" s="15">
        <f t="shared" si="0"/>
        <v>0</v>
      </c>
      <c r="K37" s="11"/>
      <c r="L37" s="11"/>
      <c r="M37" s="2"/>
      <c r="N37" s="2"/>
      <c r="O37" s="2"/>
    </row>
    <row r="38" spans="1:15">
      <c r="A38" s="12">
        <v>31</v>
      </c>
      <c r="B38" s="2"/>
      <c r="C38" s="2"/>
      <c r="D38" s="2"/>
      <c r="E38" s="18"/>
      <c r="F38" s="18"/>
      <c r="G38" s="13"/>
      <c r="H38" s="20"/>
      <c r="I38" s="6"/>
      <c r="J38" s="15">
        <f t="shared" si="0"/>
        <v>0</v>
      </c>
      <c r="K38" s="11"/>
      <c r="L38" s="11"/>
      <c r="M38" s="2"/>
      <c r="N38" s="2"/>
      <c r="O38" s="2"/>
    </row>
    <row r="39" spans="1:15">
      <c r="A39" s="12">
        <v>32</v>
      </c>
      <c r="B39" s="2"/>
      <c r="C39" s="2"/>
      <c r="D39" s="2"/>
      <c r="E39" s="18"/>
      <c r="F39" s="18"/>
      <c r="G39" s="13"/>
      <c r="H39" s="20"/>
      <c r="I39" s="6"/>
      <c r="J39" s="7">
        <f t="shared" si="0"/>
        <v>0</v>
      </c>
      <c r="K39" s="11"/>
      <c r="L39" s="11"/>
      <c r="M39" s="2"/>
      <c r="N39" s="2"/>
      <c r="O39" s="2"/>
    </row>
    <row r="40" spans="1:15">
      <c r="A40">
        <v>33</v>
      </c>
      <c r="B40" s="2"/>
      <c r="C40" s="2"/>
      <c r="D40" s="2"/>
      <c r="E40" s="18"/>
      <c r="F40" s="18"/>
      <c r="G40" s="13"/>
      <c r="H40" s="20"/>
      <c r="I40" s="6"/>
      <c r="J40" s="15">
        <f t="shared" si="0"/>
        <v>0</v>
      </c>
      <c r="K40" s="11"/>
      <c r="L40" s="11"/>
      <c r="M40" s="2"/>
      <c r="N40" s="2"/>
      <c r="O40" s="2"/>
    </row>
    <row r="41" spans="1:15">
      <c r="A41">
        <v>34</v>
      </c>
      <c r="B41" s="2"/>
      <c r="C41" s="2"/>
      <c r="D41" s="2"/>
      <c r="E41" s="18"/>
      <c r="F41" s="18"/>
      <c r="G41" s="13"/>
      <c r="H41" s="20"/>
      <c r="I41" s="6"/>
      <c r="J41" s="15">
        <f t="shared" si="0"/>
        <v>0</v>
      </c>
      <c r="K41" s="11"/>
      <c r="L41" s="11"/>
      <c r="M41" s="2"/>
      <c r="N41" s="2"/>
      <c r="O41" s="2"/>
    </row>
    <row r="42" spans="1:15">
      <c r="A42">
        <v>35</v>
      </c>
      <c r="B42" s="2"/>
      <c r="C42" s="2"/>
      <c r="D42" s="2"/>
      <c r="E42" s="18"/>
      <c r="F42" s="18"/>
      <c r="G42" s="13"/>
      <c r="H42" s="20"/>
      <c r="I42" s="6"/>
      <c r="J42" s="7">
        <f t="shared" si="0"/>
        <v>0</v>
      </c>
      <c r="K42" s="11"/>
      <c r="L42" s="11"/>
      <c r="M42" s="2"/>
      <c r="N42" s="2"/>
      <c r="O42" s="2"/>
    </row>
    <row r="43" spans="1:15">
      <c r="A43" s="12">
        <v>36</v>
      </c>
      <c r="B43" s="2"/>
      <c r="C43" s="2"/>
      <c r="D43" s="2"/>
      <c r="E43" s="18"/>
      <c r="F43" s="18"/>
      <c r="G43" s="13"/>
      <c r="H43" s="20"/>
      <c r="I43" s="6"/>
      <c r="J43" s="15">
        <f t="shared" si="0"/>
        <v>0</v>
      </c>
      <c r="K43" s="11"/>
      <c r="L43" s="11"/>
      <c r="M43" s="2"/>
      <c r="N43" s="2"/>
      <c r="O43" s="2"/>
    </row>
    <row r="44" spans="1:15">
      <c r="A44" s="12">
        <v>37</v>
      </c>
      <c r="B44" s="2"/>
      <c r="C44" s="2"/>
      <c r="D44" s="2"/>
      <c r="E44" s="18"/>
      <c r="F44" s="18"/>
      <c r="G44" s="13"/>
      <c r="H44" s="20"/>
      <c r="I44" s="6"/>
      <c r="J44" s="15">
        <f t="shared" si="0"/>
        <v>0</v>
      </c>
      <c r="K44" s="11"/>
      <c r="L44" s="11"/>
      <c r="M44" s="2"/>
      <c r="N44" s="2"/>
      <c r="O44" s="2"/>
    </row>
    <row r="45" spans="1:15">
      <c r="A45">
        <v>38</v>
      </c>
      <c r="B45" s="2"/>
      <c r="C45" s="2"/>
      <c r="D45" s="2"/>
      <c r="E45" s="18"/>
      <c r="F45" s="18"/>
      <c r="G45" s="13"/>
      <c r="H45" s="20"/>
      <c r="I45" s="6"/>
      <c r="J45" s="7">
        <f t="shared" si="0"/>
        <v>0</v>
      </c>
      <c r="K45" s="11"/>
      <c r="L45" s="11"/>
      <c r="M45" s="2"/>
      <c r="N45" s="2"/>
      <c r="O45" s="2"/>
    </row>
    <row r="46" spans="1:15">
      <c r="A46">
        <v>39</v>
      </c>
      <c r="B46" s="2"/>
      <c r="C46" s="2"/>
      <c r="D46" s="2"/>
      <c r="E46" s="18"/>
      <c r="F46" s="18"/>
      <c r="G46" s="13"/>
      <c r="H46" s="20"/>
      <c r="I46" s="6"/>
      <c r="J46" s="15">
        <f t="shared" si="0"/>
        <v>0</v>
      </c>
      <c r="K46" s="11"/>
      <c r="L46" s="11"/>
      <c r="M46" s="2"/>
      <c r="N46" s="2"/>
      <c r="O46" s="2"/>
    </row>
    <row r="47" spans="1:15">
      <c r="A47">
        <v>40</v>
      </c>
      <c r="B47" s="2"/>
      <c r="C47" s="2"/>
      <c r="D47" s="2"/>
      <c r="E47" s="18"/>
      <c r="F47" s="18"/>
      <c r="G47" s="13"/>
      <c r="H47" s="20"/>
      <c r="I47" s="6"/>
      <c r="J47" s="15">
        <f t="shared" si="0"/>
        <v>0</v>
      </c>
      <c r="K47" s="11"/>
      <c r="L47" s="11"/>
      <c r="M47" s="2"/>
      <c r="N47" s="2"/>
      <c r="O47" s="2"/>
    </row>
    <row r="48" spans="1:15">
      <c r="A48" s="12">
        <v>41</v>
      </c>
      <c r="B48" s="2"/>
      <c r="C48" s="2"/>
      <c r="D48" s="2"/>
      <c r="E48" s="18"/>
      <c r="F48" s="18"/>
      <c r="G48" s="13"/>
      <c r="H48" s="20"/>
      <c r="I48" s="6"/>
      <c r="J48" s="7">
        <f t="shared" si="0"/>
        <v>0</v>
      </c>
      <c r="K48" s="11"/>
      <c r="L48" s="11"/>
      <c r="M48" s="2"/>
      <c r="N48" s="2"/>
      <c r="O48" s="2"/>
    </row>
    <row r="49" spans="1:15">
      <c r="A49" s="12">
        <v>42</v>
      </c>
      <c r="B49" s="2"/>
      <c r="C49" s="2"/>
      <c r="D49" s="2"/>
      <c r="E49" s="18"/>
      <c r="F49" s="18"/>
      <c r="G49" s="13"/>
      <c r="H49" s="20"/>
      <c r="I49" s="6"/>
      <c r="J49" s="15">
        <f t="shared" si="0"/>
        <v>0</v>
      </c>
      <c r="K49" s="11"/>
      <c r="L49" s="11"/>
      <c r="M49" s="2"/>
      <c r="N49" s="2"/>
      <c r="O49" s="2"/>
    </row>
    <row r="50" spans="1:15">
      <c r="A50">
        <v>43</v>
      </c>
      <c r="B50" s="2"/>
      <c r="C50" s="2"/>
      <c r="D50" s="2"/>
      <c r="E50" s="18"/>
      <c r="F50" s="18"/>
      <c r="G50" s="13"/>
      <c r="H50" s="20"/>
      <c r="I50" s="6"/>
      <c r="J50" s="15">
        <f t="shared" si="0"/>
        <v>0</v>
      </c>
      <c r="K50" s="11"/>
      <c r="L50" s="11"/>
      <c r="M50" s="2"/>
      <c r="N50" s="2"/>
      <c r="O50" s="2"/>
    </row>
    <row r="51" spans="1:15">
      <c r="A51">
        <v>44</v>
      </c>
      <c r="B51" s="2"/>
      <c r="C51" s="2"/>
      <c r="D51" s="2"/>
      <c r="E51" s="18"/>
      <c r="F51" s="18"/>
      <c r="G51" s="13"/>
      <c r="H51" s="20"/>
      <c r="I51" s="6"/>
      <c r="J51" s="7">
        <f t="shared" si="0"/>
        <v>0</v>
      </c>
      <c r="K51" s="11"/>
      <c r="L51" s="11"/>
      <c r="M51" s="2"/>
      <c r="N51" s="2"/>
      <c r="O51" s="2"/>
    </row>
    <row r="52" spans="1:15">
      <c r="A52">
        <v>45</v>
      </c>
      <c r="B52" s="2"/>
      <c r="C52" s="2"/>
      <c r="D52" s="2"/>
      <c r="E52" s="18"/>
      <c r="F52" s="18"/>
      <c r="G52" s="13"/>
      <c r="H52" s="20"/>
      <c r="I52" s="6"/>
      <c r="J52" s="15">
        <f t="shared" si="0"/>
        <v>0</v>
      </c>
      <c r="K52" s="11"/>
      <c r="L52" s="11"/>
      <c r="M52" s="2"/>
      <c r="N52" s="2"/>
      <c r="O52" s="2"/>
    </row>
    <row r="53" spans="1:15">
      <c r="A53" s="12">
        <v>46</v>
      </c>
      <c r="B53" s="2"/>
      <c r="C53" s="2"/>
      <c r="D53" s="2"/>
      <c r="E53" s="18"/>
      <c r="F53" s="18"/>
      <c r="G53" s="13"/>
      <c r="H53" s="20"/>
      <c r="I53" s="6"/>
      <c r="J53" s="15">
        <f t="shared" si="0"/>
        <v>0</v>
      </c>
      <c r="K53" s="11"/>
      <c r="L53" s="11"/>
      <c r="M53" s="2"/>
      <c r="N53" s="2"/>
      <c r="O53" s="2"/>
    </row>
    <row r="54" spans="1:15">
      <c r="A54" s="12">
        <v>47</v>
      </c>
      <c r="B54" s="2"/>
      <c r="C54" s="2"/>
      <c r="D54" s="2"/>
      <c r="E54" s="18"/>
      <c r="F54" s="18"/>
      <c r="G54" s="13"/>
      <c r="H54" s="20"/>
      <c r="I54" s="6"/>
      <c r="J54" s="7">
        <f t="shared" si="0"/>
        <v>0</v>
      </c>
      <c r="K54" s="11"/>
      <c r="L54" s="11"/>
      <c r="M54" s="2"/>
      <c r="N54" s="2"/>
      <c r="O54" s="2"/>
    </row>
    <row r="55" spans="1:15">
      <c r="A55">
        <v>48</v>
      </c>
      <c r="B55" s="2"/>
      <c r="C55" s="2"/>
      <c r="D55" s="2"/>
      <c r="E55" s="18"/>
      <c r="F55" s="18"/>
      <c r="G55" s="13"/>
      <c r="H55" s="20"/>
      <c r="I55" s="6"/>
      <c r="J55" s="15">
        <f t="shared" si="0"/>
        <v>0</v>
      </c>
      <c r="K55" s="11"/>
      <c r="L55" s="11"/>
      <c r="M55" s="2"/>
      <c r="N55" s="2"/>
      <c r="O55" s="2"/>
    </row>
    <row r="56" spans="1:15">
      <c r="A56">
        <v>49</v>
      </c>
      <c r="B56" s="2"/>
      <c r="C56" s="2"/>
      <c r="D56" s="2"/>
      <c r="E56" s="18"/>
      <c r="F56" s="18"/>
      <c r="G56" s="13"/>
      <c r="H56" s="20"/>
      <c r="I56" s="6"/>
      <c r="J56" s="15">
        <f t="shared" si="0"/>
        <v>0</v>
      </c>
      <c r="K56" s="11"/>
      <c r="L56" s="11"/>
      <c r="M56" s="2"/>
      <c r="N56" s="2"/>
      <c r="O56" s="2"/>
    </row>
    <row r="57" spans="1:15">
      <c r="A57">
        <v>50</v>
      </c>
      <c r="B57" s="2"/>
      <c r="C57" s="2"/>
      <c r="D57" s="2"/>
      <c r="E57" s="18"/>
      <c r="F57" s="18"/>
      <c r="G57" s="13"/>
      <c r="H57" s="20"/>
      <c r="I57" s="6"/>
      <c r="J57" s="7">
        <f t="shared" si="0"/>
        <v>0</v>
      </c>
      <c r="K57" s="11"/>
      <c r="L57" s="11"/>
      <c r="M57" s="2"/>
      <c r="N57" s="2"/>
      <c r="O57" s="2"/>
    </row>
    <row r="58" spans="1:15">
      <c r="A58" s="12">
        <v>51</v>
      </c>
      <c r="B58" s="2"/>
      <c r="C58" s="2"/>
      <c r="D58" s="2"/>
      <c r="E58" s="18"/>
      <c r="F58" s="18"/>
      <c r="G58" s="13"/>
      <c r="H58" s="20"/>
      <c r="I58" s="6"/>
      <c r="J58" s="15">
        <f t="shared" si="0"/>
        <v>0</v>
      </c>
      <c r="K58" s="11"/>
      <c r="L58" s="11"/>
      <c r="M58" s="2"/>
      <c r="N58" s="2"/>
      <c r="O58" s="2"/>
    </row>
    <row r="59" spans="1:15">
      <c r="A59" s="12">
        <v>52</v>
      </c>
      <c r="B59" s="2"/>
      <c r="C59" s="2"/>
      <c r="D59" s="2"/>
      <c r="E59" s="18"/>
      <c r="F59" s="18"/>
      <c r="G59" s="13"/>
      <c r="H59" s="20"/>
      <c r="I59" s="6"/>
      <c r="J59" s="15">
        <f t="shared" si="0"/>
        <v>0</v>
      </c>
      <c r="K59" s="11"/>
      <c r="L59" s="11"/>
      <c r="M59" s="2"/>
      <c r="N59" s="2"/>
      <c r="O59" s="2"/>
    </row>
    <row r="60" spans="1:15">
      <c r="A60">
        <v>53</v>
      </c>
      <c r="B60" s="2"/>
      <c r="C60" s="2"/>
      <c r="D60" s="2"/>
      <c r="E60" s="18"/>
      <c r="F60" s="18"/>
      <c r="G60" s="13"/>
      <c r="H60" s="20"/>
      <c r="I60" s="6"/>
      <c r="J60" s="7">
        <f t="shared" si="0"/>
        <v>0</v>
      </c>
      <c r="K60" s="11"/>
      <c r="L60" s="11"/>
      <c r="M60" s="2"/>
      <c r="N60" s="2"/>
      <c r="O60" s="2"/>
    </row>
    <row r="61" spans="1:15">
      <c r="A61">
        <v>54</v>
      </c>
      <c r="B61" s="2"/>
      <c r="C61" s="2"/>
      <c r="D61" s="2"/>
      <c r="E61" s="18"/>
      <c r="F61" s="18"/>
      <c r="G61" s="13"/>
      <c r="H61" s="20"/>
      <c r="I61" s="6"/>
      <c r="J61" s="15">
        <f t="shared" si="0"/>
        <v>0</v>
      </c>
      <c r="K61" s="11"/>
      <c r="L61" s="11"/>
      <c r="M61" s="2"/>
      <c r="N61" s="2"/>
      <c r="O61" s="2"/>
    </row>
    <row r="62" spans="1:15">
      <c r="A62">
        <v>55</v>
      </c>
      <c r="B62" s="2"/>
      <c r="C62" s="2"/>
      <c r="D62" s="2"/>
      <c r="E62" s="18"/>
      <c r="F62" s="18"/>
      <c r="G62" s="13"/>
      <c r="H62" s="20"/>
      <c r="I62" s="6"/>
      <c r="J62" s="15">
        <f t="shared" si="0"/>
        <v>0</v>
      </c>
      <c r="K62" s="11"/>
      <c r="L62" s="11"/>
      <c r="M62" s="2"/>
      <c r="N62" s="2"/>
      <c r="O62" s="2"/>
    </row>
    <row r="63" spans="1:15">
      <c r="A63" s="12">
        <v>56</v>
      </c>
      <c r="B63" s="2"/>
      <c r="C63" s="2"/>
      <c r="D63" s="2"/>
      <c r="E63" s="18"/>
      <c r="F63" s="18"/>
      <c r="G63" s="13"/>
      <c r="H63" s="20"/>
      <c r="I63" s="6"/>
      <c r="J63" s="7">
        <f t="shared" si="0"/>
        <v>0</v>
      </c>
      <c r="K63" s="11"/>
      <c r="L63" s="11"/>
      <c r="M63" s="2"/>
      <c r="N63" s="2"/>
      <c r="O63" s="2"/>
    </row>
    <row r="64" spans="1:15">
      <c r="A64" s="12">
        <v>57</v>
      </c>
      <c r="B64" s="2"/>
      <c r="C64" s="2"/>
      <c r="D64" s="2"/>
      <c r="E64" s="18"/>
      <c r="F64" s="18"/>
      <c r="G64" s="13"/>
      <c r="H64" s="20"/>
      <c r="I64" s="6"/>
      <c r="J64" s="15">
        <f t="shared" si="0"/>
        <v>0</v>
      </c>
      <c r="K64" s="11"/>
      <c r="L64" s="11"/>
      <c r="M64" s="2"/>
      <c r="N64" s="2"/>
      <c r="O64" s="2"/>
    </row>
    <row r="65" spans="1:15">
      <c r="A65">
        <v>58</v>
      </c>
      <c r="B65" s="2"/>
      <c r="C65" s="2"/>
      <c r="D65" s="2"/>
      <c r="E65" s="18"/>
      <c r="F65" s="18"/>
      <c r="G65" s="13"/>
      <c r="H65" s="20"/>
      <c r="I65" s="6"/>
      <c r="J65" s="15">
        <f t="shared" si="0"/>
        <v>0</v>
      </c>
      <c r="K65" s="11"/>
      <c r="L65" s="11"/>
      <c r="M65" s="2"/>
      <c r="N65" s="2"/>
      <c r="O65" s="2"/>
    </row>
    <row r="66" spans="1:15">
      <c r="A66">
        <v>59</v>
      </c>
      <c r="B66" s="2"/>
      <c r="C66" s="2"/>
      <c r="D66" s="2"/>
      <c r="E66" s="18"/>
      <c r="F66" s="18"/>
      <c r="G66" s="13"/>
      <c r="H66" s="20"/>
      <c r="I66" s="6"/>
      <c r="J66" s="7">
        <f t="shared" si="0"/>
        <v>0</v>
      </c>
      <c r="K66" s="11"/>
      <c r="L66" s="11"/>
      <c r="M66" s="2"/>
      <c r="N66" s="2"/>
      <c r="O66" s="2"/>
    </row>
    <row r="67" spans="1:15">
      <c r="A67">
        <v>60</v>
      </c>
      <c r="B67" s="2"/>
      <c r="C67" s="2"/>
      <c r="D67" s="2"/>
      <c r="E67" s="18"/>
      <c r="F67" s="18"/>
      <c r="G67" s="13"/>
      <c r="H67" s="20"/>
      <c r="I67" s="6"/>
      <c r="J67" s="15">
        <f t="shared" si="0"/>
        <v>0</v>
      </c>
      <c r="K67" s="11"/>
      <c r="L67" s="11"/>
      <c r="M67" s="2"/>
      <c r="N67" s="2"/>
      <c r="O67" s="2"/>
    </row>
    <row r="68" spans="1:15">
      <c r="A68" s="12">
        <v>61</v>
      </c>
      <c r="B68" s="2"/>
      <c r="C68" s="2"/>
      <c r="D68" s="2"/>
      <c r="E68" s="18"/>
      <c r="F68" s="18"/>
      <c r="G68" s="13"/>
      <c r="H68" s="20"/>
      <c r="I68" s="6"/>
      <c r="J68" s="15">
        <f t="shared" si="0"/>
        <v>0</v>
      </c>
      <c r="K68" s="11"/>
      <c r="L68" s="11"/>
      <c r="M68" s="2"/>
      <c r="N68" s="2"/>
      <c r="O68" s="2"/>
    </row>
    <row r="69" spans="1:15">
      <c r="A69" s="12">
        <v>62</v>
      </c>
      <c r="B69" s="2"/>
      <c r="C69" s="2"/>
      <c r="D69" s="2"/>
      <c r="E69" s="18"/>
      <c r="F69" s="18"/>
      <c r="G69" s="13"/>
      <c r="H69" s="20"/>
      <c r="I69" s="6"/>
      <c r="J69" s="7">
        <f t="shared" si="0"/>
        <v>0</v>
      </c>
      <c r="K69" s="11"/>
      <c r="L69" s="11"/>
      <c r="M69" s="2"/>
      <c r="N69" s="2"/>
      <c r="O69" s="2"/>
    </row>
    <row r="70" spans="1:15">
      <c r="A70">
        <v>63</v>
      </c>
      <c r="B70" s="2"/>
      <c r="C70" s="2"/>
      <c r="D70" s="2"/>
      <c r="E70" s="18"/>
      <c r="F70" s="18"/>
      <c r="G70" s="13"/>
      <c r="H70" s="20"/>
      <c r="I70" s="6"/>
      <c r="J70" s="15">
        <f t="shared" si="0"/>
        <v>0</v>
      </c>
      <c r="K70" s="11"/>
      <c r="L70" s="11"/>
      <c r="M70" s="2"/>
      <c r="N70" s="2"/>
      <c r="O70" s="2"/>
    </row>
    <row r="71" spans="1:15">
      <c r="A71">
        <v>64</v>
      </c>
      <c r="B71" s="2"/>
      <c r="C71" s="2"/>
      <c r="D71" s="2"/>
      <c r="E71" s="18"/>
      <c r="F71" s="18"/>
      <c r="G71" s="13"/>
      <c r="H71" s="20"/>
      <c r="I71" s="6"/>
      <c r="J71" s="15">
        <f t="shared" ref="J71:J134" si="2">IF(I71=0,0,H71/I71)</f>
        <v>0</v>
      </c>
      <c r="K71" s="11"/>
      <c r="L71" s="11"/>
      <c r="M71" s="2"/>
      <c r="N71" s="2"/>
      <c r="O71" s="2"/>
    </row>
    <row r="72" spans="1:15">
      <c r="A72">
        <v>65</v>
      </c>
      <c r="B72" s="2"/>
      <c r="C72" s="2"/>
      <c r="D72" s="2"/>
      <c r="E72" s="18"/>
      <c r="F72" s="18"/>
      <c r="G72" s="13"/>
      <c r="H72" s="20"/>
      <c r="I72" s="6"/>
      <c r="J72" s="7">
        <f t="shared" si="2"/>
        <v>0</v>
      </c>
      <c r="K72" s="11"/>
      <c r="L72" s="11"/>
      <c r="M72" s="2"/>
      <c r="N72" s="2"/>
      <c r="O72" s="2"/>
    </row>
    <row r="73" spans="1:15">
      <c r="A73" s="12">
        <v>66</v>
      </c>
      <c r="B73" s="2"/>
      <c r="C73" s="2"/>
      <c r="D73" s="2"/>
      <c r="E73" s="18"/>
      <c r="F73" s="18"/>
      <c r="G73" s="13"/>
      <c r="H73" s="20"/>
      <c r="I73" s="6"/>
      <c r="J73" s="15">
        <f t="shared" si="2"/>
        <v>0</v>
      </c>
      <c r="K73" s="11"/>
      <c r="L73" s="11"/>
      <c r="M73" s="2"/>
      <c r="N73" s="2"/>
      <c r="O73" s="2"/>
    </row>
    <row r="74" spans="1:15">
      <c r="A74" s="12">
        <v>67</v>
      </c>
      <c r="B74" s="2"/>
      <c r="C74" s="2"/>
      <c r="D74" s="2"/>
      <c r="E74" s="18"/>
      <c r="F74" s="18"/>
      <c r="G74" s="13"/>
      <c r="H74" s="20"/>
      <c r="I74" s="6"/>
      <c r="J74" s="15">
        <f t="shared" si="2"/>
        <v>0</v>
      </c>
      <c r="K74" s="11"/>
      <c r="L74" s="11"/>
      <c r="M74" s="2"/>
      <c r="N74" s="2"/>
      <c r="O74" s="2"/>
    </row>
    <row r="75" spans="1:15">
      <c r="A75">
        <v>68</v>
      </c>
      <c r="B75" s="2"/>
      <c r="C75" s="2"/>
      <c r="D75" s="2"/>
      <c r="E75" s="18"/>
      <c r="F75" s="18"/>
      <c r="G75" s="13"/>
      <c r="H75" s="20"/>
      <c r="I75" s="6"/>
      <c r="J75" s="7">
        <f t="shared" si="2"/>
        <v>0</v>
      </c>
      <c r="K75" s="11"/>
      <c r="L75" s="11"/>
      <c r="M75" s="2"/>
      <c r="N75" s="2"/>
      <c r="O75" s="2"/>
    </row>
    <row r="76" spans="1:15">
      <c r="A76">
        <v>69</v>
      </c>
      <c r="B76" s="2"/>
      <c r="C76" s="2"/>
      <c r="D76" s="2"/>
      <c r="E76" s="18"/>
      <c r="F76" s="18"/>
      <c r="G76" s="13"/>
      <c r="H76" s="20"/>
      <c r="I76" s="6"/>
      <c r="J76" s="15">
        <f t="shared" si="2"/>
        <v>0</v>
      </c>
      <c r="K76" s="11"/>
      <c r="L76" s="11"/>
      <c r="M76" s="2"/>
      <c r="N76" s="2"/>
      <c r="O76" s="2"/>
    </row>
    <row r="77" spans="1:15">
      <c r="A77">
        <v>70</v>
      </c>
      <c r="B77" s="2"/>
      <c r="C77" s="2"/>
      <c r="D77" s="2"/>
      <c r="E77" s="18"/>
      <c r="F77" s="18"/>
      <c r="G77" s="13"/>
      <c r="H77" s="20"/>
      <c r="I77" s="6"/>
      <c r="J77" s="15">
        <f t="shared" si="2"/>
        <v>0</v>
      </c>
      <c r="K77" s="11"/>
      <c r="L77" s="11"/>
      <c r="M77" s="2"/>
      <c r="N77" s="2"/>
      <c r="O77" s="2"/>
    </row>
    <row r="78" spans="1:15">
      <c r="A78" s="12">
        <v>71</v>
      </c>
      <c r="B78" s="2"/>
      <c r="C78" s="2"/>
      <c r="D78" s="2"/>
      <c r="E78" s="18"/>
      <c r="F78" s="18"/>
      <c r="G78" s="13"/>
      <c r="H78" s="20"/>
      <c r="I78" s="6"/>
      <c r="J78" s="7">
        <f t="shared" si="2"/>
        <v>0</v>
      </c>
      <c r="K78" s="11"/>
      <c r="L78" s="11"/>
      <c r="M78" s="2"/>
      <c r="N78" s="2"/>
      <c r="O78" s="2"/>
    </row>
    <row r="79" spans="1:15">
      <c r="A79" s="12">
        <v>72</v>
      </c>
      <c r="B79" s="2"/>
      <c r="C79" s="2"/>
      <c r="D79" s="2"/>
      <c r="E79" s="18"/>
      <c r="F79" s="18"/>
      <c r="G79" s="13"/>
      <c r="H79" s="20"/>
      <c r="I79" s="6"/>
      <c r="J79" s="15">
        <f t="shared" si="2"/>
        <v>0</v>
      </c>
      <c r="K79" s="11"/>
      <c r="L79" s="11"/>
      <c r="M79" s="2"/>
      <c r="N79" s="2"/>
      <c r="O79" s="2"/>
    </row>
    <row r="80" spans="1:15">
      <c r="A80">
        <v>73</v>
      </c>
      <c r="B80" s="2"/>
      <c r="C80" s="2"/>
      <c r="D80" s="2"/>
      <c r="E80" s="18"/>
      <c r="F80" s="18"/>
      <c r="G80" s="13"/>
      <c r="H80" s="20"/>
      <c r="I80" s="6"/>
      <c r="J80" s="15">
        <f t="shared" si="2"/>
        <v>0</v>
      </c>
      <c r="K80" s="11"/>
      <c r="L80" s="11"/>
      <c r="M80" s="2"/>
      <c r="N80" s="2"/>
      <c r="O80" s="2"/>
    </row>
    <row r="81" spans="1:15">
      <c r="A81">
        <v>74</v>
      </c>
      <c r="B81" s="2"/>
      <c r="C81" s="2"/>
      <c r="D81" s="2"/>
      <c r="E81" s="18"/>
      <c r="F81" s="18"/>
      <c r="G81" s="13"/>
      <c r="H81" s="20"/>
      <c r="I81" s="6"/>
      <c r="J81" s="7">
        <f t="shared" si="2"/>
        <v>0</v>
      </c>
      <c r="K81" s="11"/>
      <c r="L81" s="11"/>
      <c r="M81" s="2"/>
      <c r="N81" s="2"/>
      <c r="O81" s="2"/>
    </row>
    <row r="82" spans="1:15">
      <c r="A82">
        <v>75</v>
      </c>
      <c r="B82" s="2"/>
      <c r="C82" s="2"/>
      <c r="D82" s="2"/>
      <c r="E82" s="18"/>
      <c r="F82" s="18"/>
      <c r="G82" s="13"/>
      <c r="H82" s="20"/>
      <c r="I82" s="6"/>
      <c r="J82" s="15">
        <f t="shared" si="2"/>
        <v>0</v>
      </c>
      <c r="K82" s="11"/>
      <c r="L82" s="11"/>
      <c r="M82" s="2"/>
      <c r="N82" s="2"/>
      <c r="O82" s="2"/>
    </row>
    <row r="83" spans="1:15">
      <c r="A83" s="12">
        <v>76</v>
      </c>
      <c r="B83" s="2"/>
      <c r="C83" s="2"/>
      <c r="D83" s="2"/>
      <c r="E83" s="18"/>
      <c r="F83" s="18"/>
      <c r="G83" s="13"/>
      <c r="H83" s="20"/>
      <c r="I83" s="6"/>
      <c r="J83" s="15">
        <f t="shared" si="2"/>
        <v>0</v>
      </c>
      <c r="K83" s="11"/>
      <c r="L83" s="11"/>
      <c r="M83" s="2"/>
      <c r="N83" s="2"/>
      <c r="O83" s="2"/>
    </row>
    <row r="84" spans="1:15">
      <c r="A84" s="12">
        <v>77</v>
      </c>
      <c r="B84" s="2"/>
      <c r="C84" s="2"/>
      <c r="D84" s="2"/>
      <c r="E84" s="18"/>
      <c r="F84" s="18"/>
      <c r="G84" s="13"/>
      <c r="H84" s="20"/>
      <c r="I84" s="6"/>
      <c r="J84" s="7">
        <f t="shared" si="2"/>
        <v>0</v>
      </c>
      <c r="K84" s="11"/>
      <c r="L84" s="11"/>
      <c r="M84" s="2"/>
      <c r="N84" s="2"/>
      <c r="O84" s="2"/>
    </row>
    <row r="85" spans="1:15">
      <c r="A85">
        <v>78</v>
      </c>
      <c r="B85" s="2"/>
      <c r="C85" s="2"/>
      <c r="D85" s="2"/>
      <c r="E85" s="18"/>
      <c r="F85" s="18"/>
      <c r="G85" s="13"/>
      <c r="H85" s="20"/>
      <c r="I85" s="6"/>
      <c r="J85" s="15">
        <f t="shared" si="2"/>
        <v>0</v>
      </c>
      <c r="K85" s="11"/>
      <c r="L85" s="11"/>
      <c r="M85" s="2"/>
      <c r="N85" s="2"/>
      <c r="O85" s="2"/>
    </row>
    <row r="86" spans="1:15">
      <c r="A86">
        <v>79</v>
      </c>
      <c r="B86" s="2"/>
      <c r="C86" s="2"/>
      <c r="D86" s="2"/>
      <c r="E86" s="18"/>
      <c r="F86" s="18"/>
      <c r="G86" s="13"/>
      <c r="H86" s="20"/>
      <c r="I86" s="6"/>
      <c r="J86" s="15">
        <f t="shared" si="2"/>
        <v>0</v>
      </c>
      <c r="K86" s="11"/>
      <c r="L86" s="11"/>
      <c r="M86" s="2"/>
      <c r="N86" s="2"/>
      <c r="O86" s="2"/>
    </row>
    <row r="87" spans="1:15">
      <c r="A87">
        <v>80</v>
      </c>
      <c r="B87" s="2"/>
      <c r="C87" s="2"/>
      <c r="D87" s="2"/>
      <c r="E87" s="18"/>
      <c r="F87" s="18"/>
      <c r="G87" s="13"/>
      <c r="H87" s="20"/>
      <c r="I87" s="6"/>
      <c r="J87" s="7">
        <f t="shared" si="2"/>
        <v>0</v>
      </c>
      <c r="K87" s="11"/>
      <c r="L87" s="11"/>
      <c r="M87" s="2"/>
      <c r="N87" s="2"/>
      <c r="O87" s="2"/>
    </row>
    <row r="88" spans="1:15">
      <c r="A88" s="12">
        <v>81</v>
      </c>
      <c r="B88" s="2"/>
      <c r="C88" s="2"/>
      <c r="D88" s="2"/>
      <c r="E88" s="18"/>
      <c r="F88" s="18"/>
      <c r="G88" s="13"/>
      <c r="H88" s="20"/>
      <c r="I88" s="6"/>
      <c r="J88" s="15">
        <f t="shared" si="2"/>
        <v>0</v>
      </c>
      <c r="K88" s="11"/>
      <c r="L88" s="11"/>
      <c r="M88" s="2"/>
      <c r="N88" s="2"/>
      <c r="O88" s="2"/>
    </row>
    <row r="89" spans="1:15">
      <c r="A89" s="12">
        <v>82</v>
      </c>
      <c r="B89" s="2"/>
      <c r="C89" s="2"/>
      <c r="D89" s="2"/>
      <c r="E89" s="18"/>
      <c r="F89" s="18"/>
      <c r="G89" s="13"/>
      <c r="H89" s="20"/>
      <c r="I89" s="6"/>
      <c r="J89" s="15">
        <f t="shared" si="2"/>
        <v>0</v>
      </c>
      <c r="K89" s="11"/>
      <c r="L89" s="11"/>
      <c r="M89" s="2"/>
      <c r="N89" s="2"/>
      <c r="O89" s="2"/>
    </row>
    <row r="90" spans="1:15">
      <c r="A90">
        <v>83</v>
      </c>
      <c r="B90" s="2"/>
      <c r="C90" s="2"/>
      <c r="D90" s="2"/>
      <c r="E90" s="18"/>
      <c r="F90" s="18"/>
      <c r="G90" s="13"/>
      <c r="H90" s="20"/>
      <c r="I90" s="6"/>
      <c r="J90" s="7">
        <f t="shared" si="2"/>
        <v>0</v>
      </c>
      <c r="K90" s="11"/>
      <c r="L90" s="11"/>
      <c r="M90" s="2"/>
      <c r="N90" s="2"/>
      <c r="O90" s="2"/>
    </row>
    <row r="91" spans="1:15">
      <c r="A91">
        <v>84</v>
      </c>
      <c r="B91" s="2"/>
      <c r="C91" s="2"/>
      <c r="D91" s="2"/>
      <c r="E91" s="18"/>
      <c r="F91" s="18"/>
      <c r="G91" s="13"/>
      <c r="H91" s="20"/>
      <c r="I91" s="6"/>
      <c r="J91" s="15">
        <f t="shared" si="2"/>
        <v>0</v>
      </c>
      <c r="K91" s="11"/>
      <c r="L91" s="11"/>
      <c r="M91" s="2"/>
      <c r="N91" s="2"/>
      <c r="O91" s="2"/>
    </row>
    <row r="92" spans="1:15">
      <c r="A92">
        <v>85</v>
      </c>
      <c r="B92" s="2"/>
      <c r="C92" s="2"/>
      <c r="D92" s="2"/>
      <c r="E92" s="18"/>
      <c r="F92" s="18"/>
      <c r="G92" s="13"/>
      <c r="H92" s="20"/>
      <c r="I92" s="6"/>
      <c r="J92" s="15">
        <f t="shared" si="2"/>
        <v>0</v>
      </c>
      <c r="K92" s="11"/>
      <c r="L92" s="11"/>
      <c r="M92" s="2"/>
      <c r="N92" s="2"/>
      <c r="O92" s="2"/>
    </row>
    <row r="93" spans="1:15">
      <c r="A93" s="12">
        <v>86</v>
      </c>
      <c r="B93" s="2"/>
      <c r="C93" s="2"/>
      <c r="D93" s="2"/>
      <c r="E93" s="18"/>
      <c r="F93" s="18"/>
      <c r="G93" s="13"/>
      <c r="H93" s="20"/>
      <c r="I93" s="6"/>
      <c r="J93" s="7">
        <f t="shared" si="2"/>
        <v>0</v>
      </c>
      <c r="K93" s="11"/>
      <c r="L93" s="11"/>
      <c r="M93" s="2"/>
      <c r="N93" s="2"/>
      <c r="O93" s="2"/>
    </row>
    <row r="94" spans="1:15">
      <c r="A94" s="12">
        <v>87</v>
      </c>
      <c r="B94" s="2"/>
      <c r="C94" s="2"/>
      <c r="D94" s="2"/>
      <c r="E94" s="18"/>
      <c r="F94" s="18"/>
      <c r="G94" s="13"/>
      <c r="H94" s="20"/>
      <c r="I94" s="6"/>
      <c r="J94" s="15">
        <f t="shared" si="2"/>
        <v>0</v>
      </c>
      <c r="K94" s="11"/>
      <c r="L94" s="11"/>
      <c r="M94" s="2"/>
      <c r="N94" s="2"/>
      <c r="O94" s="2"/>
    </row>
    <row r="95" spans="1:15">
      <c r="A95">
        <v>88</v>
      </c>
      <c r="B95" s="2"/>
      <c r="C95" s="2"/>
      <c r="D95" s="2"/>
      <c r="E95" s="18"/>
      <c r="F95" s="18"/>
      <c r="G95" s="13"/>
      <c r="H95" s="20"/>
      <c r="I95" s="6"/>
      <c r="J95" s="15">
        <f t="shared" si="2"/>
        <v>0</v>
      </c>
      <c r="K95" s="11"/>
      <c r="L95" s="11"/>
      <c r="M95" s="2"/>
      <c r="N95" s="2"/>
      <c r="O95" s="2"/>
    </row>
    <row r="96" spans="1:15">
      <c r="A96">
        <v>89</v>
      </c>
      <c r="B96" s="2"/>
      <c r="C96" s="2"/>
      <c r="D96" s="2"/>
      <c r="E96" s="18"/>
      <c r="F96" s="18"/>
      <c r="G96" s="13"/>
      <c r="H96" s="20"/>
      <c r="I96" s="6"/>
      <c r="J96" s="7">
        <f t="shared" si="2"/>
        <v>0</v>
      </c>
      <c r="K96" s="11"/>
      <c r="L96" s="11"/>
      <c r="M96" s="2"/>
      <c r="N96" s="2"/>
      <c r="O96" s="2"/>
    </row>
    <row r="97" spans="1:15">
      <c r="A97">
        <v>90</v>
      </c>
      <c r="B97" s="2"/>
      <c r="C97" s="2"/>
      <c r="D97" s="2"/>
      <c r="E97" s="18"/>
      <c r="F97" s="18"/>
      <c r="G97" s="13"/>
      <c r="H97" s="20"/>
      <c r="I97" s="6"/>
      <c r="J97" s="15">
        <f t="shared" si="2"/>
        <v>0</v>
      </c>
      <c r="K97" s="11"/>
      <c r="L97" s="11"/>
      <c r="M97" s="2"/>
      <c r="N97" s="2"/>
      <c r="O97" s="2"/>
    </row>
    <row r="98" spans="1:15">
      <c r="A98" s="12">
        <v>91</v>
      </c>
      <c r="B98" s="2"/>
      <c r="C98" s="2"/>
      <c r="D98" s="2"/>
      <c r="E98" s="18"/>
      <c r="F98" s="18"/>
      <c r="G98" s="13"/>
      <c r="H98" s="20"/>
      <c r="I98" s="6"/>
      <c r="J98" s="15">
        <f t="shared" si="2"/>
        <v>0</v>
      </c>
      <c r="K98" s="11"/>
      <c r="L98" s="11"/>
      <c r="M98" s="2"/>
      <c r="N98" s="2"/>
      <c r="O98" s="2"/>
    </row>
    <row r="99" spans="1:15">
      <c r="A99" s="12">
        <v>92</v>
      </c>
      <c r="B99" s="2"/>
      <c r="C99" s="2"/>
      <c r="D99" s="2"/>
      <c r="E99" s="18"/>
      <c r="F99" s="18"/>
      <c r="G99" s="13"/>
      <c r="H99" s="20"/>
      <c r="I99" s="6"/>
      <c r="J99" s="7">
        <f t="shared" si="2"/>
        <v>0</v>
      </c>
      <c r="K99" s="11"/>
      <c r="L99" s="11"/>
      <c r="M99" s="2"/>
      <c r="N99" s="2"/>
      <c r="O99" s="2"/>
    </row>
    <row r="100" spans="1:15">
      <c r="A100">
        <v>93</v>
      </c>
      <c r="B100" s="2"/>
      <c r="C100" s="2"/>
      <c r="D100" s="2"/>
      <c r="E100" s="18"/>
      <c r="F100" s="18"/>
      <c r="G100" s="13"/>
      <c r="H100" s="20"/>
      <c r="I100" s="6"/>
      <c r="J100" s="15">
        <f t="shared" si="2"/>
        <v>0</v>
      </c>
      <c r="K100" s="11"/>
      <c r="L100" s="11"/>
      <c r="M100" s="2"/>
      <c r="N100" s="2"/>
      <c r="O100" s="2"/>
    </row>
    <row r="101" spans="1:15">
      <c r="A101">
        <v>94</v>
      </c>
      <c r="B101" s="2"/>
      <c r="C101" s="2"/>
      <c r="D101" s="2"/>
      <c r="E101" s="18"/>
      <c r="F101" s="18"/>
      <c r="G101" s="13"/>
      <c r="H101" s="20"/>
      <c r="I101" s="6"/>
      <c r="J101" s="15">
        <f t="shared" si="2"/>
        <v>0</v>
      </c>
      <c r="K101" s="11"/>
      <c r="L101" s="11"/>
      <c r="M101" s="2"/>
      <c r="N101" s="2"/>
      <c r="O101" s="2"/>
    </row>
    <row r="102" spans="1:15">
      <c r="A102">
        <v>95</v>
      </c>
      <c r="B102" s="2"/>
      <c r="C102" s="2"/>
      <c r="D102" s="2"/>
      <c r="E102" s="18"/>
      <c r="F102" s="18"/>
      <c r="G102" s="13"/>
      <c r="H102" s="20"/>
      <c r="I102" s="6"/>
      <c r="J102" s="7">
        <f t="shared" si="2"/>
        <v>0</v>
      </c>
      <c r="K102" s="11"/>
      <c r="L102" s="11"/>
      <c r="M102" s="2"/>
      <c r="N102" s="2"/>
      <c r="O102" s="2"/>
    </row>
    <row r="103" spans="1:15">
      <c r="A103" s="12">
        <v>96</v>
      </c>
      <c r="B103" s="2"/>
      <c r="C103" s="2"/>
      <c r="D103" s="2"/>
      <c r="E103" s="18"/>
      <c r="F103" s="18"/>
      <c r="G103" s="13"/>
      <c r="H103" s="20"/>
      <c r="I103" s="6"/>
      <c r="J103" s="15">
        <f t="shared" si="2"/>
        <v>0</v>
      </c>
      <c r="K103" s="11"/>
      <c r="L103" s="11"/>
      <c r="M103" s="2"/>
      <c r="N103" s="2"/>
      <c r="O103" s="2"/>
    </row>
    <row r="104" spans="1:15">
      <c r="A104" s="12">
        <v>97</v>
      </c>
      <c r="B104" s="2"/>
      <c r="C104" s="2"/>
      <c r="D104" s="2"/>
      <c r="E104" s="18"/>
      <c r="F104" s="18"/>
      <c r="G104" s="13"/>
      <c r="H104" s="20"/>
      <c r="I104" s="6"/>
      <c r="J104" s="15">
        <f t="shared" si="2"/>
        <v>0</v>
      </c>
      <c r="K104" s="11"/>
      <c r="L104" s="11"/>
      <c r="M104" s="2"/>
      <c r="N104" s="2"/>
      <c r="O104" s="2"/>
    </row>
    <row r="105" spans="1:15">
      <c r="A105">
        <v>98</v>
      </c>
      <c r="B105" s="2"/>
      <c r="C105" s="2"/>
      <c r="D105" s="2"/>
      <c r="E105" s="18"/>
      <c r="F105" s="18"/>
      <c r="G105" s="13"/>
      <c r="H105" s="20"/>
      <c r="I105" s="6"/>
      <c r="J105" s="7">
        <f t="shared" si="2"/>
        <v>0</v>
      </c>
      <c r="K105" s="11"/>
      <c r="L105" s="11"/>
      <c r="M105" s="2"/>
      <c r="N105" s="2"/>
      <c r="O105" s="2"/>
    </row>
    <row r="106" spans="1:15">
      <c r="A106">
        <v>99</v>
      </c>
      <c r="B106" s="2"/>
      <c r="C106" s="2"/>
      <c r="D106" s="2"/>
      <c r="E106" s="18"/>
      <c r="F106" s="18"/>
      <c r="G106" s="13"/>
      <c r="H106" s="20"/>
      <c r="I106" s="6"/>
      <c r="J106" s="15">
        <f t="shared" si="2"/>
        <v>0</v>
      </c>
      <c r="K106" s="11"/>
      <c r="L106" s="11"/>
      <c r="M106" s="2"/>
      <c r="N106" s="2"/>
      <c r="O106" s="2"/>
    </row>
    <row r="107" spans="1:15">
      <c r="A107">
        <v>100</v>
      </c>
      <c r="B107" s="2"/>
      <c r="C107" s="2"/>
      <c r="D107" s="2"/>
      <c r="E107" s="18"/>
      <c r="F107" s="18"/>
      <c r="G107" s="13"/>
      <c r="H107" s="20"/>
      <c r="I107" s="6"/>
      <c r="J107" s="15">
        <f t="shared" si="2"/>
        <v>0</v>
      </c>
      <c r="K107" s="11"/>
      <c r="L107" s="11"/>
      <c r="M107" s="2"/>
      <c r="N107" s="2"/>
      <c r="O107" s="2"/>
    </row>
    <row r="108" spans="1:15">
      <c r="A108" s="12">
        <v>101</v>
      </c>
      <c r="B108" s="2"/>
      <c r="C108" s="2"/>
      <c r="D108" s="2"/>
      <c r="E108" s="18"/>
      <c r="F108" s="18"/>
      <c r="G108" s="13"/>
      <c r="H108" s="20"/>
      <c r="I108" s="6"/>
      <c r="J108" s="7">
        <f t="shared" si="2"/>
        <v>0</v>
      </c>
      <c r="K108" s="11"/>
      <c r="L108" s="11"/>
      <c r="M108" s="2"/>
      <c r="N108" s="2"/>
      <c r="O108" s="2"/>
    </row>
    <row r="109" spans="1:15">
      <c r="A109" s="12">
        <v>102</v>
      </c>
      <c r="B109" s="2"/>
      <c r="C109" s="2"/>
      <c r="D109" s="2"/>
      <c r="E109" s="18"/>
      <c r="F109" s="18"/>
      <c r="G109" s="13"/>
      <c r="H109" s="20"/>
      <c r="I109" s="6"/>
      <c r="J109" s="15">
        <f t="shared" si="2"/>
        <v>0</v>
      </c>
      <c r="K109" s="11"/>
      <c r="L109" s="11"/>
      <c r="M109" s="2"/>
      <c r="N109" s="2"/>
      <c r="O109" s="2"/>
    </row>
    <row r="110" spans="1:15">
      <c r="A110">
        <v>103</v>
      </c>
      <c r="B110" s="2"/>
      <c r="C110" s="2"/>
      <c r="D110" s="2"/>
      <c r="E110" s="18"/>
      <c r="F110" s="18"/>
      <c r="G110" s="13"/>
      <c r="H110" s="20"/>
      <c r="I110" s="6"/>
      <c r="J110" s="15">
        <f t="shared" si="2"/>
        <v>0</v>
      </c>
      <c r="K110" s="11"/>
      <c r="L110" s="11"/>
      <c r="M110" s="2"/>
      <c r="N110" s="2"/>
      <c r="O110" s="2"/>
    </row>
    <row r="111" spans="1:15">
      <c r="A111">
        <v>104</v>
      </c>
      <c r="B111" s="2"/>
      <c r="C111" s="2"/>
      <c r="D111" s="2"/>
      <c r="E111" s="18"/>
      <c r="F111" s="18"/>
      <c r="G111" s="13"/>
      <c r="H111" s="20"/>
      <c r="I111" s="6"/>
      <c r="J111" s="7">
        <f t="shared" si="2"/>
        <v>0</v>
      </c>
      <c r="K111" s="11"/>
      <c r="L111" s="11"/>
      <c r="M111" s="2"/>
      <c r="N111" s="2"/>
      <c r="O111" s="2"/>
    </row>
    <row r="112" spans="1:15">
      <c r="A112">
        <v>105</v>
      </c>
      <c r="B112" s="2"/>
      <c r="C112" s="2"/>
      <c r="D112" s="2"/>
      <c r="E112" s="18"/>
      <c r="F112" s="18"/>
      <c r="G112" s="13"/>
      <c r="H112" s="20"/>
      <c r="I112" s="6"/>
      <c r="J112" s="15">
        <f t="shared" si="2"/>
        <v>0</v>
      </c>
      <c r="K112" s="11"/>
      <c r="L112" s="11"/>
      <c r="M112" s="2"/>
      <c r="N112" s="2"/>
      <c r="O112" s="2"/>
    </row>
    <row r="113" spans="1:15">
      <c r="A113" s="12">
        <v>106</v>
      </c>
      <c r="B113" s="2"/>
      <c r="C113" s="2"/>
      <c r="D113" s="2"/>
      <c r="E113" s="18"/>
      <c r="F113" s="18"/>
      <c r="G113" s="13"/>
      <c r="H113" s="20"/>
      <c r="I113" s="6"/>
      <c r="J113" s="15">
        <f t="shared" si="2"/>
        <v>0</v>
      </c>
      <c r="K113" s="11"/>
      <c r="L113" s="11"/>
      <c r="M113" s="2"/>
      <c r="N113" s="2"/>
      <c r="O113" s="2"/>
    </row>
    <row r="114" spans="1:15">
      <c r="A114" s="12">
        <v>107</v>
      </c>
      <c r="B114" s="2"/>
      <c r="C114" s="2"/>
      <c r="D114" s="2"/>
      <c r="E114" s="18"/>
      <c r="F114" s="18"/>
      <c r="G114" s="13"/>
      <c r="H114" s="20"/>
      <c r="I114" s="6"/>
      <c r="J114" s="7">
        <f t="shared" si="2"/>
        <v>0</v>
      </c>
      <c r="K114" s="11"/>
      <c r="L114" s="11"/>
      <c r="M114" s="2"/>
      <c r="N114" s="2"/>
      <c r="O114" s="2"/>
    </row>
    <row r="115" spans="1:15">
      <c r="A115">
        <v>108</v>
      </c>
      <c r="B115" s="2"/>
      <c r="C115" s="2"/>
      <c r="D115" s="2"/>
      <c r="E115" s="18"/>
      <c r="F115" s="18"/>
      <c r="G115" s="13"/>
      <c r="H115" s="20"/>
      <c r="I115" s="6"/>
      <c r="J115" s="15">
        <f t="shared" si="2"/>
        <v>0</v>
      </c>
      <c r="K115" s="11"/>
      <c r="L115" s="11"/>
      <c r="M115" s="2"/>
      <c r="N115" s="2"/>
      <c r="O115" s="2"/>
    </row>
    <row r="116" spans="1:15">
      <c r="A116">
        <v>109</v>
      </c>
      <c r="B116" s="2"/>
      <c r="C116" s="2"/>
      <c r="D116" s="2"/>
      <c r="E116" s="18"/>
      <c r="F116" s="18"/>
      <c r="G116" s="13"/>
      <c r="H116" s="20"/>
      <c r="I116" s="6"/>
      <c r="J116" s="15">
        <f t="shared" si="2"/>
        <v>0</v>
      </c>
      <c r="K116" s="11"/>
      <c r="L116" s="11"/>
      <c r="M116" s="2"/>
      <c r="N116" s="2"/>
      <c r="O116" s="2"/>
    </row>
    <row r="117" spans="1:15">
      <c r="A117">
        <v>110</v>
      </c>
      <c r="B117" s="2"/>
      <c r="C117" s="2"/>
      <c r="D117" s="2"/>
      <c r="E117" s="18"/>
      <c r="F117" s="18"/>
      <c r="G117" s="13"/>
      <c r="H117" s="20"/>
      <c r="I117" s="6"/>
      <c r="J117" s="7">
        <f t="shared" si="2"/>
        <v>0</v>
      </c>
      <c r="K117" s="11"/>
      <c r="L117" s="11"/>
      <c r="M117" s="2"/>
      <c r="N117" s="2"/>
      <c r="O117" s="2"/>
    </row>
    <row r="118" spans="1:15">
      <c r="A118" s="12">
        <v>111</v>
      </c>
      <c r="B118" s="2"/>
      <c r="C118" s="2"/>
      <c r="D118" s="2"/>
      <c r="E118" s="18"/>
      <c r="F118" s="18"/>
      <c r="G118" s="13"/>
      <c r="H118" s="20"/>
      <c r="I118" s="6"/>
      <c r="J118" s="15">
        <f t="shared" si="2"/>
        <v>0</v>
      </c>
      <c r="K118" s="11"/>
      <c r="L118" s="11"/>
      <c r="M118" s="2"/>
      <c r="N118" s="2"/>
      <c r="O118" s="2"/>
    </row>
    <row r="119" spans="1:15">
      <c r="A119" s="12">
        <v>112</v>
      </c>
      <c r="B119" s="2"/>
      <c r="C119" s="2"/>
      <c r="D119" s="2"/>
      <c r="E119" s="18"/>
      <c r="F119" s="18"/>
      <c r="G119" s="13"/>
      <c r="H119" s="20"/>
      <c r="I119" s="6"/>
      <c r="J119" s="15">
        <f t="shared" si="2"/>
        <v>0</v>
      </c>
      <c r="K119" s="11"/>
      <c r="L119" s="11"/>
      <c r="M119" s="2"/>
      <c r="N119" s="2"/>
      <c r="O119" s="2"/>
    </row>
    <row r="120" spans="1:15">
      <c r="A120">
        <v>113</v>
      </c>
      <c r="B120" s="2"/>
      <c r="C120" s="2"/>
      <c r="D120" s="2"/>
      <c r="E120" s="18"/>
      <c r="F120" s="18"/>
      <c r="G120" s="13"/>
      <c r="H120" s="20"/>
      <c r="I120" s="6"/>
      <c r="J120" s="7">
        <f t="shared" si="2"/>
        <v>0</v>
      </c>
      <c r="K120" s="11"/>
      <c r="L120" s="11"/>
      <c r="M120" s="2"/>
      <c r="N120" s="2"/>
      <c r="O120" s="2"/>
    </row>
    <row r="121" spans="1:15">
      <c r="A121">
        <v>114</v>
      </c>
      <c r="B121" s="2"/>
      <c r="C121" s="2"/>
      <c r="D121" s="2"/>
      <c r="E121" s="18"/>
      <c r="F121" s="18"/>
      <c r="G121" s="13"/>
      <c r="H121" s="20"/>
      <c r="I121" s="6"/>
      <c r="J121" s="15">
        <f t="shared" si="2"/>
        <v>0</v>
      </c>
      <c r="K121" s="11"/>
      <c r="L121" s="11"/>
      <c r="M121" s="2"/>
      <c r="N121" s="2"/>
      <c r="O121" s="2"/>
    </row>
    <row r="122" spans="1:15">
      <c r="A122">
        <v>115</v>
      </c>
      <c r="B122" s="2"/>
      <c r="C122" s="2"/>
      <c r="D122" s="2"/>
      <c r="E122" s="18"/>
      <c r="F122" s="18"/>
      <c r="G122" s="13"/>
      <c r="H122" s="20"/>
      <c r="I122" s="6"/>
      <c r="J122" s="15">
        <f t="shared" si="2"/>
        <v>0</v>
      </c>
      <c r="K122" s="11"/>
      <c r="L122" s="11"/>
      <c r="M122" s="2"/>
      <c r="N122" s="2"/>
      <c r="O122" s="2"/>
    </row>
    <row r="123" spans="1:15">
      <c r="A123" s="12">
        <v>116</v>
      </c>
      <c r="B123" s="2"/>
      <c r="C123" s="2"/>
      <c r="D123" s="2"/>
      <c r="E123" s="18"/>
      <c r="F123" s="18"/>
      <c r="G123" s="13"/>
      <c r="H123" s="20"/>
      <c r="I123" s="6"/>
      <c r="J123" s="7">
        <f t="shared" si="2"/>
        <v>0</v>
      </c>
      <c r="K123" s="11"/>
      <c r="L123" s="11"/>
      <c r="M123" s="2"/>
      <c r="N123" s="2"/>
      <c r="O123" s="2"/>
    </row>
    <row r="124" spans="1:15">
      <c r="A124" s="12">
        <v>117</v>
      </c>
      <c r="B124" s="2"/>
      <c r="C124" s="2"/>
      <c r="D124" s="2"/>
      <c r="E124" s="18"/>
      <c r="F124" s="18"/>
      <c r="G124" s="13"/>
      <c r="H124" s="20"/>
      <c r="I124" s="6"/>
      <c r="J124" s="15">
        <f t="shared" si="2"/>
        <v>0</v>
      </c>
      <c r="K124" s="11"/>
      <c r="L124" s="11"/>
      <c r="M124" s="2"/>
      <c r="N124" s="2"/>
      <c r="O124" s="2"/>
    </row>
    <row r="125" spans="1:15">
      <c r="A125">
        <v>118</v>
      </c>
      <c r="B125" s="2"/>
      <c r="C125" s="2"/>
      <c r="D125" s="2"/>
      <c r="E125" s="18"/>
      <c r="F125" s="18"/>
      <c r="G125" s="13"/>
      <c r="H125" s="20"/>
      <c r="I125" s="6"/>
      <c r="J125" s="15">
        <f t="shared" si="2"/>
        <v>0</v>
      </c>
      <c r="K125" s="11"/>
      <c r="L125" s="11"/>
      <c r="M125" s="2"/>
      <c r="N125" s="2"/>
      <c r="O125" s="2"/>
    </row>
    <row r="126" spans="1:15">
      <c r="A126">
        <v>119</v>
      </c>
      <c r="B126" s="2"/>
      <c r="C126" s="2"/>
      <c r="D126" s="2"/>
      <c r="E126" s="18"/>
      <c r="F126" s="18"/>
      <c r="G126" s="13"/>
      <c r="H126" s="20"/>
      <c r="I126" s="6"/>
      <c r="J126" s="7">
        <f t="shared" si="2"/>
        <v>0</v>
      </c>
      <c r="K126" s="11"/>
      <c r="L126" s="11"/>
      <c r="M126" s="2"/>
      <c r="N126" s="2"/>
      <c r="O126" s="2"/>
    </row>
    <row r="127" spans="1:15">
      <c r="A127">
        <v>120</v>
      </c>
      <c r="B127" s="2"/>
      <c r="C127" s="2"/>
      <c r="D127" s="2"/>
      <c r="E127" s="18"/>
      <c r="F127" s="18"/>
      <c r="G127" s="13"/>
      <c r="H127" s="20"/>
      <c r="I127" s="6"/>
      <c r="J127" s="15">
        <f t="shared" si="2"/>
        <v>0</v>
      </c>
      <c r="K127" s="11"/>
      <c r="L127" s="11"/>
      <c r="M127" s="2"/>
      <c r="N127" s="2"/>
      <c r="O127" s="2"/>
    </row>
    <row r="128" spans="1:15">
      <c r="A128" s="12">
        <v>121</v>
      </c>
      <c r="B128" s="2"/>
      <c r="C128" s="2"/>
      <c r="D128" s="2"/>
      <c r="E128" s="18"/>
      <c r="F128" s="18"/>
      <c r="G128" s="13"/>
      <c r="H128" s="20"/>
      <c r="I128" s="6"/>
      <c r="J128" s="15">
        <f t="shared" si="2"/>
        <v>0</v>
      </c>
      <c r="K128" s="11"/>
      <c r="L128" s="11"/>
      <c r="M128" s="2"/>
      <c r="N128" s="2"/>
      <c r="O128" s="2"/>
    </row>
    <row r="129" spans="1:15">
      <c r="A129" s="12">
        <v>122</v>
      </c>
      <c r="B129" s="2"/>
      <c r="C129" s="2"/>
      <c r="D129" s="2"/>
      <c r="E129" s="18"/>
      <c r="F129" s="18"/>
      <c r="G129" s="13"/>
      <c r="H129" s="20"/>
      <c r="I129" s="6"/>
      <c r="J129" s="7">
        <f t="shared" si="2"/>
        <v>0</v>
      </c>
      <c r="K129" s="11"/>
      <c r="L129" s="11"/>
      <c r="M129" s="2"/>
      <c r="N129" s="2"/>
      <c r="O129" s="2"/>
    </row>
    <row r="130" spans="1:15">
      <c r="A130">
        <v>123</v>
      </c>
      <c r="B130" s="2"/>
      <c r="C130" s="2"/>
      <c r="D130" s="2"/>
      <c r="E130" s="18"/>
      <c r="F130" s="18"/>
      <c r="G130" s="13"/>
      <c r="H130" s="20"/>
      <c r="I130" s="6"/>
      <c r="J130" s="15">
        <f t="shared" si="2"/>
        <v>0</v>
      </c>
      <c r="K130" s="11"/>
      <c r="L130" s="11"/>
      <c r="M130" s="2"/>
      <c r="N130" s="2"/>
      <c r="O130" s="2"/>
    </row>
    <row r="131" spans="1:15">
      <c r="A131">
        <v>124</v>
      </c>
      <c r="B131" s="2"/>
      <c r="C131" s="2"/>
      <c r="D131" s="2"/>
      <c r="E131" s="18"/>
      <c r="F131" s="18"/>
      <c r="G131" s="13"/>
      <c r="H131" s="20"/>
      <c r="I131" s="6"/>
      <c r="J131" s="15">
        <f t="shared" si="2"/>
        <v>0</v>
      </c>
      <c r="K131" s="11"/>
      <c r="L131" s="11"/>
      <c r="M131" s="2"/>
      <c r="N131" s="2"/>
      <c r="O131" s="2"/>
    </row>
    <row r="132" spans="1:15">
      <c r="A132">
        <v>125</v>
      </c>
      <c r="B132" s="2"/>
      <c r="C132" s="2"/>
      <c r="D132" s="2"/>
      <c r="E132" s="18"/>
      <c r="F132" s="18"/>
      <c r="G132" s="13"/>
      <c r="H132" s="20"/>
      <c r="I132" s="6"/>
      <c r="J132" s="7">
        <f t="shared" si="2"/>
        <v>0</v>
      </c>
      <c r="K132" s="11"/>
      <c r="L132" s="11"/>
      <c r="M132" s="2"/>
      <c r="N132" s="2"/>
      <c r="O132" s="2"/>
    </row>
    <row r="133" spans="1:15">
      <c r="A133" s="12">
        <v>126</v>
      </c>
      <c r="B133" s="2"/>
      <c r="C133" s="2"/>
      <c r="D133" s="2"/>
      <c r="E133" s="18"/>
      <c r="F133" s="18"/>
      <c r="G133" s="13"/>
      <c r="H133" s="20"/>
      <c r="I133" s="6"/>
      <c r="J133" s="15">
        <f t="shared" si="2"/>
        <v>0</v>
      </c>
      <c r="K133" s="11"/>
      <c r="L133" s="11"/>
      <c r="M133" s="2"/>
      <c r="N133" s="2"/>
      <c r="O133" s="2"/>
    </row>
    <row r="134" spans="1:15">
      <c r="A134" s="12">
        <v>127</v>
      </c>
      <c r="B134" s="2"/>
      <c r="C134" s="2"/>
      <c r="D134" s="2"/>
      <c r="E134" s="18"/>
      <c r="F134" s="18"/>
      <c r="G134" s="13"/>
      <c r="H134" s="20"/>
      <c r="I134" s="6"/>
      <c r="J134" s="15">
        <f t="shared" si="2"/>
        <v>0</v>
      </c>
      <c r="K134" s="11"/>
      <c r="L134" s="11"/>
      <c r="M134" s="2"/>
      <c r="N134" s="2"/>
      <c r="O134" s="2"/>
    </row>
    <row r="135" spans="1:15">
      <c r="A135">
        <v>128</v>
      </c>
      <c r="B135" s="2"/>
      <c r="C135" s="2"/>
      <c r="D135" s="2"/>
      <c r="E135" s="18"/>
      <c r="F135" s="18"/>
      <c r="G135" s="13"/>
      <c r="H135" s="20"/>
      <c r="I135" s="6"/>
      <c r="J135" s="7">
        <f t="shared" ref="J135:J198" si="3">IF(I135=0,0,H135/I135)</f>
        <v>0</v>
      </c>
      <c r="K135" s="11"/>
      <c r="L135" s="11"/>
      <c r="M135" s="2"/>
      <c r="N135" s="2"/>
      <c r="O135" s="2"/>
    </row>
    <row r="136" spans="1:15">
      <c r="A136">
        <v>129</v>
      </c>
      <c r="B136" s="2"/>
      <c r="C136" s="2"/>
      <c r="D136" s="2"/>
      <c r="E136" s="18"/>
      <c r="F136" s="18"/>
      <c r="G136" s="13"/>
      <c r="H136" s="20"/>
      <c r="I136" s="6"/>
      <c r="J136" s="15">
        <f t="shared" si="3"/>
        <v>0</v>
      </c>
      <c r="K136" s="11"/>
      <c r="L136" s="11"/>
      <c r="M136" s="2"/>
      <c r="N136" s="2"/>
      <c r="O136" s="2"/>
    </row>
    <row r="137" spans="1:15">
      <c r="A137">
        <v>130</v>
      </c>
      <c r="B137" s="2"/>
      <c r="C137" s="2"/>
      <c r="D137" s="2"/>
      <c r="E137" s="18"/>
      <c r="F137" s="18"/>
      <c r="G137" s="13"/>
      <c r="H137" s="20"/>
      <c r="I137" s="6"/>
      <c r="J137" s="15">
        <f t="shared" si="3"/>
        <v>0</v>
      </c>
      <c r="K137" s="11"/>
      <c r="L137" s="11"/>
      <c r="M137" s="2"/>
      <c r="N137" s="2"/>
      <c r="O137" s="2"/>
    </row>
    <row r="138" spans="1:15">
      <c r="A138" s="12">
        <v>131</v>
      </c>
      <c r="B138" s="2"/>
      <c r="C138" s="2"/>
      <c r="D138" s="2"/>
      <c r="E138" s="18"/>
      <c r="F138" s="18"/>
      <c r="G138" s="13"/>
      <c r="H138" s="20"/>
      <c r="I138" s="6"/>
      <c r="J138" s="7">
        <f t="shared" si="3"/>
        <v>0</v>
      </c>
      <c r="K138" s="11"/>
      <c r="L138" s="11"/>
      <c r="M138" s="2"/>
      <c r="N138" s="2"/>
      <c r="O138" s="2"/>
    </row>
    <row r="139" spans="1:15">
      <c r="A139" s="12">
        <v>132</v>
      </c>
      <c r="B139" s="2"/>
      <c r="C139" s="2"/>
      <c r="D139" s="2"/>
      <c r="E139" s="18"/>
      <c r="F139" s="18"/>
      <c r="G139" s="13"/>
      <c r="H139" s="20"/>
      <c r="I139" s="6"/>
      <c r="J139" s="15">
        <f t="shared" si="3"/>
        <v>0</v>
      </c>
      <c r="K139" s="11"/>
      <c r="L139" s="11"/>
      <c r="M139" s="2"/>
      <c r="N139" s="2"/>
      <c r="O139" s="2"/>
    </row>
    <row r="140" spans="1:15">
      <c r="A140">
        <v>133</v>
      </c>
      <c r="B140" s="2"/>
      <c r="C140" s="2"/>
      <c r="D140" s="2"/>
      <c r="E140" s="18"/>
      <c r="F140" s="18"/>
      <c r="G140" s="13"/>
      <c r="H140" s="20"/>
      <c r="I140" s="6"/>
      <c r="J140" s="15">
        <f t="shared" si="3"/>
        <v>0</v>
      </c>
      <c r="K140" s="11"/>
      <c r="L140" s="11"/>
      <c r="M140" s="2"/>
      <c r="N140" s="2"/>
      <c r="O140" s="2"/>
    </row>
    <row r="141" spans="1:15">
      <c r="A141">
        <v>134</v>
      </c>
      <c r="B141" s="2"/>
      <c r="C141" s="2"/>
      <c r="D141" s="2"/>
      <c r="E141" s="18"/>
      <c r="F141" s="18"/>
      <c r="G141" s="13"/>
      <c r="H141" s="20"/>
      <c r="I141" s="6"/>
      <c r="J141" s="7">
        <f t="shared" si="3"/>
        <v>0</v>
      </c>
      <c r="K141" s="11"/>
      <c r="L141" s="11"/>
      <c r="M141" s="2"/>
      <c r="N141" s="2"/>
      <c r="O141" s="2"/>
    </row>
    <row r="142" spans="1:15">
      <c r="A142">
        <v>135</v>
      </c>
      <c r="B142" s="2"/>
      <c r="C142" s="2"/>
      <c r="D142" s="2"/>
      <c r="E142" s="18"/>
      <c r="F142" s="18"/>
      <c r="G142" s="13"/>
      <c r="H142" s="20"/>
      <c r="I142" s="6"/>
      <c r="J142" s="15">
        <f t="shared" si="3"/>
        <v>0</v>
      </c>
      <c r="K142" s="11"/>
      <c r="L142" s="11"/>
      <c r="M142" s="2"/>
      <c r="N142" s="2"/>
      <c r="O142" s="2"/>
    </row>
    <row r="143" spans="1:15">
      <c r="A143" s="12">
        <v>136</v>
      </c>
      <c r="B143" s="2"/>
      <c r="C143" s="2"/>
      <c r="D143" s="2"/>
      <c r="E143" s="18"/>
      <c r="F143" s="18"/>
      <c r="G143" s="13"/>
      <c r="H143" s="20"/>
      <c r="I143" s="6"/>
      <c r="J143" s="15">
        <f t="shared" si="3"/>
        <v>0</v>
      </c>
      <c r="K143" s="11"/>
      <c r="L143" s="11"/>
      <c r="M143" s="2"/>
      <c r="N143" s="2"/>
      <c r="O143" s="2"/>
    </row>
    <row r="144" spans="1:15">
      <c r="A144" s="12">
        <v>137</v>
      </c>
      <c r="B144" s="2"/>
      <c r="C144" s="2"/>
      <c r="D144" s="2"/>
      <c r="E144" s="18"/>
      <c r="F144" s="18"/>
      <c r="G144" s="13"/>
      <c r="H144" s="20"/>
      <c r="I144" s="6"/>
      <c r="J144" s="7">
        <f t="shared" si="3"/>
        <v>0</v>
      </c>
      <c r="K144" s="11"/>
      <c r="L144" s="11"/>
      <c r="M144" s="2"/>
      <c r="N144" s="2"/>
      <c r="O144" s="2"/>
    </row>
    <row r="145" spans="1:15">
      <c r="A145">
        <v>138</v>
      </c>
      <c r="B145" s="2"/>
      <c r="C145" s="2"/>
      <c r="D145" s="2"/>
      <c r="E145" s="18"/>
      <c r="F145" s="18"/>
      <c r="G145" s="13"/>
      <c r="H145" s="20"/>
      <c r="I145" s="6"/>
      <c r="J145" s="15">
        <f t="shared" si="3"/>
        <v>0</v>
      </c>
      <c r="K145" s="11"/>
      <c r="L145" s="11"/>
      <c r="M145" s="2"/>
      <c r="N145" s="2"/>
      <c r="O145" s="2"/>
    </row>
    <row r="146" spans="1:15">
      <c r="A146">
        <v>139</v>
      </c>
      <c r="B146" s="2"/>
      <c r="C146" s="2"/>
      <c r="D146" s="2"/>
      <c r="E146" s="18"/>
      <c r="F146" s="18"/>
      <c r="G146" s="13"/>
      <c r="H146" s="20"/>
      <c r="I146" s="6"/>
      <c r="J146" s="15">
        <f t="shared" si="3"/>
        <v>0</v>
      </c>
      <c r="K146" s="11"/>
      <c r="L146" s="11"/>
      <c r="M146" s="2"/>
      <c r="N146" s="2"/>
      <c r="O146" s="2"/>
    </row>
    <row r="147" spans="1:15">
      <c r="A147">
        <v>140</v>
      </c>
      <c r="B147" s="2"/>
      <c r="C147" s="2"/>
      <c r="D147" s="2"/>
      <c r="E147" s="18"/>
      <c r="F147" s="18"/>
      <c r="G147" s="13"/>
      <c r="H147" s="20"/>
      <c r="I147" s="6"/>
      <c r="J147" s="7">
        <f t="shared" si="3"/>
        <v>0</v>
      </c>
      <c r="K147" s="11"/>
      <c r="L147" s="11"/>
      <c r="M147" s="2"/>
      <c r="N147" s="2"/>
      <c r="O147" s="2"/>
    </row>
    <row r="148" spans="1:15">
      <c r="A148" s="12">
        <v>141</v>
      </c>
      <c r="B148" s="2"/>
      <c r="C148" s="2"/>
      <c r="D148" s="2"/>
      <c r="E148" s="18"/>
      <c r="F148" s="18"/>
      <c r="G148" s="13"/>
      <c r="H148" s="20"/>
      <c r="I148" s="6"/>
      <c r="J148" s="15">
        <f t="shared" si="3"/>
        <v>0</v>
      </c>
      <c r="K148" s="11"/>
      <c r="L148" s="11"/>
      <c r="M148" s="2"/>
      <c r="N148" s="2"/>
      <c r="O148" s="2"/>
    </row>
    <row r="149" spans="1:15">
      <c r="A149" s="12">
        <v>142</v>
      </c>
      <c r="B149" s="2"/>
      <c r="C149" s="2"/>
      <c r="D149" s="2"/>
      <c r="E149" s="18"/>
      <c r="F149" s="18"/>
      <c r="G149" s="13"/>
      <c r="H149" s="20"/>
      <c r="I149" s="6"/>
      <c r="J149" s="15">
        <f t="shared" si="3"/>
        <v>0</v>
      </c>
      <c r="K149" s="11"/>
      <c r="L149" s="11"/>
      <c r="M149" s="2"/>
      <c r="N149" s="2"/>
      <c r="O149" s="2"/>
    </row>
    <row r="150" spans="1:15">
      <c r="A150">
        <v>143</v>
      </c>
      <c r="B150" s="2"/>
      <c r="C150" s="2"/>
      <c r="D150" s="2"/>
      <c r="E150" s="18"/>
      <c r="F150" s="18"/>
      <c r="G150" s="13"/>
      <c r="H150" s="20"/>
      <c r="I150" s="6"/>
      <c r="J150" s="7">
        <f t="shared" si="3"/>
        <v>0</v>
      </c>
      <c r="K150" s="11"/>
      <c r="L150" s="11"/>
      <c r="M150" s="2"/>
      <c r="N150" s="2"/>
      <c r="O150" s="2"/>
    </row>
    <row r="151" spans="1:15">
      <c r="A151">
        <v>144</v>
      </c>
      <c r="B151" s="2"/>
      <c r="C151" s="2"/>
      <c r="D151" s="2"/>
      <c r="E151" s="18"/>
      <c r="F151" s="18"/>
      <c r="G151" s="13"/>
      <c r="H151" s="20"/>
      <c r="I151" s="6"/>
      <c r="J151" s="15">
        <f t="shared" si="3"/>
        <v>0</v>
      </c>
      <c r="K151" s="11"/>
      <c r="L151" s="11"/>
      <c r="M151" s="2"/>
      <c r="N151" s="2"/>
      <c r="O151" s="2"/>
    </row>
    <row r="152" spans="1:15">
      <c r="A152">
        <v>145</v>
      </c>
      <c r="B152" s="2"/>
      <c r="C152" s="2"/>
      <c r="D152" s="2"/>
      <c r="E152" s="18"/>
      <c r="F152" s="18"/>
      <c r="G152" s="13"/>
      <c r="H152" s="20"/>
      <c r="I152" s="6"/>
      <c r="J152" s="15">
        <f t="shared" si="3"/>
        <v>0</v>
      </c>
      <c r="K152" s="11"/>
      <c r="L152" s="11"/>
      <c r="M152" s="2"/>
      <c r="N152" s="2"/>
      <c r="O152" s="2"/>
    </row>
    <row r="153" spans="1:15">
      <c r="A153" s="12">
        <v>146</v>
      </c>
      <c r="B153" s="2"/>
      <c r="C153" s="2"/>
      <c r="D153" s="2"/>
      <c r="E153" s="18"/>
      <c r="F153" s="18"/>
      <c r="G153" s="13"/>
      <c r="H153" s="20"/>
      <c r="I153" s="6"/>
      <c r="J153" s="7">
        <f t="shared" si="3"/>
        <v>0</v>
      </c>
      <c r="K153" s="11"/>
      <c r="L153" s="11"/>
      <c r="M153" s="2"/>
      <c r="N153" s="2"/>
      <c r="O153" s="2"/>
    </row>
    <row r="154" spans="1:15">
      <c r="A154" s="12">
        <v>147</v>
      </c>
      <c r="B154" s="2"/>
      <c r="C154" s="2"/>
      <c r="D154" s="2"/>
      <c r="E154" s="18"/>
      <c r="F154" s="18"/>
      <c r="G154" s="13"/>
      <c r="H154" s="20"/>
      <c r="I154" s="6"/>
      <c r="J154" s="15">
        <f t="shared" si="3"/>
        <v>0</v>
      </c>
      <c r="K154" s="11"/>
      <c r="L154" s="11"/>
      <c r="M154" s="2"/>
      <c r="N154" s="2"/>
      <c r="O154" s="2"/>
    </row>
    <row r="155" spans="1:15">
      <c r="A155">
        <v>148</v>
      </c>
      <c r="B155" s="2"/>
      <c r="C155" s="2"/>
      <c r="D155" s="2"/>
      <c r="E155" s="18"/>
      <c r="F155" s="18"/>
      <c r="G155" s="13"/>
      <c r="H155" s="20"/>
      <c r="I155" s="6"/>
      <c r="J155" s="15">
        <f t="shared" si="3"/>
        <v>0</v>
      </c>
      <c r="K155" s="11"/>
      <c r="L155" s="11"/>
      <c r="M155" s="2"/>
      <c r="N155" s="2"/>
      <c r="O155" s="2"/>
    </row>
    <row r="156" spans="1:15">
      <c r="A156">
        <v>149</v>
      </c>
      <c r="B156" s="2"/>
      <c r="C156" s="2"/>
      <c r="D156" s="2"/>
      <c r="E156" s="18"/>
      <c r="F156" s="18"/>
      <c r="G156" s="13"/>
      <c r="H156" s="20"/>
      <c r="I156" s="6"/>
      <c r="J156" s="7">
        <f t="shared" si="3"/>
        <v>0</v>
      </c>
      <c r="K156" s="11"/>
      <c r="L156" s="11"/>
      <c r="M156" s="2"/>
      <c r="N156" s="2"/>
      <c r="O156" s="2"/>
    </row>
    <row r="157" spans="1:15">
      <c r="A157">
        <v>150</v>
      </c>
      <c r="B157" s="2"/>
      <c r="C157" s="2"/>
      <c r="D157" s="2"/>
      <c r="E157" s="18"/>
      <c r="F157" s="18"/>
      <c r="G157" s="13"/>
      <c r="H157" s="20"/>
      <c r="I157" s="6"/>
      <c r="J157" s="15">
        <f t="shared" si="3"/>
        <v>0</v>
      </c>
      <c r="K157" s="11"/>
      <c r="L157" s="11"/>
      <c r="M157" s="2"/>
      <c r="N157" s="2"/>
      <c r="O157" s="2"/>
    </row>
    <row r="158" spans="1:15">
      <c r="A158" s="12">
        <v>151</v>
      </c>
      <c r="B158" s="2"/>
      <c r="C158" s="2"/>
      <c r="D158" s="2"/>
      <c r="E158" s="18"/>
      <c r="F158" s="18"/>
      <c r="G158" s="13"/>
      <c r="H158" s="20"/>
      <c r="I158" s="6"/>
      <c r="J158" s="15">
        <f t="shared" si="3"/>
        <v>0</v>
      </c>
      <c r="K158" s="11"/>
      <c r="L158" s="11"/>
      <c r="M158" s="2"/>
      <c r="N158" s="2"/>
      <c r="O158" s="2"/>
    </row>
    <row r="159" spans="1:15">
      <c r="A159" s="12">
        <v>152</v>
      </c>
      <c r="B159" s="2"/>
      <c r="C159" s="2"/>
      <c r="D159" s="2"/>
      <c r="E159" s="18"/>
      <c r="F159" s="18"/>
      <c r="G159" s="13"/>
      <c r="H159" s="20"/>
      <c r="I159" s="6"/>
      <c r="J159" s="7">
        <f t="shared" si="3"/>
        <v>0</v>
      </c>
      <c r="K159" s="11"/>
      <c r="L159" s="11"/>
      <c r="M159" s="2"/>
      <c r="N159" s="2"/>
      <c r="O159" s="2"/>
    </row>
    <row r="160" spans="1:15">
      <c r="A160">
        <v>153</v>
      </c>
      <c r="B160" s="2"/>
      <c r="C160" s="2"/>
      <c r="D160" s="2"/>
      <c r="E160" s="18"/>
      <c r="F160" s="18"/>
      <c r="G160" s="13"/>
      <c r="H160" s="20"/>
      <c r="I160" s="6"/>
      <c r="J160" s="15">
        <f t="shared" si="3"/>
        <v>0</v>
      </c>
      <c r="K160" s="11"/>
      <c r="L160" s="11"/>
      <c r="M160" s="2"/>
      <c r="N160" s="2"/>
      <c r="O160" s="2"/>
    </row>
    <row r="161" spans="1:15">
      <c r="A161">
        <v>154</v>
      </c>
      <c r="B161" s="2"/>
      <c r="C161" s="2"/>
      <c r="D161" s="2"/>
      <c r="E161" s="18"/>
      <c r="F161" s="18"/>
      <c r="G161" s="13"/>
      <c r="H161" s="20"/>
      <c r="I161" s="6"/>
      <c r="J161" s="15">
        <f t="shared" si="3"/>
        <v>0</v>
      </c>
      <c r="K161" s="11"/>
      <c r="L161" s="11"/>
      <c r="M161" s="2"/>
      <c r="N161" s="2"/>
      <c r="O161" s="2"/>
    </row>
    <row r="162" spans="1:15">
      <c r="A162">
        <v>155</v>
      </c>
      <c r="B162" s="2"/>
      <c r="C162" s="2"/>
      <c r="D162" s="2"/>
      <c r="E162" s="18"/>
      <c r="F162" s="18"/>
      <c r="G162" s="13"/>
      <c r="H162" s="20"/>
      <c r="I162" s="6"/>
      <c r="J162" s="7">
        <f t="shared" si="3"/>
        <v>0</v>
      </c>
      <c r="K162" s="11"/>
      <c r="L162" s="11"/>
      <c r="M162" s="2"/>
      <c r="N162" s="2"/>
      <c r="O162" s="2"/>
    </row>
    <row r="163" spans="1:15">
      <c r="A163" s="12">
        <v>156</v>
      </c>
      <c r="B163" s="2"/>
      <c r="C163" s="2"/>
      <c r="D163" s="2"/>
      <c r="E163" s="18"/>
      <c r="F163" s="18"/>
      <c r="G163" s="13"/>
      <c r="H163" s="20"/>
      <c r="I163" s="6"/>
      <c r="J163" s="15">
        <f t="shared" si="3"/>
        <v>0</v>
      </c>
      <c r="K163" s="11"/>
      <c r="L163" s="11"/>
      <c r="M163" s="2"/>
      <c r="N163" s="2"/>
      <c r="O163" s="2"/>
    </row>
    <row r="164" spans="1:15">
      <c r="A164" s="12">
        <v>157</v>
      </c>
      <c r="B164" s="2"/>
      <c r="C164" s="2"/>
      <c r="D164" s="2"/>
      <c r="E164" s="18"/>
      <c r="F164" s="18"/>
      <c r="G164" s="13"/>
      <c r="H164" s="20"/>
      <c r="I164" s="6"/>
      <c r="J164" s="15">
        <f t="shared" si="3"/>
        <v>0</v>
      </c>
      <c r="K164" s="11"/>
      <c r="L164" s="11"/>
      <c r="M164" s="2"/>
      <c r="N164" s="2"/>
      <c r="O164" s="2"/>
    </row>
    <row r="165" spans="1:15">
      <c r="A165">
        <v>158</v>
      </c>
      <c r="B165" s="2"/>
      <c r="C165" s="2"/>
      <c r="D165" s="2"/>
      <c r="E165" s="18"/>
      <c r="F165" s="18"/>
      <c r="G165" s="13"/>
      <c r="H165" s="20"/>
      <c r="I165" s="6"/>
      <c r="J165" s="7">
        <f t="shared" si="3"/>
        <v>0</v>
      </c>
      <c r="K165" s="11"/>
      <c r="L165" s="11"/>
      <c r="M165" s="2"/>
      <c r="N165" s="2"/>
      <c r="O165" s="2"/>
    </row>
    <row r="166" spans="1:15">
      <c r="A166">
        <v>159</v>
      </c>
      <c r="B166" s="2"/>
      <c r="C166" s="2"/>
      <c r="D166" s="2"/>
      <c r="E166" s="18"/>
      <c r="F166" s="18"/>
      <c r="G166" s="13"/>
      <c r="H166" s="20"/>
      <c r="I166" s="6"/>
      <c r="J166" s="15">
        <f t="shared" si="3"/>
        <v>0</v>
      </c>
      <c r="K166" s="11"/>
      <c r="L166" s="11"/>
      <c r="M166" s="2"/>
      <c r="N166" s="2"/>
      <c r="O166" s="2"/>
    </row>
    <row r="167" spans="1:15">
      <c r="A167">
        <v>160</v>
      </c>
      <c r="B167" s="2"/>
      <c r="C167" s="2"/>
      <c r="D167" s="2"/>
      <c r="E167" s="18"/>
      <c r="F167" s="18"/>
      <c r="G167" s="13"/>
      <c r="H167" s="20"/>
      <c r="I167" s="6"/>
      <c r="J167" s="15">
        <f t="shared" si="3"/>
        <v>0</v>
      </c>
      <c r="K167" s="11"/>
      <c r="L167" s="11"/>
      <c r="M167" s="2"/>
      <c r="N167" s="2"/>
      <c r="O167" s="2"/>
    </row>
    <row r="168" spans="1:15">
      <c r="A168" s="12">
        <v>161</v>
      </c>
      <c r="B168" s="2"/>
      <c r="C168" s="2"/>
      <c r="D168" s="2"/>
      <c r="E168" s="18"/>
      <c r="F168" s="18"/>
      <c r="G168" s="13"/>
      <c r="H168" s="20"/>
      <c r="I168" s="6"/>
      <c r="J168" s="7">
        <f t="shared" si="3"/>
        <v>0</v>
      </c>
      <c r="K168" s="11"/>
      <c r="L168" s="11"/>
      <c r="M168" s="2"/>
      <c r="N168" s="2"/>
      <c r="O168" s="2"/>
    </row>
    <row r="169" spans="1:15">
      <c r="A169" s="12">
        <v>162</v>
      </c>
      <c r="B169" s="2"/>
      <c r="C169" s="2"/>
      <c r="D169" s="2"/>
      <c r="E169" s="18"/>
      <c r="F169" s="18"/>
      <c r="G169" s="13"/>
      <c r="H169" s="20"/>
      <c r="I169" s="6"/>
      <c r="J169" s="15">
        <f t="shared" si="3"/>
        <v>0</v>
      </c>
      <c r="K169" s="11"/>
      <c r="L169" s="11"/>
      <c r="M169" s="2"/>
      <c r="N169" s="2"/>
      <c r="O169" s="2"/>
    </row>
    <row r="170" spans="1:15">
      <c r="A170">
        <v>163</v>
      </c>
      <c r="B170" s="2"/>
      <c r="C170" s="2"/>
      <c r="D170" s="2"/>
      <c r="E170" s="18"/>
      <c r="F170" s="18"/>
      <c r="G170" s="13"/>
      <c r="H170" s="20"/>
      <c r="I170" s="6"/>
      <c r="J170" s="15">
        <f t="shared" si="3"/>
        <v>0</v>
      </c>
      <c r="K170" s="11"/>
      <c r="L170" s="11"/>
      <c r="M170" s="2"/>
      <c r="N170" s="2"/>
      <c r="O170" s="2"/>
    </row>
    <row r="171" spans="1:15">
      <c r="A171">
        <v>164</v>
      </c>
      <c r="B171" s="2"/>
      <c r="C171" s="2"/>
      <c r="D171" s="2"/>
      <c r="E171" s="18"/>
      <c r="F171" s="18"/>
      <c r="G171" s="13"/>
      <c r="H171" s="20"/>
      <c r="I171" s="6"/>
      <c r="J171" s="7">
        <f t="shared" si="3"/>
        <v>0</v>
      </c>
      <c r="K171" s="11"/>
      <c r="L171" s="11"/>
      <c r="M171" s="2"/>
      <c r="N171" s="2"/>
      <c r="O171" s="2"/>
    </row>
    <row r="172" spans="1:15">
      <c r="A172">
        <v>165</v>
      </c>
      <c r="B172" s="2"/>
      <c r="C172" s="2"/>
      <c r="D172" s="2"/>
      <c r="E172" s="18"/>
      <c r="F172" s="18"/>
      <c r="G172" s="13"/>
      <c r="H172" s="20"/>
      <c r="I172" s="6"/>
      <c r="J172" s="15">
        <f t="shared" si="3"/>
        <v>0</v>
      </c>
      <c r="K172" s="11"/>
      <c r="L172" s="11"/>
      <c r="M172" s="2"/>
      <c r="N172" s="2"/>
      <c r="O172" s="2"/>
    </row>
    <row r="173" spans="1:15">
      <c r="A173" s="12">
        <v>166</v>
      </c>
      <c r="B173" s="2"/>
      <c r="C173" s="2"/>
      <c r="D173" s="2"/>
      <c r="E173" s="18"/>
      <c r="F173" s="18"/>
      <c r="G173" s="13"/>
      <c r="H173" s="20"/>
      <c r="I173" s="6"/>
      <c r="J173" s="15">
        <f t="shared" si="3"/>
        <v>0</v>
      </c>
      <c r="K173" s="11"/>
      <c r="L173" s="11"/>
      <c r="M173" s="2"/>
      <c r="N173" s="2"/>
      <c r="O173" s="2"/>
    </row>
    <row r="174" spans="1:15">
      <c r="A174" s="12">
        <v>167</v>
      </c>
      <c r="B174" s="2"/>
      <c r="C174" s="2"/>
      <c r="D174" s="2"/>
      <c r="E174" s="18"/>
      <c r="F174" s="18"/>
      <c r="G174" s="13"/>
      <c r="H174" s="20"/>
      <c r="I174" s="6"/>
      <c r="J174" s="7">
        <f t="shared" si="3"/>
        <v>0</v>
      </c>
      <c r="K174" s="11"/>
      <c r="L174" s="11"/>
      <c r="M174" s="2"/>
      <c r="N174" s="2"/>
      <c r="O174" s="2"/>
    </row>
    <row r="175" spans="1:15">
      <c r="A175">
        <v>168</v>
      </c>
      <c r="B175" s="2"/>
      <c r="C175" s="2"/>
      <c r="D175" s="2"/>
      <c r="E175" s="18"/>
      <c r="F175" s="18"/>
      <c r="G175" s="13"/>
      <c r="H175" s="20"/>
      <c r="I175" s="6"/>
      <c r="J175" s="15">
        <f t="shared" si="3"/>
        <v>0</v>
      </c>
      <c r="K175" s="11"/>
      <c r="L175" s="11"/>
      <c r="M175" s="2"/>
      <c r="N175" s="2"/>
      <c r="O175" s="2"/>
    </row>
    <row r="176" spans="1:15">
      <c r="A176">
        <v>169</v>
      </c>
      <c r="B176" s="2"/>
      <c r="C176" s="2"/>
      <c r="D176" s="2"/>
      <c r="E176" s="18"/>
      <c r="F176" s="18"/>
      <c r="G176" s="13"/>
      <c r="H176" s="20"/>
      <c r="I176" s="6"/>
      <c r="J176" s="15">
        <f t="shared" si="3"/>
        <v>0</v>
      </c>
      <c r="K176" s="11"/>
      <c r="L176" s="11"/>
      <c r="M176" s="2"/>
      <c r="N176" s="2"/>
      <c r="O176" s="2"/>
    </row>
    <row r="177" spans="1:15">
      <c r="A177">
        <v>170</v>
      </c>
      <c r="B177" s="2"/>
      <c r="C177" s="2"/>
      <c r="D177" s="2"/>
      <c r="E177" s="18"/>
      <c r="F177" s="18"/>
      <c r="G177" s="13"/>
      <c r="H177" s="20"/>
      <c r="I177" s="6"/>
      <c r="J177" s="7">
        <f t="shared" si="3"/>
        <v>0</v>
      </c>
      <c r="K177" s="11"/>
      <c r="L177" s="11"/>
      <c r="M177" s="2"/>
      <c r="N177" s="2"/>
      <c r="O177" s="2"/>
    </row>
    <row r="178" spans="1:15">
      <c r="A178" s="12">
        <v>171</v>
      </c>
      <c r="B178" s="2"/>
      <c r="C178" s="2"/>
      <c r="D178" s="2"/>
      <c r="E178" s="18"/>
      <c r="F178" s="18"/>
      <c r="G178" s="13"/>
      <c r="H178" s="20"/>
      <c r="I178" s="6"/>
      <c r="J178" s="15">
        <f t="shared" si="3"/>
        <v>0</v>
      </c>
      <c r="K178" s="11"/>
      <c r="L178" s="11"/>
      <c r="M178" s="2"/>
      <c r="N178" s="2"/>
      <c r="O178" s="2"/>
    </row>
    <row r="179" spans="1:15">
      <c r="A179" s="12">
        <v>172</v>
      </c>
      <c r="B179" s="2"/>
      <c r="C179" s="2"/>
      <c r="D179" s="2"/>
      <c r="E179" s="18"/>
      <c r="F179" s="18"/>
      <c r="G179" s="13"/>
      <c r="H179" s="20"/>
      <c r="I179" s="6"/>
      <c r="J179" s="15">
        <f t="shared" si="3"/>
        <v>0</v>
      </c>
      <c r="K179" s="11"/>
      <c r="L179" s="11"/>
      <c r="M179" s="2"/>
      <c r="N179" s="2"/>
      <c r="O179" s="2"/>
    </row>
    <row r="180" spans="1:15">
      <c r="A180">
        <v>173</v>
      </c>
      <c r="B180" s="2"/>
      <c r="C180" s="2"/>
      <c r="D180" s="2"/>
      <c r="E180" s="18"/>
      <c r="F180" s="18"/>
      <c r="G180" s="13"/>
      <c r="H180" s="20"/>
      <c r="I180" s="6"/>
      <c r="J180" s="7">
        <f t="shared" si="3"/>
        <v>0</v>
      </c>
      <c r="K180" s="11"/>
      <c r="L180" s="11"/>
      <c r="M180" s="2"/>
      <c r="N180" s="2"/>
      <c r="O180" s="2"/>
    </row>
    <row r="181" spans="1:15">
      <c r="A181">
        <v>174</v>
      </c>
      <c r="B181" s="2"/>
      <c r="C181" s="2"/>
      <c r="D181" s="2"/>
      <c r="E181" s="18"/>
      <c r="F181" s="18"/>
      <c r="G181" s="13"/>
      <c r="H181" s="20"/>
      <c r="I181" s="6"/>
      <c r="J181" s="15">
        <f t="shared" si="3"/>
        <v>0</v>
      </c>
      <c r="K181" s="11"/>
      <c r="L181" s="11"/>
      <c r="M181" s="2"/>
      <c r="N181" s="2"/>
      <c r="O181" s="2"/>
    </row>
    <row r="182" spans="1:15">
      <c r="A182">
        <v>175</v>
      </c>
      <c r="B182" s="2"/>
      <c r="C182" s="2"/>
      <c r="D182" s="2"/>
      <c r="E182" s="18"/>
      <c r="F182" s="18"/>
      <c r="G182" s="13"/>
      <c r="H182" s="20"/>
      <c r="I182" s="6"/>
      <c r="J182" s="15">
        <f t="shared" si="3"/>
        <v>0</v>
      </c>
      <c r="K182" s="11"/>
      <c r="L182" s="11"/>
      <c r="M182" s="2"/>
      <c r="N182" s="2"/>
      <c r="O182" s="2"/>
    </row>
    <row r="183" spans="1:15">
      <c r="A183" s="12">
        <v>176</v>
      </c>
      <c r="B183" s="2"/>
      <c r="C183" s="2"/>
      <c r="D183" s="2"/>
      <c r="E183" s="18"/>
      <c r="F183" s="18"/>
      <c r="G183" s="13"/>
      <c r="H183" s="20"/>
      <c r="I183" s="6"/>
      <c r="J183" s="7">
        <f t="shared" si="3"/>
        <v>0</v>
      </c>
      <c r="K183" s="11"/>
      <c r="L183" s="11"/>
      <c r="M183" s="2"/>
      <c r="N183" s="2"/>
      <c r="O183" s="2"/>
    </row>
    <row r="184" spans="1:15">
      <c r="A184" s="12">
        <v>177</v>
      </c>
      <c r="B184" s="2"/>
      <c r="C184" s="2"/>
      <c r="D184" s="2"/>
      <c r="E184" s="18"/>
      <c r="F184" s="18"/>
      <c r="G184" s="13"/>
      <c r="H184" s="20"/>
      <c r="I184" s="6"/>
      <c r="J184" s="15">
        <f t="shared" si="3"/>
        <v>0</v>
      </c>
      <c r="K184" s="11"/>
      <c r="L184" s="11"/>
      <c r="M184" s="2"/>
      <c r="N184" s="2"/>
      <c r="O184" s="2"/>
    </row>
    <row r="185" spans="1:15">
      <c r="A185">
        <v>178</v>
      </c>
      <c r="B185" s="2"/>
      <c r="C185" s="2"/>
      <c r="D185" s="2"/>
      <c r="E185" s="18"/>
      <c r="F185" s="18"/>
      <c r="G185" s="13"/>
      <c r="H185" s="20"/>
      <c r="I185" s="6"/>
      <c r="J185" s="15">
        <f t="shared" si="3"/>
        <v>0</v>
      </c>
      <c r="K185" s="11"/>
      <c r="L185" s="11"/>
      <c r="M185" s="2"/>
      <c r="N185" s="2"/>
      <c r="O185" s="2"/>
    </row>
    <row r="186" spans="1:15">
      <c r="A186">
        <v>179</v>
      </c>
      <c r="B186" s="2"/>
      <c r="C186" s="2"/>
      <c r="D186" s="2"/>
      <c r="E186" s="18"/>
      <c r="F186" s="18"/>
      <c r="G186" s="13"/>
      <c r="H186" s="20"/>
      <c r="I186" s="6"/>
      <c r="J186" s="7">
        <f t="shared" si="3"/>
        <v>0</v>
      </c>
      <c r="K186" s="11"/>
      <c r="L186" s="11"/>
      <c r="M186" s="2"/>
      <c r="N186" s="2"/>
      <c r="O186" s="2"/>
    </row>
    <row r="187" spans="1:15">
      <c r="A187">
        <v>180</v>
      </c>
      <c r="B187" s="2"/>
      <c r="C187" s="2"/>
      <c r="D187" s="2"/>
      <c r="E187" s="18"/>
      <c r="F187" s="18"/>
      <c r="G187" s="13"/>
      <c r="H187" s="20"/>
      <c r="I187" s="6"/>
      <c r="J187" s="15">
        <f t="shared" si="3"/>
        <v>0</v>
      </c>
      <c r="K187" s="11"/>
      <c r="L187" s="11"/>
      <c r="M187" s="2"/>
      <c r="N187" s="2"/>
      <c r="O187" s="2"/>
    </row>
    <row r="188" spans="1:15">
      <c r="A188" s="12">
        <v>181</v>
      </c>
      <c r="B188" s="2"/>
      <c r="C188" s="2"/>
      <c r="D188" s="2"/>
      <c r="E188" s="18"/>
      <c r="F188" s="18"/>
      <c r="G188" s="13"/>
      <c r="H188" s="20"/>
      <c r="I188" s="6"/>
      <c r="J188" s="15">
        <f t="shared" si="3"/>
        <v>0</v>
      </c>
      <c r="K188" s="11"/>
      <c r="L188" s="11"/>
      <c r="M188" s="2"/>
      <c r="N188" s="2"/>
      <c r="O188" s="2"/>
    </row>
    <row r="189" spans="1:15">
      <c r="A189" s="12">
        <v>182</v>
      </c>
      <c r="B189" s="2"/>
      <c r="C189" s="2"/>
      <c r="D189" s="2"/>
      <c r="E189" s="18"/>
      <c r="F189" s="18"/>
      <c r="G189" s="13"/>
      <c r="H189" s="20"/>
      <c r="I189" s="6"/>
      <c r="J189" s="7">
        <f t="shared" si="3"/>
        <v>0</v>
      </c>
      <c r="K189" s="11"/>
      <c r="L189" s="11"/>
      <c r="M189" s="2"/>
      <c r="N189" s="2"/>
      <c r="O189" s="2"/>
    </row>
    <row r="190" spans="1:15">
      <c r="A190">
        <v>183</v>
      </c>
      <c r="B190" s="2"/>
      <c r="C190" s="2"/>
      <c r="D190" s="2"/>
      <c r="E190" s="18"/>
      <c r="F190" s="18"/>
      <c r="G190" s="13"/>
      <c r="H190" s="20"/>
      <c r="I190" s="6"/>
      <c r="J190" s="15">
        <f t="shared" si="3"/>
        <v>0</v>
      </c>
      <c r="K190" s="11"/>
      <c r="L190" s="11"/>
      <c r="M190" s="2"/>
      <c r="N190" s="2"/>
      <c r="O190" s="2"/>
    </row>
    <row r="191" spans="1:15">
      <c r="A191">
        <v>184</v>
      </c>
      <c r="B191" s="2"/>
      <c r="C191" s="2"/>
      <c r="D191" s="2"/>
      <c r="E191" s="18"/>
      <c r="F191" s="18"/>
      <c r="G191" s="13"/>
      <c r="H191" s="20"/>
      <c r="I191" s="6"/>
      <c r="J191" s="15">
        <f t="shared" si="3"/>
        <v>0</v>
      </c>
      <c r="K191" s="11"/>
      <c r="L191" s="11"/>
      <c r="M191" s="2"/>
      <c r="N191" s="2"/>
      <c r="O191" s="2"/>
    </row>
    <row r="192" spans="1:15">
      <c r="A192">
        <v>185</v>
      </c>
      <c r="B192" s="2"/>
      <c r="C192" s="2"/>
      <c r="D192" s="2"/>
      <c r="E192" s="18"/>
      <c r="F192" s="18"/>
      <c r="G192" s="13"/>
      <c r="H192" s="20"/>
      <c r="I192" s="6"/>
      <c r="J192" s="7">
        <f t="shared" si="3"/>
        <v>0</v>
      </c>
      <c r="K192" s="11"/>
      <c r="L192" s="11"/>
      <c r="M192" s="2"/>
      <c r="N192" s="2"/>
      <c r="O192" s="2"/>
    </row>
    <row r="193" spans="1:15">
      <c r="A193" s="12">
        <v>186</v>
      </c>
      <c r="B193" s="2"/>
      <c r="C193" s="2"/>
      <c r="D193" s="2"/>
      <c r="E193" s="18"/>
      <c r="F193" s="18"/>
      <c r="G193" s="13"/>
      <c r="H193" s="20"/>
      <c r="I193" s="6"/>
      <c r="J193" s="15">
        <f t="shared" si="3"/>
        <v>0</v>
      </c>
      <c r="K193" s="11"/>
      <c r="L193" s="11"/>
      <c r="M193" s="2"/>
      <c r="N193" s="2"/>
      <c r="O193" s="2"/>
    </row>
    <row r="194" spans="1:15">
      <c r="A194" s="12">
        <v>187</v>
      </c>
      <c r="B194" s="2"/>
      <c r="C194" s="2"/>
      <c r="D194" s="2"/>
      <c r="E194" s="18"/>
      <c r="F194" s="18"/>
      <c r="G194" s="13"/>
      <c r="H194" s="20"/>
      <c r="I194" s="6"/>
      <c r="J194" s="15">
        <f t="shared" si="3"/>
        <v>0</v>
      </c>
      <c r="K194" s="11"/>
      <c r="L194" s="11"/>
      <c r="M194" s="2"/>
      <c r="N194" s="2"/>
      <c r="O194" s="2"/>
    </row>
    <row r="195" spans="1:15">
      <c r="A195">
        <v>188</v>
      </c>
      <c r="B195" s="2"/>
      <c r="C195" s="2"/>
      <c r="D195" s="2"/>
      <c r="E195" s="18"/>
      <c r="F195" s="18"/>
      <c r="G195" s="13"/>
      <c r="H195" s="20"/>
      <c r="I195" s="6"/>
      <c r="J195" s="7">
        <f t="shared" si="3"/>
        <v>0</v>
      </c>
      <c r="K195" s="11"/>
      <c r="L195" s="11"/>
      <c r="M195" s="2"/>
      <c r="N195" s="2"/>
      <c r="O195" s="2"/>
    </row>
    <row r="196" spans="1:15">
      <c r="A196">
        <v>189</v>
      </c>
      <c r="B196" s="2"/>
      <c r="C196" s="2"/>
      <c r="D196" s="2"/>
      <c r="E196" s="18"/>
      <c r="F196" s="18"/>
      <c r="G196" s="13"/>
      <c r="H196" s="20"/>
      <c r="I196" s="6"/>
      <c r="J196" s="15">
        <f t="shared" si="3"/>
        <v>0</v>
      </c>
      <c r="K196" s="11"/>
      <c r="L196" s="11"/>
      <c r="M196" s="2"/>
      <c r="N196" s="2"/>
      <c r="O196" s="2"/>
    </row>
    <row r="197" spans="1:15">
      <c r="A197">
        <v>190</v>
      </c>
      <c r="B197" s="2"/>
      <c r="C197" s="2"/>
      <c r="D197" s="2"/>
      <c r="E197" s="18"/>
      <c r="F197" s="18"/>
      <c r="G197" s="13"/>
      <c r="H197" s="20"/>
      <c r="I197" s="6"/>
      <c r="J197" s="15">
        <f t="shared" si="3"/>
        <v>0</v>
      </c>
      <c r="K197" s="11"/>
      <c r="L197" s="11"/>
      <c r="M197" s="2"/>
      <c r="N197" s="2"/>
      <c r="O197" s="2"/>
    </row>
    <row r="198" spans="1:15">
      <c r="A198" s="12">
        <v>191</v>
      </c>
      <c r="B198" s="2"/>
      <c r="C198" s="2"/>
      <c r="D198" s="2"/>
      <c r="E198" s="18"/>
      <c r="F198" s="18"/>
      <c r="G198" s="13"/>
      <c r="H198" s="20"/>
      <c r="I198" s="6"/>
      <c r="J198" s="7">
        <f t="shared" si="3"/>
        <v>0</v>
      </c>
      <c r="K198" s="11"/>
      <c r="L198" s="11"/>
      <c r="M198" s="2"/>
      <c r="N198" s="2"/>
      <c r="O198" s="2"/>
    </row>
    <row r="199" spans="1:15">
      <c r="A199" s="12">
        <v>192</v>
      </c>
      <c r="B199" s="2"/>
      <c r="C199" s="2"/>
      <c r="D199" s="2"/>
      <c r="E199" s="18"/>
      <c r="F199" s="18"/>
      <c r="G199" s="13"/>
      <c r="H199" s="20"/>
      <c r="I199" s="6"/>
      <c r="J199" s="15">
        <f t="shared" ref="J199:J262" si="4">IF(I199=0,0,H199/I199)</f>
        <v>0</v>
      </c>
      <c r="K199" s="11"/>
      <c r="L199" s="11"/>
      <c r="M199" s="2"/>
      <c r="N199" s="2"/>
      <c r="O199" s="2"/>
    </row>
    <row r="200" spans="1:15">
      <c r="A200">
        <v>193</v>
      </c>
      <c r="B200" s="2"/>
      <c r="C200" s="2"/>
      <c r="D200" s="2"/>
      <c r="E200" s="18"/>
      <c r="F200" s="18"/>
      <c r="G200" s="13"/>
      <c r="H200" s="20"/>
      <c r="I200" s="6"/>
      <c r="J200" s="15">
        <f t="shared" si="4"/>
        <v>0</v>
      </c>
      <c r="K200" s="11"/>
      <c r="L200" s="11"/>
      <c r="M200" s="2"/>
      <c r="N200" s="2"/>
      <c r="O200" s="2"/>
    </row>
    <row r="201" spans="1:15">
      <c r="A201">
        <v>194</v>
      </c>
      <c r="B201" s="2"/>
      <c r="C201" s="2"/>
      <c r="D201" s="2"/>
      <c r="E201" s="18"/>
      <c r="F201" s="18"/>
      <c r="G201" s="13"/>
      <c r="H201" s="20"/>
      <c r="I201" s="6"/>
      <c r="J201" s="7">
        <f t="shared" si="4"/>
        <v>0</v>
      </c>
      <c r="K201" s="11"/>
      <c r="L201" s="11"/>
      <c r="M201" s="2"/>
      <c r="N201" s="2"/>
      <c r="O201" s="2"/>
    </row>
    <row r="202" spans="1:15">
      <c r="A202">
        <v>195</v>
      </c>
      <c r="B202" s="2"/>
      <c r="C202" s="2"/>
      <c r="D202" s="2"/>
      <c r="E202" s="18"/>
      <c r="F202" s="18"/>
      <c r="G202" s="13"/>
      <c r="H202" s="20"/>
      <c r="I202" s="6"/>
      <c r="J202" s="15">
        <f t="shared" si="4"/>
        <v>0</v>
      </c>
      <c r="K202" s="11"/>
      <c r="L202" s="11"/>
      <c r="M202" s="2"/>
      <c r="N202" s="2"/>
      <c r="O202" s="2"/>
    </row>
    <row r="203" spans="1:15">
      <c r="A203" s="12">
        <v>196</v>
      </c>
      <c r="B203" s="2"/>
      <c r="C203" s="2"/>
      <c r="D203" s="2"/>
      <c r="E203" s="18"/>
      <c r="F203" s="18"/>
      <c r="G203" s="13"/>
      <c r="H203" s="20"/>
      <c r="I203" s="6"/>
      <c r="J203" s="15">
        <f t="shared" si="4"/>
        <v>0</v>
      </c>
      <c r="K203" s="11"/>
      <c r="L203" s="11"/>
      <c r="M203" s="2"/>
      <c r="N203" s="2"/>
      <c r="O203" s="2"/>
    </row>
    <row r="204" spans="1:15">
      <c r="A204" s="12">
        <v>197</v>
      </c>
      <c r="B204" s="2"/>
      <c r="C204" s="2"/>
      <c r="D204" s="2"/>
      <c r="E204" s="18"/>
      <c r="F204" s="18"/>
      <c r="G204" s="13"/>
      <c r="H204" s="20"/>
      <c r="I204" s="6"/>
      <c r="J204" s="7">
        <f t="shared" si="4"/>
        <v>0</v>
      </c>
      <c r="K204" s="11"/>
      <c r="L204" s="11"/>
      <c r="M204" s="2"/>
      <c r="N204" s="2"/>
      <c r="O204" s="2"/>
    </row>
    <row r="205" spans="1:15">
      <c r="A205">
        <v>198</v>
      </c>
      <c r="B205" s="2"/>
      <c r="C205" s="2"/>
      <c r="D205" s="2"/>
      <c r="E205" s="18"/>
      <c r="F205" s="18"/>
      <c r="G205" s="13"/>
      <c r="H205" s="20"/>
      <c r="I205" s="6"/>
      <c r="J205" s="15">
        <f t="shared" si="4"/>
        <v>0</v>
      </c>
      <c r="K205" s="11"/>
      <c r="L205" s="11"/>
      <c r="M205" s="2"/>
      <c r="N205" s="2"/>
      <c r="O205" s="2"/>
    </row>
    <row r="206" spans="1:15">
      <c r="A206">
        <v>199</v>
      </c>
      <c r="B206" s="2"/>
      <c r="C206" s="2"/>
      <c r="D206" s="2"/>
      <c r="E206" s="18"/>
      <c r="F206" s="18"/>
      <c r="G206" s="13"/>
      <c r="H206" s="20"/>
      <c r="I206" s="6"/>
      <c r="J206" s="15">
        <f t="shared" si="4"/>
        <v>0</v>
      </c>
      <c r="K206" s="11"/>
      <c r="L206" s="11"/>
      <c r="M206" s="2"/>
      <c r="N206" s="2"/>
      <c r="O206" s="2"/>
    </row>
    <row r="207" spans="1:15">
      <c r="A207">
        <v>200</v>
      </c>
      <c r="B207" s="2"/>
      <c r="C207" s="2"/>
      <c r="D207" s="2"/>
      <c r="E207" s="18"/>
      <c r="F207" s="18"/>
      <c r="G207" s="13"/>
      <c r="H207" s="20"/>
      <c r="I207" s="6"/>
      <c r="J207" s="7">
        <f t="shared" si="4"/>
        <v>0</v>
      </c>
      <c r="K207" s="11"/>
      <c r="L207" s="11"/>
      <c r="M207" s="2"/>
      <c r="N207" s="2"/>
      <c r="O207" s="2"/>
    </row>
    <row r="208" spans="1:15">
      <c r="A208" s="12">
        <v>201</v>
      </c>
      <c r="B208" s="2"/>
      <c r="C208" s="2"/>
      <c r="D208" s="2"/>
      <c r="E208" s="18"/>
      <c r="F208" s="18"/>
      <c r="G208" s="13"/>
      <c r="H208" s="20"/>
      <c r="I208" s="6"/>
      <c r="J208" s="15">
        <f t="shared" si="4"/>
        <v>0</v>
      </c>
      <c r="K208" s="11"/>
      <c r="L208" s="11"/>
      <c r="M208" s="2"/>
      <c r="N208" s="2"/>
      <c r="O208" s="2"/>
    </row>
    <row r="209" spans="1:15">
      <c r="A209" s="12">
        <v>202</v>
      </c>
      <c r="B209" s="2"/>
      <c r="C209" s="2"/>
      <c r="D209" s="2"/>
      <c r="E209" s="18"/>
      <c r="F209" s="18"/>
      <c r="G209" s="13"/>
      <c r="H209" s="20"/>
      <c r="I209" s="6"/>
      <c r="J209" s="15">
        <f t="shared" si="4"/>
        <v>0</v>
      </c>
      <c r="K209" s="11"/>
      <c r="L209" s="11"/>
      <c r="M209" s="2"/>
      <c r="N209" s="2"/>
      <c r="O209" s="2"/>
    </row>
    <row r="210" spans="1:15">
      <c r="A210">
        <v>203</v>
      </c>
      <c r="B210" s="2"/>
      <c r="C210" s="2"/>
      <c r="D210" s="2"/>
      <c r="E210" s="18"/>
      <c r="F210" s="18"/>
      <c r="G210" s="13"/>
      <c r="H210" s="20"/>
      <c r="I210" s="6"/>
      <c r="J210" s="7">
        <f t="shared" si="4"/>
        <v>0</v>
      </c>
      <c r="K210" s="11"/>
      <c r="L210" s="11"/>
      <c r="M210" s="2"/>
      <c r="N210" s="2"/>
      <c r="O210" s="2"/>
    </row>
    <row r="211" spans="1:15">
      <c r="A211">
        <v>204</v>
      </c>
      <c r="B211" s="2"/>
      <c r="C211" s="2"/>
      <c r="D211" s="2"/>
      <c r="E211" s="18"/>
      <c r="F211" s="18"/>
      <c r="G211" s="13"/>
      <c r="H211" s="20"/>
      <c r="I211" s="6"/>
      <c r="J211" s="15">
        <f t="shared" si="4"/>
        <v>0</v>
      </c>
      <c r="K211" s="11"/>
      <c r="L211" s="11"/>
      <c r="M211" s="2"/>
      <c r="N211" s="2"/>
      <c r="O211" s="2"/>
    </row>
    <row r="212" spans="1:15">
      <c r="A212">
        <v>205</v>
      </c>
      <c r="B212" s="2"/>
      <c r="C212" s="2"/>
      <c r="D212" s="2"/>
      <c r="E212" s="18"/>
      <c r="F212" s="18"/>
      <c r="G212" s="13"/>
      <c r="H212" s="20"/>
      <c r="I212" s="6"/>
      <c r="J212" s="15">
        <f t="shared" si="4"/>
        <v>0</v>
      </c>
      <c r="K212" s="11"/>
      <c r="L212" s="11"/>
      <c r="M212" s="2"/>
      <c r="N212" s="2"/>
      <c r="O212" s="2"/>
    </row>
    <row r="213" spans="1:15">
      <c r="A213" s="12">
        <v>206</v>
      </c>
      <c r="B213" s="2"/>
      <c r="C213" s="2"/>
      <c r="D213" s="2"/>
      <c r="E213" s="18"/>
      <c r="F213" s="18"/>
      <c r="G213" s="13"/>
      <c r="H213" s="20"/>
      <c r="I213" s="6"/>
      <c r="J213" s="7">
        <f t="shared" si="4"/>
        <v>0</v>
      </c>
      <c r="K213" s="11"/>
      <c r="L213" s="11"/>
      <c r="M213" s="2"/>
      <c r="N213" s="2"/>
      <c r="O213" s="2"/>
    </row>
    <row r="214" spans="1:15">
      <c r="A214" s="12">
        <v>207</v>
      </c>
      <c r="B214" s="2"/>
      <c r="C214" s="2"/>
      <c r="D214" s="2"/>
      <c r="E214" s="18"/>
      <c r="F214" s="18"/>
      <c r="G214" s="13"/>
      <c r="H214" s="20"/>
      <c r="I214" s="6"/>
      <c r="J214" s="15">
        <f t="shared" si="4"/>
        <v>0</v>
      </c>
      <c r="K214" s="11"/>
      <c r="L214" s="11"/>
      <c r="M214" s="2"/>
      <c r="N214" s="2"/>
      <c r="O214" s="2"/>
    </row>
    <row r="215" spans="1:15">
      <c r="A215">
        <v>208</v>
      </c>
      <c r="B215" s="2"/>
      <c r="C215" s="2"/>
      <c r="D215" s="2"/>
      <c r="E215" s="18"/>
      <c r="F215" s="18"/>
      <c r="G215" s="13"/>
      <c r="H215" s="20"/>
      <c r="I215" s="6"/>
      <c r="J215" s="15">
        <f t="shared" si="4"/>
        <v>0</v>
      </c>
      <c r="K215" s="11"/>
      <c r="L215" s="11"/>
      <c r="M215" s="2"/>
      <c r="N215" s="2"/>
      <c r="O215" s="2"/>
    </row>
    <row r="216" spans="1:15">
      <c r="A216">
        <v>209</v>
      </c>
      <c r="B216" s="2"/>
      <c r="C216" s="2"/>
      <c r="D216" s="2"/>
      <c r="E216" s="18"/>
      <c r="F216" s="18"/>
      <c r="G216" s="13"/>
      <c r="H216" s="20"/>
      <c r="I216" s="6"/>
      <c r="J216" s="7">
        <f t="shared" si="4"/>
        <v>0</v>
      </c>
      <c r="K216" s="11"/>
      <c r="L216" s="11"/>
      <c r="M216" s="2"/>
      <c r="N216" s="2"/>
      <c r="O216" s="2"/>
    </row>
    <row r="217" spans="1:15">
      <c r="A217">
        <v>210</v>
      </c>
      <c r="B217" s="2"/>
      <c r="C217" s="2"/>
      <c r="D217" s="2"/>
      <c r="E217" s="18"/>
      <c r="F217" s="18"/>
      <c r="G217" s="13"/>
      <c r="H217" s="20"/>
      <c r="I217" s="6"/>
      <c r="J217" s="15">
        <f t="shared" si="4"/>
        <v>0</v>
      </c>
      <c r="K217" s="11"/>
      <c r="L217" s="11"/>
      <c r="M217" s="2"/>
      <c r="N217" s="2"/>
      <c r="O217" s="2"/>
    </row>
    <row r="218" spans="1:15">
      <c r="A218" s="12">
        <v>211</v>
      </c>
      <c r="B218" s="2"/>
      <c r="C218" s="2"/>
      <c r="D218" s="2"/>
      <c r="E218" s="18"/>
      <c r="F218" s="18"/>
      <c r="G218" s="13"/>
      <c r="H218" s="20"/>
      <c r="I218" s="6"/>
      <c r="J218" s="15">
        <f t="shared" si="4"/>
        <v>0</v>
      </c>
      <c r="K218" s="11"/>
      <c r="L218" s="11"/>
      <c r="M218" s="2"/>
      <c r="N218" s="2"/>
      <c r="O218" s="2"/>
    </row>
    <row r="219" spans="1:15">
      <c r="A219" s="12">
        <v>212</v>
      </c>
      <c r="B219" s="2"/>
      <c r="C219" s="2"/>
      <c r="D219" s="2"/>
      <c r="E219" s="18"/>
      <c r="F219" s="18"/>
      <c r="G219" s="13"/>
      <c r="H219" s="20"/>
      <c r="I219" s="6"/>
      <c r="J219" s="7">
        <f t="shared" si="4"/>
        <v>0</v>
      </c>
      <c r="K219" s="11"/>
      <c r="L219" s="11"/>
      <c r="M219" s="2"/>
      <c r="N219" s="2"/>
      <c r="O219" s="2"/>
    </row>
    <row r="220" spans="1:15">
      <c r="A220">
        <v>213</v>
      </c>
      <c r="B220" s="2"/>
      <c r="C220" s="2"/>
      <c r="D220" s="2"/>
      <c r="E220" s="18"/>
      <c r="F220" s="18"/>
      <c r="G220" s="13"/>
      <c r="H220" s="20"/>
      <c r="I220" s="6"/>
      <c r="J220" s="15">
        <f t="shared" si="4"/>
        <v>0</v>
      </c>
      <c r="K220" s="11"/>
      <c r="L220" s="11"/>
      <c r="M220" s="2"/>
      <c r="N220" s="2"/>
      <c r="O220" s="2"/>
    </row>
    <row r="221" spans="1:15">
      <c r="A221">
        <v>214</v>
      </c>
      <c r="B221" s="2"/>
      <c r="C221" s="2"/>
      <c r="D221" s="2"/>
      <c r="E221" s="18"/>
      <c r="F221" s="18"/>
      <c r="G221" s="13"/>
      <c r="H221" s="20"/>
      <c r="I221" s="6"/>
      <c r="J221" s="15">
        <f t="shared" si="4"/>
        <v>0</v>
      </c>
      <c r="K221" s="11"/>
      <c r="L221" s="11"/>
      <c r="M221" s="2"/>
      <c r="N221" s="2"/>
      <c r="O221" s="2"/>
    </row>
    <row r="222" spans="1:15">
      <c r="A222">
        <v>215</v>
      </c>
      <c r="B222" s="2"/>
      <c r="C222" s="2"/>
      <c r="D222" s="2"/>
      <c r="E222" s="18"/>
      <c r="F222" s="18"/>
      <c r="G222" s="13"/>
      <c r="H222" s="20"/>
      <c r="I222" s="6"/>
      <c r="J222" s="7">
        <f t="shared" si="4"/>
        <v>0</v>
      </c>
      <c r="K222" s="11"/>
      <c r="L222" s="11"/>
      <c r="M222" s="2"/>
      <c r="N222" s="2"/>
      <c r="O222" s="2"/>
    </row>
    <row r="223" spans="1:15">
      <c r="A223" s="12">
        <v>216</v>
      </c>
      <c r="B223" s="2"/>
      <c r="C223" s="2"/>
      <c r="D223" s="2"/>
      <c r="E223" s="18"/>
      <c r="F223" s="18"/>
      <c r="G223" s="13"/>
      <c r="H223" s="20"/>
      <c r="I223" s="6"/>
      <c r="J223" s="15">
        <f t="shared" si="4"/>
        <v>0</v>
      </c>
      <c r="K223" s="11"/>
      <c r="L223" s="11"/>
      <c r="M223" s="2"/>
      <c r="N223" s="2"/>
      <c r="O223" s="2"/>
    </row>
    <row r="224" spans="1:15">
      <c r="A224" s="12">
        <v>217</v>
      </c>
      <c r="B224" s="2"/>
      <c r="C224" s="2"/>
      <c r="D224" s="2"/>
      <c r="E224" s="18"/>
      <c r="F224" s="18"/>
      <c r="G224" s="13"/>
      <c r="H224" s="20"/>
      <c r="I224" s="6"/>
      <c r="J224" s="15">
        <f t="shared" si="4"/>
        <v>0</v>
      </c>
      <c r="K224" s="11"/>
      <c r="L224" s="11"/>
      <c r="M224" s="2"/>
      <c r="N224" s="2"/>
      <c r="O224" s="2"/>
    </row>
    <row r="225" spans="1:15">
      <c r="A225">
        <v>218</v>
      </c>
      <c r="B225" s="2"/>
      <c r="C225" s="2"/>
      <c r="D225" s="2"/>
      <c r="E225" s="18"/>
      <c r="F225" s="18"/>
      <c r="G225" s="13"/>
      <c r="H225" s="20"/>
      <c r="I225" s="6"/>
      <c r="J225" s="7">
        <f t="shared" si="4"/>
        <v>0</v>
      </c>
      <c r="K225" s="11"/>
      <c r="L225" s="11"/>
      <c r="M225" s="2"/>
      <c r="N225" s="2"/>
      <c r="O225" s="2"/>
    </row>
    <row r="226" spans="1:15">
      <c r="A226">
        <v>219</v>
      </c>
      <c r="B226" s="2"/>
      <c r="C226" s="2"/>
      <c r="D226" s="2"/>
      <c r="E226" s="18"/>
      <c r="F226" s="18"/>
      <c r="G226" s="13"/>
      <c r="H226" s="20"/>
      <c r="I226" s="6"/>
      <c r="J226" s="15">
        <f t="shared" si="4"/>
        <v>0</v>
      </c>
      <c r="K226" s="11"/>
      <c r="L226" s="11"/>
      <c r="M226" s="2"/>
      <c r="N226" s="2"/>
      <c r="O226" s="2"/>
    </row>
    <row r="227" spans="1:15">
      <c r="A227">
        <v>220</v>
      </c>
      <c r="B227" s="2"/>
      <c r="C227" s="2"/>
      <c r="D227" s="2"/>
      <c r="E227" s="18"/>
      <c r="F227" s="18"/>
      <c r="G227" s="13"/>
      <c r="H227" s="20"/>
      <c r="I227" s="6"/>
      <c r="J227" s="15">
        <f t="shared" si="4"/>
        <v>0</v>
      </c>
      <c r="K227" s="11"/>
      <c r="L227" s="11"/>
      <c r="M227" s="2"/>
      <c r="N227" s="2"/>
      <c r="O227" s="2"/>
    </row>
    <row r="228" spans="1:15">
      <c r="A228" s="12">
        <v>221</v>
      </c>
      <c r="B228" s="2"/>
      <c r="C228" s="2"/>
      <c r="D228" s="2"/>
      <c r="E228" s="18"/>
      <c r="F228" s="18"/>
      <c r="G228" s="13"/>
      <c r="H228" s="20"/>
      <c r="I228" s="6"/>
      <c r="J228" s="7">
        <f t="shared" si="4"/>
        <v>0</v>
      </c>
      <c r="K228" s="11"/>
      <c r="L228" s="11"/>
      <c r="M228" s="2"/>
      <c r="N228" s="2"/>
      <c r="O228" s="2"/>
    </row>
    <row r="229" spans="1:15">
      <c r="A229" s="12">
        <v>222</v>
      </c>
      <c r="B229" s="2"/>
      <c r="C229" s="2"/>
      <c r="D229" s="2"/>
      <c r="E229" s="18"/>
      <c r="F229" s="18"/>
      <c r="G229" s="13"/>
      <c r="H229" s="20"/>
      <c r="I229" s="6"/>
      <c r="J229" s="15">
        <f t="shared" si="4"/>
        <v>0</v>
      </c>
      <c r="K229" s="11"/>
      <c r="L229" s="11"/>
      <c r="M229" s="2"/>
      <c r="N229" s="2"/>
      <c r="O229" s="2"/>
    </row>
    <row r="230" spans="1:15">
      <c r="A230">
        <v>223</v>
      </c>
      <c r="B230" s="2"/>
      <c r="C230" s="2"/>
      <c r="D230" s="2"/>
      <c r="E230" s="18"/>
      <c r="F230" s="18"/>
      <c r="G230" s="13"/>
      <c r="H230" s="20"/>
      <c r="I230" s="6"/>
      <c r="J230" s="15">
        <f t="shared" si="4"/>
        <v>0</v>
      </c>
      <c r="K230" s="11"/>
      <c r="L230" s="11"/>
      <c r="M230" s="2"/>
      <c r="N230" s="2"/>
      <c r="O230" s="2"/>
    </row>
    <row r="231" spans="1:15">
      <c r="A231">
        <v>224</v>
      </c>
      <c r="B231" s="2"/>
      <c r="C231" s="2"/>
      <c r="D231" s="2"/>
      <c r="E231" s="18"/>
      <c r="F231" s="18"/>
      <c r="G231" s="13"/>
      <c r="H231" s="20"/>
      <c r="I231" s="6"/>
      <c r="J231" s="7">
        <f t="shared" si="4"/>
        <v>0</v>
      </c>
      <c r="K231" s="11"/>
      <c r="L231" s="11"/>
      <c r="M231" s="2"/>
      <c r="N231" s="2"/>
      <c r="O231" s="2"/>
    </row>
    <row r="232" spans="1:15">
      <c r="A232">
        <v>225</v>
      </c>
      <c r="B232" s="2"/>
      <c r="C232" s="2"/>
      <c r="D232" s="2"/>
      <c r="E232" s="18"/>
      <c r="F232" s="18"/>
      <c r="G232" s="13"/>
      <c r="H232" s="20"/>
      <c r="I232" s="6"/>
      <c r="J232" s="15">
        <f t="shared" si="4"/>
        <v>0</v>
      </c>
      <c r="K232" s="11"/>
      <c r="L232" s="11"/>
      <c r="M232" s="2"/>
      <c r="N232" s="2"/>
      <c r="O232" s="2"/>
    </row>
    <row r="233" spans="1:15">
      <c r="A233" s="12">
        <v>226</v>
      </c>
      <c r="B233" s="2"/>
      <c r="C233" s="2"/>
      <c r="D233" s="2"/>
      <c r="E233" s="18"/>
      <c r="F233" s="18"/>
      <c r="G233" s="13"/>
      <c r="H233" s="20"/>
      <c r="I233" s="6"/>
      <c r="J233" s="15">
        <f t="shared" si="4"/>
        <v>0</v>
      </c>
      <c r="K233" s="11"/>
      <c r="L233" s="11"/>
      <c r="M233" s="2"/>
      <c r="N233" s="2"/>
      <c r="O233" s="2"/>
    </row>
    <row r="234" spans="1:15">
      <c r="A234" s="12">
        <v>227</v>
      </c>
      <c r="B234" s="2"/>
      <c r="C234" s="2"/>
      <c r="D234" s="2"/>
      <c r="E234" s="18"/>
      <c r="F234" s="18"/>
      <c r="G234" s="13"/>
      <c r="H234" s="20"/>
      <c r="I234" s="6"/>
      <c r="J234" s="7">
        <f t="shared" si="4"/>
        <v>0</v>
      </c>
      <c r="K234" s="11"/>
      <c r="L234" s="11"/>
      <c r="M234" s="2"/>
      <c r="N234" s="2"/>
      <c r="O234" s="2"/>
    </row>
    <row r="235" spans="1:15">
      <c r="A235">
        <v>228</v>
      </c>
      <c r="B235" s="2"/>
      <c r="C235" s="2"/>
      <c r="D235" s="2"/>
      <c r="E235" s="18"/>
      <c r="F235" s="18"/>
      <c r="G235" s="13"/>
      <c r="H235" s="20"/>
      <c r="I235" s="6"/>
      <c r="J235" s="15">
        <f t="shared" si="4"/>
        <v>0</v>
      </c>
      <c r="K235" s="11"/>
      <c r="L235" s="11"/>
      <c r="M235" s="2"/>
      <c r="N235" s="2"/>
      <c r="O235" s="2"/>
    </row>
    <row r="236" spans="1:15">
      <c r="A236">
        <v>229</v>
      </c>
      <c r="B236" s="2"/>
      <c r="C236" s="2"/>
      <c r="D236" s="2"/>
      <c r="E236" s="18"/>
      <c r="F236" s="18"/>
      <c r="G236" s="13"/>
      <c r="H236" s="20"/>
      <c r="I236" s="6"/>
      <c r="J236" s="15">
        <f t="shared" si="4"/>
        <v>0</v>
      </c>
      <c r="K236" s="11"/>
      <c r="L236" s="11"/>
      <c r="M236" s="2"/>
      <c r="N236" s="2"/>
      <c r="O236" s="2"/>
    </row>
    <row r="237" spans="1:15">
      <c r="A237">
        <v>230</v>
      </c>
      <c r="B237" s="2"/>
      <c r="C237" s="2"/>
      <c r="D237" s="2"/>
      <c r="E237" s="18"/>
      <c r="F237" s="18"/>
      <c r="G237" s="13"/>
      <c r="H237" s="20"/>
      <c r="I237" s="6"/>
      <c r="J237" s="7">
        <f t="shared" si="4"/>
        <v>0</v>
      </c>
      <c r="K237" s="11"/>
      <c r="L237" s="11"/>
      <c r="M237" s="2"/>
      <c r="N237" s="2"/>
      <c r="O237" s="2"/>
    </row>
    <row r="238" spans="1:15">
      <c r="A238" s="12">
        <v>231</v>
      </c>
      <c r="B238" s="2"/>
      <c r="C238" s="2"/>
      <c r="D238" s="2"/>
      <c r="E238" s="18"/>
      <c r="F238" s="18"/>
      <c r="G238" s="13"/>
      <c r="H238" s="20"/>
      <c r="I238" s="6"/>
      <c r="J238" s="15">
        <f t="shared" si="4"/>
        <v>0</v>
      </c>
      <c r="K238" s="11"/>
      <c r="L238" s="11"/>
      <c r="M238" s="2"/>
      <c r="N238" s="2"/>
      <c r="O238" s="2"/>
    </row>
    <row r="239" spans="1:15">
      <c r="A239" s="12">
        <v>232</v>
      </c>
      <c r="B239" s="2"/>
      <c r="C239" s="2"/>
      <c r="D239" s="2"/>
      <c r="E239" s="18"/>
      <c r="F239" s="18"/>
      <c r="G239" s="13"/>
      <c r="H239" s="20"/>
      <c r="I239" s="6"/>
      <c r="J239" s="15">
        <f t="shared" si="4"/>
        <v>0</v>
      </c>
      <c r="K239" s="11"/>
      <c r="L239" s="11"/>
      <c r="M239" s="2"/>
      <c r="N239" s="2"/>
      <c r="O239" s="2"/>
    </row>
    <row r="240" spans="1:15">
      <c r="A240">
        <v>233</v>
      </c>
      <c r="B240" s="2"/>
      <c r="C240" s="2"/>
      <c r="D240" s="2"/>
      <c r="E240" s="18"/>
      <c r="F240" s="18"/>
      <c r="G240" s="13"/>
      <c r="H240" s="20"/>
      <c r="I240" s="6"/>
      <c r="J240" s="7">
        <f t="shared" si="4"/>
        <v>0</v>
      </c>
      <c r="K240" s="11"/>
      <c r="L240" s="11"/>
      <c r="M240" s="2"/>
      <c r="N240" s="2"/>
      <c r="O240" s="2"/>
    </row>
    <row r="241" spans="1:15">
      <c r="A241">
        <v>234</v>
      </c>
      <c r="B241" s="2"/>
      <c r="C241" s="2"/>
      <c r="D241" s="2"/>
      <c r="E241" s="18"/>
      <c r="F241" s="18"/>
      <c r="G241" s="13"/>
      <c r="H241" s="20"/>
      <c r="I241" s="6"/>
      <c r="J241" s="15">
        <f t="shared" si="4"/>
        <v>0</v>
      </c>
      <c r="K241" s="11"/>
      <c r="L241" s="11"/>
      <c r="M241" s="2"/>
      <c r="N241" s="2"/>
      <c r="O241" s="2"/>
    </row>
    <row r="242" spans="1:15">
      <c r="A242">
        <v>235</v>
      </c>
      <c r="B242" s="2"/>
      <c r="C242" s="2"/>
      <c r="D242" s="2"/>
      <c r="E242" s="18"/>
      <c r="F242" s="18"/>
      <c r="G242" s="13"/>
      <c r="H242" s="20"/>
      <c r="I242" s="6"/>
      <c r="J242" s="15">
        <f t="shared" si="4"/>
        <v>0</v>
      </c>
      <c r="K242" s="11"/>
      <c r="L242" s="11"/>
      <c r="M242" s="2"/>
      <c r="N242" s="2"/>
      <c r="O242" s="2"/>
    </row>
    <row r="243" spans="1:15">
      <c r="A243" s="12">
        <v>236</v>
      </c>
      <c r="B243" s="2"/>
      <c r="C243" s="2"/>
      <c r="D243" s="2"/>
      <c r="E243" s="18"/>
      <c r="F243" s="18"/>
      <c r="G243" s="13"/>
      <c r="H243" s="20"/>
      <c r="I243" s="6"/>
      <c r="J243" s="7">
        <f t="shared" si="4"/>
        <v>0</v>
      </c>
      <c r="K243" s="11"/>
      <c r="L243" s="11"/>
      <c r="M243" s="2"/>
      <c r="N243" s="2"/>
      <c r="O243" s="2"/>
    </row>
    <row r="244" spans="1:15">
      <c r="A244" s="12">
        <v>237</v>
      </c>
      <c r="B244" s="2"/>
      <c r="C244" s="2"/>
      <c r="D244" s="2"/>
      <c r="E244" s="18"/>
      <c r="F244" s="18"/>
      <c r="G244" s="13"/>
      <c r="H244" s="20"/>
      <c r="I244" s="6"/>
      <c r="J244" s="15">
        <f t="shared" si="4"/>
        <v>0</v>
      </c>
      <c r="K244" s="11"/>
      <c r="L244" s="11"/>
      <c r="M244" s="2"/>
      <c r="N244" s="2"/>
      <c r="O244" s="2"/>
    </row>
    <row r="245" spans="1:15">
      <c r="A245">
        <v>238</v>
      </c>
      <c r="B245" s="2"/>
      <c r="C245" s="2"/>
      <c r="D245" s="2"/>
      <c r="E245" s="18"/>
      <c r="F245" s="18"/>
      <c r="G245" s="13"/>
      <c r="H245" s="20"/>
      <c r="I245" s="6"/>
      <c r="J245" s="15">
        <f t="shared" si="4"/>
        <v>0</v>
      </c>
      <c r="K245" s="11"/>
      <c r="L245" s="11"/>
      <c r="M245" s="2"/>
      <c r="N245" s="2"/>
      <c r="O245" s="2"/>
    </row>
    <row r="246" spans="1:15">
      <c r="A246">
        <v>239</v>
      </c>
      <c r="B246" s="2"/>
      <c r="C246" s="2"/>
      <c r="D246" s="2"/>
      <c r="E246" s="18"/>
      <c r="F246" s="18"/>
      <c r="G246" s="13"/>
      <c r="H246" s="20"/>
      <c r="I246" s="6"/>
      <c r="J246" s="7">
        <f t="shared" si="4"/>
        <v>0</v>
      </c>
      <c r="K246" s="11"/>
      <c r="L246" s="11"/>
      <c r="M246" s="2"/>
      <c r="N246" s="2"/>
      <c r="O246" s="2"/>
    </row>
    <row r="247" spans="1:15">
      <c r="A247">
        <v>240</v>
      </c>
      <c r="B247" s="2"/>
      <c r="C247" s="2"/>
      <c r="D247" s="2"/>
      <c r="E247" s="18"/>
      <c r="F247" s="18"/>
      <c r="G247" s="13"/>
      <c r="H247" s="20"/>
      <c r="I247" s="6"/>
      <c r="J247" s="15">
        <f t="shared" si="4"/>
        <v>0</v>
      </c>
      <c r="K247" s="11"/>
      <c r="L247" s="11"/>
      <c r="M247" s="2"/>
      <c r="N247" s="2"/>
      <c r="O247" s="2"/>
    </row>
    <row r="248" spans="1:15">
      <c r="A248" s="12">
        <v>241</v>
      </c>
      <c r="B248" s="2"/>
      <c r="C248" s="2"/>
      <c r="D248" s="2"/>
      <c r="E248" s="18"/>
      <c r="F248" s="18"/>
      <c r="G248" s="13"/>
      <c r="H248" s="20"/>
      <c r="I248" s="6"/>
      <c r="J248" s="15">
        <f t="shared" si="4"/>
        <v>0</v>
      </c>
      <c r="K248" s="11"/>
      <c r="L248" s="11"/>
      <c r="M248" s="2"/>
      <c r="N248" s="2"/>
      <c r="O248" s="2"/>
    </row>
    <row r="249" spans="1:15">
      <c r="A249" s="12">
        <v>242</v>
      </c>
      <c r="B249" s="2"/>
      <c r="C249" s="2"/>
      <c r="D249" s="2"/>
      <c r="E249" s="18"/>
      <c r="F249" s="18"/>
      <c r="G249" s="13"/>
      <c r="H249" s="20"/>
      <c r="I249" s="6"/>
      <c r="J249" s="7">
        <f t="shared" si="4"/>
        <v>0</v>
      </c>
      <c r="K249" s="11"/>
      <c r="L249" s="11"/>
      <c r="M249" s="2"/>
      <c r="N249" s="2"/>
      <c r="O249" s="2"/>
    </row>
    <row r="250" spans="1:15">
      <c r="A250">
        <v>243</v>
      </c>
      <c r="B250" s="2"/>
      <c r="C250" s="2"/>
      <c r="D250" s="2"/>
      <c r="E250" s="18"/>
      <c r="F250" s="18"/>
      <c r="G250" s="13"/>
      <c r="H250" s="20"/>
      <c r="I250" s="6"/>
      <c r="J250" s="15">
        <f t="shared" si="4"/>
        <v>0</v>
      </c>
      <c r="K250" s="11"/>
      <c r="L250" s="11"/>
      <c r="M250" s="2"/>
      <c r="N250" s="2"/>
      <c r="O250" s="2"/>
    </row>
    <row r="251" spans="1:15">
      <c r="A251">
        <v>244</v>
      </c>
      <c r="B251" s="2"/>
      <c r="C251" s="2"/>
      <c r="D251" s="2"/>
      <c r="E251" s="18"/>
      <c r="F251" s="18"/>
      <c r="G251" s="13"/>
      <c r="H251" s="20"/>
      <c r="I251" s="6"/>
      <c r="J251" s="15">
        <f t="shared" si="4"/>
        <v>0</v>
      </c>
      <c r="K251" s="11"/>
      <c r="L251" s="11"/>
      <c r="M251" s="2"/>
      <c r="N251" s="2"/>
      <c r="O251" s="2"/>
    </row>
    <row r="252" spans="1:15">
      <c r="A252">
        <v>245</v>
      </c>
      <c r="B252" s="2"/>
      <c r="C252" s="2"/>
      <c r="D252" s="2"/>
      <c r="E252" s="18"/>
      <c r="F252" s="18"/>
      <c r="G252" s="13"/>
      <c r="H252" s="20"/>
      <c r="I252" s="6"/>
      <c r="J252" s="7">
        <f t="shared" si="4"/>
        <v>0</v>
      </c>
      <c r="K252" s="11"/>
      <c r="L252" s="11"/>
      <c r="M252" s="2"/>
      <c r="N252" s="2"/>
      <c r="O252" s="2"/>
    </row>
    <row r="253" spans="1:15">
      <c r="A253" s="12">
        <v>246</v>
      </c>
      <c r="B253" s="2"/>
      <c r="C253" s="2"/>
      <c r="D253" s="2"/>
      <c r="E253" s="18"/>
      <c r="F253" s="18"/>
      <c r="G253" s="13"/>
      <c r="H253" s="20"/>
      <c r="I253" s="6"/>
      <c r="J253" s="15">
        <f t="shared" si="4"/>
        <v>0</v>
      </c>
      <c r="K253" s="11"/>
      <c r="L253" s="11"/>
      <c r="M253" s="2"/>
      <c r="N253" s="2"/>
      <c r="O253" s="2"/>
    </row>
    <row r="254" spans="1:15">
      <c r="A254" s="12">
        <v>247</v>
      </c>
      <c r="B254" s="2"/>
      <c r="C254" s="2"/>
      <c r="D254" s="2"/>
      <c r="E254" s="18"/>
      <c r="F254" s="18"/>
      <c r="G254" s="13"/>
      <c r="H254" s="20"/>
      <c r="I254" s="6"/>
      <c r="J254" s="15">
        <f t="shared" si="4"/>
        <v>0</v>
      </c>
      <c r="K254" s="11"/>
      <c r="L254" s="11"/>
      <c r="M254" s="2"/>
      <c r="N254" s="2"/>
      <c r="O254" s="2"/>
    </row>
    <row r="255" spans="1:15">
      <c r="A255">
        <v>248</v>
      </c>
      <c r="B255" s="2"/>
      <c r="C255" s="2"/>
      <c r="D255" s="2"/>
      <c r="E255" s="18"/>
      <c r="F255" s="18"/>
      <c r="G255" s="13"/>
      <c r="H255" s="20"/>
      <c r="I255" s="6"/>
      <c r="J255" s="7">
        <f t="shared" si="4"/>
        <v>0</v>
      </c>
      <c r="K255" s="11"/>
      <c r="L255" s="11"/>
      <c r="M255" s="2"/>
      <c r="N255" s="2"/>
      <c r="O255" s="2"/>
    </row>
    <row r="256" spans="1:15">
      <c r="A256">
        <v>249</v>
      </c>
      <c r="B256" s="2"/>
      <c r="C256" s="2"/>
      <c r="D256" s="2"/>
      <c r="E256" s="18"/>
      <c r="F256" s="18"/>
      <c r="G256" s="13"/>
      <c r="H256" s="20"/>
      <c r="I256" s="6"/>
      <c r="J256" s="15">
        <f t="shared" si="4"/>
        <v>0</v>
      </c>
      <c r="K256" s="11"/>
      <c r="L256" s="11"/>
      <c r="M256" s="2"/>
      <c r="N256" s="2"/>
      <c r="O256" s="2"/>
    </row>
    <row r="257" spans="1:15">
      <c r="A257">
        <v>250</v>
      </c>
      <c r="B257" s="2"/>
      <c r="C257" s="2"/>
      <c r="D257" s="2"/>
      <c r="E257" s="18"/>
      <c r="F257" s="18"/>
      <c r="G257" s="13"/>
      <c r="H257" s="20"/>
      <c r="I257" s="6"/>
      <c r="J257" s="15">
        <f t="shared" si="4"/>
        <v>0</v>
      </c>
      <c r="K257" s="11"/>
      <c r="L257" s="11"/>
      <c r="M257" s="2"/>
      <c r="N257" s="2"/>
      <c r="O257" s="2"/>
    </row>
    <row r="258" spans="1:15">
      <c r="A258" s="12">
        <v>251</v>
      </c>
      <c r="B258" s="2"/>
      <c r="C258" s="2"/>
      <c r="D258" s="2"/>
      <c r="E258" s="18"/>
      <c r="F258" s="18"/>
      <c r="G258" s="13"/>
      <c r="H258" s="20"/>
      <c r="I258" s="6"/>
      <c r="J258" s="7">
        <f t="shared" si="4"/>
        <v>0</v>
      </c>
      <c r="K258" s="11"/>
      <c r="L258" s="11"/>
      <c r="M258" s="2"/>
      <c r="N258" s="2"/>
      <c r="O258" s="2"/>
    </row>
    <row r="259" spans="1:15">
      <c r="A259" s="12">
        <v>252</v>
      </c>
      <c r="B259" s="2"/>
      <c r="C259" s="2"/>
      <c r="D259" s="2"/>
      <c r="E259" s="18"/>
      <c r="F259" s="18"/>
      <c r="G259" s="13"/>
      <c r="H259" s="20"/>
      <c r="I259" s="6"/>
      <c r="J259" s="15">
        <f t="shared" si="4"/>
        <v>0</v>
      </c>
      <c r="K259" s="11"/>
      <c r="L259" s="11"/>
      <c r="M259" s="2"/>
      <c r="N259" s="2"/>
      <c r="O259" s="2"/>
    </row>
    <row r="260" spans="1:15">
      <c r="A260">
        <v>253</v>
      </c>
      <c r="B260" s="2"/>
      <c r="C260" s="2"/>
      <c r="D260" s="2"/>
      <c r="E260" s="18"/>
      <c r="F260" s="18"/>
      <c r="G260" s="13"/>
      <c r="H260" s="20"/>
      <c r="I260" s="6"/>
      <c r="J260" s="15">
        <f t="shared" si="4"/>
        <v>0</v>
      </c>
      <c r="K260" s="11"/>
      <c r="L260" s="11"/>
      <c r="M260" s="2"/>
      <c r="N260" s="2"/>
      <c r="O260" s="2"/>
    </row>
    <row r="261" spans="1:15">
      <c r="A261">
        <v>254</v>
      </c>
      <c r="B261" s="2"/>
      <c r="C261" s="2"/>
      <c r="D261" s="2"/>
      <c r="E261" s="18"/>
      <c r="F261" s="18"/>
      <c r="G261" s="13"/>
      <c r="H261" s="20"/>
      <c r="I261" s="6"/>
      <c r="J261" s="7">
        <f t="shared" si="4"/>
        <v>0</v>
      </c>
      <c r="K261" s="11"/>
      <c r="L261" s="11"/>
      <c r="M261" s="2"/>
      <c r="N261" s="2"/>
      <c r="O261" s="2"/>
    </row>
    <row r="262" spans="1:15">
      <c r="A262">
        <v>255</v>
      </c>
      <c r="B262" s="2"/>
      <c r="C262" s="2"/>
      <c r="D262" s="2"/>
      <c r="E262" s="18"/>
      <c r="F262" s="18"/>
      <c r="G262" s="13"/>
      <c r="H262" s="20"/>
      <c r="I262" s="6"/>
      <c r="J262" s="15">
        <f t="shared" si="4"/>
        <v>0</v>
      </c>
      <c r="K262" s="11"/>
      <c r="L262" s="11"/>
      <c r="M262" s="2"/>
      <c r="N262" s="2"/>
      <c r="O262" s="2"/>
    </row>
    <row r="263" spans="1:15">
      <c r="A263" s="12">
        <v>256</v>
      </c>
      <c r="B263" s="2"/>
      <c r="C263" s="2"/>
      <c r="D263" s="2"/>
      <c r="E263" s="18"/>
      <c r="F263" s="18"/>
      <c r="G263" s="13"/>
      <c r="H263" s="20"/>
      <c r="I263" s="6"/>
      <c r="J263" s="15">
        <f t="shared" ref="J263:J326" si="5">IF(I263=0,0,H263/I263)</f>
        <v>0</v>
      </c>
      <c r="K263" s="11"/>
      <c r="L263" s="11"/>
      <c r="M263" s="2"/>
      <c r="N263" s="2"/>
      <c r="O263" s="2"/>
    </row>
    <row r="264" spans="1:15">
      <c r="A264" s="12">
        <v>257</v>
      </c>
      <c r="B264" s="2"/>
      <c r="C264" s="2"/>
      <c r="D264" s="2"/>
      <c r="E264" s="18"/>
      <c r="F264" s="18"/>
      <c r="G264" s="13"/>
      <c r="H264" s="20"/>
      <c r="I264" s="6"/>
      <c r="J264" s="7">
        <f t="shared" si="5"/>
        <v>0</v>
      </c>
      <c r="K264" s="11"/>
      <c r="L264" s="11"/>
      <c r="M264" s="2"/>
      <c r="N264" s="2"/>
      <c r="O264" s="2"/>
    </row>
    <row r="265" spans="1:15">
      <c r="A265">
        <v>258</v>
      </c>
      <c r="B265" s="2"/>
      <c r="C265" s="2"/>
      <c r="D265" s="2"/>
      <c r="E265" s="18"/>
      <c r="F265" s="18"/>
      <c r="G265" s="13"/>
      <c r="H265" s="20"/>
      <c r="I265" s="6"/>
      <c r="J265" s="15">
        <f t="shared" si="5"/>
        <v>0</v>
      </c>
      <c r="K265" s="11"/>
      <c r="L265" s="11"/>
      <c r="M265" s="2"/>
      <c r="N265" s="2"/>
      <c r="O265" s="2"/>
    </row>
    <row r="266" spans="1:15">
      <c r="A266">
        <v>259</v>
      </c>
      <c r="B266" s="2"/>
      <c r="C266" s="2"/>
      <c r="D266" s="2"/>
      <c r="E266" s="18"/>
      <c r="F266" s="18"/>
      <c r="G266" s="13"/>
      <c r="H266" s="20"/>
      <c r="I266" s="6"/>
      <c r="J266" s="15">
        <f t="shared" si="5"/>
        <v>0</v>
      </c>
      <c r="K266" s="11"/>
      <c r="L266" s="11"/>
      <c r="M266" s="2"/>
      <c r="N266" s="2"/>
      <c r="O266" s="2"/>
    </row>
    <row r="267" spans="1:15">
      <c r="A267">
        <v>260</v>
      </c>
      <c r="B267" s="2"/>
      <c r="C267" s="2"/>
      <c r="D267" s="2"/>
      <c r="E267" s="18"/>
      <c r="F267" s="18"/>
      <c r="G267" s="13"/>
      <c r="H267" s="20"/>
      <c r="I267" s="6"/>
      <c r="J267" s="7">
        <f t="shared" si="5"/>
        <v>0</v>
      </c>
      <c r="K267" s="11"/>
      <c r="L267" s="11"/>
      <c r="M267" s="2"/>
      <c r="N267" s="2"/>
      <c r="O267" s="2"/>
    </row>
    <row r="268" spans="1:15">
      <c r="A268" s="12">
        <v>261</v>
      </c>
      <c r="B268" s="2"/>
      <c r="C268" s="2"/>
      <c r="D268" s="2"/>
      <c r="E268" s="18"/>
      <c r="F268" s="18"/>
      <c r="G268" s="13"/>
      <c r="H268" s="20"/>
      <c r="I268" s="6"/>
      <c r="J268" s="15">
        <f t="shared" si="5"/>
        <v>0</v>
      </c>
      <c r="K268" s="11"/>
      <c r="L268" s="11"/>
      <c r="M268" s="2"/>
      <c r="N268" s="2"/>
      <c r="O268" s="2"/>
    </row>
    <row r="269" spans="1:15">
      <c r="A269" s="12">
        <v>262</v>
      </c>
      <c r="B269" s="2"/>
      <c r="C269" s="2"/>
      <c r="D269" s="2"/>
      <c r="E269" s="18"/>
      <c r="F269" s="18"/>
      <c r="G269" s="13"/>
      <c r="H269" s="20"/>
      <c r="I269" s="6"/>
      <c r="J269" s="15">
        <f t="shared" si="5"/>
        <v>0</v>
      </c>
      <c r="K269" s="11"/>
      <c r="L269" s="11"/>
      <c r="M269" s="2"/>
      <c r="N269" s="2"/>
      <c r="O269" s="2"/>
    </row>
    <row r="270" spans="1:15">
      <c r="A270">
        <v>263</v>
      </c>
      <c r="B270" s="2"/>
      <c r="C270" s="2"/>
      <c r="D270" s="2"/>
      <c r="E270" s="18"/>
      <c r="F270" s="18"/>
      <c r="G270" s="13"/>
      <c r="H270" s="20"/>
      <c r="I270" s="6"/>
      <c r="J270" s="7">
        <f t="shared" si="5"/>
        <v>0</v>
      </c>
      <c r="K270" s="11"/>
      <c r="L270" s="11"/>
      <c r="M270" s="2"/>
      <c r="N270" s="2"/>
      <c r="O270" s="2"/>
    </row>
    <row r="271" spans="1:15">
      <c r="A271">
        <v>264</v>
      </c>
      <c r="B271" s="2"/>
      <c r="C271" s="2"/>
      <c r="D271" s="2"/>
      <c r="E271" s="18"/>
      <c r="F271" s="18"/>
      <c r="G271" s="13"/>
      <c r="H271" s="20"/>
      <c r="I271" s="6"/>
      <c r="J271" s="15">
        <f t="shared" si="5"/>
        <v>0</v>
      </c>
      <c r="K271" s="11"/>
      <c r="L271" s="11"/>
      <c r="M271" s="2"/>
      <c r="N271" s="2"/>
      <c r="O271" s="2"/>
    </row>
    <row r="272" spans="1:15">
      <c r="A272">
        <v>265</v>
      </c>
      <c r="B272" s="2"/>
      <c r="C272" s="2"/>
      <c r="D272" s="2"/>
      <c r="E272" s="18"/>
      <c r="F272" s="18"/>
      <c r="G272" s="13"/>
      <c r="H272" s="20"/>
      <c r="I272" s="6"/>
      <c r="J272" s="15">
        <f t="shared" si="5"/>
        <v>0</v>
      </c>
      <c r="K272" s="11"/>
      <c r="L272" s="11"/>
      <c r="M272" s="2"/>
      <c r="N272" s="2"/>
      <c r="O272" s="2"/>
    </row>
    <row r="273" spans="1:15">
      <c r="A273" s="12">
        <v>266</v>
      </c>
      <c r="B273" s="2"/>
      <c r="C273" s="2"/>
      <c r="D273" s="2"/>
      <c r="E273" s="18"/>
      <c r="F273" s="18"/>
      <c r="G273" s="13"/>
      <c r="H273" s="20"/>
      <c r="I273" s="6"/>
      <c r="J273" s="7">
        <f t="shared" si="5"/>
        <v>0</v>
      </c>
      <c r="K273" s="11"/>
      <c r="L273" s="11"/>
      <c r="M273" s="2"/>
      <c r="N273" s="2"/>
      <c r="O273" s="2"/>
    </row>
    <row r="274" spans="1:15">
      <c r="A274" s="12">
        <v>267</v>
      </c>
      <c r="B274" s="2"/>
      <c r="C274" s="2"/>
      <c r="D274" s="2"/>
      <c r="E274" s="18"/>
      <c r="F274" s="18"/>
      <c r="G274" s="13"/>
      <c r="H274" s="20"/>
      <c r="I274" s="6"/>
      <c r="J274" s="15">
        <f t="shared" si="5"/>
        <v>0</v>
      </c>
      <c r="K274" s="11"/>
      <c r="L274" s="11"/>
      <c r="M274" s="2"/>
      <c r="N274" s="2"/>
      <c r="O274" s="2"/>
    </row>
    <row r="275" spans="1:15">
      <c r="A275">
        <v>268</v>
      </c>
      <c r="B275" s="2"/>
      <c r="C275" s="2"/>
      <c r="D275" s="2"/>
      <c r="E275" s="18"/>
      <c r="F275" s="18"/>
      <c r="G275" s="13"/>
      <c r="H275" s="20"/>
      <c r="I275" s="6"/>
      <c r="J275" s="15">
        <f t="shared" si="5"/>
        <v>0</v>
      </c>
      <c r="K275" s="11"/>
      <c r="L275" s="11"/>
      <c r="M275" s="2"/>
      <c r="N275" s="2"/>
      <c r="O275" s="2"/>
    </row>
    <row r="276" spans="1:15">
      <c r="A276">
        <v>269</v>
      </c>
      <c r="B276" s="2"/>
      <c r="C276" s="2"/>
      <c r="D276" s="2"/>
      <c r="E276" s="18"/>
      <c r="F276" s="18"/>
      <c r="G276" s="13"/>
      <c r="H276" s="20"/>
      <c r="I276" s="6"/>
      <c r="J276" s="7">
        <f t="shared" si="5"/>
        <v>0</v>
      </c>
      <c r="K276" s="11"/>
      <c r="L276" s="11"/>
      <c r="M276" s="2"/>
      <c r="N276" s="2"/>
      <c r="O276" s="2"/>
    </row>
    <row r="277" spans="1:15">
      <c r="A277">
        <v>270</v>
      </c>
      <c r="B277" s="2"/>
      <c r="C277" s="2"/>
      <c r="D277" s="2"/>
      <c r="E277" s="18"/>
      <c r="F277" s="18"/>
      <c r="G277" s="13"/>
      <c r="H277" s="20"/>
      <c r="I277" s="6"/>
      <c r="J277" s="15">
        <f t="shared" si="5"/>
        <v>0</v>
      </c>
      <c r="K277" s="11"/>
      <c r="L277" s="11"/>
      <c r="M277" s="2"/>
      <c r="N277" s="2"/>
      <c r="O277" s="2"/>
    </row>
    <row r="278" spans="1:15">
      <c r="A278" s="12">
        <v>271</v>
      </c>
      <c r="B278" s="2"/>
      <c r="C278" s="2"/>
      <c r="D278" s="2"/>
      <c r="E278" s="18"/>
      <c r="F278" s="18"/>
      <c r="G278" s="13"/>
      <c r="H278" s="20"/>
      <c r="I278" s="6"/>
      <c r="J278" s="15">
        <f t="shared" si="5"/>
        <v>0</v>
      </c>
      <c r="K278" s="11"/>
      <c r="L278" s="11"/>
      <c r="M278" s="2"/>
      <c r="N278" s="2"/>
      <c r="O278" s="2"/>
    </row>
    <row r="279" spans="1:15">
      <c r="A279" s="12">
        <v>272</v>
      </c>
      <c r="B279" s="2"/>
      <c r="C279" s="2"/>
      <c r="D279" s="2"/>
      <c r="E279" s="18"/>
      <c r="F279" s="18"/>
      <c r="G279" s="13"/>
      <c r="H279" s="20"/>
      <c r="I279" s="6"/>
      <c r="J279" s="7">
        <f t="shared" si="5"/>
        <v>0</v>
      </c>
      <c r="K279" s="11"/>
      <c r="L279" s="11"/>
      <c r="M279" s="2"/>
      <c r="N279" s="2"/>
      <c r="O279" s="2"/>
    </row>
    <row r="280" spans="1:15">
      <c r="A280">
        <v>273</v>
      </c>
      <c r="B280" s="2"/>
      <c r="C280" s="2"/>
      <c r="D280" s="2"/>
      <c r="E280" s="18"/>
      <c r="F280" s="18"/>
      <c r="G280" s="13"/>
      <c r="H280" s="20"/>
      <c r="I280" s="6"/>
      <c r="J280" s="15">
        <f t="shared" si="5"/>
        <v>0</v>
      </c>
      <c r="K280" s="11"/>
      <c r="L280" s="11"/>
      <c r="M280" s="2"/>
      <c r="N280" s="2"/>
      <c r="O280" s="2"/>
    </row>
    <row r="281" spans="1:15">
      <c r="A281">
        <v>274</v>
      </c>
      <c r="B281" s="2"/>
      <c r="C281" s="2"/>
      <c r="D281" s="2"/>
      <c r="E281" s="18"/>
      <c r="F281" s="18"/>
      <c r="G281" s="13"/>
      <c r="H281" s="20"/>
      <c r="I281" s="6"/>
      <c r="J281" s="15">
        <f t="shared" si="5"/>
        <v>0</v>
      </c>
      <c r="K281" s="11"/>
      <c r="L281" s="11"/>
      <c r="M281" s="2"/>
      <c r="N281" s="2"/>
      <c r="O281" s="2"/>
    </row>
    <row r="282" spans="1:15">
      <c r="A282">
        <v>275</v>
      </c>
      <c r="B282" s="2"/>
      <c r="C282" s="2"/>
      <c r="D282" s="2"/>
      <c r="E282" s="18"/>
      <c r="F282" s="18"/>
      <c r="G282" s="13"/>
      <c r="H282" s="20"/>
      <c r="I282" s="6"/>
      <c r="J282" s="7">
        <f t="shared" si="5"/>
        <v>0</v>
      </c>
      <c r="K282" s="11"/>
      <c r="L282" s="11"/>
      <c r="M282" s="2"/>
      <c r="N282" s="2"/>
      <c r="O282" s="2"/>
    </row>
    <row r="283" spans="1:15">
      <c r="A283" s="12">
        <v>276</v>
      </c>
      <c r="B283" s="2"/>
      <c r="C283" s="2"/>
      <c r="D283" s="2"/>
      <c r="E283" s="18"/>
      <c r="F283" s="18"/>
      <c r="G283" s="13"/>
      <c r="H283" s="20"/>
      <c r="I283" s="6"/>
      <c r="J283" s="15">
        <f t="shared" si="5"/>
        <v>0</v>
      </c>
      <c r="K283" s="11"/>
      <c r="L283" s="11"/>
      <c r="M283" s="2"/>
      <c r="N283" s="2"/>
      <c r="O283" s="2"/>
    </row>
    <row r="284" spans="1:15">
      <c r="A284" s="12">
        <v>277</v>
      </c>
      <c r="B284" s="2"/>
      <c r="C284" s="2"/>
      <c r="D284" s="2"/>
      <c r="E284" s="18"/>
      <c r="F284" s="18"/>
      <c r="G284" s="13"/>
      <c r="H284" s="20"/>
      <c r="I284" s="6"/>
      <c r="J284" s="15">
        <f t="shared" si="5"/>
        <v>0</v>
      </c>
      <c r="K284" s="11"/>
      <c r="L284" s="11"/>
      <c r="M284" s="2"/>
      <c r="N284" s="2"/>
      <c r="O284" s="2"/>
    </row>
    <row r="285" spans="1:15">
      <c r="A285">
        <v>278</v>
      </c>
      <c r="B285" s="2"/>
      <c r="C285" s="2"/>
      <c r="D285" s="2"/>
      <c r="E285" s="18"/>
      <c r="F285" s="18"/>
      <c r="G285" s="13"/>
      <c r="H285" s="20"/>
      <c r="I285" s="6"/>
      <c r="J285" s="7">
        <f t="shared" si="5"/>
        <v>0</v>
      </c>
      <c r="K285" s="11"/>
      <c r="L285" s="11"/>
      <c r="M285" s="2"/>
      <c r="N285" s="2"/>
      <c r="O285" s="2"/>
    </row>
    <row r="286" spans="1:15">
      <c r="A286">
        <v>279</v>
      </c>
      <c r="B286" s="2"/>
      <c r="C286" s="2"/>
      <c r="D286" s="2"/>
      <c r="E286" s="18"/>
      <c r="F286" s="18"/>
      <c r="G286" s="13"/>
      <c r="H286" s="20"/>
      <c r="I286" s="6"/>
      <c r="J286" s="15">
        <f t="shared" si="5"/>
        <v>0</v>
      </c>
      <c r="K286" s="11"/>
      <c r="L286" s="11"/>
      <c r="M286" s="2"/>
      <c r="N286" s="2"/>
      <c r="O286" s="2"/>
    </row>
    <row r="287" spans="1:15">
      <c r="A287">
        <v>280</v>
      </c>
      <c r="B287" s="2"/>
      <c r="C287" s="2"/>
      <c r="D287" s="2"/>
      <c r="E287" s="18"/>
      <c r="F287" s="18"/>
      <c r="G287" s="13"/>
      <c r="H287" s="20"/>
      <c r="I287" s="6"/>
      <c r="J287" s="15">
        <f t="shared" si="5"/>
        <v>0</v>
      </c>
      <c r="K287" s="11"/>
      <c r="L287" s="11"/>
      <c r="M287" s="2"/>
      <c r="N287" s="2"/>
      <c r="O287" s="2"/>
    </row>
    <row r="288" spans="1:15">
      <c r="A288" s="12">
        <v>281</v>
      </c>
      <c r="B288" s="2"/>
      <c r="C288" s="2"/>
      <c r="D288" s="2"/>
      <c r="E288" s="18"/>
      <c r="F288" s="18"/>
      <c r="G288" s="13"/>
      <c r="H288" s="20"/>
      <c r="I288" s="6"/>
      <c r="J288" s="7">
        <f t="shared" si="5"/>
        <v>0</v>
      </c>
      <c r="K288" s="11"/>
      <c r="L288" s="11"/>
      <c r="M288" s="2"/>
      <c r="N288" s="2"/>
      <c r="O288" s="2"/>
    </row>
    <row r="289" spans="1:15">
      <c r="A289" s="12">
        <v>282</v>
      </c>
      <c r="B289" s="2"/>
      <c r="C289" s="2"/>
      <c r="D289" s="2"/>
      <c r="E289" s="18"/>
      <c r="F289" s="18"/>
      <c r="G289" s="13"/>
      <c r="H289" s="20"/>
      <c r="I289" s="6"/>
      <c r="J289" s="15">
        <f t="shared" si="5"/>
        <v>0</v>
      </c>
      <c r="K289" s="11"/>
      <c r="L289" s="11"/>
      <c r="M289" s="2"/>
      <c r="N289" s="2"/>
      <c r="O289" s="2"/>
    </row>
    <row r="290" spans="1:15">
      <c r="A290">
        <v>283</v>
      </c>
      <c r="B290" s="2"/>
      <c r="C290" s="2"/>
      <c r="D290" s="2"/>
      <c r="E290" s="18"/>
      <c r="F290" s="18"/>
      <c r="G290" s="13"/>
      <c r="H290" s="20"/>
      <c r="I290" s="6"/>
      <c r="J290" s="15">
        <f t="shared" si="5"/>
        <v>0</v>
      </c>
      <c r="K290" s="11"/>
      <c r="L290" s="11"/>
      <c r="M290" s="2"/>
      <c r="N290" s="2"/>
      <c r="O290" s="2"/>
    </row>
    <row r="291" spans="1:15">
      <c r="A291">
        <v>284</v>
      </c>
      <c r="B291" s="2"/>
      <c r="C291" s="2"/>
      <c r="D291" s="2"/>
      <c r="E291" s="18"/>
      <c r="F291" s="18"/>
      <c r="G291" s="13"/>
      <c r="H291" s="20"/>
      <c r="I291" s="6"/>
      <c r="J291" s="7">
        <f t="shared" si="5"/>
        <v>0</v>
      </c>
      <c r="K291" s="11"/>
      <c r="L291" s="11"/>
      <c r="M291" s="2"/>
      <c r="N291" s="2"/>
      <c r="O291" s="2"/>
    </row>
    <row r="292" spans="1:15">
      <c r="A292">
        <v>285</v>
      </c>
      <c r="B292" s="2"/>
      <c r="C292" s="2"/>
      <c r="D292" s="2"/>
      <c r="E292" s="18"/>
      <c r="F292" s="18"/>
      <c r="G292" s="13"/>
      <c r="H292" s="20"/>
      <c r="I292" s="6"/>
      <c r="J292" s="15">
        <f t="shared" si="5"/>
        <v>0</v>
      </c>
      <c r="K292" s="11"/>
      <c r="L292" s="11"/>
      <c r="M292" s="2"/>
      <c r="N292" s="2"/>
      <c r="O292" s="2"/>
    </row>
    <row r="293" spans="1:15">
      <c r="A293" s="12">
        <v>286</v>
      </c>
      <c r="B293" s="2"/>
      <c r="C293" s="2"/>
      <c r="D293" s="2"/>
      <c r="E293" s="18"/>
      <c r="F293" s="18"/>
      <c r="G293" s="13"/>
      <c r="H293" s="20"/>
      <c r="I293" s="6"/>
      <c r="J293" s="15">
        <f t="shared" si="5"/>
        <v>0</v>
      </c>
      <c r="K293" s="11"/>
      <c r="L293" s="11"/>
      <c r="M293" s="2"/>
      <c r="N293" s="2"/>
      <c r="O293" s="2"/>
    </row>
    <row r="294" spans="1:15">
      <c r="A294" s="12">
        <v>287</v>
      </c>
      <c r="B294" s="2"/>
      <c r="C294" s="2"/>
      <c r="D294" s="2"/>
      <c r="E294" s="18"/>
      <c r="F294" s="18"/>
      <c r="G294" s="13"/>
      <c r="H294" s="20"/>
      <c r="I294" s="6"/>
      <c r="J294" s="7">
        <f t="shared" si="5"/>
        <v>0</v>
      </c>
      <c r="K294" s="11"/>
      <c r="L294" s="11"/>
      <c r="M294" s="2"/>
      <c r="N294" s="2"/>
      <c r="O294" s="2"/>
    </row>
    <row r="295" spans="1:15">
      <c r="A295">
        <v>288</v>
      </c>
      <c r="B295" s="2"/>
      <c r="C295" s="2"/>
      <c r="D295" s="2"/>
      <c r="E295" s="18"/>
      <c r="F295" s="18"/>
      <c r="G295" s="13"/>
      <c r="H295" s="20"/>
      <c r="I295" s="6"/>
      <c r="J295" s="15">
        <f t="shared" si="5"/>
        <v>0</v>
      </c>
      <c r="K295" s="11"/>
      <c r="L295" s="11"/>
      <c r="M295" s="2"/>
      <c r="N295" s="2"/>
      <c r="O295" s="2"/>
    </row>
    <row r="296" spans="1:15">
      <c r="A296">
        <v>289</v>
      </c>
      <c r="B296" s="2"/>
      <c r="C296" s="2"/>
      <c r="D296" s="2"/>
      <c r="E296" s="18"/>
      <c r="F296" s="18"/>
      <c r="G296" s="13"/>
      <c r="H296" s="20"/>
      <c r="I296" s="6"/>
      <c r="J296" s="15">
        <f t="shared" si="5"/>
        <v>0</v>
      </c>
      <c r="K296" s="11"/>
      <c r="L296" s="11"/>
      <c r="M296" s="2"/>
      <c r="N296" s="2"/>
      <c r="O296" s="2"/>
    </row>
    <row r="297" spans="1:15">
      <c r="A297">
        <v>290</v>
      </c>
      <c r="B297" s="2"/>
      <c r="C297" s="2"/>
      <c r="D297" s="2"/>
      <c r="E297" s="18"/>
      <c r="F297" s="18"/>
      <c r="G297" s="13"/>
      <c r="H297" s="20"/>
      <c r="I297" s="6"/>
      <c r="J297" s="7">
        <f t="shared" si="5"/>
        <v>0</v>
      </c>
      <c r="K297" s="11"/>
      <c r="L297" s="11"/>
      <c r="M297" s="2"/>
      <c r="N297" s="2"/>
      <c r="O297" s="2"/>
    </row>
    <row r="298" spans="1:15">
      <c r="A298" s="12">
        <v>291</v>
      </c>
      <c r="B298" s="2"/>
      <c r="C298" s="2"/>
      <c r="D298" s="2"/>
      <c r="E298" s="18"/>
      <c r="F298" s="18"/>
      <c r="G298" s="13"/>
      <c r="H298" s="20"/>
      <c r="I298" s="6"/>
      <c r="J298" s="15">
        <f t="shared" si="5"/>
        <v>0</v>
      </c>
      <c r="K298" s="11"/>
      <c r="L298" s="11"/>
      <c r="M298" s="2"/>
      <c r="N298" s="2"/>
      <c r="O298" s="2"/>
    </row>
    <row r="299" spans="1:15">
      <c r="A299" s="12">
        <v>292</v>
      </c>
      <c r="B299" s="2"/>
      <c r="C299" s="2"/>
      <c r="D299" s="2"/>
      <c r="E299" s="18"/>
      <c r="F299" s="18"/>
      <c r="G299" s="13"/>
      <c r="H299" s="20"/>
      <c r="I299" s="6"/>
      <c r="J299" s="15">
        <f t="shared" si="5"/>
        <v>0</v>
      </c>
      <c r="K299" s="11"/>
      <c r="L299" s="11"/>
      <c r="M299" s="2"/>
      <c r="N299" s="2"/>
      <c r="O299" s="2"/>
    </row>
    <row r="300" spans="1:15">
      <c r="A300">
        <v>293</v>
      </c>
      <c r="B300" s="2"/>
      <c r="C300" s="2"/>
      <c r="D300" s="2"/>
      <c r="E300" s="18"/>
      <c r="F300" s="18"/>
      <c r="G300" s="13"/>
      <c r="H300" s="20"/>
      <c r="I300" s="6"/>
      <c r="J300" s="7">
        <f t="shared" si="5"/>
        <v>0</v>
      </c>
      <c r="K300" s="11"/>
      <c r="L300" s="11"/>
      <c r="M300" s="2"/>
      <c r="N300" s="2"/>
      <c r="O300" s="2"/>
    </row>
    <row r="301" spans="1:15">
      <c r="A301">
        <v>294</v>
      </c>
      <c r="B301" s="2"/>
      <c r="C301" s="2"/>
      <c r="D301" s="2"/>
      <c r="E301" s="18"/>
      <c r="F301" s="18"/>
      <c r="G301" s="13"/>
      <c r="H301" s="20"/>
      <c r="I301" s="6"/>
      <c r="J301" s="15">
        <f t="shared" si="5"/>
        <v>0</v>
      </c>
      <c r="K301" s="11"/>
      <c r="L301" s="11"/>
      <c r="M301" s="2"/>
      <c r="N301" s="2"/>
      <c r="O301" s="2"/>
    </row>
    <row r="302" spans="1:15">
      <c r="A302">
        <v>295</v>
      </c>
      <c r="B302" s="2"/>
      <c r="C302" s="2"/>
      <c r="D302" s="2"/>
      <c r="E302" s="18"/>
      <c r="F302" s="18"/>
      <c r="G302" s="13"/>
      <c r="H302" s="20"/>
      <c r="I302" s="6"/>
      <c r="J302" s="15">
        <f t="shared" si="5"/>
        <v>0</v>
      </c>
      <c r="K302" s="11"/>
      <c r="L302" s="11"/>
      <c r="M302" s="2"/>
      <c r="N302" s="2"/>
      <c r="O302" s="2"/>
    </row>
    <row r="303" spans="1:15">
      <c r="A303" s="12">
        <v>296</v>
      </c>
      <c r="B303" s="2"/>
      <c r="C303" s="2"/>
      <c r="D303" s="2"/>
      <c r="E303" s="18"/>
      <c r="F303" s="18"/>
      <c r="G303" s="13"/>
      <c r="H303" s="20"/>
      <c r="I303" s="6"/>
      <c r="J303" s="7">
        <f t="shared" si="5"/>
        <v>0</v>
      </c>
      <c r="K303" s="11"/>
      <c r="L303" s="11"/>
      <c r="M303" s="2"/>
      <c r="N303" s="2"/>
      <c r="O303" s="2"/>
    </row>
    <row r="304" spans="1:15">
      <c r="A304" s="12">
        <v>297</v>
      </c>
      <c r="B304" s="2"/>
      <c r="C304" s="2"/>
      <c r="D304" s="2"/>
      <c r="E304" s="18"/>
      <c r="F304" s="18"/>
      <c r="G304" s="13"/>
      <c r="H304" s="20"/>
      <c r="I304" s="6"/>
      <c r="J304" s="15">
        <f t="shared" si="5"/>
        <v>0</v>
      </c>
      <c r="K304" s="11"/>
      <c r="L304" s="11"/>
      <c r="M304" s="2"/>
      <c r="N304" s="2"/>
      <c r="O304" s="2"/>
    </row>
    <row r="305" spans="1:15">
      <c r="A305">
        <v>298</v>
      </c>
      <c r="B305" s="2"/>
      <c r="C305" s="2"/>
      <c r="D305" s="2"/>
      <c r="E305" s="18"/>
      <c r="F305" s="18"/>
      <c r="G305" s="13"/>
      <c r="H305" s="20"/>
      <c r="I305" s="6"/>
      <c r="J305" s="15">
        <f t="shared" si="5"/>
        <v>0</v>
      </c>
      <c r="K305" s="11"/>
      <c r="L305" s="11"/>
      <c r="M305" s="2"/>
      <c r="N305" s="2"/>
      <c r="O305" s="2"/>
    </row>
    <row r="306" spans="1:15">
      <c r="A306">
        <v>299</v>
      </c>
      <c r="B306" s="2"/>
      <c r="C306" s="2"/>
      <c r="D306" s="2"/>
      <c r="E306" s="18"/>
      <c r="F306" s="18"/>
      <c r="G306" s="13"/>
      <c r="H306" s="20"/>
      <c r="I306" s="6"/>
      <c r="J306" s="7">
        <f t="shared" si="5"/>
        <v>0</v>
      </c>
      <c r="K306" s="11"/>
      <c r="L306" s="11"/>
      <c r="M306" s="2"/>
      <c r="N306" s="2"/>
      <c r="O306" s="2"/>
    </row>
    <row r="307" spans="1:15">
      <c r="A307">
        <v>300</v>
      </c>
      <c r="B307" s="2"/>
      <c r="C307" s="2"/>
      <c r="D307" s="2"/>
      <c r="E307" s="18"/>
      <c r="F307" s="18"/>
      <c r="G307" s="13"/>
      <c r="H307" s="20"/>
      <c r="I307" s="6"/>
      <c r="J307" s="15">
        <f t="shared" si="5"/>
        <v>0</v>
      </c>
      <c r="K307" s="11"/>
      <c r="L307" s="11"/>
      <c r="M307" s="2"/>
      <c r="N307" s="2"/>
      <c r="O307" s="2"/>
    </row>
    <row r="308" spans="1:15">
      <c r="A308" s="12">
        <v>301</v>
      </c>
      <c r="B308" s="2"/>
      <c r="C308" s="2"/>
      <c r="D308" s="2"/>
      <c r="E308" s="18"/>
      <c r="F308" s="18"/>
      <c r="G308" s="13"/>
      <c r="H308" s="20"/>
      <c r="I308" s="6"/>
      <c r="J308" s="15">
        <f t="shared" si="5"/>
        <v>0</v>
      </c>
      <c r="K308" s="11"/>
      <c r="L308" s="11"/>
      <c r="M308" s="2"/>
      <c r="N308" s="2"/>
      <c r="O308" s="2"/>
    </row>
    <row r="309" spans="1:15">
      <c r="A309" s="12">
        <v>302</v>
      </c>
      <c r="B309" s="2"/>
      <c r="C309" s="2"/>
      <c r="D309" s="2"/>
      <c r="E309" s="18"/>
      <c r="F309" s="18"/>
      <c r="G309" s="13"/>
      <c r="H309" s="20"/>
      <c r="I309" s="6"/>
      <c r="J309" s="7">
        <f t="shared" si="5"/>
        <v>0</v>
      </c>
      <c r="K309" s="11"/>
      <c r="L309" s="11"/>
      <c r="M309" s="2"/>
      <c r="N309" s="2"/>
      <c r="O309" s="2"/>
    </row>
    <row r="310" spans="1:15">
      <c r="A310">
        <v>303</v>
      </c>
      <c r="B310" s="2"/>
      <c r="C310" s="2"/>
      <c r="D310" s="2"/>
      <c r="E310" s="18"/>
      <c r="F310" s="18"/>
      <c r="G310" s="13"/>
      <c r="H310" s="20"/>
      <c r="I310" s="6"/>
      <c r="J310" s="15">
        <f t="shared" si="5"/>
        <v>0</v>
      </c>
      <c r="K310" s="11"/>
      <c r="L310" s="11"/>
      <c r="M310" s="2"/>
      <c r="N310" s="2"/>
      <c r="O310" s="2"/>
    </row>
    <row r="311" spans="1:15">
      <c r="A311">
        <v>304</v>
      </c>
      <c r="B311" s="2"/>
      <c r="C311" s="2"/>
      <c r="D311" s="2"/>
      <c r="E311" s="18"/>
      <c r="F311" s="18"/>
      <c r="G311" s="13"/>
      <c r="H311" s="20"/>
      <c r="I311" s="6"/>
      <c r="J311" s="15">
        <f t="shared" si="5"/>
        <v>0</v>
      </c>
      <c r="K311" s="11"/>
      <c r="L311" s="11"/>
      <c r="M311" s="2"/>
      <c r="N311" s="2"/>
      <c r="O311" s="2"/>
    </row>
    <row r="312" spans="1:15">
      <c r="A312">
        <v>305</v>
      </c>
      <c r="B312" s="2"/>
      <c r="C312" s="2"/>
      <c r="D312" s="2"/>
      <c r="E312" s="18"/>
      <c r="F312" s="18"/>
      <c r="G312" s="13"/>
      <c r="H312" s="20"/>
      <c r="I312" s="6"/>
      <c r="J312" s="7">
        <f t="shared" si="5"/>
        <v>0</v>
      </c>
      <c r="K312" s="11"/>
      <c r="L312" s="11"/>
      <c r="M312" s="2"/>
      <c r="N312" s="2"/>
      <c r="O312" s="2"/>
    </row>
    <row r="313" spans="1:15">
      <c r="A313" s="12">
        <v>306</v>
      </c>
      <c r="B313" s="2"/>
      <c r="C313" s="2"/>
      <c r="D313" s="2"/>
      <c r="E313" s="18"/>
      <c r="F313" s="18"/>
      <c r="G313" s="13"/>
      <c r="H313" s="20"/>
      <c r="I313" s="6"/>
      <c r="J313" s="15">
        <f t="shared" si="5"/>
        <v>0</v>
      </c>
      <c r="K313" s="11"/>
      <c r="L313" s="11"/>
      <c r="M313" s="2"/>
      <c r="N313" s="2"/>
      <c r="O313" s="2"/>
    </row>
    <row r="314" spans="1:15">
      <c r="A314" s="12">
        <v>307</v>
      </c>
      <c r="B314" s="2"/>
      <c r="C314" s="2"/>
      <c r="D314" s="2"/>
      <c r="E314" s="18"/>
      <c r="F314" s="18"/>
      <c r="G314" s="13"/>
      <c r="H314" s="20"/>
      <c r="I314" s="6"/>
      <c r="J314" s="15">
        <f t="shared" si="5"/>
        <v>0</v>
      </c>
      <c r="K314" s="11"/>
      <c r="L314" s="11"/>
      <c r="M314" s="2"/>
      <c r="N314" s="2"/>
      <c r="O314" s="2"/>
    </row>
    <row r="315" spans="1:15">
      <c r="A315">
        <v>308</v>
      </c>
      <c r="B315" s="2"/>
      <c r="C315" s="2"/>
      <c r="D315" s="2"/>
      <c r="E315" s="18"/>
      <c r="F315" s="18"/>
      <c r="G315" s="13"/>
      <c r="H315" s="20"/>
      <c r="I315" s="6"/>
      <c r="J315" s="7">
        <f t="shared" si="5"/>
        <v>0</v>
      </c>
      <c r="K315" s="11"/>
      <c r="L315" s="11"/>
      <c r="M315" s="2"/>
      <c r="N315" s="2"/>
      <c r="O315" s="2"/>
    </row>
    <row r="316" spans="1:15">
      <c r="A316">
        <v>309</v>
      </c>
      <c r="B316" s="2"/>
      <c r="C316" s="2"/>
      <c r="D316" s="2"/>
      <c r="E316" s="18"/>
      <c r="F316" s="18"/>
      <c r="G316" s="13"/>
      <c r="H316" s="20"/>
      <c r="I316" s="6"/>
      <c r="J316" s="15">
        <f t="shared" si="5"/>
        <v>0</v>
      </c>
      <c r="K316" s="11"/>
      <c r="L316" s="11"/>
      <c r="M316" s="2"/>
      <c r="N316" s="2"/>
      <c r="O316" s="2"/>
    </row>
    <row r="317" spans="1:15">
      <c r="A317">
        <v>310</v>
      </c>
      <c r="B317" s="2"/>
      <c r="C317" s="2"/>
      <c r="D317" s="2"/>
      <c r="E317" s="18"/>
      <c r="F317" s="18"/>
      <c r="G317" s="13"/>
      <c r="H317" s="20"/>
      <c r="I317" s="6"/>
      <c r="J317" s="15">
        <f t="shared" si="5"/>
        <v>0</v>
      </c>
      <c r="K317" s="11"/>
      <c r="L317" s="11"/>
      <c r="M317" s="2"/>
      <c r="N317" s="2"/>
      <c r="O317" s="2"/>
    </row>
    <row r="318" spans="1:15">
      <c r="A318" s="12">
        <v>311</v>
      </c>
      <c r="B318" s="2"/>
      <c r="C318" s="2"/>
      <c r="D318" s="2"/>
      <c r="E318" s="18"/>
      <c r="F318" s="18"/>
      <c r="G318" s="13"/>
      <c r="H318" s="20"/>
      <c r="I318" s="6"/>
      <c r="J318" s="7">
        <f t="shared" si="5"/>
        <v>0</v>
      </c>
      <c r="K318" s="11"/>
      <c r="L318" s="11"/>
      <c r="M318" s="2"/>
      <c r="N318" s="2"/>
      <c r="O318" s="2"/>
    </row>
    <row r="319" spans="1:15">
      <c r="A319" s="12">
        <v>312</v>
      </c>
      <c r="B319" s="2"/>
      <c r="C319" s="2"/>
      <c r="D319" s="2"/>
      <c r="E319" s="18"/>
      <c r="F319" s="18"/>
      <c r="G319" s="13"/>
      <c r="H319" s="20"/>
      <c r="I319" s="6"/>
      <c r="J319" s="15">
        <f t="shared" si="5"/>
        <v>0</v>
      </c>
      <c r="K319" s="11"/>
      <c r="L319" s="11"/>
      <c r="M319" s="2"/>
      <c r="N319" s="2"/>
      <c r="O319" s="2"/>
    </row>
    <row r="320" spans="1:15">
      <c r="A320">
        <v>313</v>
      </c>
      <c r="B320" s="2"/>
      <c r="C320" s="2"/>
      <c r="D320" s="2"/>
      <c r="E320" s="18"/>
      <c r="F320" s="18"/>
      <c r="G320" s="13"/>
      <c r="H320" s="20"/>
      <c r="I320" s="6"/>
      <c r="J320" s="15">
        <f t="shared" si="5"/>
        <v>0</v>
      </c>
      <c r="K320" s="11"/>
      <c r="L320" s="11"/>
      <c r="M320" s="2"/>
      <c r="N320" s="2"/>
      <c r="O320" s="2"/>
    </row>
    <row r="321" spans="1:15">
      <c r="A321">
        <v>314</v>
      </c>
      <c r="B321" s="2"/>
      <c r="C321" s="2"/>
      <c r="D321" s="2"/>
      <c r="E321" s="18"/>
      <c r="F321" s="18"/>
      <c r="G321" s="13"/>
      <c r="H321" s="20"/>
      <c r="I321" s="6"/>
      <c r="J321" s="7">
        <f t="shared" si="5"/>
        <v>0</v>
      </c>
      <c r="K321" s="11"/>
      <c r="L321" s="11"/>
      <c r="M321" s="2"/>
      <c r="N321" s="2"/>
      <c r="O321" s="2"/>
    </row>
    <row r="322" spans="1:15">
      <c r="A322">
        <v>315</v>
      </c>
      <c r="B322" s="2"/>
      <c r="C322" s="2"/>
      <c r="D322" s="2"/>
      <c r="E322" s="18"/>
      <c r="F322" s="18"/>
      <c r="G322" s="13"/>
      <c r="H322" s="20"/>
      <c r="I322" s="6"/>
      <c r="J322" s="15">
        <f t="shared" si="5"/>
        <v>0</v>
      </c>
      <c r="K322" s="11"/>
      <c r="L322" s="11"/>
      <c r="M322" s="2"/>
      <c r="N322" s="2"/>
      <c r="O322" s="2"/>
    </row>
    <row r="323" spans="1:15">
      <c r="A323" s="12">
        <v>316</v>
      </c>
      <c r="B323" s="2"/>
      <c r="C323" s="2"/>
      <c r="D323" s="2"/>
      <c r="E323" s="18"/>
      <c r="F323" s="18"/>
      <c r="G323" s="13"/>
      <c r="H323" s="20"/>
      <c r="I323" s="6"/>
      <c r="J323" s="15">
        <f t="shared" si="5"/>
        <v>0</v>
      </c>
      <c r="K323" s="11"/>
      <c r="L323" s="11"/>
      <c r="M323" s="2"/>
      <c r="N323" s="2"/>
      <c r="O323" s="2"/>
    </row>
    <row r="324" spans="1:15">
      <c r="A324" s="12">
        <v>317</v>
      </c>
      <c r="B324" s="2"/>
      <c r="C324" s="2"/>
      <c r="D324" s="2"/>
      <c r="E324" s="18"/>
      <c r="F324" s="18"/>
      <c r="G324" s="13"/>
      <c r="H324" s="20"/>
      <c r="I324" s="6"/>
      <c r="J324" s="7">
        <f t="shared" si="5"/>
        <v>0</v>
      </c>
      <c r="K324" s="11"/>
      <c r="L324" s="11"/>
      <c r="M324" s="2"/>
      <c r="N324" s="2"/>
      <c r="O324" s="2"/>
    </row>
    <row r="325" spans="1:15">
      <c r="A325">
        <v>318</v>
      </c>
      <c r="B325" s="2"/>
      <c r="C325" s="2"/>
      <c r="D325" s="2"/>
      <c r="E325" s="18"/>
      <c r="F325" s="18"/>
      <c r="G325" s="13"/>
      <c r="H325" s="20"/>
      <c r="I325" s="6"/>
      <c r="J325" s="15">
        <f t="shared" si="5"/>
        <v>0</v>
      </c>
      <c r="K325" s="11"/>
      <c r="L325" s="11"/>
      <c r="M325" s="2"/>
      <c r="N325" s="2"/>
      <c r="O325" s="2"/>
    </row>
    <row r="326" spans="1:15">
      <c r="A326">
        <v>319</v>
      </c>
      <c r="B326" s="2"/>
      <c r="C326" s="2"/>
      <c r="D326" s="2"/>
      <c r="E326" s="18"/>
      <c r="F326" s="18"/>
      <c r="G326" s="13"/>
      <c r="H326" s="20"/>
      <c r="I326" s="6"/>
      <c r="J326" s="15">
        <f t="shared" si="5"/>
        <v>0</v>
      </c>
      <c r="K326" s="11"/>
      <c r="L326" s="11"/>
      <c r="M326" s="2"/>
      <c r="N326" s="2"/>
      <c r="O326" s="2"/>
    </row>
    <row r="327" spans="1:15">
      <c r="A327">
        <v>320</v>
      </c>
      <c r="B327" s="2"/>
      <c r="C327" s="2"/>
      <c r="D327" s="2"/>
      <c r="E327" s="18"/>
      <c r="F327" s="18"/>
      <c r="G327" s="13"/>
      <c r="H327" s="20"/>
      <c r="I327" s="6"/>
      <c r="J327" s="7">
        <f t="shared" ref="J327:J357" si="6">IF(I327=0,0,H327/I327)</f>
        <v>0</v>
      </c>
      <c r="K327" s="11"/>
      <c r="L327" s="11"/>
      <c r="M327" s="2"/>
      <c r="N327" s="2"/>
      <c r="O327" s="2"/>
    </row>
    <row r="328" spans="1:15">
      <c r="A328" s="12">
        <v>321</v>
      </c>
      <c r="B328" s="2"/>
      <c r="C328" s="2"/>
      <c r="D328" s="2"/>
      <c r="E328" s="18"/>
      <c r="F328" s="18"/>
      <c r="G328" s="13"/>
      <c r="H328" s="20"/>
      <c r="I328" s="6"/>
      <c r="J328" s="15">
        <f t="shared" si="6"/>
        <v>0</v>
      </c>
      <c r="K328" s="11"/>
      <c r="L328" s="11"/>
      <c r="M328" s="2"/>
      <c r="N328" s="2"/>
      <c r="O328" s="2"/>
    </row>
    <row r="329" spans="1:15">
      <c r="A329" s="12">
        <v>322</v>
      </c>
      <c r="B329" s="2"/>
      <c r="C329" s="2"/>
      <c r="D329" s="2"/>
      <c r="E329" s="18"/>
      <c r="F329" s="18"/>
      <c r="G329" s="13"/>
      <c r="H329" s="20"/>
      <c r="I329" s="6"/>
      <c r="J329" s="15">
        <f t="shared" si="6"/>
        <v>0</v>
      </c>
      <c r="K329" s="11"/>
      <c r="L329" s="11"/>
      <c r="M329" s="2"/>
      <c r="N329" s="2"/>
      <c r="O329" s="2"/>
    </row>
    <row r="330" spans="1:15">
      <c r="A330">
        <v>323</v>
      </c>
      <c r="B330" s="2"/>
      <c r="C330" s="2"/>
      <c r="D330" s="2"/>
      <c r="E330" s="18"/>
      <c r="F330" s="18"/>
      <c r="G330" s="13"/>
      <c r="H330" s="20"/>
      <c r="I330" s="6"/>
      <c r="J330" s="7">
        <f t="shared" si="6"/>
        <v>0</v>
      </c>
      <c r="K330" s="11"/>
      <c r="L330" s="11"/>
      <c r="M330" s="2"/>
      <c r="N330" s="2"/>
      <c r="O330" s="2"/>
    </row>
    <row r="331" spans="1:15">
      <c r="A331">
        <v>324</v>
      </c>
      <c r="B331" s="2"/>
      <c r="C331" s="2"/>
      <c r="D331" s="2"/>
      <c r="E331" s="18"/>
      <c r="F331" s="18"/>
      <c r="G331" s="13"/>
      <c r="H331" s="20"/>
      <c r="I331" s="6"/>
      <c r="J331" s="15">
        <f t="shared" si="6"/>
        <v>0</v>
      </c>
      <c r="K331" s="11"/>
      <c r="L331" s="11"/>
      <c r="M331" s="2"/>
      <c r="N331" s="2"/>
      <c r="O331" s="2"/>
    </row>
    <row r="332" spans="1:15">
      <c r="A332">
        <v>325</v>
      </c>
      <c r="B332" s="2"/>
      <c r="C332" s="2"/>
      <c r="D332" s="2"/>
      <c r="E332" s="18"/>
      <c r="F332" s="18"/>
      <c r="G332" s="13"/>
      <c r="H332" s="20"/>
      <c r="I332" s="6"/>
      <c r="J332" s="15">
        <f t="shared" si="6"/>
        <v>0</v>
      </c>
      <c r="K332" s="11"/>
      <c r="L332" s="11"/>
      <c r="M332" s="2"/>
      <c r="N332" s="2"/>
      <c r="O332" s="2"/>
    </row>
    <row r="333" spans="1:15">
      <c r="A333" s="12">
        <v>326</v>
      </c>
      <c r="B333" s="2"/>
      <c r="C333" s="2"/>
      <c r="D333" s="2"/>
      <c r="E333" s="18"/>
      <c r="F333" s="18"/>
      <c r="G333" s="13"/>
      <c r="H333" s="20"/>
      <c r="I333" s="6"/>
      <c r="J333" s="7">
        <f t="shared" si="6"/>
        <v>0</v>
      </c>
      <c r="K333" s="11"/>
      <c r="L333" s="11"/>
      <c r="M333" s="2"/>
      <c r="N333" s="2"/>
      <c r="O333" s="2"/>
    </row>
    <row r="334" spans="1:15">
      <c r="A334" s="12">
        <v>327</v>
      </c>
      <c r="B334" s="2"/>
      <c r="C334" s="2"/>
      <c r="D334" s="2"/>
      <c r="E334" s="18"/>
      <c r="F334" s="18"/>
      <c r="G334" s="13"/>
      <c r="H334" s="20"/>
      <c r="I334" s="6"/>
      <c r="J334" s="15">
        <f t="shared" si="6"/>
        <v>0</v>
      </c>
      <c r="K334" s="11"/>
      <c r="L334" s="11"/>
      <c r="M334" s="2"/>
      <c r="N334" s="2"/>
      <c r="O334" s="2"/>
    </row>
    <row r="335" spans="1:15">
      <c r="A335">
        <v>328</v>
      </c>
      <c r="B335" s="2"/>
      <c r="C335" s="2"/>
      <c r="D335" s="2"/>
      <c r="E335" s="18"/>
      <c r="F335" s="18"/>
      <c r="G335" s="13"/>
      <c r="H335" s="20"/>
      <c r="I335" s="6"/>
      <c r="J335" s="15">
        <f t="shared" si="6"/>
        <v>0</v>
      </c>
      <c r="K335" s="11"/>
      <c r="L335" s="11"/>
      <c r="M335" s="2"/>
      <c r="N335" s="2"/>
      <c r="O335" s="2"/>
    </row>
    <row r="336" spans="1:15">
      <c r="A336">
        <v>329</v>
      </c>
      <c r="B336" s="2"/>
      <c r="C336" s="2"/>
      <c r="D336" s="2"/>
      <c r="E336" s="18"/>
      <c r="F336" s="18"/>
      <c r="G336" s="13"/>
      <c r="H336" s="20"/>
      <c r="I336" s="6"/>
      <c r="J336" s="7">
        <f t="shared" si="6"/>
        <v>0</v>
      </c>
      <c r="K336" s="11"/>
      <c r="L336" s="11"/>
      <c r="M336" s="2"/>
      <c r="N336" s="2"/>
      <c r="O336" s="2"/>
    </row>
    <row r="337" spans="1:15">
      <c r="A337">
        <v>330</v>
      </c>
      <c r="B337" s="2"/>
      <c r="C337" s="2"/>
      <c r="D337" s="2"/>
      <c r="E337" s="18"/>
      <c r="F337" s="18"/>
      <c r="G337" s="13"/>
      <c r="H337" s="20"/>
      <c r="I337" s="6"/>
      <c r="J337" s="15">
        <f t="shared" si="6"/>
        <v>0</v>
      </c>
      <c r="K337" s="11"/>
      <c r="L337" s="11"/>
      <c r="M337" s="2"/>
      <c r="N337" s="2"/>
      <c r="O337" s="2"/>
    </row>
    <row r="338" spans="1:15">
      <c r="A338" s="12">
        <v>331</v>
      </c>
      <c r="B338" s="2"/>
      <c r="C338" s="2"/>
      <c r="D338" s="2"/>
      <c r="E338" s="18"/>
      <c r="F338" s="18"/>
      <c r="G338" s="13"/>
      <c r="H338" s="20"/>
      <c r="I338" s="6"/>
      <c r="J338" s="15">
        <f t="shared" si="6"/>
        <v>0</v>
      </c>
      <c r="K338" s="11"/>
      <c r="L338" s="11"/>
      <c r="M338" s="2"/>
      <c r="N338" s="2"/>
      <c r="O338" s="2"/>
    </row>
    <row r="339" spans="1:15">
      <c r="A339" s="12">
        <v>332</v>
      </c>
      <c r="B339" s="2"/>
      <c r="C339" s="2"/>
      <c r="D339" s="2"/>
      <c r="E339" s="18"/>
      <c r="F339" s="18"/>
      <c r="G339" s="13"/>
      <c r="H339" s="20"/>
      <c r="I339" s="6"/>
      <c r="J339" s="7">
        <f t="shared" si="6"/>
        <v>0</v>
      </c>
      <c r="K339" s="11"/>
      <c r="L339" s="11"/>
      <c r="M339" s="2"/>
      <c r="N339" s="2"/>
      <c r="O339" s="2"/>
    </row>
    <row r="340" spans="1:15">
      <c r="A340">
        <v>333</v>
      </c>
      <c r="B340" s="2"/>
      <c r="C340" s="2"/>
      <c r="D340" s="2"/>
      <c r="E340" s="18"/>
      <c r="F340" s="18"/>
      <c r="G340" s="13"/>
      <c r="H340" s="20"/>
      <c r="I340" s="6"/>
      <c r="J340" s="15">
        <f t="shared" si="6"/>
        <v>0</v>
      </c>
      <c r="K340" s="11"/>
      <c r="L340" s="11"/>
      <c r="M340" s="2"/>
      <c r="N340" s="2"/>
      <c r="O340" s="2"/>
    </row>
    <row r="341" spans="1:15">
      <c r="A341">
        <v>334</v>
      </c>
      <c r="B341" s="2"/>
      <c r="C341" s="2"/>
      <c r="D341" s="2"/>
      <c r="E341" s="18"/>
      <c r="F341" s="18"/>
      <c r="G341" s="13"/>
      <c r="H341" s="20"/>
      <c r="I341" s="6"/>
      <c r="J341" s="15">
        <f t="shared" si="6"/>
        <v>0</v>
      </c>
      <c r="K341" s="11"/>
      <c r="L341" s="11"/>
      <c r="M341" s="2"/>
      <c r="N341" s="2"/>
      <c r="O341" s="2"/>
    </row>
    <row r="342" spans="1:15">
      <c r="A342">
        <v>335</v>
      </c>
      <c r="B342" s="2"/>
      <c r="C342" s="2"/>
      <c r="D342" s="2"/>
      <c r="E342" s="18"/>
      <c r="F342" s="18"/>
      <c r="G342" s="13"/>
      <c r="H342" s="20"/>
      <c r="I342" s="6"/>
      <c r="J342" s="7">
        <f t="shared" si="6"/>
        <v>0</v>
      </c>
      <c r="K342" s="11"/>
      <c r="L342" s="11"/>
      <c r="M342" s="2"/>
      <c r="N342" s="2"/>
      <c r="O342" s="2"/>
    </row>
    <row r="343" spans="1:15">
      <c r="A343" s="12">
        <v>336</v>
      </c>
      <c r="B343" s="2"/>
      <c r="C343" s="2"/>
      <c r="D343" s="2"/>
      <c r="E343" s="18"/>
      <c r="F343" s="18"/>
      <c r="G343" s="13"/>
      <c r="H343" s="20"/>
      <c r="I343" s="6"/>
      <c r="J343" s="15">
        <f t="shared" si="6"/>
        <v>0</v>
      </c>
      <c r="K343" s="11"/>
      <c r="L343" s="11"/>
      <c r="M343" s="2"/>
      <c r="N343" s="2"/>
      <c r="O343" s="2"/>
    </row>
    <row r="344" spans="1:15">
      <c r="A344" s="12">
        <v>337</v>
      </c>
      <c r="B344" s="2"/>
      <c r="C344" s="2"/>
      <c r="D344" s="2"/>
      <c r="E344" s="18"/>
      <c r="F344" s="18"/>
      <c r="G344" s="13"/>
      <c r="H344" s="20"/>
      <c r="I344" s="6"/>
      <c r="J344" s="15">
        <f t="shared" si="6"/>
        <v>0</v>
      </c>
      <c r="K344" s="11"/>
      <c r="L344" s="11"/>
      <c r="M344" s="2"/>
      <c r="N344" s="2"/>
      <c r="O344" s="2"/>
    </row>
    <row r="345" spans="1:15">
      <c r="A345">
        <v>338</v>
      </c>
      <c r="B345" s="2"/>
      <c r="C345" s="2"/>
      <c r="D345" s="2"/>
      <c r="E345" s="18"/>
      <c r="F345" s="18"/>
      <c r="G345" s="13"/>
      <c r="H345" s="20"/>
      <c r="I345" s="6"/>
      <c r="J345" s="7">
        <f t="shared" si="6"/>
        <v>0</v>
      </c>
      <c r="K345" s="11"/>
      <c r="L345" s="11"/>
      <c r="M345" s="2"/>
      <c r="N345" s="2"/>
      <c r="O345" s="2"/>
    </row>
    <row r="346" spans="1:15">
      <c r="A346">
        <v>339</v>
      </c>
      <c r="B346" s="2"/>
      <c r="C346" s="2"/>
      <c r="D346" s="2"/>
      <c r="E346" s="18"/>
      <c r="F346" s="18"/>
      <c r="G346" s="13"/>
      <c r="H346" s="20"/>
      <c r="I346" s="6"/>
      <c r="J346" s="15">
        <f t="shared" si="6"/>
        <v>0</v>
      </c>
      <c r="K346" s="11"/>
      <c r="L346" s="11"/>
      <c r="M346" s="2"/>
      <c r="N346" s="2"/>
      <c r="O346" s="2"/>
    </row>
    <row r="347" spans="1:15">
      <c r="A347">
        <v>340</v>
      </c>
      <c r="B347" s="2"/>
      <c r="C347" s="2"/>
      <c r="D347" s="2"/>
      <c r="E347" s="18"/>
      <c r="F347" s="18"/>
      <c r="G347" s="13"/>
      <c r="H347" s="20"/>
      <c r="I347" s="6"/>
      <c r="J347" s="15">
        <f t="shared" si="6"/>
        <v>0</v>
      </c>
      <c r="K347" s="11"/>
      <c r="L347" s="11"/>
      <c r="M347" s="2"/>
      <c r="N347" s="2"/>
      <c r="O347" s="2"/>
    </row>
    <row r="348" spans="1:15">
      <c r="A348" s="12">
        <v>341</v>
      </c>
      <c r="B348" s="2"/>
      <c r="C348" s="2"/>
      <c r="D348" s="2"/>
      <c r="E348" s="18"/>
      <c r="F348" s="18"/>
      <c r="G348" s="13"/>
      <c r="H348" s="20"/>
      <c r="I348" s="6"/>
      <c r="J348" s="7">
        <f t="shared" si="6"/>
        <v>0</v>
      </c>
      <c r="K348" s="11"/>
      <c r="L348" s="11"/>
      <c r="M348" s="2"/>
      <c r="N348" s="2"/>
      <c r="O348" s="2"/>
    </row>
    <row r="349" spans="1:15">
      <c r="A349" s="12">
        <v>342</v>
      </c>
      <c r="B349" s="2"/>
      <c r="C349" s="2"/>
      <c r="D349" s="2"/>
      <c r="E349" s="18"/>
      <c r="F349" s="18"/>
      <c r="G349" s="13"/>
      <c r="H349" s="20"/>
      <c r="I349" s="6"/>
      <c r="J349" s="15">
        <f t="shared" si="6"/>
        <v>0</v>
      </c>
      <c r="K349" s="11"/>
      <c r="L349" s="11"/>
      <c r="M349" s="2"/>
      <c r="N349" s="2"/>
      <c r="O349" s="2"/>
    </row>
    <row r="350" spans="1:15">
      <c r="A350">
        <v>343</v>
      </c>
      <c r="B350" s="2"/>
      <c r="C350" s="2"/>
      <c r="D350" s="2"/>
      <c r="E350" s="18"/>
      <c r="F350" s="18"/>
      <c r="G350" s="13"/>
      <c r="H350" s="20"/>
      <c r="I350" s="6"/>
      <c r="J350" s="15">
        <f t="shared" si="6"/>
        <v>0</v>
      </c>
      <c r="K350" s="11"/>
      <c r="L350" s="11"/>
      <c r="M350" s="2"/>
      <c r="N350" s="2"/>
      <c r="O350" s="2"/>
    </row>
    <row r="351" spans="1:15">
      <c r="A351">
        <v>344</v>
      </c>
      <c r="B351" s="2"/>
      <c r="C351" s="2"/>
      <c r="D351" s="2"/>
      <c r="E351" s="18"/>
      <c r="F351" s="18"/>
      <c r="G351" s="13"/>
      <c r="H351" s="20"/>
      <c r="I351" s="6"/>
      <c r="J351" s="7">
        <f t="shared" si="6"/>
        <v>0</v>
      </c>
      <c r="K351" s="11"/>
      <c r="L351" s="11"/>
      <c r="M351" s="2"/>
      <c r="N351" s="2"/>
      <c r="O351" s="2"/>
    </row>
    <row r="352" spans="1:15">
      <c r="A352">
        <v>345</v>
      </c>
      <c r="B352" s="2"/>
      <c r="C352" s="2"/>
      <c r="D352" s="2"/>
      <c r="E352" s="18"/>
      <c r="F352" s="18"/>
      <c r="G352" s="13"/>
      <c r="H352" s="20"/>
      <c r="I352" s="6"/>
      <c r="J352" s="15">
        <f t="shared" si="6"/>
        <v>0</v>
      </c>
      <c r="K352" s="11"/>
      <c r="L352" s="11"/>
      <c r="M352" s="2"/>
      <c r="N352" s="2"/>
      <c r="O352" s="2"/>
    </row>
    <row r="353" spans="1:15">
      <c r="A353" s="12">
        <v>346</v>
      </c>
      <c r="B353" s="2"/>
      <c r="C353" s="2"/>
      <c r="D353" s="2"/>
      <c r="E353" s="18"/>
      <c r="F353" s="18"/>
      <c r="G353" s="13"/>
      <c r="H353" s="20"/>
      <c r="I353" s="6"/>
      <c r="J353" s="15">
        <f t="shared" si="6"/>
        <v>0</v>
      </c>
      <c r="K353" s="11"/>
      <c r="L353" s="11"/>
      <c r="M353" s="2"/>
      <c r="N353" s="2"/>
      <c r="O353" s="2"/>
    </row>
    <row r="354" spans="1:15">
      <c r="A354" s="12">
        <v>347</v>
      </c>
      <c r="B354" s="2"/>
      <c r="C354" s="2"/>
      <c r="D354" s="2"/>
      <c r="E354" s="18"/>
      <c r="F354" s="18"/>
      <c r="G354" s="13"/>
      <c r="H354" s="20"/>
      <c r="I354" s="6"/>
      <c r="J354" s="7">
        <f t="shared" si="6"/>
        <v>0</v>
      </c>
      <c r="K354" s="11"/>
      <c r="L354" s="11"/>
      <c r="M354" s="2"/>
      <c r="N354" s="2"/>
      <c r="O354" s="2"/>
    </row>
    <row r="355" spans="1:15">
      <c r="A355">
        <v>348</v>
      </c>
      <c r="B355" s="2"/>
      <c r="C355" s="2"/>
      <c r="D355" s="2"/>
      <c r="E355" s="18"/>
      <c r="F355" s="18"/>
      <c r="G355" s="13"/>
      <c r="H355" s="20"/>
      <c r="I355" s="6"/>
      <c r="J355" s="15">
        <f t="shared" si="6"/>
        <v>0</v>
      </c>
      <c r="K355" s="11"/>
      <c r="L355" s="11"/>
      <c r="M355" s="2"/>
      <c r="N355" s="2"/>
      <c r="O355" s="2"/>
    </row>
    <row r="356" spans="1:15">
      <c r="A356">
        <v>349</v>
      </c>
      <c r="B356" s="2"/>
      <c r="C356" s="2"/>
      <c r="D356" s="2"/>
      <c r="E356" s="18"/>
      <c r="F356" s="18"/>
      <c r="G356" s="13"/>
      <c r="H356" s="20"/>
      <c r="I356" s="6"/>
      <c r="J356" s="15">
        <f t="shared" si="6"/>
        <v>0</v>
      </c>
      <c r="K356" s="11"/>
      <c r="L356" s="11"/>
      <c r="M356" s="2"/>
      <c r="N356" s="2"/>
      <c r="O356" s="2"/>
    </row>
    <row r="357" spans="1:15">
      <c r="A357">
        <v>350</v>
      </c>
      <c r="B357" s="2"/>
      <c r="C357" s="2"/>
      <c r="D357" s="2"/>
      <c r="E357" s="18"/>
      <c r="F357" s="18"/>
      <c r="G357" s="13"/>
      <c r="H357" s="20"/>
      <c r="I357" s="6"/>
      <c r="J357" s="7">
        <f t="shared" si="6"/>
        <v>0</v>
      </c>
      <c r="K357" s="11"/>
      <c r="L357" s="11"/>
      <c r="M357" s="2"/>
      <c r="N357" s="2"/>
      <c r="O357" s="2"/>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J65"/>
  <sheetViews>
    <sheetView workbookViewId="0">
      <selection activeCell="B17" sqref="B17"/>
    </sheetView>
  </sheetViews>
  <sheetFormatPr defaultRowHeight="13.5"/>
  <cols>
    <col min="2" max="2" width="37.875" bestFit="1" customWidth="1"/>
    <col min="4" max="4" width="29.625" bestFit="1" customWidth="1"/>
    <col min="5" max="5" width="13" bestFit="1" customWidth="1"/>
    <col min="6" max="6" width="21.625" bestFit="1" customWidth="1"/>
    <col min="7" max="7" width="13.125" bestFit="1" customWidth="1"/>
    <col min="8" max="8" width="11.375" bestFit="1" customWidth="1"/>
    <col min="9" max="9" width="10.25" bestFit="1" customWidth="1"/>
  </cols>
  <sheetData>
    <row r="1" spans="1:10">
      <c r="A1" t="s">
        <v>5</v>
      </c>
      <c r="B1" s="27" t="str">
        <f>'[7]電気購入額+配慮契約＋売却額'!B6</f>
        <v>静岡市</v>
      </c>
    </row>
    <row r="2" spans="1:10" ht="49.5" customHeight="1">
      <c r="B2" s="38"/>
      <c r="E2" s="543" t="s">
        <v>29</v>
      </c>
      <c r="F2" s="543"/>
      <c r="G2" s="544"/>
      <c r="H2" s="9">
        <f>SUMIF(G6:G356,"PPS",H6:H356)</f>
        <v>670948131</v>
      </c>
    </row>
    <row r="3" spans="1:10" s="12" customFormat="1" ht="16.5" customHeight="1">
      <c r="B3" s="40"/>
      <c r="E3" s="55"/>
      <c r="F3" s="55"/>
      <c r="G3" s="55"/>
      <c r="H3" s="56"/>
    </row>
    <row r="4" spans="1:10" ht="54">
      <c r="A4" s="29" t="s">
        <v>25</v>
      </c>
      <c r="B4" s="2" t="s">
        <v>0</v>
      </c>
      <c r="C4" s="2" t="s">
        <v>1</v>
      </c>
      <c r="D4" s="2" t="s">
        <v>3</v>
      </c>
      <c r="E4" s="2" t="s">
        <v>9</v>
      </c>
      <c r="F4" s="2" t="s">
        <v>2</v>
      </c>
      <c r="G4" s="11" t="s">
        <v>24</v>
      </c>
      <c r="H4" s="11" t="s">
        <v>39</v>
      </c>
      <c r="I4" s="10" t="s">
        <v>40</v>
      </c>
      <c r="J4" s="26" t="s">
        <v>16</v>
      </c>
    </row>
    <row r="5" spans="1:10" s="32" customFormat="1" ht="14.25" thickBot="1">
      <c r="B5" s="33" t="s">
        <v>4</v>
      </c>
      <c r="C5" s="33"/>
      <c r="D5" s="33"/>
      <c r="E5" s="33"/>
      <c r="F5" s="33"/>
      <c r="G5" s="33"/>
      <c r="H5" s="65">
        <f>SUM(H6:H65)</f>
        <v>670948131</v>
      </c>
      <c r="I5" s="65">
        <f>SUM(I6:I65)</f>
        <v>39021283</v>
      </c>
      <c r="J5" s="33">
        <f>H5/I5</f>
        <v>17.194414929924267</v>
      </c>
    </row>
    <row r="6" spans="1:10" ht="14.25" thickTop="1">
      <c r="A6">
        <v>1</v>
      </c>
      <c r="B6" s="2" t="s">
        <v>1716</v>
      </c>
      <c r="C6" s="2" t="s">
        <v>21</v>
      </c>
      <c r="D6" s="41" t="s">
        <v>1717</v>
      </c>
      <c r="E6" s="115">
        <v>5</v>
      </c>
      <c r="F6" s="2" t="s">
        <v>87</v>
      </c>
      <c r="G6" s="113" t="s">
        <v>45</v>
      </c>
      <c r="H6" s="9">
        <v>331908984</v>
      </c>
      <c r="I6" s="9">
        <v>18381846</v>
      </c>
      <c r="J6" s="28">
        <f>H6/I6</f>
        <v>18.056346680306209</v>
      </c>
    </row>
    <row r="7" spans="1:10">
      <c r="A7">
        <v>2</v>
      </c>
      <c r="B7" s="2" t="s">
        <v>1718</v>
      </c>
      <c r="C7" s="2" t="s">
        <v>21</v>
      </c>
      <c r="D7" s="41" t="s">
        <v>1717</v>
      </c>
      <c r="E7" s="115">
        <v>5</v>
      </c>
      <c r="F7" s="122" t="s">
        <v>1719</v>
      </c>
      <c r="G7" s="42" t="s">
        <v>45</v>
      </c>
      <c r="H7" s="9">
        <v>339039147</v>
      </c>
      <c r="I7" s="9">
        <v>20639437</v>
      </c>
      <c r="J7" s="2">
        <f t="shared" ref="J7:J65" si="0">H7/I7</f>
        <v>16.426763336616208</v>
      </c>
    </row>
    <row r="8" spans="1:10">
      <c r="A8">
        <v>3</v>
      </c>
      <c r="B8" s="2"/>
      <c r="C8" s="2"/>
      <c r="D8" s="2"/>
      <c r="E8" s="50"/>
      <c r="F8" s="2"/>
      <c r="G8" s="18"/>
      <c r="H8" s="9"/>
      <c r="I8" s="9"/>
      <c r="J8" s="2" t="e">
        <f t="shared" si="0"/>
        <v>#DIV/0!</v>
      </c>
    </row>
    <row r="9" spans="1:10">
      <c r="A9">
        <v>4</v>
      </c>
      <c r="B9" s="2"/>
      <c r="C9" s="2"/>
      <c r="D9" s="2"/>
      <c r="E9" s="2"/>
      <c r="F9" s="2"/>
      <c r="G9" s="18"/>
      <c r="H9" s="2"/>
      <c r="I9" s="2"/>
      <c r="J9" s="2" t="e">
        <f t="shared" si="0"/>
        <v>#DIV/0!</v>
      </c>
    </row>
    <row r="10" spans="1:10">
      <c r="A10">
        <v>5</v>
      </c>
      <c r="B10" s="2"/>
      <c r="C10" s="2"/>
      <c r="D10" s="2"/>
      <c r="E10" s="2"/>
      <c r="F10" s="2"/>
      <c r="G10" s="18"/>
      <c r="H10" s="2"/>
      <c r="I10" s="2"/>
      <c r="J10" s="2" t="e">
        <f t="shared" si="0"/>
        <v>#DIV/0!</v>
      </c>
    </row>
    <row r="11" spans="1:10" s="12" customFormat="1">
      <c r="A11" s="12">
        <v>6</v>
      </c>
      <c r="B11" s="13"/>
      <c r="C11" s="13"/>
      <c r="D11" s="13"/>
      <c r="E11" s="13"/>
      <c r="F11" s="13"/>
      <c r="G11" s="18"/>
      <c r="H11" s="13"/>
      <c r="I11" s="13"/>
      <c r="J11" s="2" t="e">
        <f t="shared" si="0"/>
        <v>#DIV/0!</v>
      </c>
    </row>
    <row r="12" spans="1:10" s="12" customFormat="1">
      <c r="A12" s="12">
        <v>7</v>
      </c>
      <c r="B12" s="13"/>
      <c r="C12" s="13"/>
      <c r="D12" s="13"/>
      <c r="E12" s="13"/>
      <c r="F12" s="13"/>
      <c r="G12" s="18"/>
      <c r="H12" s="13"/>
      <c r="I12" s="13"/>
      <c r="J12" s="2" t="e">
        <f t="shared" si="0"/>
        <v>#DIV/0!</v>
      </c>
    </row>
    <row r="13" spans="1:10">
      <c r="A13">
        <v>8</v>
      </c>
      <c r="B13" s="2"/>
      <c r="C13" s="2"/>
      <c r="D13" s="2"/>
      <c r="E13" s="2"/>
      <c r="F13" s="2"/>
      <c r="G13" s="18"/>
      <c r="H13" s="2"/>
      <c r="I13" s="2"/>
      <c r="J13" s="2" t="e">
        <f t="shared" si="0"/>
        <v>#DIV/0!</v>
      </c>
    </row>
    <row r="14" spans="1:10">
      <c r="A14">
        <v>9</v>
      </c>
      <c r="B14" s="2"/>
      <c r="C14" s="2"/>
      <c r="D14" s="2"/>
      <c r="E14" s="2"/>
      <c r="F14" s="2"/>
      <c r="G14" s="18"/>
      <c r="H14" s="2"/>
      <c r="I14" s="2"/>
      <c r="J14" s="2" t="e">
        <f t="shared" si="0"/>
        <v>#DIV/0!</v>
      </c>
    </row>
    <row r="15" spans="1:10">
      <c r="A15">
        <v>10</v>
      </c>
      <c r="B15" s="2"/>
      <c r="C15" s="2"/>
      <c r="D15" s="2"/>
      <c r="E15" s="2"/>
      <c r="F15" s="2"/>
      <c r="G15" s="18"/>
      <c r="H15" s="2"/>
      <c r="I15" s="2"/>
      <c r="J15" s="2" t="e">
        <f t="shared" si="0"/>
        <v>#DIV/0!</v>
      </c>
    </row>
    <row r="16" spans="1:10">
      <c r="A16" s="12">
        <v>11</v>
      </c>
      <c r="B16" s="2"/>
      <c r="C16" s="2"/>
      <c r="D16" s="2"/>
      <c r="E16" s="2"/>
      <c r="F16" s="2"/>
      <c r="G16" s="18"/>
      <c r="H16" s="2"/>
      <c r="I16" s="2"/>
      <c r="J16" s="2" t="e">
        <f t="shared" si="0"/>
        <v>#DIV/0!</v>
      </c>
    </row>
    <row r="17" spans="1:10">
      <c r="A17" s="12">
        <v>12</v>
      </c>
      <c r="B17" s="2"/>
      <c r="C17" s="2"/>
      <c r="D17" s="2"/>
      <c r="E17" s="2"/>
      <c r="F17" s="2"/>
      <c r="G17" s="18"/>
      <c r="H17" s="2"/>
      <c r="I17" s="2"/>
      <c r="J17" s="2" t="e">
        <f t="shared" si="0"/>
        <v>#DIV/0!</v>
      </c>
    </row>
    <row r="18" spans="1:10">
      <c r="A18">
        <v>13</v>
      </c>
      <c r="B18" s="2"/>
      <c r="C18" s="2"/>
      <c r="D18" s="2"/>
      <c r="E18" s="2"/>
      <c r="F18" s="2"/>
      <c r="G18" s="18"/>
      <c r="H18" s="2"/>
      <c r="I18" s="2"/>
      <c r="J18" s="2" t="e">
        <f t="shared" si="0"/>
        <v>#DIV/0!</v>
      </c>
    </row>
    <row r="19" spans="1:10">
      <c r="A19">
        <v>14</v>
      </c>
      <c r="B19" s="2"/>
      <c r="C19" s="2"/>
      <c r="D19" s="2"/>
      <c r="E19" s="2"/>
      <c r="F19" s="2"/>
      <c r="G19" s="18"/>
      <c r="H19" s="2"/>
      <c r="I19" s="2"/>
      <c r="J19" s="2" t="e">
        <f t="shared" si="0"/>
        <v>#DIV/0!</v>
      </c>
    </row>
    <row r="20" spans="1:10">
      <c r="A20">
        <v>15</v>
      </c>
      <c r="B20" s="2"/>
      <c r="C20" s="2"/>
      <c r="D20" s="2"/>
      <c r="E20" s="2"/>
      <c r="F20" s="2"/>
      <c r="G20" s="18"/>
      <c r="H20" s="2"/>
      <c r="I20" s="2"/>
      <c r="J20" s="2" t="e">
        <f t="shared" si="0"/>
        <v>#DIV/0!</v>
      </c>
    </row>
    <row r="21" spans="1:10">
      <c r="A21" s="12">
        <v>16</v>
      </c>
      <c r="B21" s="2"/>
      <c r="C21" s="2"/>
      <c r="D21" s="2"/>
      <c r="E21" s="2"/>
      <c r="F21" s="2"/>
      <c r="G21" s="18"/>
      <c r="H21" s="2"/>
      <c r="I21" s="2"/>
      <c r="J21" s="2" t="e">
        <f t="shared" si="0"/>
        <v>#DIV/0!</v>
      </c>
    </row>
    <row r="22" spans="1:10">
      <c r="A22" s="12">
        <v>17</v>
      </c>
      <c r="B22" s="2"/>
      <c r="C22" s="2"/>
      <c r="D22" s="2"/>
      <c r="E22" s="2"/>
      <c r="F22" s="2"/>
      <c r="G22" s="18"/>
      <c r="H22" s="2"/>
      <c r="I22" s="2"/>
      <c r="J22" s="2" t="e">
        <f t="shared" si="0"/>
        <v>#DIV/0!</v>
      </c>
    </row>
    <row r="23" spans="1:10">
      <c r="A23">
        <v>18</v>
      </c>
      <c r="B23" s="2"/>
      <c r="C23" s="2"/>
      <c r="D23" s="2"/>
      <c r="E23" s="2"/>
      <c r="F23" s="2"/>
      <c r="G23" s="18"/>
      <c r="H23" s="2"/>
      <c r="I23" s="2"/>
      <c r="J23" s="2" t="e">
        <f t="shared" si="0"/>
        <v>#DIV/0!</v>
      </c>
    </row>
    <row r="24" spans="1:10">
      <c r="A24">
        <v>19</v>
      </c>
      <c r="B24" s="2"/>
      <c r="C24" s="2"/>
      <c r="D24" s="2"/>
      <c r="E24" s="2"/>
      <c r="F24" s="2"/>
      <c r="G24" s="18"/>
      <c r="H24" s="2"/>
      <c r="I24" s="2"/>
      <c r="J24" s="2" t="e">
        <f t="shared" si="0"/>
        <v>#DIV/0!</v>
      </c>
    </row>
    <row r="25" spans="1:10">
      <c r="A25">
        <v>20</v>
      </c>
      <c r="B25" s="2"/>
      <c r="C25" s="2"/>
      <c r="D25" s="2"/>
      <c r="E25" s="2"/>
      <c r="F25" s="2"/>
      <c r="G25" s="18"/>
      <c r="H25" s="2"/>
      <c r="I25" s="2"/>
      <c r="J25" s="2" t="e">
        <f t="shared" si="0"/>
        <v>#DIV/0!</v>
      </c>
    </row>
    <row r="26" spans="1:10">
      <c r="A26" s="12">
        <v>21</v>
      </c>
      <c r="B26" s="2"/>
      <c r="C26" s="2"/>
      <c r="D26" s="2"/>
      <c r="E26" s="2"/>
      <c r="F26" s="2"/>
      <c r="G26" s="18"/>
      <c r="H26" s="2"/>
      <c r="I26" s="2"/>
      <c r="J26" s="2" t="e">
        <f t="shared" si="0"/>
        <v>#DIV/0!</v>
      </c>
    </row>
    <row r="27" spans="1:10">
      <c r="A27" s="12">
        <v>22</v>
      </c>
      <c r="B27" s="2"/>
      <c r="C27" s="2"/>
      <c r="D27" s="2"/>
      <c r="E27" s="2"/>
      <c r="F27" s="2"/>
      <c r="G27" s="18"/>
      <c r="H27" s="2"/>
      <c r="I27" s="2"/>
      <c r="J27" s="2" t="e">
        <f t="shared" si="0"/>
        <v>#DIV/0!</v>
      </c>
    </row>
    <row r="28" spans="1:10">
      <c r="A28">
        <v>23</v>
      </c>
      <c r="B28" s="2"/>
      <c r="C28" s="2"/>
      <c r="D28" s="2"/>
      <c r="E28" s="2"/>
      <c r="F28" s="2"/>
      <c r="G28" s="18"/>
      <c r="H28" s="2"/>
      <c r="I28" s="2"/>
      <c r="J28" s="2" t="e">
        <f t="shared" si="0"/>
        <v>#DIV/0!</v>
      </c>
    </row>
    <row r="29" spans="1:10">
      <c r="A29">
        <v>24</v>
      </c>
      <c r="B29" s="2"/>
      <c r="C29" s="2"/>
      <c r="D29" s="2"/>
      <c r="E29" s="2"/>
      <c r="F29" s="2"/>
      <c r="G29" s="18"/>
      <c r="H29" s="2"/>
      <c r="I29" s="2"/>
      <c r="J29" s="2" t="e">
        <f t="shared" si="0"/>
        <v>#DIV/0!</v>
      </c>
    </row>
    <row r="30" spans="1:10">
      <c r="A30">
        <v>25</v>
      </c>
      <c r="B30" s="2"/>
      <c r="C30" s="2"/>
      <c r="D30" s="2"/>
      <c r="E30" s="2"/>
      <c r="F30" s="2"/>
      <c r="G30" s="18"/>
      <c r="H30" s="2"/>
      <c r="I30" s="2"/>
      <c r="J30" s="2" t="e">
        <f t="shared" si="0"/>
        <v>#DIV/0!</v>
      </c>
    </row>
    <row r="31" spans="1:10">
      <c r="A31" s="12">
        <v>26</v>
      </c>
      <c r="B31" s="2"/>
      <c r="C31" s="2"/>
      <c r="D31" s="2"/>
      <c r="E31" s="2"/>
      <c r="F31" s="2"/>
      <c r="G31" s="18"/>
      <c r="H31" s="2"/>
      <c r="I31" s="2"/>
      <c r="J31" s="2" t="e">
        <f t="shared" si="0"/>
        <v>#DIV/0!</v>
      </c>
    </row>
    <row r="32" spans="1:10">
      <c r="A32" s="12">
        <v>27</v>
      </c>
      <c r="B32" s="2"/>
      <c r="C32" s="2"/>
      <c r="D32" s="2"/>
      <c r="E32" s="2"/>
      <c r="F32" s="2"/>
      <c r="G32" s="18"/>
      <c r="H32" s="2"/>
      <c r="I32" s="2"/>
      <c r="J32" s="2" t="e">
        <f t="shared" si="0"/>
        <v>#DIV/0!</v>
      </c>
    </row>
    <row r="33" spans="1:10">
      <c r="A33">
        <v>28</v>
      </c>
      <c r="B33" s="2"/>
      <c r="C33" s="2"/>
      <c r="D33" s="2"/>
      <c r="E33" s="2"/>
      <c r="F33" s="2"/>
      <c r="G33" s="18"/>
      <c r="H33" s="2"/>
      <c r="I33" s="2"/>
      <c r="J33" s="2" t="e">
        <f t="shared" si="0"/>
        <v>#DIV/0!</v>
      </c>
    </row>
    <row r="34" spans="1:10">
      <c r="A34">
        <v>29</v>
      </c>
      <c r="B34" s="2"/>
      <c r="C34" s="2"/>
      <c r="D34" s="2"/>
      <c r="E34" s="2"/>
      <c r="F34" s="2"/>
      <c r="G34" s="18"/>
      <c r="H34" s="2"/>
      <c r="I34" s="2"/>
      <c r="J34" s="2" t="e">
        <f t="shared" si="0"/>
        <v>#DIV/0!</v>
      </c>
    </row>
    <row r="35" spans="1:10">
      <c r="A35">
        <v>30</v>
      </c>
      <c r="B35" s="2"/>
      <c r="C35" s="2"/>
      <c r="D35" s="2"/>
      <c r="E35" s="2"/>
      <c r="F35" s="2"/>
      <c r="G35" s="18"/>
      <c r="H35" s="2"/>
      <c r="I35" s="2"/>
      <c r="J35" s="2" t="e">
        <f t="shared" si="0"/>
        <v>#DIV/0!</v>
      </c>
    </row>
    <row r="36" spans="1:10">
      <c r="A36" s="12">
        <v>31</v>
      </c>
      <c r="B36" s="2"/>
      <c r="C36" s="2"/>
      <c r="D36" s="2"/>
      <c r="E36" s="2"/>
      <c r="F36" s="2"/>
      <c r="G36" s="18"/>
      <c r="H36" s="2"/>
      <c r="I36" s="2"/>
      <c r="J36" s="2" t="e">
        <f t="shared" si="0"/>
        <v>#DIV/0!</v>
      </c>
    </row>
    <row r="37" spans="1:10">
      <c r="A37" s="12">
        <v>32</v>
      </c>
      <c r="B37" s="2"/>
      <c r="C37" s="2"/>
      <c r="D37" s="2"/>
      <c r="E37" s="2"/>
      <c r="F37" s="2"/>
      <c r="G37" s="18"/>
      <c r="H37" s="2"/>
      <c r="I37" s="2"/>
      <c r="J37" s="2" t="e">
        <f t="shared" si="0"/>
        <v>#DIV/0!</v>
      </c>
    </row>
    <row r="38" spans="1:10">
      <c r="A38">
        <v>33</v>
      </c>
      <c r="B38" s="2"/>
      <c r="C38" s="2"/>
      <c r="D38" s="2"/>
      <c r="E38" s="2"/>
      <c r="F38" s="2"/>
      <c r="G38" s="18"/>
      <c r="H38" s="2"/>
      <c r="I38" s="2"/>
      <c r="J38" s="2" t="e">
        <f t="shared" si="0"/>
        <v>#DIV/0!</v>
      </c>
    </row>
    <row r="39" spans="1:10">
      <c r="A39">
        <v>34</v>
      </c>
      <c r="B39" s="2"/>
      <c r="C39" s="2"/>
      <c r="D39" s="2"/>
      <c r="E39" s="2"/>
      <c r="F39" s="2"/>
      <c r="G39" s="18"/>
      <c r="H39" s="2"/>
      <c r="I39" s="2"/>
      <c r="J39" s="2" t="e">
        <f t="shared" si="0"/>
        <v>#DIV/0!</v>
      </c>
    </row>
    <row r="40" spans="1:10">
      <c r="A40">
        <v>35</v>
      </c>
      <c r="B40" s="2"/>
      <c r="C40" s="2"/>
      <c r="D40" s="2"/>
      <c r="E40" s="2"/>
      <c r="F40" s="2"/>
      <c r="G40" s="18"/>
      <c r="H40" s="2"/>
      <c r="I40" s="2"/>
      <c r="J40" s="2" t="e">
        <f t="shared" si="0"/>
        <v>#DIV/0!</v>
      </c>
    </row>
    <row r="41" spans="1:10">
      <c r="A41" s="12">
        <v>36</v>
      </c>
      <c r="B41" s="2"/>
      <c r="C41" s="2"/>
      <c r="D41" s="2"/>
      <c r="E41" s="2"/>
      <c r="F41" s="2"/>
      <c r="G41" s="18"/>
      <c r="H41" s="2"/>
      <c r="I41" s="2"/>
      <c r="J41" s="2" t="e">
        <f t="shared" si="0"/>
        <v>#DIV/0!</v>
      </c>
    </row>
    <row r="42" spans="1:10">
      <c r="A42" s="12">
        <v>37</v>
      </c>
      <c r="B42" s="2"/>
      <c r="C42" s="2"/>
      <c r="D42" s="2"/>
      <c r="E42" s="2"/>
      <c r="F42" s="2"/>
      <c r="G42" s="18"/>
      <c r="H42" s="2"/>
      <c r="I42" s="2"/>
      <c r="J42" s="2" t="e">
        <f t="shared" si="0"/>
        <v>#DIV/0!</v>
      </c>
    </row>
    <row r="43" spans="1:10">
      <c r="A43">
        <v>38</v>
      </c>
      <c r="B43" s="2"/>
      <c r="C43" s="2"/>
      <c r="D43" s="2"/>
      <c r="E43" s="2"/>
      <c r="F43" s="2"/>
      <c r="G43" s="18"/>
      <c r="H43" s="2"/>
      <c r="I43" s="2"/>
      <c r="J43" s="2" t="e">
        <f t="shared" si="0"/>
        <v>#DIV/0!</v>
      </c>
    </row>
    <row r="44" spans="1:10">
      <c r="A44">
        <v>39</v>
      </c>
      <c r="B44" s="2"/>
      <c r="C44" s="2"/>
      <c r="D44" s="2"/>
      <c r="E44" s="2"/>
      <c r="F44" s="2"/>
      <c r="G44" s="18"/>
      <c r="H44" s="2"/>
      <c r="I44" s="2"/>
      <c r="J44" s="2" t="e">
        <f t="shared" si="0"/>
        <v>#DIV/0!</v>
      </c>
    </row>
    <row r="45" spans="1:10">
      <c r="A45">
        <v>40</v>
      </c>
      <c r="B45" s="2"/>
      <c r="C45" s="2"/>
      <c r="D45" s="2"/>
      <c r="E45" s="2"/>
      <c r="F45" s="2"/>
      <c r="G45" s="18"/>
      <c r="H45" s="2"/>
      <c r="I45" s="2"/>
      <c r="J45" s="2" t="e">
        <f t="shared" si="0"/>
        <v>#DIV/0!</v>
      </c>
    </row>
    <row r="46" spans="1:10">
      <c r="A46" s="12">
        <v>41</v>
      </c>
      <c r="B46" s="2"/>
      <c r="C46" s="2"/>
      <c r="D46" s="2"/>
      <c r="E46" s="2"/>
      <c r="F46" s="2"/>
      <c r="G46" s="18"/>
      <c r="H46" s="2"/>
      <c r="I46" s="2"/>
      <c r="J46" s="2" t="e">
        <f t="shared" si="0"/>
        <v>#DIV/0!</v>
      </c>
    </row>
    <row r="47" spans="1:10">
      <c r="A47" s="12">
        <v>42</v>
      </c>
      <c r="B47" s="2"/>
      <c r="C47" s="2"/>
      <c r="D47" s="2"/>
      <c r="E47" s="2"/>
      <c r="F47" s="2"/>
      <c r="G47" s="18"/>
      <c r="H47" s="2"/>
      <c r="I47" s="2"/>
      <c r="J47" s="2" t="e">
        <f t="shared" si="0"/>
        <v>#DIV/0!</v>
      </c>
    </row>
    <row r="48" spans="1:10">
      <c r="A48">
        <v>43</v>
      </c>
      <c r="B48" s="2"/>
      <c r="C48" s="2"/>
      <c r="D48" s="2"/>
      <c r="E48" s="2"/>
      <c r="F48" s="2"/>
      <c r="G48" s="18"/>
      <c r="H48" s="2"/>
      <c r="I48" s="2"/>
      <c r="J48" s="2" t="e">
        <f t="shared" si="0"/>
        <v>#DIV/0!</v>
      </c>
    </row>
    <row r="49" spans="1:10">
      <c r="A49">
        <v>44</v>
      </c>
      <c r="B49" s="2"/>
      <c r="C49" s="2"/>
      <c r="D49" s="2"/>
      <c r="E49" s="2"/>
      <c r="F49" s="2"/>
      <c r="G49" s="18"/>
      <c r="H49" s="2"/>
      <c r="I49" s="2"/>
      <c r="J49" s="2" t="e">
        <f t="shared" si="0"/>
        <v>#DIV/0!</v>
      </c>
    </row>
    <row r="50" spans="1:10">
      <c r="A50">
        <v>45</v>
      </c>
      <c r="B50" s="2"/>
      <c r="C50" s="2"/>
      <c r="D50" s="2"/>
      <c r="E50" s="2"/>
      <c r="F50" s="2"/>
      <c r="G50" s="18"/>
      <c r="H50" s="2"/>
      <c r="I50" s="2"/>
      <c r="J50" s="2" t="e">
        <f t="shared" si="0"/>
        <v>#DIV/0!</v>
      </c>
    </row>
    <row r="51" spans="1:10">
      <c r="A51" s="12">
        <v>46</v>
      </c>
      <c r="B51" s="2"/>
      <c r="C51" s="2"/>
      <c r="D51" s="2"/>
      <c r="E51" s="2"/>
      <c r="F51" s="2"/>
      <c r="G51" s="18"/>
      <c r="H51" s="2"/>
      <c r="I51" s="2"/>
      <c r="J51" s="2" t="e">
        <f t="shared" si="0"/>
        <v>#DIV/0!</v>
      </c>
    </row>
    <row r="52" spans="1:10">
      <c r="A52" s="12">
        <v>47</v>
      </c>
      <c r="B52" s="2"/>
      <c r="C52" s="2"/>
      <c r="D52" s="2"/>
      <c r="E52" s="2"/>
      <c r="F52" s="2"/>
      <c r="G52" s="18"/>
      <c r="H52" s="2"/>
      <c r="I52" s="2"/>
      <c r="J52" s="2" t="e">
        <f t="shared" si="0"/>
        <v>#DIV/0!</v>
      </c>
    </row>
    <row r="53" spans="1:10">
      <c r="A53">
        <v>48</v>
      </c>
      <c r="B53" s="2"/>
      <c r="C53" s="2"/>
      <c r="D53" s="2"/>
      <c r="E53" s="2"/>
      <c r="F53" s="2"/>
      <c r="G53" s="18"/>
      <c r="H53" s="2"/>
      <c r="I53" s="2"/>
      <c r="J53" s="2" t="e">
        <f t="shared" si="0"/>
        <v>#DIV/0!</v>
      </c>
    </row>
    <row r="54" spans="1:10">
      <c r="A54">
        <v>49</v>
      </c>
      <c r="B54" s="2"/>
      <c r="C54" s="2"/>
      <c r="D54" s="2"/>
      <c r="E54" s="2"/>
      <c r="F54" s="2"/>
      <c r="G54" s="18"/>
      <c r="H54" s="2"/>
      <c r="I54" s="2"/>
      <c r="J54" s="2" t="e">
        <f t="shared" si="0"/>
        <v>#DIV/0!</v>
      </c>
    </row>
    <row r="55" spans="1:10">
      <c r="A55">
        <v>50</v>
      </c>
      <c r="B55" s="2"/>
      <c r="C55" s="2"/>
      <c r="D55" s="2"/>
      <c r="E55" s="2"/>
      <c r="F55" s="2"/>
      <c r="G55" s="18"/>
      <c r="H55" s="2"/>
      <c r="I55" s="2"/>
      <c r="J55" s="2" t="e">
        <f t="shared" si="0"/>
        <v>#DIV/0!</v>
      </c>
    </row>
    <row r="56" spans="1:10">
      <c r="A56" s="12">
        <v>51</v>
      </c>
      <c r="B56" s="2"/>
      <c r="C56" s="2"/>
      <c r="D56" s="2"/>
      <c r="E56" s="2"/>
      <c r="F56" s="2"/>
      <c r="G56" s="18"/>
      <c r="H56" s="2"/>
      <c r="I56" s="2"/>
      <c r="J56" s="2" t="e">
        <f t="shared" si="0"/>
        <v>#DIV/0!</v>
      </c>
    </row>
    <row r="57" spans="1:10">
      <c r="A57" s="12">
        <v>52</v>
      </c>
      <c r="B57" s="2"/>
      <c r="C57" s="2"/>
      <c r="D57" s="2"/>
      <c r="E57" s="2"/>
      <c r="F57" s="2"/>
      <c r="G57" s="18"/>
      <c r="H57" s="2"/>
      <c r="I57" s="2"/>
      <c r="J57" s="2" t="e">
        <f t="shared" si="0"/>
        <v>#DIV/0!</v>
      </c>
    </row>
    <row r="58" spans="1:10">
      <c r="A58">
        <v>53</v>
      </c>
      <c r="B58" s="2"/>
      <c r="C58" s="2"/>
      <c r="D58" s="2"/>
      <c r="E58" s="2"/>
      <c r="F58" s="2"/>
      <c r="G58" s="18"/>
      <c r="H58" s="2"/>
      <c r="I58" s="2"/>
      <c r="J58" s="2" t="e">
        <f t="shared" si="0"/>
        <v>#DIV/0!</v>
      </c>
    </row>
    <row r="59" spans="1:10">
      <c r="A59" s="12">
        <v>54</v>
      </c>
      <c r="B59" s="2"/>
      <c r="C59" s="2"/>
      <c r="D59" s="2"/>
      <c r="E59" s="2"/>
      <c r="F59" s="2"/>
      <c r="G59" s="18"/>
      <c r="H59" s="2"/>
      <c r="I59" s="2"/>
      <c r="J59" s="2" t="e">
        <f t="shared" si="0"/>
        <v>#DIV/0!</v>
      </c>
    </row>
    <row r="60" spans="1:10">
      <c r="A60" s="12">
        <v>55</v>
      </c>
      <c r="B60" s="2"/>
      <c r="C60" s="2"/>
      <c r="D60" s="2"/>
      <c r="E60" s="2"/>
      <c r="F60" s="2"/>
      <c r="G60" s="18"/>
      <c r="H60" s="2"/>
      <c r="I60" s="2"/>
      <c r="J60" s="2" t="e">
        <f t="shared" si="0"/>
        <v>#DIV/0!</v>
      </c>
    </row>
    <row r="61" spans="1:10">
      <c r="A61">
        <v>56</v>
      </c>
      <c r="B61" s="2"/>
      <c r="C61" s="2"/>
      <c r="D61" s="2"/>
      <c r="E61" s="2"/>
      <c r="F61" s="2"/>
      <c r="G61" s="18"/>
      <c r="H61" s="2"/>
      <c r="I61" s="2"/>
      <c r="J61" s="2" t="e">
        <f t="shared" si="0"/>
        <v>#DIV/0!</v>
      </c>
    </row>
    <row r="62" spans="1:10">
      <c r="A62" s="12">
        <v>57</v>
      </c>
      <c r="B62" s="2"/>
      <c r="C62" s="2"/>
      <c r="D62" s="2"/>
      <c r="E62" s="2"/>
      <c r="F62" s="2"/>
      <c r="G62" s="18"/>
      <c r="H62" s="2"/>
      <c r="I62" s="2"/>
      <c r="J62" s="2" t="e">
        <f t="shared" si="0"/>
        <v>#DIV/0!</v>
      </c>
    </row>
    <row r="63" spans="1:10">
      <c r="A63" s="12">
        <v>58</v>
      </c>
      <c r="B63" s="2"/>
      <c r="C63" s="2"/>
      <c r="D63" s="2"/>
      <c r="E63" s="2"/>
      <c r="F63" s="2"/>
      <c r="G63" s="18"/>
      <c r="H63" s="2"/>
      <c r="I63" s="2"/>
      <c r="J63" s="2" t="e">
        <f t="shared" si="0"/>
        <v>#DIV/0!</v>
      </c>
    </row>
    <row r="64" spans="1:10">
      <c r="A64">
        <v>59</v>
      </c>
      <c r="B64" s="2"/>
      <c r="C64" s="2"/>
      <c r="D64" s="2"/>
      <c r="E64" s="2"/>
      <c r="F64" s="2"/>
      <c r="G64" s="18"/>
      <c r="H64" s="2"/>
      <c r="I64" s="2"/>
      <c r="J64" s="2" t="e">
        <f t="shared" si="0"/>
        <v>#DIV/0!</v>
      </c>
    </row>
    <row r="65" spans="1:10">
      <c r="A65" s="12">
        <v>60</v>
      </c>
      <c r="B65" s="2"/>
      <c r="C65" s="2"/>
      <c r="D65" s="2"/>
      <c r="E65" s="2"/>
      <c r="F65" s="2"/>
      <c r="G65" s="18"/>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scale="80"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J65"/>
  <sheetViews>
    <sheetView tabSelected="1" workbookViewId="0">
      <selection activeCell="E27" sqref="E27"/>
    </sheetView>
  </sheetViews>
  <sheetFormatPr defaultRowHeight="13.5"/>
  <cols>
    <col min="2" max="2" width="37.875" bestFit="1" customWidth="1"/>
    <col min="4" max="4" width="13.75" customWidth="1"/>
    <col min="5" max="5" width="9" bestFit="1" customWidth="1"/>
    <col min="6" max="6" width="17.25" bestFit="1" customWidth="1"/>
    <col min="7" max="7" width="13.125" bestFit="1" customWidth="1"/>
    <col min="8" max="8" width="10.375" bestFit="1" customWidth="1"/>
    <col min="9" max="9" width="9.25" bestFit="1" customWidth="1"/>
  </cols>
  <sheetData>
    <row r="1" spans="1:10">
      <c r="A1" t="s">
        <v>5</v>
      </c>
      <c r="B1" s="27" t="str">
        <f>'[7]電気購入額+配慮契約＋売却額'!B6</f>
        <v>静岡市</v>
      </c>
    </row>
    <row r="2" spans="1:10" s="21" customFormat="1" ht="56.25" customHeight="1">
      <c r="B2" s="38"/>
      <c r="E2" s="543" t="s">
        <v>30</v>
      </c>
      <c r="F2" s="543"/>
      <c r="G2" s="544"/>
      <c r="H2" s="128">
        <f>SUMIF(G6:G356,"PPS",H6:H356)</f>
        <v>0</v>
      </c>
    </row>
    <row r="3" spans="1:10" s="21" customFormat="1" ht="16.5" customHeight="1">
      <c r="B3" s="40"/>
      <c r="E3" s="55"/>
      <c r="F3" s="55"/>
      <c r="G3" s="55"/>
      <c r="H3" s="129"/>
    </row>
    <row r="4" spans="1:10" ht="54">
      <c r="A4" s="22" t="s">
        <v>26</v>
      </c>
      <c r="B4" s="2" t="s">
        <v>0</v>
      </c>
      <c r="C4" s="2" t="s">
        <v>1</v>
      </c>
      <c r="D4" s="2" t="s">
        <v>18</v>
      </c>
      <c r="E4" s="2" t="s">
        <v>13</v>
      </c>
      <c r="F4" s="2" t="s">
        <v>20</v>
      </c>
      <c r="G4" s="11" t="s">
        <v>24</v>
      </c>
      <c r="H4" s="10" t="s">
        <v>623</v>
      </c>
      <c r="I4" s="10" t="s">
        <v>624</v>
      </c>
      <c r="J4" s="26" t="s">
        <v>16</v>
      </c>
    </row>
    <row r="5" spans="1:10" s="32" customFormat="1" ht="14.25" thickBot="1">
      <c r="B5" s="33" t="s">
        <v>4</v>
      </c>
      <c r="C5" s="33"/>
      <c r="D5" s="33"/>
      <c r="E5" s="33"/>
      <c r="F5" s="33"/>
      <c r="G5" s="33"/>
      <c r="H5" s="65">
        <f>SUM(H6:H65)</f>
        <v>31013821</v>
      </c>
      <c r="I5" s="65">
        <f>SUM(I6:I65)</f>
        <v>2372440</v>
      </c>
      <c r="J5" s="33">
        <f>H5/I5</f>
        <v>13.072541771340898</v>
      </c>
    </row>
    <row r="6" spans="1:10" ht="14.25" thickTop="1">
      <c r="A6">
        <v>1</v>
      </c>
      <c r="B6" s="2" t="s">
        <v>1716</v>
      </c>
      <c r="C6" s="2" t="s">
        <v>21</v>
      </c>
      <c r="D6" s="23" t="s">
        <v>1720</v>
      </c>
      <c r="E6" s="50">
        <v>1</v>
      </c>
      <c r="F6" s="113" t="s">
        <v>1721</v>
      </c>
      <c r="G6" s="18" t="s">
        <v>44</v>
      </c>
      <c r="H6" s="9">
        <v>31013821</v>
      </c>
      <c r="I6" s="9">
        <v>2372440</v>
      </c>
      <c r="J6" s="28">
        <f>H6/I6</f>
        <v>13.072541771340898</v>
      </c>
    </row>
    <row r="7" spans="1:10">
      <c r="A7">
        <v>2</v>
      </c>
      <c r="B7" s="2"/>
      <c r="C7" s="2"/>
      <c r="D7" s="2"/>
      <c r="E7" s="50"/>
      <c r="F7" s="2"/>
      <c r="G7" s="18"/>
      <c r="H7" s="9"/>
      <c r="I7" s="9"/>
      <c r="J7" s="2" t="e">
        <f t="shared" ref="J7:J65" si="0">H7/I7</f>
        <v>#DIV/0!</v>
      </c>
    </row>
    <row r="8" spans="1:10">
      <c r="A8">
        <v>3</v>
      </c>
      <c r="B8" s="2"/>
      <c r="C8" s="2"/>
      <c r="D8" s="2"/>
      <c r="E8" s="50"/>
      <c r="F8" s="2"/>
      <c r="G8" s="18"/>
      <c r="H8" s="9"/>
      <c r="I8" s="9"/>
      <c r="J8" s="2" t="e">
        <f t="shared" si="0"/>
        <v>#DIV/0!</v>
      </c>
    </row>
    <row r="9" spans="1:10">
      <c r="A9">
        <v>4</v>
      </c>
      <c r="B9" s="2"/>
      <c r="C9" s="2"/>
      <c r="D9" s="2"/>
      <c r="E9" s="2"/>
      <c r="F9" s="2"/>
      <c r="G9" s="18"/>
      <c r="H9" s="2"/>
      <c r="I9" s="2"/>
      <c r="J9" s="2" t="e">
        <f t="shared" si="0"/>
        <v>#DIV/0!</v>
      </c>
    </row>
    <row r="10" spans="1:10">
      <c r="A10">
        <v>5</v>
      </c>
      <c r="B10" s="2"/>
      <c r="C10" s="2"/>
      <c r="D10" s="2"/>
      <c r="E10" s="2"/>
      <c r="F10" s="2"/>
      <c r="G10" s="18"/>
      <c r="H10" s="2"/>
      <c r="I10" s="2"/>
      <c r="J10" s="2" t="e">
        <f t="shared" si="0"/>
        <v>#DIV/0!</v>
      </c>
    </row>
    <row r="11" spans="1:10">
      <c r="A11" s="12">
        <v>6</v>
      </c>
      <c r="B11" s="13"/>
      <c r="C11" s="2"/>
      <c r="D11" s="2"/>
      <c r="E11" s="2"/>
      <c r="F11" s="2"/>
      <c r="G11" s="18"/>
      <c r="H11" s="2"/>
      <c r="I11" s="2"/>
      <c r="J11" s="2" t="e">
        <f t="shared" si="0"/>
        <v>#DIV/0!</v>
      </c>
    </row>
    <row r="12" spans="1:10">
      <c r="A12" s="12">
        <v>7</v>
      </c>
      <c r="B12" s="13"/>
      <c r="C12" s="2"/>
      <c r="D12" s="2"/>
      <c r="E12" s="2"/>
      <c r="F12" s="2"/>
      <c r="G12" s="18"/>
      <c r="H12" s="2"/>
      <c r="I12" s="2"/>
      <c r="J12" s="2" t="e">
        <f t="shared" si="0"/>
        <v>#DIV/0!</v>
      </c>
    </row>
    <row r="13" spans="1:10">
      <c r="A13">
        <v>8</v>
      </c>
      <c r="B13" s="2"/>
      <c r="C13" s="2"/>
      <c r="D13" s="2"/>
      <c r="E13" s="2"/>
      <c r="F13" s="2"/>
      <c r="G13" s="18"/>
      <c r="H13" s="2"/>
      <c r="I13" s="2"/>
      <c r="J13" s="2" t="e">
        <f t="shared" si="0"/>
        <v>#DIV/0!</v>
      </c>
    </row>
    <row r="14" spans="1:10">
      <c r="A14">
        <v>9</v>
      </c>
      <c r="B14" s="2"/>
      <c r="C14" s="2"/>
      <c r="D14" s="2"/>
      <c r="E14" s="2"/>
      <c r="F14" s="2"/>
      <c r="G14" s="18"/>
      <c r="H14" s="2"/>
      <c r="I14" s="2"/>
      <c r="J14" s="2" t="e">
        <f t="shared" si="0"/>
        <v>#DIV/0!</v>
      </c>
    </row>
    <row r="15" spans="1:10">
      <c r="A15">
        <v>10</v>
      </c>
      <c r="B15" s="2"/>
      <c r="C15" s="2"/>
      <c r="D15" s="2"/>
      <c r="E15" s="2"/>
      <c r="F15" s="2"/>
      <c r="G15" s="18"/>
      <c r="H15" s="2"/>
      <c r="I15" s="2"/>
      <c r="J15" s="2" t="e">
        <f t="shared" si="0"/>
        <v>#DIV/0!</v>
      </c>
    </row>
    <row r="16" spans="1:10">
      <c r="A16" s="12">
        <v>11</v>
      </c>
      <c r="B16" s="2"/>
      <c r="C16" s="2"/>
      <c r="D16" s="2"/>
      <c r="E16" s="2"/>
      <c r="F16" s="2"/>
      <c r="G16" s="18"/>
      <c r="H16" s="2"/>
      <c r="I16" s="2"/>
      <c r="J16" s="2" t="e">
        <f t="shared" si="0"/>
        <v>#DIV/0!</v>
      </c>
    </row>
    <row r="17" spans="1:10">
      <c r="A17" s="12">
        <v>12</v>
      </c>
      <c r="B17" s="2"/>
      <c r="C17" s="2"/>
      <c r="D17" s="2"/>
      <c r="E17" s="2"/>
      <c r="F17" s="2"/>
      <c r="G17" s="18"/>
      <c r="H17" s="2"/>
      <c r="I17" s="2"/>
      <c r="J17" s="2" t="e">
        <f t="shared" si="0"/>
        <v>#DIV/0!</v>
      </c>
    </row>
    <row r="18" spans="1:10">
      <c r="A18">
        <v>13</v>
      </c>
      <c r="B18" s="2"/>
      <c r="C18" s="2"/>
      <c r="D18" s="2"/>
      <c r="E18" s="2"/>
      <c r="F18" s="2"/>
      <c r="G18" s="18"/>
      <c r="H18" s="2"/>
      <c r="I18" s="2"/>
      <c r="J18" s="2" t="e">
        <f t="shared" si="0"/>
        <v>#DIV/0!</v>
      </c>
    </row>
    <row r="19" spans="1:10">
      <c r="A19">
        <v>14</v>
      </c>
      <c r="B19" s="2"/>
      <c r="C19" s="2"/>
      <c r="D19" s="2"/>
      <c r="E19" s="2"/>
      <c r="F19" s="2"/>
      <c r="G19" s="18"/>
      <c r="H19" s="2"/>
      <c r="I19" s="2"/>
      <c r="J19" s="2" t="e">
        <f t="shared" si="0"/>
        <v>#DIV/0!</v>
      </c>
    </row>
    <row r="20" spans="1:10">
      <c r="A20">
        <v>15</v>
      </c>
      <c r="B20" s="2"/>
      <c r="C20" s="2"/>
      <c r="D20" s="2"/>
      <c r="E20" s="2"/>
      <c r="F20" s="2"/>
      <c r="G20" s="18"/>
      <c r="H20" s="2"/>
      <c r="I20" s="2"/>
      <c r="J20" s="2" t="e">
        <f t="shared" si="0"/>
        <v>#DIV/0!</v>
      </c>
    </row>
    <row r="21" spans="1:10">
      <c r="A21" s="12">
        <v>16</v>
      </c>
      <c r="B21" s="2"/>
      <c r="C21" s="2"/>
      <c r="D21" s="2"/>
      <c r="E21" s="2"/>
      <c r="F21" s="2"/>
      <c r="G21" s="18"/>
      <c r="H21" s="2"/>
      <c r="I21" s="2"/>
      <c r="J21" s="2" t="e">
        <f t="shared" si="0"/>
        <v>#DIV/0!</v>
      </c>
    </row>
    <row r="22" spans="1:10">
      <c r="A22" s="12">
        <v>17</v>
      </c>
      <c r="B22" s="2"/>
      <c r="C22" s="2"/>
      <c r="D22" s="2"/>
      <c r="E22" s="2"/>
      <c r="F22" s="2"/>
      <c r="G22" s="18"/>
      <c r="H22" s="2"/>
      <c r="I22" s="2"/>
      <c r="J22" s="2" t="e">
        <f t="shared" si="0"/>
        <v>#DIV/0!</v>
      </c>
    </row>
    <row r="23" spans="1:10">
      <c r="A23">
        <v>18</v>
      </c>
      <c r="B23" s="2"/>
      <c r="C23" s="2"/>
      <c r="D23" s="2"/>
      <c r="E23" s="2"/>
      <c r="F23" s="2"/>
      <c r="G23" s="18"/>
      <c r="H23" s="2"/>
      <c r="I23" s="2"/>
      <c r="J23" s="2" t="e">
        <f t="shared" si="0"/>
        <v>#DIV/0!</v>
      </c>
    </row>
    <row r="24" spans="1:10">
      <c r="A24">
        <v>19</v>
      </c>
      <c r="B24" s="2"/>
      <c r="C24" s="2"/>
      <c r="D24" s="2"/>
      <c r="E24" s="2"/>
      <c r="F24" s="2"/>
      <c r="G24" s="18"/>
      <c r="H24" s="2"/>
      <c r="I24" s="2"/>
      <c r="J24" s="2" t="e">
        <f t="shared" si="0"/>
        <v>#DIV/0!</v>
      </c>
    </row>
    <row r="25" spans="1:10">
      <c r="A25">
        <v>20</v>
      </c>
      <c r="B25" s="2"/>
      <c r="C25" s="2"/>
      <c r="D25" s="2"/>
      <c r="E25" s="2"/>
      <c r="F25" s="2"/>
      <c r="G25" s="18"/>
      <c r="H25" s="2"/>
      <c r="I25" s="2"/>
      <c r="J25" s="2" t="e">
        <f t="shared" si="0"/>
        <v>#DIV/0!</v>
      </c>
    </row>
    <row r="26" spans="1:10">
      <c r="A26" s="12">
        <v>21</v>
      </c>
      <c r="B26" s="2"/>
      <c r="C26" s="2"/>
      <c r="D26" s="2"/>
      <c r="E26" s="2"/>
      <c r="F26" s="2"/>
      <c r="G26" s="18"/>
      <c r="H26" s="2"/>
      <c r="I26" s="2"/>
      <c r="J26" s="2" t="e">
        <f t="shared" si="0"/>
        <v>#DIV/0!</v>
      </c>
    </row>
    <row r="27" spans="1:10">
      <c r="A27" s="12">
        <v>22</v>
      </c>
      <c r="B27" s="2"/>
      <c r="C27" s="2"/>
      <c r="D27" s="2"/>
      <c r="E27" s="2"/>
      <c r="F27" s="2"/>
      <c r="G27" s="18"/>
      <c r="H27" s="2"/>
      <c r="I27" s="2"/>
      <c r="J27" s="2" t="e">
        <f t="shared" si="0"/>
        <v>#DIV/0!</v>
      </c>
    </row>
    <row r="28" spans="1:10">
      <c r="A28">
        <v>23</v>
      </c>
      <c r="B28" s="2"/>
      <c r="C28" s="2"/>
      <c r="D28" s="2"/>
      <c r="E28" s="2"/>
      <c r="F28" s="2"/>
      <c r="G28" s="18"/>
      <c r="H28" s="2"/>
      <c r="I28" s="2"/>
      <c r="J28" s="2" t="e">
        <f t="shared" si="0"/>
        <v>#DIV/0!</v>
      </c>
    </row>
    <row r="29" spans="1:10">
      <c r="A29">
        <v>24</v>
      </c>
      <c r="B29" s="2"/>
      <c r="C29" s="2"/>
      <c r="D29" s="2"/>
      <c r="E29" s="2"/>
      <c r="F29" s="2"/>
      <c r="G29" s="18"/>
      <c r="H29" s="2"/>
      <c r="I29" s="2"/>
      <c r="J29" s="2" t="e">
        <f t="shared" si="0"/>
        <v>#DIV/0!</v>
      </c>
    </row>
    <row r="30" spans="1:10">
      <c r="A30">
        <v>25</v>
      </c>
      <c r="B30" s="2"/>
      <c r="C30" s="2"/>
      <c r="D30" s="2"/>
      <c r="E30" s="2"/>
      <c r="F30" s="2"/>
      <c r="G30" s="18"/>
      <c r="H30" s="2"/>
      <c r="I30" s="2"/>
      <c r="J30" s="2" t="e">
        <f t="shared" si="0"/>
        <v>#DIV/0!</v>
      </c>
    </row>
    <row r="31" spans="1:10">
      <c r="A31" s="12">
        <v>26</v>
      </c>
      <c r="B31" s="2"/>
      <c r="C31" s="2"/>
      <c r="D31" s="2"/>
      <c r="E31" s="2"/>
      <c r="F31" s="2"/>
      <c r="G31" s="18"/>
      <c r="H31" s="2"/>
      <c r="I31" s="2"/>
      <c r="J31" s="2" t="e">
        <f t="shared" si="0"/>
        <v>#DIV/0!</v>
      </c>
    </row>
    <row r="32" spans="1:10">
      <c r="A32" s="12">
        <v>27</v>
      </c>
      <c r="B32" s="2"/>
      <c r="C32" s="2"/>
      <c r="D32" s="2"/>
      <c r="E32" s="2"/>
      <c r="F32" s="2"/>
      <c r="G32" s="18"/>
      <c r="H32" s="2"/>
      <c r="I32" s="2"/>
      <c r="J32" s="2" t="e">
        <f t="shared" si="0"/>
        <v>#DIV/0!</v>
      </c>
    </row>
    <row r="33" spans="1:10">
      <c r="A33">
        <v>28</v>
      </c>
      <c r="B33" s="2"/>
      <c r="C33" s="2"/>
      <c r="D33" s="2"/>
      <c r="E33" s="2"/>
      <c r="F33" s="2"/>
      <c r="G33" s="18"/>
      <c r="H33" s="2"/>
      <c r="I33" s="2"/>
      <c r="J33" s="2" t="e">
        <f t="shared" si="0"/>
        <v>#DIV/0!</v>
      </c>
    </row>
    <row r="34" spans="1:10">
      <c r="A34">
        <v>29</v>
      </c>
      <c r="B34" s="2"/>
      <c r="C34" s="2"/>
      <c r="D34" s="2"/>
      <c r="E34" s="2"/>
      <c r="F34" s="2"/>
      <c r="G34" s="18"/>
      <c r="H34" s="2"/>
      <c r="I34" s="2"/>
      <c r="J34" s="2" t="e">
        <f t="shared" si="0"/>
        <v>#DIV/0!</v>
      </c>
    </row>
    <row r="35" spans="1:10">
      <c r="A35">
        <v>30</v>
      </c>
      <c r="B35" s="2"/>
      <c r="C35" s="2"/>
      <c r="D35" s="2"/>
      <c r="E35" s="2"/>
      <c r="F35" s="2"/>
      <c r="G35" s="18"/>
      <c r="H35" s="2"/>
      <c r="I35" s="2"/>
      <c r="J35" s="2" t="e">
        <f t="shared" si="0"/>
        <v>#DIV/0!</v>
      </c>
    </row>
    <row r="36" spans="1:10">
      <c r="A36" s="12">
        <v>31</v>
      </c>
      <c r="B36" s="2"/>
      <c r="C36" s="2"/>
      <c r="D36" s="2"/>
      <c r="E36" s="2"/>
      <c r="F36" s="2"/>
      <c r="G36" s="18"/>
      <c r="H36" s="2"/>
      <c r="I36" s="2"/>
      <c r="J36" s="2" t="e">
        <f t="shared" si="0"/>
        <v>#DIV/0!</v>
      </c>
    </row>
    <row r="37" spans="1:10">
      <c r="A37" s="12">
        <v>32</v>
      </c>
      <c r="B37" s="2"/>
      <c r="C37" s="2"/>
      <c r="D37" s="2"/>
      <c r="E37" s="2"/>
      <c r="F37" s="2"/>
      <c r="G37" s="18"/>
      <c r="H37" s="2"/>
      <c r="I37" s="2"/>
      <c r="J37" s="2" t="e">
        <f t="shared" si="0"/>
        <v>#DIV/0!</v>
      </c>
    </row>
    <row r="38" spans="1:10">
      <c r="A38">
        <v>33</v>
      </c>
      <c r="B38" s="2"/>
      <c r="C38" s="2"/>
      <c r="D38" s="2"/>
      <c r="E38" s="2"/>
      <c r="F38" s="2"/>
      <c r="G38" s="18"/>
      <c r="H38" s="2"/>
      <c r="I38" s="2"/>
      <c r="J38" s="2" t="e">
        <f t="shared" si="0"/>
        <v>#DIV/0!</v>
      </c>
    </row>
    <row r="39" spans="1:10">
      <c r="A39">
        <v>34</v>
      </c>
      <c r="B39" s="2"/>
      <c r="C39" s="2"/>
      <c r="D39" s="2"/>
      <c r="E39" s="2"/>
      <c r="F39" s="2"/>
      <c r="G39" s="18"/>
      <c r="H39" s="2"/>
      <c r="I39" s="2"/>
      <c r="J39" s="2" t="e">
        <f t="shared" si="0"/>
        <v>#DIV/0!</v>
      </c>
    </row>
    <row r="40" spans="1:10">
      <c r="A40">
        <v>35</v>
      </c>
      <c r="B40" s="2"/>
      <c r="C40" s="2"/>
      <c r="D40" s="2"/>
      <c r="E40" s="2"/>
      <c r="F40" s="2"/>
      <c r="G40" s="18"/>
      <c r="H40" s="2"/>
      <c r="I40" s="2"/>
      <c r="J40" s="2" t="e">
        <f t="shared" si="0"/>
        <v>#DIV/0!</v>
      </c>
    </row>
    <row r="41" spans="1:10">
      <c r="A41" s="12">
        <v>36</v>
      </c>
      <c r="B41" s="2"/>
      <c r="C41" s="2"/>
      <c r="D41" s="2"/>
      <c r="E41" s="2"/>
      <c r="F41" s="2"/>
      <c r="G41" s="18"/>
      <c r="H41" s="2"/>
      <c r="I41" s="2"/>
      <c r="J41" s="2" t="e">
        <f t="shared" si="0"/>
        <v>#DIV/0!</v>
      </c>
    </row>
    <row r="42" spans="1:10">
      <c r="A42" s="12">
        <v>37</v>
      </c>
      <c r="B42" s="2"/>
      <c r="C42" s="2"/>
      <c r="D42" s="2"/>
      <c r="E42" s="2"/>
      <c r="F42" s="2"/>
      <c r="G42" s="18"/>
      <c r="H42" s="2"/>
      <c r="I42" s="2"/>
      <c r="J42" s="2" t="e">
        <f t="shared" si="0"/>
        <v>#DIV/0!</v>
      </c>
    </row>
    <row r="43" spans="1:10">
      <c r="A43">
        <v>38</v>
      </c>
      <c r="B43" s="2"/>
      <c r="C43" s="2"/>
      <c r="D43" s="2"/>
      <c r="E43" s="2"/>
      <c r="F43" s="2"/>
      <c r="G43" s="18"/>
      <c r="H43" s="2"/>
      <c r="I43" s="2"/>
      <c r="J43" s="2" t="e">
        <f t="shared" si="0"/>
        <v>#DIV/0!</v>
      </c>
    </row>
    <row r="44" spans="1:10">
      <c r="A44">
        <v>39</v>
      </c>
      <c r="B44" s="2"/>
      <c r="C44" s="2"/>
      <c r="D44" s="2"/>
      <c r="E44" s="2"/>
      <c r="F44" s="2"/>
      <c r="G44" s="18"/>
      <c r="H44" s="2"/>
      <c r="I44" s="2"/>
      <c r="J44" s="2" t="e">
        <f t="shared" si="0"/>
        <v>#DIV/0!</v>
      </c>
    </row>
    <row r="45" spans="1:10">
      <c r="A45">
        <v>40</v>
      </c>
      <c r="B45" s="2"/>
      <c r="C45" s="2"/>
      <c r="D45" s="2"/>
      <c r="E45" s="2"/>
      <c r="F45" s="2"/>
      <c r="G45" s="18"/>
      <c r="H45" s="2"/>
      <c r="I45" s="2"/>
      <c r="J45" s="2" t="e">
        <f t="shared" si="0"/>
        <v>#DIV/0!</v>
      </c>
    </row>
    <row r="46" spans="1:10">
      <c r="A46" s="12">
        <v>41</v>
      </c>
      <c r="B46" s="2"/>
      <c r="C46" s="2"/>
      <c r="D46" s="2"/>
      <c r="E46" s="2"/>
      <c r="F46" s="2"/>
      <c r="G46" s="18"/>
      <c r="H46" s="2"/>
      <c r="I46" s="2"/>
      <c r="J46" s="2" t="e">
        <f t="shared" si="0"/>
        <v>#DIV/0!</v>
      </c>
    </row>
    <row r="47" spans="1:10">
      <c r="A47" s="12">
        <v>42</v>
      </c>
      <c r="B47" s="2"/>
      <c r="C47" s="2"/>
      <c r="D47" s="2"/>
      <c r="E47" s="2"/>
      <c r="F47" s="2"/>
      <c r="G47" s="18"/>
      <c r="H47" s="2"/>
      <c r="I47" s="2"/>
      <c r="J47" s="2" t="e">
        <f t="shared" si="0"/>
        <v>#DIV/0!</v>
      </c>
    </row>
    <row r="48" spans="1:10">
      <c r="A48">
        <v>43</v>
      </c>
      <c r="B48" s="2"/>
      <c r="C48" s="2"/>
      <c r="D48" s="2"/>
      <c r="E48" s="2"/>
      <c r="F48" s="2"/>
      <c r="G48" s="18"/>
      <c r="H48" s="2"/>
      <c r="I48" s="2"/>
      <c r="J48" s="2" t="e">
        <f t="shared" si="0"/>
        <v>#DIV/0!</v>
      </c>
    </row>
    <row r="49" spans="1:10">
      <c r="A49">
        <v>44</v>
      </c>
      <c r="B49" s="2"/>
      <c r="C49" s="2"/>
      <c r="D49" s="2"/>
      <c r="E49" s="2"/>
      <c r="F49" s="2"/>
      <c r="G49" s="18"/>
      <c r="H49" s="2"/>
      <c r="I49" s="2"/>
      <c r="J49" s="2" t="e">
        <f t="shared" si="0"/>
        <v>#DIV/0!</v>
      </c>
    </row>
    <row r="50" spans="1:10">
      <c r="A50">
        <v>45</v>
      </c>
      <c r="B50" s="2"/>
      <c r="C50" s="2"/>
      <c r="D50" s="2"/>
      <c r="E50" s="2"/>
      <c r="F50" s="2"/>
      <c r="G50" s="18"/>
      <c r="H50" s="2"/>
      <c r="I50" s="2"/>
      <c r="J50" s="2" t="e">
        <f t="shared" si="0"/>
        <v>#DIV/0!</v>
      </c>
    </row>
    <row r="51" spans="1:10">
      <c r="A51" s="12">
        <v>46</v>
      </c>
      <c r="B51" s="2"/>
      <c r="C51" s="2"/>
      <c r="D51" s="2"/>
      <c r="E51" s="2"/>
      <c r="F51" s="2"/>
      <c r="G51" s="18"/>
      <c r="H51" s="2"/>
      <c r="I51" s="2"/>
      <c r="J51" s="2" t="e">
        <f t="shared" si="0"/>
        <v>#DIV/0!</v>
      </c>
    </row>
    <row r="52" spans="1:10">
      <c r="A52" s="12">
        <v>47</v>
      </c>
      <c r="B52" s="2"/>
      <c r="C52" s="2"/>
      <c r="D52" s="2"/>
      <c r="E52" s="2"/>
      <c r="F52" s="2"/>
      <c r="G52" s="18"/>
      <c r="H52" s="2"/>
      <c r="I52" s="2"/>
      <c r="J52" s="2" t="e">
        <f t="shared" si="0"/>
        <v>#DIV/0!</v>
      </c>
    </row>
    <row r="53" spans="1:10">
      <c r="A53">
        <v>48</v>
      </c>
      <c r="B53" s="2"/>
      <c r="C53" s="2"/>
      <c r="D53" s="2"/>
      <c r="E53" s="2"/>
      <c r="F53" s="2"/>
      <c r="G53" s="18"/>
      <c r="H53" s="2"/>
      <c r="I53" s="2"/>
      <c r="J53" s="2" t="e">
        <f t="shared" si="0"/>
        <v>#DIV/0!</v>
      </c>
    </row>
    <row r="54" spans="1:10">
      <c r="A54">
        <v>49</v>
      </c>
      <c r="B54" s="2"/>
      <c r="C54" s="2"/>
      <c r="D54" s="2"/>
      <c r="E54" s="2"/>
      <c r="F54" s="2"/>
      <c r="G54" s="18"/>
      <c r="H54" s="2"/>
      <c r="I54" s="2"/>
      <c r="J54" s="2" t="e">
        <f t="shared" si="0"/>
        <v>#DIV/0!</v>
      </c>
    </row>
    <row r="55" spans="1:10">
      <c r="A55">
        <v>50</v>
      </c>
      <c r="B55" s="2"/>
      <c r="C55" s="2"/>
      <c r="D55" s="2"/>
      <c r="E55" s="2"/>
      <c r="F55" s="2"/>
      <c r="G55" s="18"/>
      <c r="H55" s="2"/>
      <c r="I55" s="2"/>
      <c r="J55" s="2" t="e">
        <f t="shared" si="0"/>
        <v>#DIV/0!</v>
      </c>
    </row>
    <row r="56" spans="1:10">
      <c r="A56" s="12">
        <v>51</v>
      </c>
      <c r="B56" s="2"/>
      <c r="C56" s="2"/>
      <c r="D56" s="2"/>
      <c r="E56" s="2"/>
      <c r="F56" s="2"/>
      <c r="G56" s="18"/>
      <c r="H56" s="2"/>
      <c r="I56" s="2"/>
      <c r="J56" s="2" t="e">
        <f t="shared" si="0"/>
        <v>#DIV/0!</v>
      </c>
    </row>
    <row r="57" spans="1:10">
      <c r="A57" s="12">
        <v>52</v>
      </c>
      <c r="B57" s="2"/>
      <c r="C57" s="2"/>
      <c r="D57" s="2"/>
      <c r="E57" s="2"/>
      <c r="F57" s="2"/>
      <c r="G57" s="18"/>
      <c r="H57" s="2"/>
      <c r="I57" s="2"/>
      <c r="J57" s="2" t="e">
        <f t="shared" si="0"/>
        <v>#DIV/0!</v>
      </c>
    </row>
    <row r="58" spans="1:10">
      <c r="A58">
        <v>53</v>
      </c>
      <c r="B58" s="2"/>
      <c r="C58" s="2"/>
      <c r="D58" s="2"/>
      <c r="E58" s="2"/>
      <c r="F58" s="2"/>
      <c r="G58" s="18"/>
      <c r="H58" s="2"/>
      <c r="I58" s="2"/>
      <c r="J58" s="2" t="e">
        <f t="shared" si="0"/>
        <v>#DIV/0!</v>
      </c>
    </row>
    <row r="59" spans="1:10">
      <c r="A59">
        <v>54</v>
      </c>
      <c r="B59" s="2"/>
      <c r="C59" s="2"/>
      <c r="D59" s="2"/>
      <c r="E59" s="2"/>
      <c r="F59" s="2"/>
      <c r="G59" s="18"/>
      <c r="H59" s="2"/>
      <c r="I59" s="2"/>
      <c r="J59" s="2" t="e">
        <f t="shared" si="0"/>
        <v>#DIV/0!</v>
      </c>
    </row>
    <row r="60" spans="1:10">
      <c r="A60">
        <v>55</v>
      </c>
      <c r="B60" s="2"/>
      <c r="C60" s="2"/>
      <c r="D60" s="2"/>
      <c r="E60" s="2"/>
      <c r="F60" s="2"/>
      <c r="G60" s="18"/>
      <c r="H60" s="2"/>
      <c r="I60" s="2"/>
      <c r="J60" s="2" t="e">
        <f t="shared" si="0"/>
        <v>#DIV/0!</v>
      </c>
    </row>
    <row r="61" spans="1:10">
      <c r="A61" s="12">
        <v>56</v>
      </c>
      <c r="B61" s="2"/>
      <c r="C61" s="2"/>
      <c r="D61" s="2"/>
      <c r="E61" s="2"/>
      <c r="F61" s="2"/>
      <c r="G61" s="18"/>
      <c r="H61" s="2"/>
      <c r="I61" s="2"/>
      <c r="J61" s="2" t="e">
        <f t="shared" si="0"/>
        <v>#DIV/0!</v>
      </c>
    </row>
    <row r="62" spans="1:10">
      <c r="A62" s="12">
        <v>57</v>
      </c>
      <c r="B62" s="2"/>
      <c r="C62" s="2"/>
      <c r="D62" s="2"/>
      <c r="E62" s="2"/>
      <c r="F62" s="2"/>
      <c r="G62" s="18"/>
      <c r="H62" s="2"/>
      <c r="I62" s="2"/>
      <c r="J62" s="2" t="e">
        <f t="shared" si="0"/>
        <v>#DIV/0!</v>
      </c>
    </row>
    <row r="63" spans="1:10">
      <c r="A63">
        <v>58</v>
      </c>
      <c r="B63" s="2"/>
      <c r="C63" s="2"/>
      <c r="D63" s="2"/>
      <c r="E63" s="2"/>
      <c r="F63" s="2"/>
      <c r="G63" s="18"/>
      <c r="H63" s="2"/>
      <c r="I63" s="2"/>
      <c r="J63" s="2" t="e">
        <f t="shared" si="0"/>
        <v>#DIV/0!</v>
      </c>
    </row>
    <row r="64" spans="1:10">
      <c r="A64">
        <v>59</v>
      </c>
      <c r="B64" s="2"/>
      <c r="C64" s="2"/>
      <c r="D64" s="2"/>
      <c r="E64" s="2"/>
      <c r="F64" s="2"/>
      <c r="G64" s="18"/>
      <c r="H64" s="2"/>
      <c r="I64" s="2"/>
      <c r="J64" s="2" t="e">
        <f t="shared" si="0"/>
        <v>#DIV/0!</v>
      </c>
    </row>
    <row r="65" spans="1:10">
      <c r="A65">
        <v>60</v>
      </c>
      <c r="B65" s="2"/>
      <c r="C65" s="2"/>
      <c r="D65" s="2"/>
      <c r="E65" s="2"/>
      <c r="F65" s="2"/>
      <c r="G65" s="18"/>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scale="95"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9"/>
  <sheetViews>
    <sheetView view="pageBreakPreview" zoomScaleNormal="100" zoomScaleSheetLayoutView="100" workbookViewId="0">
      <selection activeCell="E20" sqref="E20"/>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21" customWidth="1"/>
    <col min="8" max="8" width="13" customWidth="1"/>
    <col min="9" max="9" width="15.125" bestFit="1" customWidth="1"/>
    <col min="11" max="11" width="9" style="1"/>
    <col min="12" max="12" width="10.875" style="1" customWidth="1"/>
    <col min="13" max="13" width="14.5" customWidth="1"/>
    <col min="14" max="14" width="7.25" bestFit="1" customWidth="1"/>
  </cols>
  <sheetData>
    <row r="1" spans="1:13">
      <c r="A1" t="s">
        <v>5</v>
      </c>
      <c r="B1" s="27" t="e">
        <f>#REF!</f>
        <v>#REF!</v>
      </c>
      <c r="I1" t="s">
        <v>6</v>
      </c>
    </row>
    <row r="2" spans="1:13" ht="54" customHeight="1">
      <c r="B2" s="37"/>
      <c r="E2" s="538" t="s">
        <v>33</v>
      </c>
      <c r="F2" s="538"/>
      <c r="G2" s="539"/>
      <c r="H2" s="9">
        <f>SUMIF(E8:E357,"PPS",H8:H357)</f>
        <v>0</v>
      </c>
      <c r="I2" s="54"/>
      <c r="J2" s="1"/>
    </row>
    <row r="3" spans="1:13" ht="57" customHeight="1">
      <c r="B3" s="21"/>
      <c r="E3" s="540" t="s">
        <v>34</v>
      </c>
      <c r="F3" s="540"/>
      <c r="G3" s="541"/>
      <c r="H3" s="9">
        <f>M7</f>
        <v>0</v>
      </c>
      <c r="I3" s="54"/>
      <c r="J3" s="24"/>
    </row>
    <row r="4" spans="1:13" s="24" customFormat="1" ht="55.5" customHeight="1">
      <c r="B4" s="59"/>
      <c r="E4" s="542" t="s">
        <v>659</v>
      </c>
      <c r="F4" s="542"/>
      <c r="G4" s="542"/>
      <c r="H4" s="7" t="e">
        <f>H3/I7</f>
        <v>#DIV/0!</v>
      </c>
      <c r="I4" s="54"/>
      <c r="K4" s="52"/>
      <c r="L4" s="52"/>
    </row>
    <row r="5" spans="1:13" s="21" customFormat="1" ht="17.25" customHeight="1">
      <c r="B5" s="40"/>
      <c r="E5" s="58"/>
      <c r="F5" s="58"/>
      <c r="G5" s="58"/>
      <c r="H5" s="56"/>
      <c r="I5" s="57"/>
      <c r="J5" s="40"/>
      <c r="K5" s="51"/>
      <c r="L5" s="51"/>
    </row>
    <row r="6" spans="1:13" ht="54">
      <c r="A6" s="102" t="s">
        <v>22</v>
      </c>
      <c r="B6" s="2" t="s">
        <v>0</v>
      </c>
      <c r="C6" s="2" t="s">
        <v>1</v>
      </c>
      <c r="D6" s="2" t="s">
        <v>2</v>
      </c>
      <c r="E6" s="11" t="s">
        <v>24</v>
      </c>
      <c r="F6" s="2" t="s">
        <v>3</v>
      </c>
      <c r="G6" s="13" t="s">
        <v>9</v>
      </c>
      <c r="H6" s="11" t="s">
        <v>27</v>
      </c>
      <c r="I6" s="11" t="s">
        <v>14</v>
      </c>
      <c r="J6" s="11" t="s">
        <v>28</v>
      </c>
      <c r="K6" s="11" t="s">
        <v>7</v>
      </c>
      <c r="L6" s="11" t="s">
        <v>8</v>
      </c>
      <c r="M6" s="17" t="s">
        <v>38</v>
      </c>
    </row>
    <row r="7" spans="1:13" s="32" customFormat="1" ht="14.25" thickBot="1">
      <c r="B7" s="33" t="s">
        <v>4</v>
      </c>
      <c r="C7" s="33"/>
      <c r="D7" s="33"/>
      <c r="E7" s="33"/>
      <c r="F7" s="33"/>
      <c r="G7" s="33"/>
      <c r="H7" s="34">
        <f>SUM(H8:H357)</f>
        <v>0</v>
      </c>
      <c r="I7" s="34">
        <f>SUM(I8:I357)</f>
        <v>0</v>
      </c>
      <c r="J7" s="35" t="e">
        <f>H7/I7</f>
        <v>#DIV/0!</v>
      </c>
      <c r="K7" s="103">
        <f>SUM(K8:K357)</f>
        <v>0</v>
      </c>
      <c r="L7" s="104">
        <f>SUM(L8:L357)</f>
        <v>0</v>
      </c>
      <c r="M7" s="49">
        <f>SUM(M8:M357)</f>
        <v>0</v>
      </c>
    </row>
    <row r="8" spans="1:13" ht="14.25" thickTop="1">
      <c r="A8">
        <v>1</v>
      </c>
      <c r="B8" s="275"/>
      <c r="C8" s="41"/>
      <c r="D8" s="113"/>
      <c r="E8" s="113"/>
      <c r="F8" s="41"/>
      <c r="G8" s="276"/>
      <c r="H8" s="276"/>
      <c r="I8" s="120"/>
      <c r="J8" s="7" t="e">
        <f>H8/I8</f>
        <v>#DIV/0!</v>
      </c>
      <c r="K8" s="120"/>
      <c r="L8" s="120"/>
      <c r="M8" s="2" t="str">
        <f t="shared" ref="M8:M14" si="0">IF(ISBLANK(I8),"",H8)</f>
        <v/>
      </c>
    </row>
    <row r="9" spans="1:13">
      <c r="A9">
        <v>2</v>
      </c>
      <c r="B9" s="275"/>
      <c r="C9" s="41"/>
      <c r="D9" s="113"/>
      <c r="E9" s="113"/>
      <c r="F9" s="41"/>
      <c r="G9" s="276"/>
      <c r="H9" s="276"/>
      <c r="I9" s="120"/>
      <c r="J9" s="7" t="e">
        <f>H9/I9</f>
        <v>#DIV/0!</v>
      </c>
      <c r="K9" s="120"/>
      <c r="L9" s="120"/>
      <c r="M9" s="2" t="str">
        <f t="shared" si="0"/>
        <v/>
      </c>
    </row>
    <row r="10" spans="1:13">
      <c r="A10">
        <v>3</v>
      </c>
      <c r="B10" s="277"/>
      <c r="C10" s="41"/>
      <c r="D10" s="278"/>
      <c r="E10" s="42"/>
      <c r="F10" s="41"/>
      <c r="G10" s="276"/>
      <c r="H10" s="276"/>
      <c r="I10" s="276"/>
      <c r="J10" s="7" t="e">
        <f>H10/I10</f>
        <v>#DIV/0!</v>
      </c>
      <c r="K10" s="41"/>
      <c r="L10" s="276"/>
      <c r="M10" s="2" t="str">
        <f t="shared" si="0"/>
        <v/>
      </c>
    </row>
    <row r="11" spans="1:13">
      <c r="A11">
        <v>4</v>
      </c>
      <c r="B11" s="275"/>
      <c r="C11" s="41"/>
      <c r="D11" s="113"/>
      <c r="E11" s="18"/>
      <c r="F11" s="113"/>
      <c r="G11" s="41"/>
      <c r="H11" s="276"/>
      <c r="I11" s="120"/>
      <c r="J11" s="7" t="e">
        <f t="shared" ref="J11:J74" si="1">H11/I11</f>
        <v>#DIV/0!</v>
      </c>
      <c r="K11" s="11"/>
      <c r="L11" s="11"/>
      <c r="M11" s="2" t="str">
        <f t="shared" si="0"/>
        <v/>
      </c>
    </row>
    <row r="12" spans="1:13">
      <c r="A12">
        <v>5</v>
      </c>
      <c r="B12" s="275"/>
      <c r="C12" s="41"/>
      <c r="D12" s="113"/>
      <c r="E12" s="18"/>
      <c r="F12" s="113"/>
      <c r="G12" s="41"/>
      <c r="H12" s="276"/>
      <c r="I12" s="120"/>
      <c r="J12" s="7" t="e">
        <f t="shared" si="1"/>
        <v>#DIV/0!</v>
      </c>
      <c r="K12" s="11"/>
      <c r="L12" s="11"/>
      <c r="M12" s="2" t="str">
        <f t="shared" si="0"/>
        <v/>
      </c>
    </row>
    <row r="13" spans="1:13" s="12" customFormat="1">
      <c r="A13" s="12">
        <v>6</v>
      </c>
      <c r="B13" s="275"/>
      <c r="C13" s="41"/>
      <c r="D13" s="113"/>
      <c r="E13" s="18"/>
      <c r="F13" s="113"/>
      <c r="G13" s="41"/>
      <c r="H13" s="276"/>
      <c r="I13" s="120"/>
      <c r="J13" s="15" t="e">
        <f t="shared" si="1"/>
        <v>#DIV/0!</v>
      </c>
      <c r="K13" s="17"/>
      <c r="L13" s="17"/>
      <c r="M13" s="2" t="str">
        <f t="shared" si="0"/>
        <v/>
      </c>
    </row>
    <row r="14" spans="1:13" s="12" customFormat="1">
      <c r="A14" s="12">
        <v>7</v>
      </c>
      <c r="B14" s="277"/>
      <c r="C14" s="41"/>
      <c r="D14" s="278"/>
      <c r="E14" s="18"/>
      <c r="F14" s="42"/>
      <c r="G14" s="41"/>
      <c r="H14" s="276"/>
      <c r="I14" s="276"/>
      <c r="J14" s="15" t="e">
        <f t="shared" si="1"/>
        <v>#DIV/0!</v>
      </c>
      <c r="K14" s="17"/>
      <c r="L14" s="17"/>
      <c r="M14" s="2" t="str">
        <f t="shared" si="0"/>
        <v/>
      </c>
    </row>
    <row r="15" spans="1:13">
      <c r="A15">
        <v>8</v>
      </c>
      <c r="B15" s="275"/>
      <c r="C15" s="41"/>
      <c r="D15" s="113"/>
      <c r="E15" s="18"/>
      <c r="F15" s="113"/>
      <c r="G15" s="41"/>
      <c r="H15" s="276"/>
      <c r="I15" s="120"/>
      <c r="J15" s="7" t="e">
        <f t="shared" si="1"/>
        <v>#DIV/0!</v>
      </c>
      <c r="K15" s="17"/>
      <c r="L15" s="17"/>
      <c r="M15" s="2" t="str">
        <f>IF(ISBLANK(I15),"",I15)</f>
        <v/>
      </c>
    </row>
    <row r="16" spans="1:13">
      <c r="A16">
        <v>9</v>
      </c>
      <c r="B16" s="2"/>
      <c r="C16" s="2"/>
      <c r="D16" s="2"/>
      <c r="E16" s="18"/>
      <c r="F16" s="18"/>
      <c r="G16" s="13"/>
      <c r="H16" s="20"/>
      <c r="I16" s="6"/>
      <c r="J16" s="15" t="e">
        <f t="shared" si="1"/>
        <v>#DIV/0!</v>
      </c>
      <c r="K16" s="17"/>
      <c r="L16" s="17"/>
      <c r="M16" s="2"/>
    </row>
    <row r="17" spans="1:13">
      <c r="A17">
        <v>10</v>
      </c>
      <c r="B17" s="2"/>
      <c r="C17" s="2"/>
      <c r="D17" s="2"/>
      <c r="E17" s="18"/>
      <c r="F17" s="18"/>
      <c r="G17" s="13"/>
      <c r="H17" s="20"/>
      <c r="I17" s="6"/>
      <c r="J17" s="15" t="e">
        <f t="shared" si="1"/>
        <v>#DIV/0!</v>
      </c>
      <c r="K17" s="11"/>
      <c r="L17" s="11"/>
      <c r="M17" s="2"/>
    </row>
    <row r="18" spans="1:13">
      <c r="A18">
        <v>11</v>
      </c>
      <c r="B18" s="2"/>
      <c r="C18" s="2"/>
      <c r="D18" s="2"/>
      <c r="E18" s="18"/>
      <c r="F18" s="18"/>
      <c r="G18" s="13"/>
      <c r="H18" s="20"/>
      <c r="I18" s="6"/>
      <c r="J18" s="7" t="e">
        <f t="shared" si="1"/>
        <v>#DIV/0!</v>
      </c>
      <c r="K18" s="11"/>
      <c r="L18" s="11"/>
      <c r="M18" s="2"/>
    </row>
    <row r="19" spans="1:13">
      <c r="A19">
        <v>12</v>
      </c>
      <c r="B19" s="2"/>
      <c r="C19" s="2"/>
      <c r="D19" s="2"/>
      <c r="E19" s="18"/>
      <c r="F19" s="18"/>
      <c r="G19" s="13"/>
      <c r="H19" s="20"/>
      <c r="I19" s="6"/>
      <c r="J19" s="7" t="e">
        <f t="shared" si="1"/>
        <v>#DIV/0!</v>
      </c>
      <c r="K19" s="11"/>
      <c r="L19" s="11"/>
      <c r="M19" s="2"/>
    </row>
    <row r="20" spans="1:13">
      <c r="A20">
        <v>13</v>
      </c>
      <c r="B20" s="2"/>
      <c r="C20" s="2"/>
      <c r="D20" s="2"/>
      <c r="E20" s="18"/>
      <c r="F20" s="18"/>
      <c r="G20" s="13"/>
      <c r="H20" s="20"/>
      <c r="I20" s="6"/>
      <c r="J20" s="7" t="e">
        <f t="shared" si="1"/>
        <v>#DIV/0!</v>
      </c>
      <c r="K20" s="11"/>
      <c r="L20" s="11"/>
      <c r="M20" s="2"/>
    </row>
    <row r="21" spans="1:13">
      <c r="A21">
        <v>14</v>
      </c>
      <c r="B21" s="2"/>
      <c r="C21" s="2"/>
      <c r="D21" s="2"/>
      <c r="E21" s="18"/>
      <c r="F21" s="18"/>
      <c r="G21" s="13"/>
      <c r="H21" s="20"/>
      <c r="I21" s="6"/>
      <c r="J21" s="7" t="e">
        <f t="shared" si="1"/>
        <v>#DIV/0!</v>
      </c>
      <c r="K21" s="11"/>
      <c r="L21" s="11"/>
      <c r="M21" s="2"/>
    </row>
    <row r="22" spans="1:13">
      <c r="A22">
        <v>15</v>
      </c>
      <c r="B22" s="2"/>
      <c r="C22" s="2"/>
      <c r="D22" s="2"/>
      <c r="E22" s="18"/>
      <c r="F22" s="18"/>
      <c r="G22" s="13"/>
      <c r="H22" s="20"/>
      <c r="I22" s="6"/>
      <c r="J22" s="15" t="e">
        <f t="shared" si="1"/>
        <v>#DIV/0!</v>
      </c>
      <c r="K22" s="11"/>
      <c r="L22" s="11"/>
      <c r="M22" s="2"/>
    </row>
    <row r="23" spans="1:13">
      <c r="A23" s="12">
        <v>16</v>
      </c>
      <c r="B23" s="2"/>
      <c r="C23" s="2"/>
      <c r="D23" s="2"/>
      <c r="E23" s="18"/>
      <c r="F23" s="18"/>
      <c r="G23" s="13"/>
      <c r="H23" s="20"/>
      <c r="I23" s="6"/>
      <c r="J23" s="15" t="e">
        <f t="shared" si="1"/>
        <v>#DIV/0!</v>
      </c>
      <c r="K23" s="11"/>
      <c r="L23" s="11"/>
      <c r="M23" s="2"/>
    </row>
    <row r="24" spans="1:13">
      <c r="A24" s="12">
        <v>17</v>
      </c>
      <c r="B24" s="2"/>
      <c r="C24" s="2"/>
      <c r="D24" s="2"/>
      <c r="E24" s="18"/>
      <c r="F24" s="18"/>
      <c r="G24" s="13"/>
      <c r="H24" s="20"/>
      <c r="I24" s="6"/>
      <c r="J24" s="7" t="e">
        <f t="shared" si="1"/>
        <v>#DIV/0!</v>
      </c>
      <c r="K24" s="11"/>
      <c r="L24" s="11"/>
      <c r="M24" s="2"/>
    </row>
    <row r="25" spans="1:13">
      <c r="A25">
        <v>18</v>
      </c>
      <c r="B25" s="2"/>
      <c r="C25" s="2"/>
      <c r="D25" s="2"/>
      <c r="E25" s="18"/>
      <c r="F25" s="18"/>
      <c r="G25" s="13"/>
      <c r="H25" s="20"/>
      <c r="I25" s="6"/>
      <c r="J25" s="15" t="e">
        <f t="shared" si="1"/>
        <v>#DIV/0!</v>
      </c>
      <c r="K25" s="11"/>
      <c r="L25" s="11"/>
      <c r="M25" s="2"/>
    </row>
    <row r="26" spans="1:13">
      <c r="A26">
        <v>19</v>
      </c>
      <c r="B26" s="2"/>
      <c r="C26" s="2"/>
      <c r="D26" s="2"/>
      <c r="E26" s="18"/>
      <c r="F26" s="18"/>
      <c r="G26" s="13"/>
      <c r="H26" s="20"/>
      <c r="I26" s="6"/>
      <c r="J26" s="15" t="e">
        <f t="shared" si="1"/>
        <v>#DIV/0!</v>
      </c>
      <c r="K26" s="11"/>
      <c r="L26" s="11"/>
      <c r="M26" s="2"/>
    </row>
    <row r="27" spans="1:13">
      <c r="A27">
        <v>20</v>
      </c>
      <c r="B27" s="2"/>
      <c r="C27" s="2"/>
      <c r="D27" s="2"/>
      <c r="E27" s="18"/>
      <c r="F27" s="18"/>
      <c r="G27" s="13"/>
      <c r="H27" s="20"/>
      <c r="I27" s="6"/>
      <c r="J27" s="7" t="e">
        <f t="shared" si="1"/>
        <v>#DIV/0!</v>
      </c>
      <c r="K27" s="11"/>
      <c r="L27" s="11"/>
      <c r="M27" s="2"/>
    </row>
    <row r="28" spans="1:13">
      <c r="A28">
        <v>21</v>
      </c>
      <c r="B28" s="2"/>
      <c r="C28" s="2"/>
      <c r="D28" s="2"/>
      <c r="E28" s="18"/>
      <c r="F28" s="18"/>
      <c r="G28" s="13"/>
      <c r="H28" s="20"/>
      <c r="I28" s="6"/>
      <c r="J28" s="7" t="e">
        <f t="shared" si="1"/>
        <v>#DIV/0!</v>
      </c>
      <c r="K28" s="11"/>
      <c r="L28" s="11"/>
      <c r="M28" s="2"/>
    </row>
    <row r="29" spans="1:13">
      <c r="A29">
        <v>22</v>
      </c>
      <c r="B29" s="2"/>
      <c r="C29" s="2"/>
      <c r="D29" s="2"/>
      <c r="E29" s="18"/>
      <c r="F29" s="18"/>
      <c r="G29" s="13"/>
      <c r="H29" s="20"/>
      <c r="I29" s="6"/>
      <c r="J29" s="7" t="e">
        <f t="shared" si="1"/>
        <v>#DIV/0!</v>
      </c>
      <c r="K29" s="11"/>
      <c r="L29" s="11"/>
      <c r="M29" s="2"/>
    </row>
    <row r="30" spans="1:13">
      <c r="A30">
        <v>23</v>
      </c>
      <c r="B30" s="2"/>
      <c r="C30" s="2"/>
      <c r="D30" s="2"/>
      <c r="E30" s="18"/>
      <c r="F30" s="18"/>
      <c r="G30" s="13"/>
      <c r="H30" s="20"/>
      <c r="I30" s="6"/>
      <c r="J30" s="7" t="e">
        <f t="shared" si="1"/>
        <v>#DIV/0!</v>
      </c>
      <c r="K30" s="11"/>
      <c r="L30" s="11"/>
      <c r="M30" s="2"/>
    </row>
    <row r="31" spans="1:13">
      <c r="A31">
        <v>24</v>
      </c>
      <c r="B31" s="2"/>
      <c r="C31" s="2"/>
      <c r="D31" s="2"/>
      <c r="E31" s="18"/>
      <c r="F31" s="18"/>
      <c r="G31" s="13"/>
      <c r="H31" s="20"/>
      <c r="I31" s="6"/>
      <c r="J31" s="15" t="e">
        <f t="shared" si="1"/>
        <v>#DIV/0!</v>
      </c>
      <c r="K31" s="11"/>
      <c r="L31" s="11"/>
      <c r="M31" s="2"/>
    </row>
    <row r="32" spans="1:13">
      <c r="A32">
        <v>25</v>
      </c>
      <c r="B32" s="2"/>
      <c r="C32" s="2"/>
      <c r="D32" s="2"/>
      <c r="E32" s="18"/>
      <c r="F32" s="18"/>
      <c r="G32" s="13"/>
      <c r="H32" s="20"/>
      <c r="I32" s="6"/>
      <c r="J32" s="15" t="e">
        <f t="shared" si="1"/>
        <v>#DIV/0!</v>
      </c>
      <c r="K32" s="11"/>
      <c r="L32" s="11"/>
      <c r="M32" s="2"/>
    </row>
    <row r="33" spans="1:13">
      <c r="A33" s="12">
        <v>26</v>
      </c>
      <c r="B33" s="2"/>
      <c r="C33" s="2"/>
      <c r="D33" s="2"/>
      <c r="E33" s="18"/>
      <c r="F33" s="18"/>
      <c r="G33" s="13"/>
      <c r="H33" s="20"/>
      <c r="I33" s="6"/>
      <c r="J33" s="7" t="e">
        <f t="shared" si="1"/>
        <v>#DIV/0!</v>
      </c>
      <c r="K33" s="11"/>
      <c r="L33" s="11"/>
      <c r="M33" s="2"/>
    </row>
    <row r="34" spans="1:13">
      <c r="A34" s="12">
        <v>27</v>
      </c>
      <c r="B34" s="2"/>
      <c r="C34" s="2"/>
      <c r="D34" s="2"/>
      <c r="E34" s="18"/>
      <c r="F34" s="18"/>
      <c r="G34" s="13"/>
      <c r="H34" s="20"/>
      <c r="I34" s="6"/>
      <c r="J34" s="15" t="e">
        <f t="shared" si="1"/>
        <v>#DIV/0!</v>
      </c>
      <c r="K34" s="11"/>
      <c r="L34" s="11"/>
      <c r="M34" s="2"/>
    </row>
    <row r="35" spans="1:13">
      <c r="A35">
        <v>28</v>
      </c>
      <c r="B35" s="2"/>
      <c r="C35" s="2"/>
      <c r="D35" s="2"/>
      <c r="E35" s="18"/>
      <c r="F35" s="18"/>
      <c r="G35" s="13"/>
      <c r="H35" s="20"/>
      <c r="I35" s="6"/>
      <c r="J35" s="15" t="e">
        <f t="shared" si="1"/>
        <v>#DIV/0!</v>
      </c>
      <c r="K35" s="11"/>
      <c r="L35" s="11"/>
      <c r="M35" s="2"/>
    </row>
    <row r="36" spans="1:13">
      <c r="A36">
        <v>29</v>
      </c>
      <c r="B36" s="2"/>
      <c r="C36" s="2"/>
      <c r="D36" s="2"/>
      <c r="E36" s="18"/>
      <c r="F36" s="18"/>
      <c r="G36" s="13"/>
      <c r="H36" s="20"/>
      <c r="I36" s="6"/>
      <c r="J36" s="7" t="e">
        <f t="shared" si="1"/>
        <v>#DIV/0!</v>
      </c>
      <c r="K36" s="11"/>
      <c r="L36" s="11"/>
      <c r="M36" s="2"/>
    </row>
    <row r="37" spans="1:13">
      <c r="A37">
        <v>30</v>
      </c>
      <c r="B37" s="2"/>
      <c r="C37" s="2"/>
      <c r="D37" s="2"/>
      <c r="E37" s="18"/>
      <c r="F37" s="18"/>
      <c r="G37" s="13"/>
      <c r="H37" s="20"/>
      <c r="I37" s="6"/>
      <c r="J37" s="7" t="e">
        <f t="shared" si="1"/>
        <v>#DIV/0!</v>
      </c>
      <c r="K37" s="11"/>
      <c r="L37" s="11"/>
      <c r="M37" s="2"/>
    </row>
    <row r="38" spans="1:13">
      <c r="A38">
        <v>31</v>
      </c>
      <c r="B38" s="2"/>
      <c r="C38" s="2"/>
      <c r="D38" s="2"/>
      <c r="E38" s="18"/>
      <c r="F38" s="18"/>
      <c r="G38" s="13"/>
      <c r="H38" s="20"/>
      <c r="I38" s="6"/>
      <c r="J38" s="7" t="e">
        <f t="shared" si="1"/>
        <v>#DIV/0!</v>
      </c>
      <c r="K38" s="11"/>
      <c r="L38" s="11"/>
      <c r="M38" s="2"/>
    </row>
    <row r="39" spans="1:13">
      <c r="A39">
        <v>32</v>
      </c>
      <c r="B39" s="2"/>
      <c r="C39" s="2"/>
      <c r="D39" s="2"/>
      <c r="E39" s="18"/>
      <c r="F39" s="18"/>
      <c r="G39" s="13"/>
      <c r="H39" s="20"/>
      <c r="I39" s="6"/>
      <c r="J39" s="7" t="e">
        <f t="shared" si="1"/>
        <v>#DIV/0!</v>
      </c>
      <c r="K39" s="11"/>
      <c r="L39" s="11"/>
      <c r="M39" s="2"/>
    </row>
    <row r="40" spans="1:13">
      <c r="A40">
        <v>33</v>
      </c>
      <c r="B40" s="2"/>
      <c r="C40" s="2"/>
      <c r="D40" s="2"/>
      <c r="E40" s="18"/>
      <c r="F40" s="18"/>
      <c r="G40" s="13"/>
      <c r="H40" s="20"/>
      <c r="I40" s="6"/>
      <c r="J40" s="15" t="e">
        <f t="shared" si="1"/>
        <v>#DIV/0!</v>
      </c>
      <c r="K40" s="11"/>
      <c r="L40" s="11"/>
      <c r="M40" s="2"/>
    </row>
    <row r="41" spans="1:13">
      <c r="A41">
        <v>34</v>
      </c>
      <c r="B41" s="2"/>
      <c r="C41" s="2"/>
      <c r="D41" s="2"/>
      <c r="E41" s="18"/>
      <c r="F41" s="18"/>
      <c r="G41" s="13"/>
      <c r="H41" s="20"/>
      <c r="I41" s="6"/>
      <c r="J41" s="15" t="e">
        <f t="shared" si="1"/>
        <v>#DIV/0!</v>
      </c>
      <c r="K41" s="11"/>
      <c r="L41" s="11"/>
      <c r="M41" s="2"/>
    </row>
    <row r="42" spans="1:13">
      <c r="A42">
        <v>35</v>
      </c>
      <c r="B42" s="2"/>
      <c r="C42" s="2"/>
      <c r="D42" s="2"/>
      <c r="E42" s="18"/>
      <c r="F42" s="18"/>
      <c r="G42" s="13"/>
      <c r="H42" s="20"/>
      <c r="I42" s="6"/>
      <c r="J42" s="7" t="e">
        <f t="shared" si="1"/>
        <v>#DIV/0!</v>
      </c>
      <c r="K42" s="11"/>
      <c r="L42" s="11"/>
      <c r="M42" s="2"/>
    </row>
    <row r="43" spans="1:13">
      <c r="A43" s="12">
        <v>36</v>
      </c>
      <c r="B43" s="2"/>
      <c r="C43" s="2"/>
      <c r="D43" s="2"/>
      <c r="E43" s="18"/>
      <c r="F43" s="18"/>
      <c r="G43" s="13"/>
      <c r="H43" s="20"/>
      <c r="I43" s="6"/>
      <c r="J43" s="15" t="e">
        <f t="shared" si="1"/>
        <v>#DIV/0!</v>
      </c>
      <c r="K43" s="11"/>
      <c r="L43" s="11"/>
      <c r="M43" s="2"/>
    </row>
    <row r="44" spans="1:13">
      <c r="A44" s="12">
        <v>37</v>
      </c>
      <c r="B44" s="2"/>
      <c r="C44" s="2"/>
      <c r="D44" s="2"/>
      <c r="E44" s="18"/>
      <c r="F44" s="18"/>
      <c r="G44" s="13"/>
      <c r="H44" s="20"/>
      <c r="I44" s="6"/>
      <c r="J44" s="15" t="e">
        <f t="shared" si="1"/>
        <v>#DIV/0!</v>
      </c>
      <c r="K44" s="11"/>
      <c r="L44" s="11"/>
      <c r="M44" s="2"/>
    </row>
    <row r="45" spans="1:13">
      <c r="A45">
        <v>38</v>
      </c>
      <c r="B45" s="2"/>
      <c r="C45" s="2"/>
      <c r="D45" s="2"/>
      <c r="E45" s="18"/>
      <c r="F45" s="18"/>
      <c r="G45" s="13"/>
      <c r="H45" s="20"/>
      <c r="I45" s="6"/>
      <c r="J45" s="7" t="e">
        <f t="shared" si="1"/>
        <v>#DIV/0!</v>
      </c>
      <c r="K45" s="11"/>
      <c r="L45" s="11"/>
      <c r="M45" s="2"/>
    </row>
    <row r="46" spans="1:13">
      <c r="A46">
        <v>39</v>
      </c>
      <c r="B46" s="2"/>
      <c r="C46" s="2"/>
      <c r="D46" s="2"/>
      <c r="E46" s="18"/>
      <c r="F46" s="18"/>
      <c r="G46" s="13"/>
      <c r="H46" s="20"/>
      <c r="I46" s="6"/>
      <c r="J46" s="7" t="e">
        <f t="shared" si="1"/>
        <v>#DIV/0!</v>
      </c>
      <c r="K46" s="11"/>
      <c r="L46" s="11"/>
      <c r="M46" s="2"/>
    </row>
    <row r="47" spans="1:13">
      <c r="A47">
        <v>40</v>
      </c>
      <c r="B47" s="2"/>
      <c r="C47" s="2"/>
      <c r="D47" s="2"/>
      <c r="E47" s="18"/>
      <c r="F47" s="18"/>
      <c r="G47" s="13"/>
      <c r="H47" s="20"/>
      <c r="I47" s="6"/>
      <c r="J47" s="7" t="e">
        <f t="shared" si="1"/>
        <v>#DIV/0!</v>
      </c>
      <c r="K47" s="11"/>
      <c r="L47" s="11"/>
      <c r="M47" s="2"/>
    </row>
    <row r="48" spans="1:13">
      <c r="A48">
        <v>41</v>
      </c>
      <c r="B48" s="2"/>
      <c r="C48" s="2"/>
      <c r="D48" s="2"/>
      <c r="E48" s="18"/>
      <c r="F48" s="18"/>
      <c r="G48" s="13"/>
      <c r="H48" s="20"/>
      <c r="I48" s="6"/>
      <c r="J48" s="7" t="e">
        <f t="shared" si="1"/>
        <v>#DIV/0!</v>
      </c>
      <c r="K48" s="11"/>
      <c r="L48" s="11"/>
      <c r="M48" s="2"/>
    </row>
    <row r="49" spans="1:13">
      <c r="A49">
        <v>42</v>
      </c>
      <c r="B49" s="2"/>
      <c r="C49" s="2"/>
      <c r="D49" s="2"/>
      <c r="E49" s="18"/>
      <c r="F49" s="18"/>
      <c r="G49" s="13"/>
      <c r="H49" s="20"/>
      <c r="I49" s="6"/>
      <c r="J49" s="15" t="e">
        <f t="shared" si="1"/>
        <v>#DIV/0!</v>
      </c>
      <c r="K49" s="11"/>
      <c r="L49" s="11"/>
      <c r="M49" s="2"/>
    </row>
    <row r="50" spans="1:13">
      <c r="A50">
        <v>43</v>
      </c>
      <c r="B50" s="2"/>
      <c r="C50" s="2"/>
      <c r="D50" s="2"/>
      <c r="E50" s="18"/>
      <c r="F50" s="18"/>
      <c r="G50" s="13"/>
      <c r="H50" s="20"/>
      <c r="I50" s="6"/>
      <c r="J50" s="15" t="e">
        <f t="shared" si="1"/>
        <v>#DIV/0!</v>
      </c>
      <c r="K50" s="11"/>
      <c r="L50" s="11"/>
      <c r="M50" s="2"/>
    </row>
    <row r="51" spans="1:13">
      <c r="A51">
        <v>44</v>
      </c>
      <c r="B51" s="2"/>
      <c r="C51" s="2"/>
      <c r="D51" s="2"/>
      <c r="E51" s="18"/>
      <c r="F51" s="18"/>
      <c r="G51" s="13"/>
      <c r="H51" s="20"/>
      <c r="I51" s="6"/>
      <c r="J51" s="7" t="e">
        <f t="shared" si="1"/>
        <v>#DIV/0!</v>
      </c>
      <c r="K51" s="11"/>
      <c r="L51" s="11"/>
      <c r="M51" s="2"/>
    </row>
    <row r="52" spans="1:13">
      <c r="A52">
        <v>45</v>
      </c>
      <c r="B52" s="2"/>
      <c r="C52" s="2"/>
      <c r="D52" s="2"/>
      <c r="E52" s="18"/>
      <c r="F52" s="18"/>
      <c r="G52" s="13"/>
      <c r="H52" s="20"/>
      <c r="I52" s="6"/>
      <c r="J52" s="15" t="e">
        <f t="shared" si="1"/>
        <v>#DIV/0!</v>
      </c>
      <c r="K52" s="11"/>
      <c r="L52" s="11"/>
      <c r="M52" s="2"/>
    </row>
    <row r="53" spans="1:13">
      <c r="A53" s="12">
        <v>46</v>
      </c>
      <c r="B53" s="2"/>
      <c r="C53" s="2"/>
      <c r="D53" s="2"/>
      <c r="E53" s="18"/>
      <c r="F53" s="18"/>
      <c r="G53" s="13"/>
      <c r="H53" s="20"/>
      <c r="I53" s="6"/>
      <c r="J53" s="15" t="e">
        <f t="shared" si="1"/>
        <v>#DIV/0!</v>
      </c>
      <c r="K53" s="11"/>
      <c r="L53" s="11"/>
      <c r="M53" s="2"/>
    </row>
    <row r="54" spans="1:13">
      <c r="A54" s="12">
        <v>47</v>
      </c>
      <c r="B54" s="2"/>
      <c r="C54" s="2"/>
      <c r="D54" s="2"/>
      <c r="E54" s="18"/>
      <c r="F54" s="18"/>
      <c r="G54" s="13"/>
      <c r="H54" s="20"/>
      <c r="I54" s="6"/>
      <c r="J54" s="7" t="e">
        <f t="shared" si="1"/>
        <v>#DIV/0!</v>
      </c>
      <c r="K54" s="11"/>
      <c r="L54" s="11"/>
      <c r="M54" s="2"/>
    </row>
    <row r="55" spans="1:13">
      <c r="A55">
        <v>48</v>
      </c>
      <c r="B55" s="2"/>
      <c r="C55" s="2"/>
      <c r="D55" s="2"/>
      <c r="E55" s="18"/>
      <c r="F55" s="18"/>
      <c r="G55" s="13"/>
      <c r="H55" s="20"/>
      <c r="I55" s="6"/>
      <c r="J55" s="7" t="e">
        <f t="shared" si="1"/>
        <v>#DIV/0!</v>
      </c>
      <c r="K55" s="11"/>
      <c r="L55" s="11"/>
      <c r="M55" s="2"/>
    </row>
    <row r="56" spans="1:13">
      <c r="A56">
        <v>49</v>
      </c>
      <c r="B56" s="2"/>
      <c r="C56" s="2"/>
      <c r="D56" s="2"/>
      <c r="E56" s="18"/>
      <c r="F56" s="18"/>
      <c r="G56" s="13"/>
      <c r="H56" s="20"/>
      <c r="I56" s="6"/>
      <c r="J56" s="7" t="e">
        <f t="shared" si="1"/>
        <v>#DIV/0!</v>
      </c>
      <c r="K56" s="11"/>
      <c r="L56" s="11"/>
      <c r="M56" s="2"/>
    </row>
    <row r="57" spans="1:13">
      <c r="A57">
        <v>50</v>
      </c>
      <c r="B57" s="2"/>
      <c r="C57" s="2"/>
      <c r="D57" s="2"/>
      <c r="E57" s="18"/>
      <c r="F57" s="18"/>
      <c r="G57" s="13"/>
      <c r="H57" s="20"/>
      <c r="I57" s="6"/>
      <c r="J57" s="7" t="e">
        <f t="shared" si="1"/>
        <v>#DIV/0!</v>
      </c>
      <c r="K57" s="11"/>
      <c r="L57" s="11"/>
      <c r="M57" s="2"/>
    </row>
    <row r="58" spans="1:13">
      <c r="A58">
        <v>51</v>
      </c>
      <c r="B58" s="2"/>
      <c r="C58" s="2"/>
      <c r="D58" s="2"/>
      <c r="E58" s="18"/>
      <c r="F58" s="18"/>
      <c r="G58" s="13"/>
      <c r="H58" s="20"/>
      <c r="I58" s="6"/>
      <c r="J58" s="15" t="e">
        <f t="shared" si="1"/>
        <v>#DIV/0!</v>
      </c>
      <c r="K58" s="11"/>
      <c r="L58" s="11"/>
      <c r="M58" s="2"/>
    </row>
    <row r="59" spans="1:13">
      <c r="A59">
        <v>52</v>
      </c>
      <c r="B59" s="2"/>
      <c r="C59" s="2"/>
      <c r="D59" s="2"/>
      <c r="E59" s="18"/>
      <c r="F59" s="18"/>
      <c r="G59" s="13"/>
      <c r="H59" s="20"/>
      <c r="I59" s="6"/>
      <c r="J59" s="15" t="e">
        <f t="shared" si="1"/>
        <v>#DIV/0!</v>
      </c>
      <c r="K59" s="11"/>
      <c r="L59" s="11"/>
      <c r="M59" s="2"/>
    </row>
    <row r="60" spans="1:13">
      <c r="A60">
        <v>53</v>
      </c>
      <c r="B60" s="2"/>
      <c r="C60" s="2"/>
      <c r="D60" s="2"/>
      <c r="E60" s="18"/>
      <c r="F60" s="18"/>
      <c r="G60" s="13"/>
      <c r="H60" s="20"/>
      <c r="I60" s="6"/>
      <c r="J60" s="7" t="e">
        <f t="shared" si="1"/>
        <v>#DIV/0!</v>
      </c>
      <c r="K60" s="11"/>
      <c r="L60" s="11"/>
      <c r="M60" s="2"/>
    </row>
    <row r="61" spans="1:13">
      <c r="A61">
        <v>54</v>
      </c>
      <c r="B61" s="2"/>
      <c r="C61" s="2"/>
      <c r="D61" s="2"/>
      <c r="E61" s="18"/>
      <c r="F61" s="18"/>
      <c r="G61" s="13"/>
      <c r="H61" s="20"/>
      <c r="I61" s="6"/>
      <c r="J61" s="15" t="e">
        <f t="shared" si="1"/>
        <v>#DIV/0!</v>
      </c>
      <c r="K61" s="11"/>
      <c r="L61" s="11"/>
      <c r="M61" s="2"/>
    </row>
    <row r="62" spans="1:13">
      <c r="A62">
        <v>55</v>
      </c>
      <c r="B62" s="2"/>
      <c r="C62" s="2"/>
      <c r="D62" s="2"/>
      <c r="E62" s="18"/>
      <c r="F62" s="18"/>
      <c r="G62" s="13"/>
      <c r="H62" s="20"/>
      <c r="I62" s="6"/>
      <c r="J62" s="15" t="e">
        <f t="shared" si="1"/>
        <v>#DIV/0!</v>
      </c>
      <c r="K62" s="11"/>
      <c r="L62" s="11"/>
      <c r="M62" s="2"/>
    </row>
    <row r="63" spans="1:13">
      <c r="A63" s="12">
        <v>56</v>
      </c>
      <c r="B63" s="2"/>
      <c r="C63" s="2"/>
      <c r="D63" s="2"/>
      <c r="E63" s="18"/>
      <c r="F63" s="18"/>
      <c r="G63" s="13"/>
      <c r="H63" s="20"/>
      <c r="I63" s="6"/>
      <c r="J63" s="7" t="e">
        <f t="shared" si="1"/>
        <v>#DIV/0!</v>
      </c>
      <c r="K63" s="11"/>
      <c r="L63" s="11"/>
      <c r="M63" s="2"/>
    </row>
    <row r="64" spans="1:13">
      <c r="A64" s="12">
        <v>57</v>
      </c>
      <c r="B64" s="2"/>
      <c r="C64" s="2"/>
      <c r="D64" s="2"/>
      <c r="E64" s="18"/>
      <c r="F64" s="18"/>
      <c r="G64" s="13"/>
      <c r="H64" s="20"/>
      <c r="I64" s="6"/>
      <c r="J64" s="7" t="e">
        <f t="shared" si="1"/>
        <v>#DIV/0!</v>
      </c>
      <c r="K64" s="11"/>
      <c r="L64" s="11"/>
      <c r="M64" s="2"/>
    </row>
    <row r="65" spans="1:13">
      <c r="A65">
        <v>58</v>
      </c>
      <c r="B65" s="2"/>
      <c r="C65" s="2"/>
      <c r="D65" s="2"/>
      <c r="E65" s="18"/>
      <c r="F65" s="18"/>
      <c r="G65" s="13"/>
      <c r="H65" s="20"/>
      <c r="I65" s="6"/>
      <c r="J65" s="7" t="e">
        <f t="shared" si="1"/>
        <v>#DIV/0!</v>
      </c>
      <c r="K65" s="11"/>
      <c r="L65" s="11"/>
      <c r="M65" s="2"/>
    </row>
    <row r="66" spans="1:13">
      <c r="A66">
        <v>59</v>
      </c>
      <c r="B66" s="2"/>
      <c r="C66" s="2"/>
      <c r="D66" s="2"/>
      <c r="E66" s="18"/>
      <c r="F66" s="18"/>
      <c r="G66" s="13"/>
      <c r="H66" s="20"/>
      <c r="I66" s="6"/>
      <c r="J66" s="7" t="e">
        <f t="shared" si="1"/>
        <v>#DIV/0!</v>
      </c>
      <c r="K66" s="11"/>
      <c r="L66" s="11"/>
      <c r="M66" s="2"/>
    </row>
    <row r="67" spans="1:13">
      <c r="A67">
        <v>60</v>
      </c>
      <c r="B67" s="2"/>
      <c r="C67" s="2"/>
      <c r="D67" s="2"/>
      <c r="E67" s="18"/>
      <c r="F67" s="18"/>
      <c r="G67" s="13"/>
      <c r="H67" s="20"/>
      <c r="I67" s="6"/>
      <c r="J67" s="15" t="e">
        <f t="shared" si="1"/>
        <v>#DIV/0!</v>
      </c>
      <c r="K67" s="11"/>
      <c r="L67" s="11"/>
      <c r="M67" s="2"/>
    </row>
    <row r="68" spans="1:13">
      <c r="A68">
        <v>61</v>
      </c>
      <c r="B68" s="2"/>
      <c r="C68" s="2"/>
      <c r="D68" s="2"/>
      <c r="E68" s="18"/>
      <c r="F68" s="18"/>
      <c r="G68" s="13"/>
      <c r="H68" s="20"/>
      <c r="I68" s="6"/>
      <c r="J68" s="15" t="e">
        <f t="shared" si="1"/>
        <v>#DIV/0!</v>
      </c>
      <c r="K68" s="11"/>
      <c r="L68" s="11"/>
      <c r="M68" s="2"/>
    </row>
    <row r="69" spans="1:13">
      <c r="A69">
        <v>62</v>
      </c>
      <c r="B69" s="2"/>
      <c r="C69" s="2"/>
      <c r="D69" s="2"/>
      <c r="E69" s="18"/>
      <c r="F69" s="18"/>
      <c r="G69" s="13"/>
      <c r="H69" s="20"/>
      <c r="I69" s="6"/>
      <c r="J69" s="7" t="e">
        <f t="shared" si="1"/>
        <v>#DIV/0!</v>
      </c>
      <c r="K69" s="11"/>
      <c r="L69" s="11"/>
      <c r="M69" s="2"/>
    </row>
    <row r="70" spans="1:13">
      <c r="A70">
        <v>63</v>
      </c>
      <c r="B70" s="2"/>
      <c r="C70" s="2"/>
      <c r="D70" s="2"/>
      <c r="E70" s="18"/>
      <c r="F70" s="18"/>
      <c r="G70" s="13"/>
      <c r="H70" s="20"/>
      <c r="I70" s="6"/>
      <c r="J70" s="15" t="e">
        <f t="shared" si="1"/>
        <v>#DIV/0!</v>
      </c>
      <c r="K70" s="11"/>
      <c r="L70" s="11"/>
      <c r="M70" s="2"/>
    </row>
    <row r="71" spans="1:13">
      <c r="A71">
        <v>64</v>
      </c>
      <c r="B71" s="2"/>
      <c r="C71" s="2"/>
      <c r="D71" s="2"/>
      <c r="E71" s="18"/>
      <c r="F71" s="18"/>
      <c r="G71" s="13"/>
      <c r="H71" s="20"/>
      <c r="I71" s="6"/>
      <c r="J71" s="15" t="e">
        <f t="shared" si="1"/>
        <v>#DIV/0!</v>
      </c>
      <c r="K71" s="11"/>
      <c r="L71" s="11"/>
      <c r="M71" s="2"/>
    </row>
    <row r="72" spans="1:13">
      <c r="A72">
        <v>65</v>
      </c>
      <c r="B72" s="2"/>
      <c r="C72" s="2"/>
      <c r="D72" s="2"/>
      <c r="E72" s="18"/>
      <c r="F72" s="18"/>
      <c r="G72" s="13"/>
      <c r="H72" s="20"/>
      <c r="I72" s="6"/>
      <c r="J72" s="7" t="e">
        <f t="shared" si="1"/>
        <v>#DIV/0!</v>
      </c>
      <c r="K72" s="11"/>
      <c r="L72" s="11"/>
      <c r="M72" s="2"/>
    </row>
    <row r="73" spans="1:13">
      <c r="A73" s="12">
        <v>66</v>
      </c>
      <c r="B73" s="2"/>
      <c r="C73" s="2"/>
      <c r="D73" s="2"/>
      <c r="E73" s="18"/>
      <c r="F73" s="18"/>
      <c r="G73" s="13"/>
      <c r="H73" s="20"/>
      <c r="I73" s="6"/>
      <c r="J73" s="7" t="e">
        <f t="shared" si="1"/>
        <v>#DIV/0!</v>
      </c>
      <c r="K73" s="11"/>
      <c r="L73" s="11"/>
      <c r="M73" s="2"/>
    </row>
    <row r="74" spans="1:13">
      <c r="A74" s="12">
        <v>67</v>
      </c>
      <c r="B74" s="2"/>
      <c r="C74" s="2"/>
      <c r="D74" s="2"/>
      <c r="E74" s="18"/>
      <c r="F74" s="18"/>
      <c r="G74" s="13"/>
      <c r="H74" s="20"/>
      <c r="I74" s="6"/>
      <c r="J74" s="7" t="e">
        <f t="shared" si="1"/>
        <v>#DIV/0!</v>
      </c>
      <c r="K74" s="11"/>
      <c r="L74" s="11"/>
      <c r="M74" s="2"/>
    </row>
    <row r="75" spans="1:13">
      <c r="A75">
        <v>68</v>
      </c>
      <c r="B75" s="2"/>
      <c r="C75" s="2"/>
      <c r="D75" s="2"/>
      <c r="E75" s="18"/>
      <c r="F75" s="18"/>
      <c r="G75" s="13"/>
      <c r="H75" s="20"/>
      <c r="I75" s="6"/>
      <c r="J75" s="7" t="e">
        <f t="shared" ref="J75:J138" si="2">H75/I75</f>
        <v>#DIV/0!</v>
      </c>
      <c r="K75" s="11"/>
      <c r="L75" s="11"/>
      <c r="M75" s="2"/>
    </row>
    <row r="76" spans="1:13">
      <c r="A76">
        <v>69</v>
      </c>
      <c r="B76" s="2"/>
      <c r="C76" s="2"/>
      <c r="D76" s="2"/>
      <c r="E76" s="18"/>
      <c r="F76" s="18"/>
      <c r="G76" s="13"/>
      <c r="H76" s="20"/>
      <c r="I76" s="6"/>
      <c r="J76" s="15" t="e">
        <f t="shared" si="2"/>
        <v>#DIV/0!</v>
      </c>
      <c r="K76" s="11"/>
      <c r="L76" s="11"/>
      <c r="M76" s="2"/>
    </row>
    <row r="77" spans="1:13">
      <c r="A77">
        <v>70</v>
      </c>
      <c r="B77" s="2"/>
      <c r="C77" s="2"/>
      <c r="D77" s="2"/>
      <c r="E77" s="18"/>
      <c r="F77" s="18"/>
      <c r="G77" s="13"/>
      <c r="H77" s="20"/>
      <c r="I77" s="6"/>
      <c r="J77" s="15" t="e">
        <f t="shared" si="2"/>
        <v>#DIV/0!</v>
      </c>
      <c r="K77" s="11"/>
      <c r="L77" s="11"/>
      <c r="M77" s="2"/>
    </row>
    <row r="78" spans="1:13">
      <c r="A78">
        <v>71</v>
      </c>
      <c r="B78" s="2"/>
      <c r="C78" s="2"/>
      <c r="D78" s="2"/>
      <c r="E78" s="18"/>
      <c r="F78" s="18"/>
      <c r="G78" s="13"/>
      <c r="H78" s="20"/>
      <c r="I78" s="6"/>
      <c r="J78" s="7" t="e">
        <f t="shared" si="2"/>
        <v>#DIV/0!</v>
      </c>
      <c r="K78" s="11"/>
      <c r="L78" s="11"/>
      <c r="M78" s="2"/>
    </row>
    <row r="79" spans="1:13">
      <c r="A79">
        <v>72</v>
      </c>
      <c r="B79" s="2"/>
      <c r="C79" s="2"/>
      <c r="D79" s="2"/>
      <c r="E79" s="18"/>
      <c r="F79" s="18"/>
      <c r="G79" s="13"/>
      <c r="H79" s="20"/>
      <c r="I79" s="6"/>
      <c r="J79" s="15" t="e">
        <f t="shared" si="2"/>
        <v>#DIV/0!</v>
      </c>
      <c r="K79" s="11"/>
      <c r="L79" s="11"/>
      <c r="M79" s="2"/>
    </row>
    <row r="80" spans="1:13">
      <c r="A80">
        <v>73</v>
      </c>
      <c r="B80" s="2"/>
      <c r="C80" s="2"/>
      <c r="D80" s="2"/>
      <c r="E80" s="18"/>
      <c r="F80" s="18"/>
      <c r="G80" s="13"/>
      <c r="H80" s="20"/>
      <c r="I80" s="6"/>
      <c r="J80" s="15" t="e">
        <f t="shared" si="2"/>
        <v>#DIV/0!</v>
      </c>
      <c r="K80" s="11"/>
      <c r="L80" s="11"/>
      <c r="M80" s="2"/>
    </row>
    <row r="81" spans="1:13">
      <c r="A81">
        <v>74</v>
      </c>
      <c r="B81" s="2"/>
      <c r="C81" s="2"/>
      <c r="D81" s="2"/>
      <c r="E81" s="18"/>
      <c r="F81" s="18"/>
      <c r="G81" s="13"/>
      <c r="H81" s="20"/>
      <c r="I81" s="6"/>
      <c r="J81" s="7" t="e">
        <f t="shared" si="2"/>
        <v>#DIV/0!</v>
      </c>
      <c r="K81" s="11"/>
      <c r="L81" s="11"/>
      <c r="M81" s="2"/>
    </row>
    <row r="82" spans="1:13">
      <c r="A82">
        <v>75</v>
      </c>
      <c r="B82" s="2"/>
      <c r="C82" s="2"/>
      <c r="D82" s="2"/>
      <c r="E82" s="18"/>
      <c r="F82" s="18"/>
      <c r="G82" s="13"/>
      <c r="H82" s="20"/>
      <c r="I82" s="6"/>
      <c r="J82" s="7" t="e">
        <f t="shared" si="2"/>
        <v>#DIV/0!</v>
      </c>
      <c r="K82" s="11"/>
      <c r="L82" s="11"/>
      <c r="M82" s="2"/>
    </row>
    <row r="83" spans="1:13">
      <c r="A83" s="12">
        <v>76</v>
      </c>
      <c r="B83" s="2"/>
      <c r="C83" s="2"/>
      <c r="D83" s="2"/>
      <c r="E83" s="18"/>
      <c r="F83" s="18"/>
      <c r="G83" s="13"/>
      <c r="H83" s="20"/>
      <c r="I83" s="6"/>
      <c r="J83" s="7" t="e">
        <f t="shared" si="2"/>
        <v>#DIV/0!</v>
      </c>
      <c r="K83" s="11"/>
      <c r="L83" s="11"/>
      <c r="M83" s="2"/>
    </row>
    <row r="84" spans="1:13">
      <c r="A84" s="12">
        <v>77</v>
      </c>
      <c r="B84" s="2"/>
      <c r="C84" s="2"/>
      <c r="D84" s="2"/>
      <c r="E84" s="18"/>
      <c r="F84" s="18"/>
      <c r="G84" s="13"/>
      <c r="H84" s="20"/>
      <c r="I84" s="6"/>
      <c r="J84" s="7" t="e">
        <f t="shared" si="2"/>
        <v>#DIV/0!</v>
      </c>
      <c r="K84" s="11"/>
      <c r="L84" s="11"/>
      <c r="M84" s="2"/>
    </row>
    <row r="85" spans="1:13">
      <c r="A85">
        <v>78</v>
      </c>
      <c r="B85" s="2"/>
      <c r="C85" s="2"/>
      <c r="D85" s="2"/>
      <c r="E85" s="18"/>
      <c r="F85" s="18"/>
      <c r="G85" s="13"/>
      <c r="H85" s="20"/>
      <c r="I85" s="6"/>
      <c r="J85" s="15" t="e">
        <f t="shared" si="2"/>
        <v>#DIV/0!</v>
      </c>
      <c r="K85" s="11"/>
      <c r="L85" s="11"/>
      <c r="M85" s="2"/>
    </row>
    <row r="86" spans="1:13">
      <c r="A86">
        <v>79</v>
      </c>
      <c r="B86" s="2"/>
      <c r="C86" s="2"/>
      <c r="D86" s="2"/>
      <c r="E86" s="18"/>
      <c r="F86" s="18"/>
      <c r="G86" s="13"/>
      <c r="H86" s="20"/>
      <c r="I86" s="6"/>
      <c r="J86" s="15" t="e">
        <f t="shared" si="2"/>
        <v>#DIV/0!</v>
      </c>
      <c r="K86" s="11"/>
      <c r="L86" s="11"/>
      <c r="M86" s="2"/>
    </row>
    <row r="87" spans="1:13">
      <c r="A87">
        <v>80</v>
      </c>
      <c r="B87" s="2"/>
      <c r="C87" s="2"/>
      <c r="D87" s="2"/>
      <c r="E87" s="18"/>
      <c r="F87" s="18"/>
      <c r="G87" s="13"/>
      <c r="H87" s="20"/>
      <c r="I87" s="6"/>
      <c r="J87" s="7" t="e">
        <f t="shared" si="2"/>
        <v>#DIV/0!</v>
      </c>
      <c r="K87" s="11"/>
      <c r="L87" s="11"/>
      <c r="M87" s="2"/>
    </row>
    <row r="88" spans="1:13">
      <c r="A88">
        <v>81</v>
      </c>
      <c r="B88" s="2"/>
      <c r="C88" s="2"/>
      <c r="D88" s="2"/>
      <c r="E88" s="18"/>
      <c r="F88" s="18"/>
      <c r="G88" s="13"/>
      <c r="H88" s="20"/>
      <c r="I88" s="6"/>
      <c r="J88" s="15" t="e">
        <f t="shared" si="2"/>
        <v>#DIV/0!</v>
      </c>
      <c r="K88" s="11"/>
      <c r="L88" s="11"/>
      <c r="M88" s="2"/>
    </row>
    <row r="89" spans="1:13">
      <c r="A89">
        <v>82</v>
      </c>
      <c r="B89" s="2"/>
      <c r="C89" s="2"/>
      <c r="D89" s="2"/>
      <c r="E89" s="18"/>
      <c r="F89" s="18"/>
      <c r="G89" s="13"/>
      <c r="H89" s="20"/>
      <c r="I89" s="6"/>
      <c r="J89" s="15" t="e">
        <f t="shared" si="2"/>
        <v>#DIV/0!</v>
      </c>
      <c r="K89" s="11"/>
      <c r="L89" s="11"/>
      <c r="M89" s="2"/>
    </row>
    <row r="90" spans="1:13">
      <c r="A90">
        <v>83</v>
      </c>
      <c r="B90" s="2"/>
      <c r="C90" s="2"/>
      <c r="D90" s="2"/>
      <c r="E90" s="18"/>
      <c r="F90" s="18"/>
      <c r="G90" s="13"/>
      <c r="H90" s="20"/>
      <c r="I90" s="6"/>
      <c r="J90" s="7" t="e">
        <f t="shared" si="2"/>
        <v>#DIV/0!</v>
      </c>
      <c r="K90" s="11"/>
      <c r="L90" s="11"/>
      <c r="M90" s="2"/>
    </row>
    <row r="91" spans="1:13">
      <c r="A91">
        <v>84</v>
      </c>
      <c r="B91" s="2"/>
      <c r="C91" s="2"/>
      <c r="D91" s="2"/>
      <c r="E91" s="18"/>
      <c r="F91" s="18"/>
      <c r="G91" s="13"/>
      <c r="H91" s="20"/>
      <c r="I91" s="6"/>
      <c r="J91" s="7" t="e">
        <f t="shared" si="2"/>
        <v>#DIV/0!</v>
      </c>
      <c r="K91" s="11"/>
      <c r="L91" s="11"/>
      <c r="M91" s="2"/>
    </row>
    <row r="92" spans="1:13">
      <c r="A92">
        <v>85</v>
      </c>
      <c r="B92" s="2"/>
      <c r="C92" s="2"/>
      <c r="D92" s="2"/>
      <c r="E92" s="18"/>
      <c r="F92" s="18"/>
      <c r="G92" s="13"/>
      <c r="H92" s="20"/>
      <c r="I92" s="6"/>
      <c r="J92" s="7" t="e">
        <f t="shared" si="2"/>
        <v>#DIV/0!</v>
      </c>
      <c r="K92" s="11"/>
      <c r="L92" s="11"/>
      <c r="M92" s="2"/>
    </row>
    <row r="93" spans="1:13">
      <c r="A93" s="12">
        <v>86</v>
      </c>
      <c r="B93" s="2"/>
      <c r="C93" s="2"/>
      <c r="D93" s="2"/>
      <c r="E93" s="18"/>
      <c r="F93" s="18"/>
      <c r="G93" s="13"/>
      <c r="H93" s="20"/>
      <c r="I93" s="6"/>
      <c r="J93" s="7" t="e">
        <f t="shared" si="2"/>
        <v>#DIV/0!</v>
      </c>
      <c r="K93" s="11"/>
      <c r="L93" s="11"/>
      <c r="M93" s="2"/>
    </row>
    <row r="94" spans="1:13">
      <c r="A94" s="12">
        <v>87</v>
      </c>
      <c r="B94" s="2"/>
      <c r="C94" s="2"/>
      <c r="D94" s="2"/>
      <c r="E94" s="18"/>
      <c r="F94" s="18"/>
      <c r="G94" s="13"/>
      <c r="H94" s="20"/>
      <c r="I94" s="6"/>
      <c r="J94" s="15" t="e">
        <f t="shared" si="2"/>
        <v>#DIV/0!</v>
      </c>
      <c r="K94" s="11"/>
      <c r="L94" s="11"/>
      <c r="M94" s="2"/>
    </row>
    <row r="95" spans="1:13">
      <c r="A95">
        <v>88</v>
      </c>
      <c r="B95" s="2"/>
      <c r="C95" s="2"/>
      <c r="D95" s="2"/>
      <c r="E95" s="18"/>
      <c r="F95" s="18"/>
      <c r="G95" s="13"/>
      <c r="H95" s="20"/>
      <c r="I95" s="6"/>
      <c r="J95" s="15" t="e">
        <f t="shared" si="2"/>
        <v>#DIV/0!</v>
      </c>
      <c r="K95" s="11"/>
      <c r="L95" s="11"/>
      <c r="M95" s="2"/>
    </row>
    <row r="96" spans="1:13">
      <c r="A96">
        <v>89</v>
      </c>
      <c r="B96" s="2"/>
      <c r="C96" s="2"/>
      <c r="D96" s="2"/>
      <c r="E96" s="18"/>
      <c r="F96" s="18"/>
      <c r="G96" s="13"/>
      <c r="H96" s="20"/>
      <c r="I96" s="6"/>
      <c r="J96" s="7" t="e">
        <f t="shared" si="2"/>
        <v>#DIV/0!</v>
      </c>
      <c r="K96" s="11"/>
      <c r="L96" s="11"/>
      <c r="M96" s="2"/>
    </row>
    <row r="97" spans="1:13">
      <c r="A97">
        <v>90</v>
      </c>
      <c r="B97" s="2"/>
      <c r="C97" s="2"/>
      <c r="D97" s="2"/>
      <c r="E97" s="18"/>
      <c r="F97" s="18"/>
      <c r="G97" s="13"/>
      <c r="H97" s="20"/>
      <c r="I97" s="6"/>
      <c r="J97" s="15" t="e">
        <f t="shared" si="2"/>
        <v>#DIV/0!</v>
      </c>
      <c r="K97" s="11"/>
      <c r="L97" s="11"/>
      <c r="M97" s="2"/>
    </row>
    <row r="98" spans="1:13">
      <c r="A98">
        <v>91</v>
      </c>
      <c r="B98" s="2"/>
      <c r="C98" s="2"/>
      <c r="D98" s="2"/>
      <c r="E98" s="18"/>
      <c r="F98" s="18"/>
      <c r="G98" s="13"/>
      <c r="H98" s="20"/>
      <c r="I98" s="6"/>
      <c r="J98" s="15" t="e">
        <f t="shared" si="2"/>
        <v>#DIV/0!</v>
      </c>
      <c r="K98" s="11"/>
      <c r="L98" s="11"/>
      <c r="M98" s="2"/>
    </row>
    <row r="99" spans="1:13">
      <c r="A99">
        <v>92</v>
      </c>
      <c r="B99" s="2"/>
      <c r="C99" s="2"/>
      <c r="D99" s="2"/>
      <c r="E99" s="18"/>
      <c r="F99" s="18"/>
      <c r="G99" s="13"/>
      <c r="H99" s="20"/>
      <c r="I99" s="6"/>
      <c r="J99" s="7" t="e">
        <f t="shared" si="2"/>
        <v>#DIV/0!</v>
      </c>
      <c r="K99" s="11"/>
      <c r="L99" s="11"/>
      <c r="M99" s="2"/>
    </row>
    <row r="100" spans="1:13">
      <c r="A100">
        <v>93</v>
      </c>
      <c r="B100" s="2"/>
      <c r="C100" s="2"/>
      <c r="D100" s="2"/>
      <c r="E100" s="18"/>
      <c r="F100" s="18"/>
      <c r="G100" s="13"/>
      <c r="H100" s="20"/>
      <c r="I100" s="6"/>
      <c r="J100" s="7" t="e">
        <f t="shared" si="2"/>
        <v>#DIV/0!</v>
      </c>
      <c r="K100" s="11"/>
      <c r="L100" s="11"/>
      <c r="M100" s="2"/>
    </row>
    <row r="101" spans="1:13">
      <c r="A101">
        <v>94</v>
      </c>
      <c r="B101" s="2"/>
      <c r="C101" s="2"/>
      <c r="D101" s="2"/>
      <c r="E101" s="18"/>
      <c r="F101" s="18"/>
      <c r="G101" s="13"/>
      <c r="H101" s="20"/>
      <c r="I101" s="6"/>
      <c r="J101" s="7" t="e">
        <f t="shared" si="2"/>
        <v>#DIV/0!</v>
      </c>
      <c r="K101" s="11"/>
      <c r="L101" s="11"/>
      <c r="M101" s="2"/>
    </row>
    <row r="102" spans="1:13">
      <c r="A102">
        <v>95</v>
      </c>
      <c r="B102" s="2"/>
      <c r="C102" s="2"/>
      <c r="D102" s="2"/>
      <c r="E102" s="18"/>
      <c r="F102" s="18"/>
      <c r="G102" s="13"/>
      <c r="H102" s="20"/>
      <c r="I102" s="6"/>
      <c r="J102" s="7" t="e">
        <f t="shared" si="2"/>
        <v>#DIV/0!</v>
      </c>
      <c r="K102" s="11"/>
      <c r="L102" s="11"/>
      <c r="M102" s="2"/>
    </row>
    <row r="103" spans="1:13">
      <c r="A103" s="12">
        <v>96</v>
      </c>
      <c r="B103" s="2"/>
      <c r="C103" s="2"/>
      <c r="D103" s="2"/>
      <c r="E103" s="18"/>
      <c r="F103" s="18"/>
      <c r="G103" s="13"/>
      <c r="H103" s="20"/>
      <c r="I103" s="6"/>
      <c r="J103" s="15" t="e">
        <f t="shared" si="2"/>
        <v>#DIV/0!</v>
      </c>
      <c r="K103" s="11"/>
      <c r="L103" s="11"/>
      <c r="M103" s="2"/>
    </row>
    <row r="104" spans="1:13">
      <c r="A104" s="12">
        <v>97</v>
      </c>
      <c r="B104" s="2"/>
      <c r="C104" s="2"/>
      <c r="D104" s="2"/>
      <c r="E104" s="18"/>
      <c r="F104" s="18"/>
      <c r="G104" s="13"/>
      <c r="H104" s="20"/>
      <c r="I104" s="6"/>
      <c r="J104" s="15" t="e">
        <f t="shared" si="2"/>
        <v>#DIV/0!</v>
      </c>
      <c r="K104" s="11"/>
      <c r="L104" s="11"/>
      <c r="M104" s="2"/>
    </row>
    <row r="105" spans="1:13">
      <c r="A105">
        <v>98</v>
      </c>
      <c r="B105" s="2"/>
      <c r="C105" s="2"/>
      <c r="D105" s="2"/>
      <c r="E105" s="18"/>
      <c r="F105" s="18"/>
      <c r="G105" s="13"/>
      <c r="H105" s="20"/>
      <c r="I105" s="6"/>
      <c r="J105" s="7" t="e">
        <f t="shared" si="2"/>
        <v>#DIV/0!</v>
      </c>
      <c r="K105" s="11"/>
      <c r="L105" s="11"/>
      <c r="M105" s="2"/>
    </row>
    <row r="106" spans="1:13">
      <c r="A106">
        <v>99</v>
      </c>
      <c r="B106" s="2"/>
      <c r="C106" s="2"/>
      <c r="D106" s="2"/>
      <c r="E106" s="18"/>
      <c r="F106" s="18"/>
      <c r="G106" s="13"/>
      <c r="H106" s="20"/>
      <c r="I106" s="6"/>
      <c r="J106" s="15" t="e">
        <f t="shared" si="2"/>
        <v>#DIV/0!</v>
      </c>
      <c r="K106" s="11"/>
      <c r="L106" s="11"/>
      <c r="M106" s="2"/>
    </row>
    <row r="107" spans="1:13">
      <c r="A107">
        <v>100</v>
      </c>
      <c r="B107" s="2"/>
      <c r="C107" s="2"/>
      <c r="D107" s="2"/>
      <c r="E107" s="18"/>
      <c r="F107" s="18"/>
      <c r="G107" s="13"/>
      <c r="H107" s="20"/>
      <c r="I107" s="6"/>
      <c r="J107" s="15" t="e">
        <f t="shared" si="2"/>
        <v>#DIV/0!</v>
      </c>
      <c r="K107" s="11"/>
      <c r="L107" s="11"/>
      <c r="M107" s="2"/>
    </row>
    <row r="108" spans="1:13">
      <c r="A108">
        <v>101</v>
      </c>
      <c r="B108" s="2"/>
      <c r="C108" s="2"/>
      <c r="D108" s="2"/>
      <c r="E108" s="18"/>
      <c r="F108" s="18"/>
      <c r="G108" s="13"/>
      <c r="H108" s="20"/>
      <c r="I108" s="6"/>
      <c r="J108" s="7" t="e">
        <f t="shared" si="2"/>
        <v>#DIV/0!</v>
      </c>
      <c r="K108" s="11"/>
      <c r="L108" s="11"/>
      <c r="M108" s="2"/>
    </row>
    <row r="109" spans="1:13">
      <c r="A109">
        <v>102</v>
      </c>
      <c r="B109" s="2"/>
      <c r="C109" s="2"/>
      <c r="D109" s="2"/>
      <c r="E109" s="18"/>
      <c r="F109" s="18"/>
      <c r="G109" s="13"/>
      <c r="H109" s="20"/>
      <c r="I109" s="6"/>
      <c r="J109" s="7" t="e">
        <f t="shared" si="2"/>
        <v>#DIV/0!</v>
      </c>
      <c r="K109" s="11"/>
      <c r="L109" s="11"/>
      <c r="M109" s="2"/>
    </row>
    <row r="110" spans="1:13">
      <c r="A110">
        <v>103</v>
      </c>
      <c r="B110" s="2"/>
      <c r="C110" s="2"/>
      <c r="D110" s="2"/>
      <c r="E110" s="18"/>
      <c r="F110" s="18"/>
      <c r="G110" s="13"/>
      <c r="H110" s="20"/>
      <c r="I110" s="6"/>
      <c r="J110" s="7" t="e">
        <f t="shared" si="2"/>
        <v>#DIV/0!</v>
      </c>
      <c r="K110" s="11"/>
      <c r="L110" s="11"/>
      <c r="M110" s="2"/>
    </row>
    <row r="111" spans="1:13">
      <c r="A111">
        <v>104</v>
      </c>
      <c r="B111" s="2"/>
      <c r="C111" s="2"/>
      <c r="D111" s="2"/>
      <c r="E111" s="18"/>
      <c r="F111" s="18"/>
      <c r="G111" s="13"/>
      <c r="H111" s="20"/>
      <c r="I111" s="6"/>
      <c r="J111" s="7" t="e">
        <f t="shared" si="2"/>
        <v>#DIV/0!</v>
      </c>
      <c r="K111" s="11"/>
      <c r="L111" s="11"/>
      <c r="M111" s="2"/>
    </row>
    <row r="112" spans="1:13">
      <c r="A112">
        <v>105</v>
      </c>
      <c r="B112" s="2"/>
      <c r="C112" s="2"/>
      <c r="D112" s="2"/>
      <c r="E112" s="18"/>
      <c r="F112" s="18"/>
      <c r="G112" s="13"/>
      <c r="H112" s="20"/>
      <c r="I112" s="6"/>
      <c r="J112" s="15" t="e">
        <f t="shared" si="2"/>
        <v>#DIV/0!</v>
      </c>
      <c r="K112" s="11"/>
      <c r="L112" s="11"/>
      <c r="M112" s="2"/>
    </row>
    <row r="113" spans="1:13">
      <c r="A113" s="12">
        <v>106</v>
      </c>
      <c r="B113" s="2"/>
      <c r="C113" s="2"/>
      <c r="D113" s="2"/>
      <c r="E113" s="18"/>
      <c r="F113" s="18"/>
      <c r="G113" s="13"/>
      <c r="H113" s="20"/>
      <c r="I113" s="6"/>
      <c r="J113" s="15" t="e">
        <f t="shared" si="2"/>
        <v>#DIV/0!</v>
      </c>
      <c r="K113" s="11"/>
      <c r="L113" s="11"/>
      <c r="M113" s="2"/>
    </row>
    <row r="114" spans="1:13">
      <c r="A114" s="12">
        <v>107</v>
      </c>
      <c r="B114" s="2"/>
      <c r="C114" s="2"/>
      <c r="D114" s="2"/>
      <c r="E114" s="18"/>
      <c r="F114" s="18"/>
      <c r="G114" s="13"/>
      <c r="H114" s="20"/>
      <c r="I114" s="6"/>
      <c r="J114" s="7" t="e">
        <f t="shared" si="2"/>
        <v>#DIV/0!</v>
      </c>
      <c r="K114" s="11"/>
      <c r="L114" s="11"/>
      <c r="M114" s="2"/>
    </row>
    <row r="115" spans="1:13">
      <c r="A115">
        <v>108</v>
      </c>
      <c r="B115" s="2"/>
      <c r="C115" s="2"/>
      <c r="D115" s="2"/>
      <c r="E115" s="18"/>
      <c r="F115" s="18"/>
      <c r="G115" s="13"/>
      <c r="H115" s="20"/>
      <c r="I115" s="6"/>
      <c r="J115" s="15" t="e">
        <f t="shared" si="2"/>
        <v>#DIV/0!</v>
      </c>
      <c r="K115" s="11"/>
      <c r="L115" s="11"/>
      <c r="M115" s="2"/>
    </row>
    <row r="116" spans="1:13">
      <c r="A116">
        <v>109</v>
      </c>
      <c r="B116" s="2"/>
      <c r="C116" s="2"/>
      <c r="D116" s="2"/>
      <c r="E116" s="18"/>
      <c r="F116" s="18"/>
      <c r="G116" s="13"/>
      <c r="H116" s="20"/>
      <c r="I116" s="6"/>
      <c r="J116" s="15" t="e">
        <f t="shared" si="2"/>
        <v>#DIV/0!</v>
      </c>
      <c r="K116" s="11"/>
      <c r="L116" s="11"/>
      <c r="M116" s="2"/>
    </row>
    <row r="117" spans="1:13">
      <c r="A117">
        <v>110</v>
      </c>
      <c r="B117" s="2"/>
      <c r="C117" s="2"/>
      <c r="D117" s="2"/>
      <c r="E117" s="18"/>
      <c r="F117" s="18"/>
      <c r="G117" s="13"/>
      <c r="H117" s="20"/>
      <c r="I117" s="6"/>
      <c r="J117" s="7" t="e">
        <f t="shared" si="2"/>
        <v>#DIV/0!</v>
      </c>
      <c r="K117" s="11"/>
      <c r="L117" s="11"/>
      <c r="M117" s="2"/>
    </row>
    <row r="118" spans="1:13">
      <c r="A118">
        <v>111</v>
      </c>
      <c r="B118" s="2"/>
      <c r="C118" s="2"/>
      <c r="D118" s="2"/>
      <c r="E118" s="18"/>
      <c r="F118" s="18"/>
      <c r="G118" s="13"/>
      <c r="H118" s="20"/>
      <c r="I118" s="6"/>
      <c r="J118" s="7" t="e">
        <f t="shared" si="2"/>
        <v>#DIV/0!</v>
      </c>
      <c r="K118" s="11"/>
      <c r="L118" s="11"/>
      <c r="M118" s="2"/>
    </row>
    <row r="119" spans="1:13">
      <c r="A119">
        <v>112</v>
      </c>
      <c r="B119" s="2"/>
      <c r="C119" s="2"/>
      <c r="D119" s="2"/>
      <c r="E119" s="18"/>
      <c r="F119" s="18"/>
      <c r="G119" s="13"/>
      <c r="H119" s="20"/>
      <c r="I119" s="6"/>
      <c r="J119" s="7" t="e">
        <f t="shared" si="2"/>
        <v>#DIV/0!</v>
      </c>
      <c r="K119" s="11"/>
      <c r="L119" s="11"/>
      <c r="M119" s="2"/>
    </row>
    <row r="120" spans="1:13">
      <c r="A120">
        <v>113</v>
      </c>
      <c r="B120" s="2"/>
      <c r="C120" s="2"/>
      <c r="D120" s="2"/>
      <c r="E120" s="18"/>
      <c r="F120" s="18"/>
      <c r="G120" s="13"/>
      <c r="H120" s="20"/>
      <c r="I120" s="6"/>
      <c r="J120" s="7" t="e">
        <f t="shared" si="2"/>
        <v>#DIV/0!</v>
      </c>
      <c r="K120" s="11"/>
      <c r="L120" s="11"/>
      <c r="M120" s="2"/>
    </row>
    <row r="121" spans="1:13">
      <c r="A121">
        <v>114</v>
      </c>
      <c r="B121" s="2"/>
      <c r="C121" s="2"/>
      <c r="D121" s="2"/>
      <c r="E121" s="18"/>
      <c r="F121" s="18"/>
      <c r="G121" s="13"/>
      <c r="H121" s="20"/>
      <c r="I121" s="6"/>
      <c r="J121" s="15" t="e">
        <f t="shared" si="2"/>
        <v>#DIV/0!</v>
      </c>
      <c r="K121" s="11"/>
      <c r="L121" s="11"/>
      <c r="M121" s="2"/>
    </row>
    <row r="122" spans="1:13">
      <c r="A122">
        <v>115</v>
      </c>
      <c r="B122" s="2"/>
      <c r="C122" s="2"/>
      <c r="D122" s="2"/>
      <c r="E122" s="18"/>
      <c r="F122" s="18"/>
      <c r="G122" s="13"/>
      <c r="H122" s="20"/>
      <c r="I122" s="6"/>
      <c r="J122" s="15" t="e">
        <f t="shared" si="2"/>
        <v>#DIV/0!</v>
      </c>
      <c r="K122" s="11"/>
      <c r="L122" s="11"/>
      <c r="M122" s="2"/>
    </row>
    <row r="123" spans="1:13">
      <c r="A123" s="12">
        <v>116</v>
      </c>
      <c r="B123" s="2"/>
      <c r="C123" s="2"/>
      <c r="D123" s="2"/>
      <c r="E123" s="18"/>
      <c r="F123" s="18"/>
      <c r="G123" s="13"/>
      <c r="H123" s="20"/>
      <c r="I123" s="6"/>
      <c r="J123" s="7" t="e">
        <f t="shared" si="2"/>
        <v>#DIV/0!</v>
      </c>
      <c r="K123" s="11"/>
      <c r="L123" s="11"/>
      <c r="M123" s="2"/>
    </row>
    <row r="124" spans="1:13">
      <c r="A124" s="12">
        <v>117</v>
      </c>
      <c r="B124" s="2"/>
      <c r="C124" s="2"/>
      <c r="D124" s="2"/>
      <c r="E124" s="18"/>
      <c r="F124" s="18"/>
      <c r="G124" s="13"/>
      <c r="H124" s="20"/>
      <c r="I124" s="6"/>
      <c r="J124" s="15" t="e">
        <f t="shared" si="2"/>
        <v>#DIV/0!</v>
      </c>
      <c r="K124" s="11"/>
      <c r="L124" s="11"/>
      <c r="M124" s="2"/>
    </row>
    <row r="125" spans="1:13">
      <c r="A125">
        <v>118</v>
      </c>
      <c r="B125" s="2"/>
      <c r="C125" s="2"/>
      <c r="D125" s="2"/>
      <c r="E125" s="18"/>
      <c r="F125" s="18"/>
      <c r="G125" s="13"/>
      <c r="H125" s="20"/>
      <c r="I125" s="6"/>
      <c r="J125" s="15" t="e">
        <f t="shared" si="2"/>
        <v>#DIV/0!</v>
      </c>
      <c r="K125" s="11"/>
      <c r="L125" s="11"/>
      <c r="M125" s="2"/>
    </row>
    <row r="126" spans="1:13">
      <c r="A126">
        <v>119</v>
      </c>
      <c r="B126" s="2"/>
      <c r="C126" s="2"/>
      <c r="D126" s="2"/>
      <c r="E126" s="18"/>
      <c r="F126" s="18"/>
      <c r="G126" s="13"/>
      <c r="H126" s="20"/>
      <c r="I126" s="6"/>
      <c r="J126" s="7" t="e">
        <f t="shared" si="2"/>
        <v>#DIV/0!</v>
      </c>
      <c r="K126" s="11"/>
      <c r="L126" s="11"/>
      <c r="M126" s="2"/>
    </row>
    <row r="127" spans="1:13">
      <c r="A127">
        <v>120</v>
      </c>
      <c r="B127" s="2"/>
      <c r="C127" s="2"/>
      <c r="D127" s="2"/>
      <c r="E127" s="18"/>
      <c r="F127" s="18"/>
      <c r="G127" s="13"/>
      <c r="H127" s="20"/>
      <c r="I127" s="6"/>
      <c r="J127" s="7" t="e">
        <f t="shared" si="2"/>
        <v>#DIV/0!</v>
      </c>
      <c r="K127" s="11"/>
      <c r="L127" s="11"/>
      <c r="M127" s="2"/>
    </row>
    <row r="128" spans="1:13">
      <c r="A128">
        <v>121</v>
      </c>
      <c r="B128" s="2"/>
      <c r="C128" s="2"/>
      <c r="D128" s="2"/>
      <c r="E128" s="18"/>
      <c r="F128" s="18"/>
      <c r="G128" s="13"/>
      <c r="H128" s="20"/>
      <c r="I128" s="6"/>
      <c r="J128" s="7" t="e">
        <f t="shared" si="2"/>
        <v>#DIV/0!</v>
      </c>
      <c r="K128" s="11"/>
      <c r="L128" s="11"/>
      <c r="M128" s="2"/>
    </row>
    <row r="129" spans="1:13">
      <c r="A129">
        <v>122</v>
      </c>
      <c r="B129" s="2"/>
      <c r="C129" s="2"/>
      <c r="D129" s="2"/>
      <c r="E129" s="18"/>
      <c r="F129" s="18"/>
      <c r="G129" s="13"/>
      <c r="H129" s="20"/>
      <c r="I129" s="6"/>
      <c r="J129" s="7" t="e">
        <f t="shared" si="2"/>
        <v>#DIV/0!</v>
      </c>
      <c r="K129" s="11"/>
      <c r="L129" s="11"/>
      <c r="M129" s="2"/>
    </row>
    <row r="130" spans="1:13">
      <c r="A130">
        <v>123</v>
      </c>
      <c r="B130" s="2"/>
      <c r="C130" s="2"/>
      <c r="D130" s="2"/>
      <c r="E130" s="18"/>
      <c r="F130" s="18"/>
      <c r="G130" s="13"/>
      <c r="H130" s="20"/>
      <c r="I130" s="6"/>
      <c r="J130" s="15" t="e">
        <f t="shared" si="2"/>
        <v>#DIV/0!</v>
      </c>
      <c r="K130" s="11"/>
      <c r="L130" s="11"/>
      <c r="M130" s="2"/>
    </row>
    <row r="131" spans="1:13">
      <c r="A131">
        <v>124</v>
      </c>
      <c r="B131" s="2"/>
      <c r="C131" s="2"/>
      <c r="D131" s="2"/>
      <c r="E131" s="18"/>
      <c r="F131" s="18"/>
      <c r="G131" s="13"/>
      <c r="H131" s="20"/>
      <c r="I131" s="6"/>
      <c r="J131" s="15" t="e">
        <f t="shared" si="2"/>
        <v>#DIV/0!</v>
      </c>
      <c r="K131" s="11"/>
      <c r="L131" s="11"/>
      <c r="M131" s="2"/>
    </row>
    <row r="132" spans="1:13">
      <c r="A132">
        <v>125</v>
      </c>
      <c r="B132" s="2"/>
      <c r="C132" s="2"/>
      <c r="D132" s="2"/>
      <c r="E132" s="18"/>
      <c r="F132" s="18"/>
      <c r="G132" s="13"/>
      <c r="H132" s="20"/>
      <c r="I132" s="6"/>
      <c r="J132" s="7" t="e">
        <f t="shared" si="2"/>
        <v>#DIV/0!</v>
      </c>
      <c r="K132" s="11"/>
      <c r="L132" s="11"/>
      <c r="M132" s="2"/>
    </row>
    <row r="133" spans="1:13">
      <c r="A133" s="12">
        <v>126</v>
      </c>
      <c r="B133" s="2"/>
      <c r="C133" s="2"/>
      <c r="D133" s="2"/>
      <c r="E133" s="18"/>
      <c r="F133" s="18"/>
      <c r="G133" s="13"/>
      <c r="H133" s="20"/>
      <c r="I133" s="6"/>
      <c r="J133" s="15" t="e">
        <f t="shared" si="2"/>
        <v>#DIV/0!</v>
      </c>
      <c r="K133" s="11"/>
      <c r="L133" s="11"/>
      <c r="M133" s="2"/>
    </row>
    <row r="134" spans="1:13">
      <c r="A134" s="12">
        <v>127</v>
      </c>
      <c r="B134" s="2"/>
      <c r="C134" s="2"/>
      <c r="D134" s="2"/>
      <c r="E134" s="18"/>
      <c r="F134" s="18"/>
      <c r="G134" s="13"/>
      <c r="H134" s="20"/>
      <c r="I134" s="6"/>
      <c r="J134" s="15" t="e">
        <f t="shared" si="2"/>
        <v>#DIV/0!</v>
      </c>
      <c r="K134" s="11"/>
      <c r="L134" s="11"/>
      <c r="M134" s="2"/>
    </row>
    <row r="135" spans="1:13">
      <c r="A135">
        <v>128</v>
      </c>
      <c r="B135" s="2"/>
      <c r="C135" s="2"/>
      <c r="D135" s="2"/>
      <c r="E135" s="18"/>
      <c r="F135" s="18"/>
      <c r="G135" s="13"/>
      <c r="H135" s="20"/>
      <c r="I135" s="6"/>
      <c r="J135" s="7" t="e">
        <f t="shared" si="2"/>
        <v>#DIV/0!</v>
      </c>
      <c r="K135" s="11"/>
      <c r="L135" s="11"/>
      <c r="M135" s="2"/>
    </row>
    <row r="136" spans="1:13">
      <c r="A136">
        <v>129</v>
      </c>
      <c r="B136" s="2"/>
      <c r="C136" s="2"/>
      <c r="D136" s="2"/>
      <c r="E136" s="18"/>
      <c r="F136" s="18"/>
      <c r="G136" s="13"/>
      <c r="H136" s="20"/>
      <c r="I136" s="6"/>
      <c r="J136" s="7" t="e">
        <f t="shared" si="2"/>
        <v>#DIV/0!</v>
      </c>
      <c r="K136" s="11"/>
      <c r="L136" s="11"/>
      <c r="M136" s="2"/>
    </row>
    <row r="137" spans="1:13">
      <c r="A137">
        <v>130</v>
      </c>
      <c r="B137" s="2"/>
      <c r="C137" s="2"/>
      <c r="D137" s="2"/>
      <c r="E137" s="18"/>
      <c r="F137" s="18"/>
      <c r="G137" s="13"/>
      <c r="H137" s="20"/>
      <c r="I137" s="6"/>
      <c r="J137" s="7" t="e">
        <f t="shared" si="2"/>
        <v>#DIV/0!</v>
      </c>
      <c r="K137" s="11"/>
      <c r="L137" s="11"/>
      <c r="M137" s="2"/>
    </row>
    <row r="138" spans="1:13">
      <c r="A138">
        <v>131</v>
      </c>
      <c r="B138" s="2"/>
      <c r="C138" s="2"/>
      <c r="D138" s="2"/>
      <c r="E138" s="18"/>
      <c r="F138" s="18"/>
      <c r="G138" s="13"/>
      <c r="H138" s="20"/>
      <c r="I138" s="6"/>
      <c r="J138" s="7" t="e">
        <f t="shared" si="2"/>
        <v>#DIV/0!</v>
      </c>
      <c r="K138" s="11"/>
      <c r="L138" s="11"/>
      <c r="M138" s="2"/>
    </row>
    <row r="139" spans="1:13">
      <c r="A139">
        <v>132</v>
      </c>
      <c r="B139" s="2"/>
      <c r="C139" s="2"/>
      <c r="D139" s="2"/>
      <c r="E139" s="18"/>
      <c r="F139" s="18"/>
      <c r="G139" s="13"/>
      <c r="H139" s="20"/>
      <c r="I139" s="6"/>
      <c r="J139" s="15" t="e">
        <f t="shared" ref="J139:J202" si="3">H139/I139</f>
        <v>#DIV/0!</v>
      </c>
      <c r="K139" s="11"/>
      <c r="L139" s="11"/>
      <c r="M139" s="2"/>
    </row>
    <row r="140" spans="1:13">
      <c r="A140">
        <v>133</v>
      </c>
      <c r="B140" s="2"/>
      <c r="C140" s="2"/>
      <c r="D140" s="2"/>
      <c r="E140" s="18"/>
      <c r="F140" s="18"/>
      <c r="G140" s="13"/>
      <c r="H140" s="20"/>
      <c r="I140" s="6"/>
      <c r="J140" s="15" t="e">
        <f t="shared" si="3"/>
        <v>#DIV/0!</v>
      </c>
      <c r="K140" s="11"/>
      <c r="L140" s="11"/>
      <c r="M140" s="2"/>
    </row>
    <row r="141" spans="1:13">
      <c r="A141">
        <v>134</v>
      </c>
      <c r="B141" s="2"/>
      <c r="C141" s="2"/>
      <c r="D141" s="2"/>
      <c r="E141" s="18"/>
      <c r="F141" s="18"/>
      <c r="G141" s="13"/>
      <c r="H141" s="20"/>
      <c r="I141" s="6"/>
      <c r="J141" s="7" t="e">
        <f t="shared" si="3"/>
        <v>#DIV/0!</v>
      </c>
      <c r="K141" s="11"/>
      <c r="L141" s="11"/>
      <c r="M141" s="2"/>
    </row>
    <row r="142" spans="1:13">
      <c r="A142">
        <v>135</v>
      </c>
      <c r="B142" s="2"/>
      <c r="C142" s="2"/>
      <c r="D142" s="2"/>
      <c r="E142" s="18"/>
      <c r="F142" s="18"/>
      <c r="G142" s="13"/>
      <c r="H142" s="20"/>
      <c r="I142" s="6"/>
      <c r="J142" s="15" t="e">
        <f t="shared" si="3"/>
        <v>#DIV/0!</v>
      </c>
      <c r="K142" s="11"/>
      <c r="L142" s="11"/>
      <c r="M142" s="2"/>
    </row>
    <row r="143" spans="1:13">
      <c r="A143" s="12">
        <v>136</v>
      </c>
      <c r="B143" s="2"/>
      <c r="C143" s="2"/>
      <c r="D143" s="2"/>
      <c r="E143" s="18"/>
      <c r="F143" s="18"/>
      <c r="G143" s="13"/>
      <c r="H143" s="20"/>
      <c r="I143" s="6"/>
      <c r="J143" s="15" t="e">
        <f t="shared" si="3"/>
        <v>#DIV/0!</v>
      </c>
      <c r="K143" s="11"/>
      <c r="L143" s="11"/>
      <c r="M143" s="2"/>
    </row>
    <row r="144" spans="1:13">
      <c r="A144" s="12">
        <v>137</v>
      </c>
      <c r="B144" s="2"/>
      <c r="C144" s="2"/>
      <c r="D144" s="2"/>
      <c r="E144" s="18"/>
      <c r="F144" s="18"/>
      <c r="G144" s="13"/>
      <c r="H144" s="20"/>
      <c r="I144" s="6"/>
      <c r="J144" s="7" t="e">
        <f t="shared" si="3"/>
        <v>#DIV/0!</v>
      </c>
      <c r="K144" s="11"/>
      <c r="L144" s="11"/>
      <c r="M144" s="2"/>
    </row>
    <row r="145" spans="1:13">
      <c r="A145">
        <v>138</v>
      </c>
      <c r="B145" s="2"/>
      <c r="C145" s="2"/>
      <c r="D145" s="2"/>
      <c r="E145" s="18"/>
      <c r="F145" s="18"/>
      <c r="G145" s="13"/>
      <c r="H145" s="20"/>
      <c r="I145" s="6"/>
      <c r="J145" s="7" t="e">
        <f t="shared" si="3"/>
        <v>#DIV/0!</v>
      </c>
      <c r="K145" s="11"/>
      <c r="L145" s="11"/>
      <c r="M145" s="2"/>
    </row>
    <row r="146" spans="1:13">
      <c r="A146">
        <v>139</v>
      </c>
      <c r="B146" s="2"/>
      <c r="C146" s="2"/>
      <c r="D146" s="2"/>
      <c r="E146" s="18"/>
      <c r="F146" s="18"/>
      <c r="G146" s="13"/>
      <c r="H146" s="20"/>
      <c r="I146" s="6"/>
      <c r="J146" s="7" t="e">
        <f t="shared" si="3"/>
        <v>#DIV/0!</v>
      </c>
      <c r="K146" s="11"/>
      <c r="L146" s="11"/>
      <c r="M146" s="2"/>
    </row>
    <row r="147" spans="1:13">
      <c r="A147">
        <v>140</v>
      </c>
      <c r="B147" s="2"/>
      <c r="C147" s="2"/>
      <c r="D147" s="2"/>
      <c r="E147" s="18"/>
      <c r="F147" s="18"/>
      <c r="G147" s="13"/>
      <c r="H147" s="20"/>
      <c r="I147" s="6"/>
      <c r="J147" s="7" t="e">
        <f t="shared" si="3"/>
        <v>#DIV/0!</v>
      </c>
      <c r="K147" s="11"/>
      <c r="L147" s="11"/>
      <c r="M147" s="2"/>
    </row>
    <row r="148" spans="1:13">
      <c r="A148">
        <v>141</v>
      </c>
      <c r="B148" s="2"/>
      <c r="C148" s="2"/>
      <c r="D148" s="2"/>
      <c r="E148" s="18"/>
      <c r="F148" s="18"/>
      <c r="G148" s="13"/>
      <c r="H148" s="20"/>
      <c r="I148" s="6"/>
      <c r="J148" s="15" t="e">
        <f t="shared" si="3"/>
        <v>#DIV/0!</v>
      </c>
      <c r="K148" s="11"/>
      <c r="L148" s="11"/>
      <c r="M148" s="2"/>
    </row>
    <row r="149" spans="1:13">
      <c r="A149">
        <v>142</v>
      </c>
      <c r="B149" s="2"/>
      <c r="C149" s="2"/>
      <c r="D149" s="2"/>
      <c r="E149" s="18"/>
      <c r="F149" s="18"/>
      <c r="G149" s="13"/>
      <c r="H149" s="20"/>
      <c r="I149" s="6"/>
      <c r="J149" s="15" t="e">
        <f t="shared" si="3"/>
        <v>#DIV/0!</v>
      </c>
      <c r="K149" s="11"/>
      <c r="L149" s="11"/>
      <c r="M149" s="2"/>
    </row>
    <row r="150" spans="1:13">
      <c r="A150">
        <v>143</v>
      </c>
      <c r="B150" s="2"/>
      <c r="C150" s="2"/>
      <c r="D150" s="2"/>
      <c r="E150" s="18"/>
      <c r="F150" s="18"/>
      <c r="G150" s="13"/>
      <c r="H150" s="20"/>
      <c r="I150" s="6"/>
      <c r="J150" s="7" t="e">
        <f t="shared" si="3"/>
        <v>#DIV/0!</v>
      </c>
      <c r="K150" s="11"/>
      <c r="L150" s="11"/>
      <c r="M150" s="2"/>
    </row>
    <row r="151" spans="1:13">
      <c r="A151">
        <v>144</v>
      </c>
      <c r="B151" s="2"/>
      <c r="C151" s="2"/>
      <c r="D151" s="2"/>
      <c r="E151" s="18"/>
      <c r="F151" s="18"/>
      <c r="G151" s="13"/>
      <c r="H151" s="20"/>
      <c r="I151" s="6"/>
      <c r="J151" s="15" t="e">
        <f t="shared" si="3"/>
        <v>#DIV/0!</v>
      </c>
      <c r="K151" s="11"/>
      <c r="L151" s="11"/>
      <c r="M151" s="2"/>
    </row>
    <row r="152" spans="1:13">
      <c r="A152">
        <v>145</v>
      </c>
      <c r="B152" s="2"/>
      <c r="C152" s="2"/>
      <c r="D152" s="2"/>
      <c r="E152" s="18"/>
      <c r="F152" s="18"/>
      <c r="G152" s="13"/>
      <c r="H152" s="20"/>
      <c r="I152" s="6"/>
      <c r="J152" s="15" t="e">
        <f t="shared" si="3"/>
        <v>#DIV/0!</v>
      </c>
      <c r="K152" s="11"/>
      <c r="L152" s="11"/>
      <c r="M152" s="2"/>
    </row>
    <row r="153" spans="1:13">
      <c r="A153" s="12">
        <v>146</v>
      </c>
      <c r="B153" s="2"/>
      <c r="C153" s="2"/>
      <c r="D153" s="2"/>
      <c r="E153" s="18"/>
      <c r="F153" s="18"/>
      <c r="G153" s="13"/>
      <c r="H153" s="20"/>
      <c r="I153" s="6"/>
      <c r="J153" s="7" t="e">
        <f t="shared" si="3"/>
        <v>#DIV/0!</v>
      </c>
      <c r="K153" s="11"/>
      <c r="L153" s="11"/>
      <c r="M153" s="2"/>
    </row>
    <row r="154" spans="1:13">
      <c r="A154" s="12">
        <v>147</v>
      </c>
      <c r="B154" s="2"/>
      <c r="C154" s="2"/>
      <c r="D154" s="2"/>
      <c r="E154" s="18"/>
      <c r="F154" s="18"/>
      <c r="G154" s="13"/>
      <c r="H154" s="20"/>
      <c r="I154" s="6"/>
      <c r="J154" s="7" t="e">
        <f t="shared" si="3"/>
        <v>#DIV/0!</v>
      </c>
      <c r="K154" s="11"/>
      <c r="L154" s="11"/>
      <c r="M154" s="2"/>
    </row>
    <row r="155" spans="1:13">
      <c r="A155">
        <v>148</v>
      </c>
      <c r="B155" s="2"/>
      <c r="C155" s="2"/>
      <c r="D155" s="2"/>
      <c r="E155" s="18"/>
      <c r="F155" s="18"/>
      <c r="G155" s="13"/>
      <c r="H155" s="20"/>
      <c r="I155" s="6"/>
      <c r="J155" s="7" t="e">
        <f t="shared" si="3"/>
        <v>#DIV/0!</v>
      </c>
      <c r="K155" s="11"/>
      <c r="L155" s="11"/>
      <c r="M155" s="2"/>
    </row>
    <row r="156" spans="1:13">
      <c r="A156">
        <v>149</v>
      </c>
      <c r="B156" s="2"/>
      <c r="C156" s="2"/>
      <c r="D156" s="2"/>
      <c r="E156" s="18"/>
      <c r="F156" s="18"/>
      <c r="G156" s="13"/>
      <c r="H156" s="20"/>
      <c r="I156" s="6"/>
      <c r="J156" s="7" t="e">
        <f t="shared" si="3"/>
        <v>#DIV/0!</v>
      </c>
      <c r="K156" s="11"/>
      <c r="L156" s="11"/>
      <c r="M156" s="2"/>
    </row>
    <row r="157" spans="1:13">
      <c r="A157">
        <v>150</v>
      </c>
      <c r="B157" s="2"/>
      <c r="C157" s="2"/>
      <c r="D157" s="2"/>
      <c r="E157" s="18"/>
      <c r="F157" s="18"/>
      <c r="G157" s="13"/>
      <c r="H157" s="20"/>
      <c r="I157" s="6"/>
      <c r="J157" s="15" t="e">
        <f t="shared" si="3"/>
        <v>#DIV/0!</v>
      </c>
      <c r="K157" s="11"/>
      <c r="L157" s="11"/>
      <c r="M157" s="2"/>
    </row>
    <row r="158" spans="1:13">
      <c r="A158">
        <v>151</v>
      </c>
      <c r="B158" s="2"/>
      <c r="C158" s="2"/>
      <c r="D158" s="2"/>
      <c r="E158" s="18"/>
      <c r="F158" s="18"/>
      <c r="G158" s="13"/>
      <c r="H158" s="20"/>
      <c r="I158" s="6"/>
      <c r="J158" s="15" t="e">
        <f t="shared" si="3"/>
        <v>#DIV/0!</v>
      </c>
      <c r="K158" s="11"/>
      <c r="L158" s="11"/>
      <c r="M158" s="2"/>
    </row>
    <row r="159" spans="1:13">
      <c r="A159">
        <v>152</v>
      </c>
      <c r="B159" s="2"/>
      <c r="C159" s="2"/>
      <c r="D159" s="2"/>
      <c r="E159" s="18"/>
      <c r="F159" s="18"/>
      <c r="G159" s="13"/>
      <c r="H159" s="20"/>
      <c r="I159" s="6"/>
      <c r="J159" s="7" t="e">
        <f t="shared" si="3"/>
        <v>#DIV/0!</v>
      </c>
      <c r="K159" s="11"/>
      <c r="L159" s="11"/>
      <c r="M159" s="2"/>
    </row>
    <row r="160" spans="1:13">
      <c r="A160">
        <v>153</v>
      </c>
      <c r="B160" s="2"/>
      <c r="C160" s="2"/>
      <c r="D160" s="2"/>
      <c r="E160" s="18"/>
      <c r="F160" s="18"/>
      <c r="G160" s="13"/>
      <c r="H160" s="20"/>
      <c r="I160" s="6"/>
      <c r="J160" s="15" t="e">
        <f t="shared" si="3"/>
        <v>#DIV/0!</v>
      </c>
      <c r="K160" s="11"/>
      <c r="L160" s="11"/>
      <c r="M160" s="2"/>
    </row>
    <row r="161" spans="1:13">
      <c r="A161">
        <v>154</v>
      </c>
      <c r="B161" s="2"/>
      <c r="C161" s="2"/>
      <c r="D161" s="2"/>
      <c r="E161" s="18"/>
      <c r="F161" s="18"/>
      <c r="G161" s="13"/>
      <c r="H161" s="20"/>
      <c r="I161" s="6"/>
      <c r="J161" s="15" t="e">
        <f t="shared" si="3"/>
        <v>#DIV/0!</v>
      </c>
      <c r="K161" s="11"/>
      <c r="L161" s="11"/>
      <c r="M161" s="2"/>
    </row>
    <row r="162" spans="1:13">
      <c r="A162">
        <v>155</v>
      </c>
      <c r="B162" s="2"/>
      <c r="C162" s="2"/>
      <c r="D162" s="2"/>
      <c r="E162" s="18"/>
      <c r="F162" s="18"/>
      <c r="G162" s="13"/>
      <c r="H162" s="20"/>
      <c r="I162" s="6"/>
      <c r="J162" s="7" t="e">
        <f t="shared" si="3"/>
        <v>#DIV/0!</v>
      </c>
      <c r="K162" s="11"/>
      <c r="L162" s="11"/>
      <c r="M162" s="2"/>
    </row>
    <row r="163" spans="1:13">
      <c r="A163" s="12">
        <v>156</v>
      </c>
      <c r="B163" s="2"/>
      <c r="C163" s="2"/>
      <c r="D163" s="2"/>
      <c r="E163" s="18"/>
      <c r="F163" s="18"/>
      <c r="G163" s="13"/>
      <c r="H163" s="20"/>
      <c r="I163" s="6"/>
      <c r="J163" s="7" t="e">
        <f t="shared" si="3"/>
        <v>#DIV/0!</v>
      </c>
      <c r="K163" s="11"/>
      <c r="L163" s="11"/>
      <c r="M163" s="2"/>
    </row>
    <row r="164" spans="1:13">
      <c r="A164" s="12">
        <v>157</v>
      </c>
      <c r="B164" s="2"/>
      <c r="C164" s="2"/>
      <c r="D164" s="2"/>
      <c r="E164" s="18"/>
      <c r="F164" s="18"/>
      <c r="G164" s="13"/>
      <c r="H164" s="20"/>
      <c r="I164" s="6"/>
      <c r="J164" s="7" t="e">
        <f t="shared" si="3"/>
        <v>#DIV/0!</v>
      </c>
      <c r="K164" s="11"/>
      <c r="L164" s="11"/>
      <c r="M164" s="2"/>
    </row>
    <row r="165" spans="1:13">
      <c r="A165">
        <v>158</v>
      </c>
      <c r="B165" s="2"/>
      <c r="C165" s="2"/>
      <c r="D165" s="2"/>
      <c r="E165" s="18"/>
      <c r="F165" s="18"/>
      <c r="G165" s="13"/>
      <c r="H165" s="20"/>
      <c r="I165" s="6"/>
      <c r="J165" s="7" t="e">
        <f t="shared" si="3"/>
        <v>#DIV/0!</v>
      </c>
      <c r="K165" s="11"/>
      <c r="L165" s="11"/>
      <c r="M165" s="2"/>
    </row>
    <row r="166" spans="1:13">
      <c r="A166">
        <v>159</v>
      </c>
      <c r="B166" s="2"/>
      <c r="C166" s="2"/>
      <c r="D166" s="2"/>
      <c r="E166" s="18"/>
      <c r="F166" s="18"/>
      <c r="G166" s="13"/>
      <c r="H166" s="20"/>
      <c r="I166" s="6"/>
      <c r="J166" s="15" t="e">
        <f t="shared" si="3"/>
        <v>#DIV/0!</v>
      </c>
      <c r="K166" s="11"/>
      <c r="L166" s="11"/>
      <c r="M166" s="2"/>
    </row>
    <row r="167" spans="1:13">
      <c r="A167">
        <v>160</v>
      </c>
      <c r="B167" s="2"/>
      <c r="C167" s="2"/>
      <c r="D167" s="2"/>
      <c r="E167" s="18"/>
      <c r="F167" s="18"/>
      <c r="G167" s="13"/>
      <c r="H167" s="20"/>
      <c r="I167" s="6"/>
      <c r="J167" s="15" t="e">
        <f t="shared" si="3"/>
        <v>#DIV/0!</v>
      </c>
      <c r="K167" s="11"/>
      <c r="L167" s="11"/>
      <c r="M167" s="2"/>
    </row>
    <row r="168" spans="1:13">
      <c r="A168">
        <v>161</v>
      </c>
      <c r="B168" s="2"/>
      <c r="C168" s="2"/>
      <c r="D168" s="2"/>
      <c r="E168" s="18"/>
      <c r="F168" s="18"/>
      <c r="G168" s="13"/>
      <c r="H168" s="20"/>
      <c r="I168" s="6"/>
      <c r="J168" s="7" t="e">
        <f t="shared" si="3"/>
        <v>#DIV/0!</v>
      </c>
      <c r="K168" s="11"/>
      <c r="L168" s="11"/>
      <c r="M168" s="2"/>
    </row>
    <row r="169" spans="1:13">
      <c r="A169">
        <v>162</v>
      </c>
      <c r="B169" s="2"/>
      <c r="C169" s="2"/>
      <c r="D169" s="2"/>
      <c r="E169" s="18"/>
      <c r="F169" s="18"/>
      <c r="G169" s="13"/>
      <c r="H169" s="20"/>
      <c r="I169" s="6"/>
      <c r="J169" s="15" t="e">
        <f t="shared" si="3"/>
        <v>#DIV/0!</v>
      </c>
      <c r="K169" s="11"/>
      <c r="L169" s="11"/>
      <c r="M169" s="2"/>
    </row>
    <row r="170" spans="1:13">
      <c r="A170">
        <v>163</v>
      </c>
      <c r="B170" s="2"/>
      <c r="C170" s="2"/>
      <c r="D170" s="2"/>
      <c r="E170" s="18"/>
      <c r="F170" s="18"/>
      <c r="G170" s="13"/>
      <c r="H170" s="20"/>
      <c r="I170" s="6"/>
      <c r="J170" s="15" t="e">
        <f t="shared" si="3"/>
        <v>#DIV/0!</v>
      </c>
      <c r="K170" s="11"/>
      <c r="L170" s="11"/>
      <c r="M170" s="2"/>
    </row>
    <row r="171" spans="1:13">
      <c r="A171">
        <v>164</v>
      </c>
      <c r="B171" s="2"/>
      <c r="C171" s="2"/>
      <c r="D171" s="2"/>
      <c r="E171" s="18"/>
      <c r="F171" s="18"/>
      <c r="G171" s="13"/>
      <c r="H171" s="20"/>
      <c r="I171" s="6"/>
      <c r="J171" s="7" t="e">
        <f t="shared" si="3"/>
        <v>#DIV/0!</v>
      </c>
      <c r="K171" s="11"/>
      <c r="L171" s="11"/>
      <c r="M171" s="2"/>
    </row>
    <row r="172" spans="1:13">
      <c r="A172">
        <v>165</v>
      </c>
      <c r="B172" s="2"/>
      <c r="C172" s="2"/>
      <c r="D172" s="2"/>
      <c r="E172" s="18"/>
      <c r="F172" s="18"/>
      <c r="G172" s="13"/>
      <c r="H172" s="20"/>
      <c r="I172" s="6"/>
      <c r="J172" s="7" t="e">
        <f t="shared" si="3"/>
        <v>#DIV/0!</v>
      </c>
      <c r="K172" s="11"/>
      <c r="L172" s="11"/>
      <c r="M172" s="2"/>
    </row>
    <row r="173" spans="1:13">
      <c r="A173" s="12">
        <v>166</v>
      </c>
      <c r="B173" s="2"/>
      <c r="C173" s="2"/>
      <c r="D173" s="2"/>
      <c r="E173" s="18"/>
      <c r="F173" s="18"/>
      <c r="G173" s="13"/>
      <c r="H173" s="20"/>
      <c r="I173" s="6"/>
      <c r="J173" s="7" t="e">
        <f t="shared" si="3"/>
        <v>#DIV/0!</v>
      </c>
      <c r="K173" s="11"/>
      <c r="L173" s="11"/>
      <c r="M173" s="2"/>
    </row>
    <row r="174" spans="1:13">
      <c r="A174" s="12">
        <v>167</v>
      </c>
      <c r="B174" s="2"/>
      <c r="C174" s="2"/>
      <c r="D174" s="2"/>
      <c r="E174" s="18"/>
      <c r="F174" s="18"/>
      <c r="G174" s="13"/>
      <c r="H174" s="20"/>
      <c r="I174" s="6"/>
      <c r="J174" s="7" t="e">
        <f t="shared" si="3"/>
        <v>#DIV/0!</v>
      </c>
      <c r="K174" s="11"/>
      <c r="L174" s="11"/>
      <c r="M174" s="2"/>
    </row>
    <row r="175" spans="1:13">
      <c r="A175">
        <v>168</v>
      </c>
      <c r="B175" s="2"/>
      <c r="C175" s="2"/>
      <c r="D175" s="2"/>
      <c r="E175" s="18"/>
      <c r="F175" s="18"/>
      <c r="G175" s="13"/>
      <c r="H175" s="20"/>
      <c r="I175" s="6"/>
      <c r="J175" s="15" t="e">
        <f t="shared" si="3"/>
        <v>#DIV/0!</v>
      </c>
      <c r="K175" s="11"/>
      <c r="L175" s="11"/>
      <c r="M175" s="2"/>
    </row>
    <row r="176" spans="1:13">
      <c r="A176">
        <v>169</v>
      </c>
      <c r="B176" s="2"/>
      <c r="C176" s="2"/>
      <c r="D176" s="2"/>
      <c r="E176" s="18"/>
      <c r="F176" s="18"/>
      <c r="G176" s="13"/>
      <c r="H176" s="20"/>
      <c r="I176" s="6"/>
      <c r="J176" s="15" t="e">
        <f t="shared" si="3"/>
        <v>#DIV/0!</v>
      </c>
      <c r="K176" s="11"/>
      <c r="L176" s="11"/>
      <c r="M176" s="2"/>
    </row>
    <row r="177" spans="1:13">
      <c r="A177">
        <v>170</v>
      </c>
      <c r="B177" s="2"/>
      <c r="C177" s="2"/>
      <c r="D177" s="2"/>
      <c r="E177" s="18"/>
      <c r="F177" s="18"/>
      <c r="G177" s="13"/>
      <c r="H177" s="20"/>
      <c r="I177" s="6"/>
      <c r="J177" s="7" t="e">
        <f t="shared" si="3"/>
        <v>#DIV/0!</v>
      </c>
      <c r="K177" s="11"/>
      <c r="L177" s="11"/>
      <c r="M177" s="2"/>
    </row>
    <row r="178" spans="1:13">
      <c r="A178">
        <v>171</v>
      </c>
      <c r="B178" s="2"/>
      <c r="C178" s="2"/>
      <c r="D178" s="2"/>
      <c r="E178" s="18"/>
      <c r="F178" s="18"/>
      <c r="G178" s="13"/>
      <c r="H178" s="20"/>
      <c r="I178" s="6"/>
      <c r="J178" s="15" t="e">
        <f t="shared" si="3"/>
        <v>#DIV/0!</v>
      </c>
      <c r="K178" s="11"/>
      <c r="L178" s="11"/>
      <c r="M178" s="2"/>
    </row>
    <row r="179" spans="1:13">
      <c r="A179">
        <v>172</v>
      </c>
      <c r="B179" s="2"/>
      <c r="C179" s="2"/>
      <c r="D179" s="2"/>
      <c r="E179" s="18"/>
      <c r="F179" s="18"/>
      <c r="G179" s="13"/>
      <c r="H179" s="20"/>
      <c r="I179" s="6"/>
      <c r="J179" s="15" t="e">
        <f t="shared" si="3"/>
        <v>#DIV/0!</v>
      </c>
      <c r="K179" s="11"/>
      <c r="L179" s="11"/>
      <c r="M179" s="2"/>
    </row>
    <row r="180" spans="1:13">
      <c r="A180">
        <v>173</v>
      </c>
      <c r="B180" s="2"/>
      <c r="C180" s="2"/>
      <c r="D180" s="2"/>
      <c r="E180" s="18"/>
      <c r="F180" s="18"/>
      <c r="G180" s="13"/>
      <c r="H180" s="20"/>
      <c r="I180" s="6"/>
      <c r="J180" s="7" t="e">
        <f t="shared" si="3"/>
        <v>#DIV/0!</v>
      </c>
      <c r="K180" s="11"/>
      <c r="L180" s="11"/>
      <c r="M180" s="2"/>
    </row>
    <row r="181" spans="1:13">
      <c r="A181">
        <v>174</v>
      </c>
      <c r="B181" s="2"/>
      <c r="C181" s="2"/>
      <c r="D181" s="2"/>
      <c r="E181" s="18"/>
      <c r="F181" s="18"/>
      <c r="G181" s="13"/>
      <c r="H181" s="20"/>
      <c r="I181" s="6"/>
      <c r="J181" s="7" t="e">
        <f t="shared" si="3"/>
        <v>#DIV/0!</v>
      </c>
      <c r="K181" s="11"/>
      <c r="L181" s="11"/>
      <c r="M181" s="2"/>
    </row>
    <row r="182" spans="1:13">
      <c r="A182">
        <v>175</v>
      </c>
      <c r="B182" s="2"/>
      <c r="C182" s="2"/>
      <c r="D182" s="2"/>
      <c r="E182" s="18"/>
      <c r="F182" s="18"/>
      <c r="G182" s="13"/>
      <c r="H182" s="20"/>
      <c r="I182" s="6"/>
      <c r="J182" s="7" t="e">
        <f t="shared" si="3"/>
        <v>#DIV/0!</v>
      </c>
      <c r="K182" s="11"/>
      <c r="L182" s="11"/>
      <c r="M182" s="2"/>
    </row>
    <row r="183" spans="1:13">
      <c r="A183" s="12">
        <v>176</v>
      </c>
      <c r="B183" s="2"/>
      <c r="C183" s="2"/>
      <c r="D183" s="2"/>
      <c r="E183" s="18"/>
      <c r="F183" s="18"/>
      <c r="G183" s="13"/>
      <c r="H183" s="20"/>
      <c r="I183" s="6"/>
      <c r="J183" s="7" t="e">
        <f t="shared" si="3"/>
        <v>#DIV/0!</v>
      </c>
      <c r="K183" s="11"/>
      <c r="L183" s="11"/>
      <c r="M183" s="2"/>
    </row>
    <row r="184" spans="1:13">
      <c r="A184" s="12">
        <v>177</v>
      </c>
      <c r="B184" s="2"/>
      <c r="C184" s="2"/>
      <c r="D184" s="2"/>
      <c r="E184" s="18"/>
      <c r="F184" s="18"/>
      <c r="G184" s="13"/>
      <c r="H184" s="20"/>
      <c r="I184" s="6"/>
      <c r="J184" s="15" t="e">
        <f t="shared" si="3"/>
        <v>#DIV/0!</v>
      </c>
      <c r="K184" s="11"/>
      <c r="L184" s="11"/>
      <c r="M184" s="2"/>
    </row>
    <row r="185" spans="1:13">
      <c r="A185">
        <v>178</v>
      </c>
      <c r="B185" s="2"/>
      <c r="C185" s="2"/>
      <c r="D185" s="2"/>
      <c r="E185" s="18"/>
      <c r="F185" s="18"/>
      <c r="G185" s="13"/>
      <c r="H185" s="20"/>
      <c r="I185" s="6"/>
      <c r="J185" s="15" t="e">
        <f t="shared" si="3"/>
        <v>#DIV/0!</v>
      </c>
      <c r="K185" s="11"/>
      <c r="L185" s="11"/>
      <c r="M185" s="2"/>
    </row>
    <row r="186" spans="1:13">
      <c r="A186">
        <v>179</v>
      </c>
      <c r="B186" s="2"/>
      <c r="C186" s="2"/>
      <c r="D186" s="2"/>
      <c r="E186" s="18"/>
      <c r="F186" s="18"/>
      <c r="G186" s="13"/>
      <c r="H186" s="20"/>
      <c r="I186" s="6"/>
      <c r="J186" s="7" t="e">
        <f t="shared" si="3"/>
        <v>#DIV/0!</v>
      </c>
      <c r="K186" s="11"/>
      <c r="L186" s="11"/>
      <c r="M186" s="2"/>
    </row>
    <row r="187" spans="1:13">
      <c r="A187">
        <v>180</v>
      </c>
      <c r="B187" s="2"/>
      <c r="C187" s="2"/>
      <c r="D187" s="2"/>
      <c r="E187" s="18"/>
      <c r="F187" s="18"/>
      <c r="G187" s="13"/>
      <c r="H187" s="20"/>
      <c r="I187" s="6"/>
      <c r="J187" s="15" t="e">
        <f t="shared" si="3"/>
        <v>#DIV/0!</v>
      </c>
      <c r="K187" s="11"/>
      <c r="L187" s="11"/>
      <c r="M187" s="2"/>
    </row>
    <row r="188" spans="1:13">
      <c r="A188">
        <v>181</v>
      </c>
      <c r="B188" s="2"/>
      <c r="C188" s="2"/>
      <c r="D188" s="2"/>
      <c r="E188" s="18"/>
      <c r="F188" s="18"/>
      <c r="G188" s="13"/>
      <c r="H188" s="20"/>
      <c r="I188" s="6"/>
      <c r="J188" s="15" t="e">
        <f t="shared" si="3"/>
        <v>#DIV/0!</v>
      </c>
      <c r="K188" s="11"/>
      <c r="L188" s="11"/>
      <c r="M188" s="2"/>
    </row>
    <row r="189" spans="1:13">
      <c r="A189">
        <v>182</v>
      </c>
      <c r="B189" s="2"/>
      <c r="C189" s="2"/>
      <c r="D189" s="2"/>
      <c r="E189" s="18"/>
      <c r="F189" s="18"/>
      <c r="G189" s="13"/>
      <c r="H189" s="20"/>
      <c r="I189" s="6"/>
      <c r="J189" s="7" t="e">
        <f t="shared" si="3"/>
        <v>#DIV/0!</v>
      </c>
      <c r="K189" s="11"/>
      <c r="L189" s="11"/>
      <c r="M189" s="2"/>
    </row>
    <row r="190" spans="1:13">
      <c r="A190">
        <v>183</v>
      </c>
      <c r="B190" s="2"/>
      <c r="C190" s="2"/>
      <c r="D190" s="2"/>
      <c r="E190" s="18"/>
      <c r="F190" s="18"/>
      <c r="G190" s="13"/>
      <c r="H190" s="20"/>
      <c r="I190" s="6"/>
      <c r="J190" s="7" t="e">
        <f t="shared" si="3"/>
        <v>#DIV/0!</v>
      </c>
      <c r="K190" s="11"/>
      <c r="L190" s="11"/>
      <c r="M190" s="2"/>
    </row>
    <row r="191" spans="1:13">
      <c r="A191">
        <v>184</v>
      </c>
      <c r="B191" s="2"/>
      <c r="C191" s="2"/>
      <c r="D191" s="2"/>
      <c r="E191" s="18"/>
      <c r="F191" s="18"/>
      <c r="G191" s="13"/>
      <c r="H191" s="20"/>
      <c r="I191" s="6"/>
      <c r="J191" s="7" t="e">
        <f t="shared" si="3"/>
        <v>#DIV/0!</v>
      </c>
      <c r="K191" s="11"/>
      <c r="L191" s="11"/>
      <c r="M191" s="2"/>
    </row>
    <row r="192" spans="1:13">
      <c r="A192">
        <v>185</v>
      </c>
      <c r="B192" s="2"/>
      <c r="C192" s="2"/>
      <c r="D192" s="2"/>
      <c r="E192" s="18"/>
      <c r="F192" s="18"/>
      <c r="G192" s="13"/>
      <c r="H192" s="20"/>
      <c r="I192" s="6"/>
      <c r="J192" s="7" t="e">
        <f t="shared" si="3"/>
        <v>#DIV/0!</v>
      </c>
      <c r="K192" s="11"/>
      <c r="L192" s="11"/>
      <c r="M192" s="2"/>
    </row>
    <row r="193" spans="1:13">
      <c r="A193" s="12">
        <v>186</v>
      </c>
      <c r="B193" s="2"/>
      <c r="C193" s="2"/>
      <c r="D193" s="2"/>
      <c r="E193" s="18"/>
      <c r="F193" s="18"/>
      <c r="G193" s="13"/>
      <c r="H193" s="20"/>
      <c r="I193" s="6"/>
      <c r="J193" s="15" t="e">
        <f t="shared" si="3"/>
        <v>#DIV/0!</v>
      </c>
      <c r="K193" s="11"/>
      <c r="L193" s="11"/>
      <c r="M193" s="2"/>
    </row>
    <row r="194" spans="1:13">
      <c r="A194" s="12">
        <v>187</v>
      </c>
      <c r="B194" s="2"/>
      <c r="C194" s="2"/>
      <c r="D194" s="2"/>
      <c r="E194" s="18"/>
      <c r="F194" s="18"/>
      <c r="G194" s="13"/>
      <c r="H194" s="20"/>
      <c r="I194" s="6"/>
      <c r="J194" s="15" t="e">
        <f t="shared" si="3"/>
        <v>#DIV/0!</v>
      </c>
      <c r="K194" s="11"/>
      <c r="L194" s="11"/>
      <c r="M194" s="2"/>
    </row>
    <row r="195" spans="1:13">
      <c r="A195">
        <v>188</v>
      </c>
      <c r="B195" s="2"/>
      <c r="C195" s="2"/>
      <c r="D195" s="2"/>
      <c r="E195" s="18"/>
      <c r="F195" s="18"/>
      <c r="G195" s="13"/>
      <c r="H195" s="20"/>
      <c r="I195" s="6"/>
      <c r="J195" s="7" t="e">
        <f t="shared" si="3"/>
        <v>#DIV/0!</v>
      </c>
      <c r="K195" s="11"/>
      <c r="L195" s="11"/>
      <c r="M195" s="2"/>
    </row>
    <row r="196" spans="1:13">
      <c r="A196">
        <v>189</v>
      </c>
      <c r="B196" s="2"/>
      <c r="C196" s="2"/>
      <c r="D196" s="2"/>
      <c r="E196" s="18"/>
      <c r="F196" s="18"/>
      <c r="G196" s="13"/>
      <c r="H196" s="20"/>
      <c r="I196" s="6"/>
      <c r="J196" s="15" t="e">
        <f t="shared" si="3"/>
        <v>#DIV/0!</v>
      </c>
      <c r="K196" s="11"/>
      <c r="L196" s="11"/>
      <c r="M196" s="2"/>
    </row>
    <row r="197" spans="1:13">
      <c r="A197">
        <v>190</v>
      </c>
      <c r="B197" s="2"/>
      <c r="C197" s="2"/>
      <c r="D197" s="2"/>
      <c r="E197" s="18"/>
      <c r="F197" s="18"/>
      <c r="G197" s="13"/>
      <c r="H197" s="20"/>
      <c r="I197" s="6"/>
      <c r="J197" s="15" t="e">
        <f t="shared" si="3"/>
        <v>#DIV/0!</v>
      </c>
      <c r="K197" s="11"/>
      <c r="L197" s="11"/>
      <c r="M197" s="2"/>
    </row>
    <row r="198" spans="1:13">
      <c r="A198">
        <v>191</v>
      </c>
      <c r="B198" s="2"/>
      <c r="C198" s="2"/>
      <c r="D198" s="2"/>
      <c r="E198" s="18"/>
      <c r="F198" s="18"/>
      <c r="G198" s="13"/>
      <c r="H198" s="20"/>
      <c r="I198" s="6"/>
      <c r="J198" s="7" t="e">
        <f t="shared" si="3"/>
        <v>#DIV/0!</v>
      </c>
      <c r="K198" s="11"/>
      <c r="L198" s="11"/>
      <c r="M198" s="2"/>
    </row>
    <row r="199" spans="1:13">
      <c r="A199">
        <v>192</v>
      </c>
      <c r="B199" s="2"/>
      <c r="C199" s="2"/>
      <c r="D199" s="2"/>
      <c r="E199" s="18"/>
      <c r="F199" s="18"/>
      <c r="G199" s="13"/>
      <c r="H199" s="20"/>
      <c r="I199" s="6"/>
      <c r="J199" s="7" t="e">
        <f t="shared" si="3"/>
        <v>#DIV/0!</v>
      </c>
      <c r="K199" s="11"/>
      <c r="L199" s="11"/>
      <c r="M199" s="2"/>
    </row>
    <row r="200" spans="1:13">
      <c r="A200">
        <v>193</v>
      </c>
      <c r="B200" s="2"/>
      <c r="C200" s="2"/>
      <c r="D200" s="2"/>
      <c r="E200" s="18"/>
      <c r="F200" s="18"/>
      <c r="G200" s="13"/>
      <c r="H200" s="20"/>
      <c r="I200" s="6"/>
      <c r="J200" s="7" t="e">
        <f t="shared" si="3"/>
        <v>#DIV/0!</v>
      </c>
      <c r="K200" s="11"/>
      <c r="L200" s="11"/>
      <c r="M200" s="2"/>
    </row>
    <row r="201" spans="1:13">
      <c r="A201">
        <v>194</v>
      </c>
      <c r="B201" s="2"/>
      <c r="C201" s="2"/>
      <c r="D201" s="2"/>
      <c r="E201" s="18"/>
      <c r="F201" s="18"/>
      <c r="G201" s="13"/>
      <c r="H201" s="20"/>
      <c r="I201" s="6"/>
      <c r="J201" s="7" t="e">
        <f t="shared" si="3"/>
        <v>#DIV/0!</v>
      </c>
      <c r="K201" s="11"/>
      <c r="L201" s="11"/>
      <c r="M201" s="2"/>
    </row>
    <row r="202" spans="1:13">
      <c r="A202">
        <v>195</v>
      </c>
      <c r="B202" s="2"/>
      <c r="C202" s="2"/>
      <c r="D202" s="2"/>
      <c r="E202" s="18"/>
      <c r="F202" s="18"/>
      <c r="G202" s="13"/>
      <c r="H202" s="20"/>
      <c r="I202" s="6"/>
      <c r="J202" s="15" t="e">
        <f t="shared" si="3"/>
        <v>#DIV/0!</v>
      </c>
      <c r="K202" s="11"/>
      <c r="L202" s="11"/>
      <c r="M202" s="2"/>
    </row>
    <row r="203" spans="1:13">
      <c r="A203" s="12">
        <v>196</v>
      </c>
      <c r="B203" s="2"/>
      <c r="C203" s="2"/>
      <c r="D203" s="2"/>
      <c r="E203" s="18"/>
      <c r="F203" s="18"/>
      <c r="G203" s="13"/>
      <c r="H203" s="20"/>
      <c r="I203" s="6"/>
      <c r="J203" s="15" t="e">
        <f t="shared" ref="J203:J266" si="4">H203/I203</f>
        <v>#DIV/0!</v>
      </c>
      <c r="K203" s="11"/>
      <c r="L203" s="11"/>
      <c r="M203" s="2"/>
    </row>
    <row r="204" spans="1:13">
      <c r="A204" s="12">
        <v>197</v>
      </c>
      <c r="B204" s="2"/>
      <c r="C204" s="2"/>
      <c r="D204" s="2"/>
      <c r="E204" s="18"/>
      <c r="F204" s="18"/>
      <c r="G204" s="13"/>
      <c r="H204" s="20"/>
      <c r="I204" s="6"/>
      <c r="J204" s="7" t="e">
        <f t="shared" si="4"/>
        <v>#DIV/0!</v>
      </c>
      <c r="K204" s="11"/>
      <c r="L204" s="11"/>
      <c r="M204" s="2"/>
    </row>
    <row r="205" spans="1:13">
      <c r="A205">
        <v>198</v>
      </c>
      <c r="B205" s="2"/>
      <c r="C205" s="2"/>
      <c r="D205" s="2"/>
      <c r="E205" s="18"/>
      <c r="F205" s="18"/>
      <c r="G205" s="13"/>
      <c r="H205" s="20"/>
      <c r="I205" s="6"/>
      <c r="J205" s="15" t="e">
        <f t="shared" si="4"/>
        <v>#DIV/0!</v>
      </c>
      <c r="K205" s="11"/>
      <c r="L205" s="11"/>
      <c r="M205" s="2"/>
    </row>
    <row r="206" spans="1:13">
      <c r="A206">
        <v>199</v>
      </c>
      <c r="B206" s="2"/>
      <c r="C206" s="2"/>
      <c r="D206" s="2"/>
      <c r="E206" s="18"/>
      <c r="F206" s="18"/>
      <c r="G206" s="13"/>
      <c r="H206" s="20"/>
      <c r="I206" s="6"/>
      <c r="J206" s="15" t="e">
        <f t="shared" si="4"/>
        <v>#DIV/0!</v>
      </c>
      <c r="K206" s="11"/>
      <c r="L206" s="11"/>
      <c r="M206" s="2"/>
    </row>
    <row r="207" spans="1:13">
      <c r="A207">
        <v>200</v>
      </c>
      <c r="B207" s="2"/>
      <c r="C207" s="2"/>
      <c r="D207" s="2"/>
      <c r="E207" s="18"/>
      <c r="F207" s="18"/>
      <c r="G207" s="13"/>
      <c r="H207" s="20"/>
      <c r="I207" s="6"/>
      <c r="J207" s="7" t="e">
        <f t="shared" si="4"/>
        <v>#DIV/0!</v>
      </c>
      <c r="K207" s="11"/>
      <c r="L207" s="11"/>
      <c r="M207" s="2"/>
    </row>
    <row r="208" spans="1:13">
      <c r="A208">
        <v>201</v>
      </c>
      <c r="B208" s="2"/>
      <c r="C208" s="2"/>
      <c r="D208" s="2"/>
      <c r="E208" s="18"/>
      <c r="F208" s="18"/>
      <c r="G208" s="13"/>
      <c r="H208" s="20"/>
      <c r="I208" s="6"/>
      <c r="J208" s="7" t="e">
        <f t="shared" si="4"/>
        <v>#DIV/0!</v>
      </c>
      <c r="K208" s="11"/>
      <c r="L208" s="11"/>
      <c r="M208" s="2"/>
    </row>
    <row r="209" spans="1:13">
      <c r="A209">
        <v>202</v>
      </c>
      <c r="B209" s="2"/>
      <c r="C209" s="2"/>
      <c r="D209" s="2"/>
      <c r="E209" s="18"/>
      <c r="F209" s="18"/>
      <c r="G209" s="13"/>
      <c r="H209" s="20"/>
      <c r="I209" s="6"/>
      <c r="J209" s="7" t="e">
        <f t="shared" si="4"/>
        <v>#DIV/0!</v>
      </c>
      <c r="K209" s="11"/>
      <c r="L209" s="11"/>
      <c r="M209" s="2"/>
    </row>
    <row r="210" spans="1:13">
      <c r="A210">
        <v>203</v>
      </c>
      <c r="B210" s="2"/>
      <c r="C210" s="2"/>
      <c r="D210" s="2"/>
      <c r="E210" s="18"/>
      <c r="F210" s="18"/>
      <c r="G210" s="13"/>
      <c r="H210" s="20"/>
      <c r="I210" s="6"/>
      <c r="J210" s="7" t="e">
        <f t="shared" si="4"/>
        <v>#DIV/0!</v>
      </c>
      <c r="K210" s="11"/>
      <c r="L210" s="11"/>
      <c r="M210" s="2"/>
    </row>
    <row r="211" spans="1:13">
      <c r="A211">
        <v>204</v>
      </c>
      <c r="B211" s="2"/>
      <c r="C211" s="2"/>
      <c r="D211" s="2"/>
      <c r="E211" s="18"/>
      <c r="F211" s="18"/>
      <c r="G211" s="13"/>
      <c r="H211" s="20"/>
      <c r="I211" s="6"/>
      <c r="J211" s="15" t="e">
        <f t="shared" si="4"/>
        <v>#DIV/0!</v>
      </c>
      <c r="K211" s="11"/>
      <c r="L211" s="11"/>
      <c r="M211" s="2"/>
    </row>
    <row r="212" spans="1:13">
      <c r="A212">
        <v>205</v>
      </c>
      <c r="B212" s="2"/>
      <c r="C212" s="2"/>
      <c r="D212" s="2"/>
      <c r="E212" s="18"/>
      <c r="F212" s="18"/>
      <c r="G212" s="13"/>
      <c r="H212" s="20"/>
      <c r="I212" s="6"/>
      <c r="J212" s="15" t="e">
        <f t="shared" si="4"/>
        <v>#DIV/0!</v>
      </c>
      <c r="K212" s="11"/>
      <c r="L212" s="11"/>
      <c r="M212" s="2"/>
    </row>
    <row r="213" spans="1:13">
      <c r="A213" s="12">
        <v>206</v>
      </c>
      <c r="B213" s="2"/>
      <c r="C213" s="2"/>
      <c r="D213" s="2"/>
      <c r="E213" s="18"/>
      <c r="F213" s="18"/>
      <c r="G213" s="13"/>
      <c r="H213" s="20"/>
      <c r="I213" s="6"/>
      <c r="J213" s="7" t="e">
        <f t="shared" si="4"/>
        <v>#DIV/0!</v>
      </c>
      <c r="K213" s="11"/>
      <c r="L213" s="11"/>
      <c r="M213" s="2"/>
    </row>
    <row r="214" spans="1:13">
      <c r="A214" s="12">
        <v>207</v>
      </c>
      <c r="B214" s="2"/>
      <c r="C214" s="2"/>
      <c r="D214" s="2"/>
      <c r="E214" s="18"/>
      <c r="F214" s="18"/>
      <c r="G214" s="13"/>
      <c r="H214" s="20"/>
      <c r="I214" s="6"/>
      <c r="J214" s="15" t="e">
        <f t="shared" si="4"/>
        <v>#DIV/0!</v>
      </c>
      <c r="K214" s="11"/>
      <c r="L214" s="11"/>
      <c r="M214" s="2"/>
    </row>
    <row r="215" spans="1:13">
      <c r="A215">
        <v>208</v>
      </c>
      <c r="B215" s="2"/>
      <c r="C215" s="2"/>
      <c r="D215" s="2"/>
      <c r="E215" s="18"/>
      <c r="F215" s="18"/>
      <c r="G215" s="13"/>
      <c r="H215" s="20"/>
      <c r="I215" s="6"/>
      <c r="J215" s="15" t="e">
        <f t="shared" si="4"/>
        <v>#DIV/0!</v>
      </c>
      <c r="K215" s="11"/>
      <c r="L215" s="11"/>
      <c r="M215" s="2"/>
    </row>
    <row r="216" spans="1:13">
      <c r="A216">
        <v>209</v>
      </c>
      <c r="B216" s="2"/>
      <c r="C216" s="2"/>
      <c r="D216" s="2"/>
      <c r="E216" s="18"/>
      <c r="F216" s="18"/>
      <c r="G216" s="13"/>
      <c r="H216" s="20"/>
      <c r="I216" s="6"/>
      <c r="J216" s="7" t="e">
        <f t="shared" si="4"/>
        <v>#DIV/0!</v>
      </c>
      <c r="K216" s="11"/>
      <c r="L216" s="11"/>
      <c r="M216" s="2"/>
    </row>
    <row r="217" spans="1:13">
      <c r="A217">
        <v>210</v>
      </c>
      <c r="B217" s="2"/>
      <c r="C217" s="2"/>
      <c r="D217" s="2"/>
      <c r="E217" s="18"/>
      <c r="F217" s="18"/>
      <c r="G217" s="13"/>
      <c r="H217" s="20"/>
      <c r="I217" s="6"/>
      <c r="J217" s="7" t="e">
        <f t="shared" si="4"/>
        <v>#DIV/0!</v>
      </c>
      <c r="K217" s="11"/>
      <c r="L217" s="11"/>
      <c r="M217" s="2"/>
    </row>
    <row r="218" spans="1:13">
      <c r="A218">
        <v>211</v>
      </c>
      <c r="B218" s="2"/>
      <c r="C218" s="2"/>
      <c r="D218" s="2"/>
      <c r="E218" s="18"/>
      <c r="F218" s="18"/>
      <c r="G218" s="13"/>
      <c r="H218" s="20"/>
      <c r="I218" s="6"/>
      <c r="J218" s="7" t="e">
        <f t="shared" si="4"/>
        <v>#DIV/0!</v>
      </c>
      <c r="K218" s="11"/>
      <c r="L218" s="11"/>
      <c r="M218" s="2"/>
    </row>
    <row r="219" spans="1:13">
      <c r="A219">
        <v>212</v>
      </c>
      <c r="B219" s="2"/>
      <c r="C219" s="2"/>
      <c r="D219" s="2"/>
      <c r="E219" s="18"/>
      <c r="F219" s="18"/>
      <c r="G219" s="13"/>
      <c r="H219" s="20"/>
      <c r="I219" s="6"/>
      <c r="J219" s="7" t="e">
        <f t="shared" si="4"/>
        <v>#DIV/0!</v>
      </c>
      <c r="K219" s="11"/>
      <c r="L219" s="11"/>
      <c r="M219" s="2"/>
    </row>
    <row r="220" spans="1:13">
      <c r="A220">
        <v>213</v>
      </c>
      <c r="B220" s="2"/>
      <c r="C220" s="2"/>
      <c r="D220" s="2"/>
      <c r="E220" s="18"/>
      <c r="F220" s="18"/>
      <c r="G220" s="13"/>
      <c r="H220" s="20"/>
      <c r="I220" s="6"/>
      <c r="J220" s="15" t="e">
        <f t="shared" si="4"/>
        <v>#DIV/0!</v>
      </c>
      <c r="K220" s="11"/>
      <c r="L220" s="11"/>
      <c r="M220" s="2"/>
    </row>
    <row r="221" spans="1:13">
      <c r="A221">
        <v>214</v>
      </c>
      <c r="B221" s="2"/>
      <c r="C221" s="2"/>
      <c r="D221" s="2"/>
      <c r="E221" s="18"/>
      <c r="F221" s="18"/>
      <c r="G221" s="13"/>
      <c r="H221" s="20"/>
      <c r="I221" s="6"/>
      <c r="J221" s="15" t="e">
        <f t="shared" si="4"/>
        <v>#DIV/0!</v>
      </c>
      <c r="K221" s="11"/>
      <c r="L221" s="11"/>
      <c r="M221" s="2"/>
    </row>
    <row r="222" spans="1:13">
      <c r="A222">
        <v>215</v>
      </c>
      <c r="B222" s="2"/>
      <c r="C222" s="2"/>
      <c r="D222" s="2"/>
      <c r="E222" s="18"/>
      <c r="F222" s="18"/>
      <c r="G222" s="13"/>
      <c r="H222" s="20"/>
      <c r="I222" s="6"/>
      <c r="J222" s="7" t="e">
        <f t="shared" si="4"/>
        <v>#DIV/0!</v>
      </c>
      <c r="K222" s="11"/>
      <c r="L222" s="11"/>
      <c r="M222" s="2"/>
    </row>
    <row r="223" spans="1:13">
      <c r="A223" s="12">
        <v>216</v>
      </c>
      <c r="B223" s="2"/>
      <c r="C223" s="2"/>
      <c r="D223" s="2"/>
      <c r="E223" s="18"/>
      <c r="F223" s="18"/>
      <c r="G223" s="13"/>
      <c r="H223" s="20"/>
      <c r="I223" s="6"/>
      <c r="J223" s="15" t="e">
        <f t="shared" si="4"/>
        <v>#DIV/0!</v>
      </c>
      <c r="K223" s="11"/>
      <c r="L223" s="11"/>
      <c r="M223" s="2"/>
    </row>
    <row r="224" spans="1:13">
      <c r="A224" s="12">
        <v>217</v>
      </c>
      <c r="B224" s="2"/>
      <c r="C224" s="2"/>
      <c r="D224" s="2"/>
      <c r="E224" s="18"/>
      <c r="F224" s="18"/>
      <c r="G224" s="13"/>
      <c r="H224" s="20"/>
      <c r="I224" s="6"/>
      <c r="J224" s="15" t="e">
        <f t="shared" si="4"/>
        <v>#DIV/0!</v>
      </c>
      <c r="K224" s="11"/>
      <c r="L224" s="11"/>
      <c r="M224" s="2"/>
    </row>
    <row r="225" spans="1:13">
      <c r="A225">
        <v>218</v>
      </c>
      <c r="B225" s="2"/>
      <c r="C225" s="2"/>
      <c r="D225" s="2"/>
      <c r="E225" s="18"/>
      <c r="F225" s="18"/>
      <c r="G225" s="13"/>
      <c r="H225" s="20"/>
      <c r="I225" s="6"/>
      <c r="J225" s="7" t="e">
        <f t="shared" si="4"/>
        <v>#DIV/0!</v>
      </c>
      <c r="K225" s="11"/>
      <c r="L225" s="11"/>
      <c r="M225" s="2"/>
    </row>
    <row r="226" spans="1:13">
      <c r="A226">
        <v>219</v>
      </c>
      <c r="B226" s="2"/>
      <c r="C226" s="2"/>
      <c r="D226" s="2"/>
      <c r="E226" s="18"/>
      <c r="F226" s="18"/>
      <c r="G226" s="13"/>
      <c r="H226" s="20"/>
      <c r="I226" s="6"/>
      <c r="J226" s="7" t="e">
        <f t="shared" si="4"/>
        <v>#DIV/0!</v>
      </c>
      <c r="K226" s="11"/>
      <c r="L226" s="11"/>
      <c r="M226" s="2"/>
    </row>
    <row r="227" spans="1:13">
      <c r="A227">
        <v>220</v>
      </c>
      <c r="B227" s="2"/>
      <c r="C227" s="2"/>
      <c r="D227" s="2"/>
      <c r="E227" s="18"/>
      <c r="F227" s="18"/>
      <c r="G227" s="13"/>
      <c r="H227" s="20"/>
      <c r="I227" s="6"/>
      <c r="J227" s="7" t="e">
        <f t="shared" si="4"/>
        <v>#DIV/0!</v>
      </c>
      <c r="K227" s="11"/>
      <c r="L227" s="11"/>
      <c r="M227" s="2"/>
    </row>
    <row r="228" spans="1:13">
      <c r="A228">
        <v>221</v>
      </c>
      <c r="B228" s="2"/>
      <c r="C228" s="2"/>
      <c r="D228" s="2"/>
      <c r="E228" s="18"/>
      <c r="F228" s="18"/>
      <c r="G228" s="13"/>
      <c r="H228" s="20"/>
      <c r="I228" s="6"/>
      <c r="J228" s="7" t="e">
        <f t="shared" si="4"/>
        <v>#DIV/0!</v>
      </c>
      <c r="K228" s="11"/>
      <c r="L228" s="11"/>
      <c r="M228" s="2"/>
    </row>
    <row r="229" spans="1:13">
      <c r="A229">
        <v>222</v>
      </c>
      <c r="B229" s="2"/>
      <c r="C229" s="2"/>
      <c r="D229" s="2"/>
      <c r="E229" s="18"/>
      <c r="F229" s="18"/>
      <c r="G229" s="13"/>
      <c r="H229" s="20"/>
      <c r="I229" s="6"/>
      <c r="J229" s="15" t="e">
        <f t="shared" si="4"/>
        <v>#DIV/0!</v>
      </c>
      <c r="K229" s="11"/>
      <c r="L229" s="11"/>
      <c r="M229" s="2"/>
    </row>
    <row r="230" spans="1:13">
      <c r="A230">
        <v>223</v>
      </c>
      <c r="B230" s="2"/>
      <c r="C230" s="2"/>
      <c r="D230" s="2"/>
      <c r="E230" s="18"/>
      <c r="F230" s="18"/>
      <c r="G230" s="13"/>
      <c r="H230" s="20"/>
      <c r="I230" s="6"/>
      <c r="J230" s="15" t="e">
        <f t="shared" si="4"/>
        <v>#DIV/0!</v>
      </c>
      <c r="K230" s="11"/>
      <c r="L230" s="11"/>
      <c r="M230" s="2"/>
    </row>
    <row r="231" spans="1:13">
      <c r="A231">
        <v>224</v>
      </c>
      <c r="B231" s="2"/>
      <c r="C231" s="2"/>
      <c r="D231" s="2"/>
      <c r="E231" s="18"/>
      <c r="F231" s="18"/>
      <c r="G231" s="13"/>
      <c r="H231" s="20"/>
      <c r="I231" s="6"/>
      <c r="J231" s="7" t="e">
        <f t="shared" si="4"/>
        <v>#DIV/0!</v>
      </c>
      <c r="K231" s="11"/>
      <c r="L231" s="11"/>
      <c r="M231" s="2"/>
    </row>
    <row r="232" spans="1:13">
      <c r="A232">
        <v>225</v>
      </c>
      <c r="B232" s="2"/>
      <c r="C232" s="2"/>
      <c r="D232" s="2"/>
      <c r="E232" s="18"/>
      <c r="F232" s="18"/>
      <c r="G232" s="13"/>
      <c r="H232" s="20"/>
      <c r="I232" s="6"/>
      <c r="J232" s="15" t="e">
        <f t="shared" si="4"/>
        <v>#DIV/0!</v>
      </c>
      <c r="K232" s="11"/>
      <c r="L232" s="11"/>
      <c r="M232" s="2"/>
    </row>
    <row r="233" spans="1:13">
      <c r="A233" s="12">
        <v>226</v>
      </c>
      <c r="B233" s="2"/>
      <c r="C233" s="2"/>
      <c r="D233" s="2"/>
      <c r="E233" s="18"/>
      <c r="F233" s="18"/>
      <c r="G233" s="13"/>
      <c r="H233" s="20"/>
      <c r="I233" s="6"/>
      <c r="J233" s="15" t="e">
        <f t="shared" si="4"/>
        <v>#DIV/0!</v>
      </c>
      <c r="K233" s="11"/>
      <c r="L233" s="11"/>
      <c r="M233" s="2"/>
    </row>
    <row r="234" spans="1:13">
      <c r="A234" s="12">
        <v>227</v>
      </c>
      <c r="B234" s="2"/>
      <c r="C234" s="2"/>
      <c r="D234" s="2"/>
      <c r="E234" s="18"/>
      <c r="F234" s="18"/>
      <c r="G234" s="13"/>
      <c r="H234" s="20"/>
      <c r="I234" s="6"/>
      <c r="J234" s="7" t="e">
        <f t="shared" si="4"/>
        <v>#DIV/0!</v>
      </c>
      <c r="K234" s="11"/>
      <c r="L234" s="11"/>
      <c r="M234" s="2"/>
    </row>
    <row r="235" spans="1:13">
      <c r="A235">
        <v>228</v>
      </c>
      <c r="B235" s="2"/>
      <c r="C235" s="2"/>
      <c r="D235" s="2"/>
      <c r="E235" s="18"/>
      <c r="F235" s="18"/>
      <c r="G235" s="13"/>
      <c r="H235" s="20"/>
      <c r="I235" s="6"/>
      <c r="J235" s="7" t="e">
        <f t="shared" si="4"/>
        <v>#DIV/0!</v>
      </c>
      <c r="K235" s="11"/>
      <c r="L235" s="11"/>
      <c r="M235" s="2"/>
    </row>
    <row r="236" spans="1:13">
      <c r="A236">
        <v>229</v>
      </c>
      <c r="B236" s="2"/>
      <c r="C236" s="2"/>
      <c r="D236" s="2"/>
      <c r="E236" s="18"/>
      <c r="F236" s="18"/>
      <c r="G236" s="13"/>
      <c r="H236" s="20"/>
      <c r="I236" s="6"/>
      <c r="J236" s="7" t="e">
        <f t="shared" si="4"/>
        <v>#DIV/0!</v>
      </c>
      <c r="K236" s="11"/>
      <c r="L236" s="11"/>
      <c r="M236" s="2"/>
    </row>
    <row r="237" spans="1:13">
      <c r="A237">
        <v>230</v>
      </c>
      <c r="B237" s="2"/>
      <c r="C237" s="2"/>
      <c r="D237" s="2"/>
      <c r="E237" s="18"/>
      <c r="F237" s="18"/>
      <c r="G237" s="13"/>
      <c r="H237" s="20"/>
      <c r="I237" s="6"/>
      <c r="J237" s="7" t="e">
        <f t="shared" si="4"/>
        <v>#DIV/0!</v>
      </c>
      <c r="K237" s="11"/>
      <c r="L237" s="11"/>
      <c r="M237" s="2"/>
    </row>
    <row r="238" spans="1:13">
      <c r="A238">
        <v>231</v>
      </c>
      <c r="B238" s="2"/>
      <c r="C238" s="2"/>
      <c r="D238" s="2"/>
      <c r="E238" s="18"/>
      <c r="F238" s="18"/>
      <c r="G238" s="13"/>
      <c r="H238" s="20"/>
      <c r="I238" s="6"/>
      <c r="J238" s="15" t="e">
        <f t="shared" si="4"/>
        <v>#DIV/0!</v>
      </c>
      <c r="K238" s="11"/>
      <c r="L238" s="11"/>
      <c r="M238" s="2"/>
    </row>
    <row r="239" spans="1:13">
      <c r="A239">
        <v>232</v>
      </c>
      <c r="B239" s="2"/>
      <c r="C239" s="2"/>
      <c r="D239" s="2"/>
      <c r="E239" s="18"/>
      <c r="F239" s="18"/>
      <c r="G239" s="13"/>
      <c r="H239" s="20"/>
      <c r="I239" s="6"/>
      <c r="J239" s="15" t="e">
        <f t="shared" si="4"/>
        <v>#DIV/0!</v>
      </c>
      <c r="K239" s="11"/>
      <c r="L239" s="11"/>
      <c r="M239" s="2"/>
    </row>
    <row r="240" spans="1:13">
      <c r="A240">
        <v>233</v>
      </c>
      <c r="B240" s="2"/>
      <c r="C240" s="2"/>
      <c r="D240" s="2"/>
      <c r="E240" s="18"/>
      <c r="F240" s="18"/>
      <c r="G240" s="13"/>
      <c r="H240" s="20"/>
      <c r="I240" s="6"/>
      <c r="J240" s="7" t="e">
        <f t="shared" si="4"/>
        <v>#DIV/0!</v>
      </c>
      <c r="K240" s="11"/>
      <c r="L240" s="11"/>
      <c r="M240" s="2"/>
    </row>
    <row r="241" spans="1:13">
      <c r="A241">
        <v>234</v>
      </c>
      <c r="B241" s="2"/>
      <c r="C241" s="2"/>
      <c r="D241" s="2"/>
      <c r="E241" s="18"/>
      <c r="F241" s="18"/>
      <c r="G241" s="13"/>
      <c r="H241" s="20"/>
      <c r="I241" s="6"/>
      <c r="J241" s="15" t="e">
        <f t="shared" si="4"/>
        <v>#DIV/0!</v>
      </c>
      <c r="K241" s="11"/>
      <c r="L241" s="11"/>
      <c r="M241" s="2"/>
    </row>
    <row r="242" spans="1:13">
      <c r="A242">
        <v>235</v>
      </c>
      <c r="B242" s="2"/>
      <c r="C242" s="2"/>
      <c r="D242" s="2"/>
      <c r="E242" s="18"/>
      <c r="F242" s="18"/>
      <c r="G242" s="13"/>
      <c r="H242" s="20"/>
      <c r="I242" s="6"/>
      <c r="J242" s="15" t="e">
        <f t="shared" si="4"/>
        <v>#DIV/0!</v>
      </c>
      <c r="K242" s="11"/>
      <c r="L242" s="11"/>
      <c r="M242" s="2"/>
    </row>
    <row r="243" spans="1:13">
      <c r="A243" s="12">
        <v>236</v>
      </c>
      <c r="B243" s="2"/>
      <c r="C243" s="2"/>
      <c r="D243" s="2"/>
      <c r="E243" s="18"/>
      <c r="F243" s="18"/>
      <c r="G243" s="13"/>
      <c r="H243" s="20"/>
      <c r="I243" s="6"/>
      <c r="J243" s="7" t="e">
        <f t="shared" si="4"/>
        <v>#DIV/0!</v>
      </c>
      <c r="K243" s="11"/>
      <c r="L243" s="11"/>
      <c r="M243" s="2"/>
    </row>
    <row r="244" spans="1:13">
      <c r="A244" s="12">
        <v>237</v>
      </c>
      <c r="B244" s="2"/>
      <c r="C244" s="2"/>
      <c r="D244" s="2"/>
      <c r="E244" s="18"/>
      <c r="F244" s="18"/>
      <c r="G244" s="13"/>
      <c r="H244" s="20"/>
      <c r="I244" s="6"/>
      <c r="J244" s="7" t="e">
        <f t="shared" si="4"/>
        <v>#DIV/0!</v>
      </c>
      <c r="K244" s="11"/>
      <c r="L244" s="11"/>
      <c r="M244" s="2"/>
    </row>
    <row r="245" spans="1:13">
      <c r="A245">
        <v>238</v>
      </c>
      <c r="B245" s="2"/>
      <c r="C245" s="2"/>
      <c r="D245" s="2"/>
      <c r="E245" s="18"/>
      <c r="F245" s="18"/>
      <c r="G245" s="13"/>
      <c r="H245" s="20"/>
      <c r="I245" s="6"/>
      <c r="J245" s="7" t="e">
        <f t="shared" si="4"/>
        <v>#DIV/0!</v>
      </c>
      <c r="K245" s="11"/>
      <c r="L245" s="11"/>
      <c r="M245" s="2"/>
    </row>
    <row r="246" spans="1:13">
      <c r="A246">
        <v>239</v>
      </c>
      <c r="B246" s="2"/>
      <c r="C246" s="2"/>
      <c r="D246" s="2"/>
      <c r="E246" s="18"/>
      <c r="F246" s="18"/>
      <c r="G246" s="13"/>
      <c r="H246" s="20"/>
      <c r="I246" s="6"/>
      <c r="J246" s="7" t="e">
        <f t="shared" si="4"/>
        <v>#DIV/0!</v>
      </c>
      <c r="K246" s="11"/>
      <c r="L246" s="11"/>
      <c r="M246" s="2"/>
    </row>
    <row r="247" spans="1:13">
      <c r="A247">
        <v>240</v>
      </c>
      <c r="B247" s="2"/>
      <c r="C247" s="2"/>
      <c r="D247" s="2"/>
      <c r="E247" s="18"/>
      <c r="F247" s="18"/>
      <c r="G247" s="13"/>
      <c r="H247" s="20"/>
      <c r="I247" s="6"/>
      <c r="J247" s="15" t="e">
        <f t="shared" si="4"/>
        <v>#DIV/0!</v>
      </c>
      <c r="K247" s="11"/>
      <c r="L247" s="11"/>
      <c r="M247" s="2"/>
    </row>
    <row r="248" spans="1:13">
      <c r="A248">
        <v>241</v>
      </c>
      <c r="B248" s="2"/>
      <c r="C248" s="2"/>
      <c r="D248" s="2"/>
      <c r="E248" s="18"/>
      <c r="F248" s="18"/>
      <c r="G248" s="13"/>
      <c r="H248" s="20"/>
      <c r="I248" s="6"/>
      <c r="J248" s="15" t="e">
        <f t="shared" si="4"/>
        <v>#DIV/0!</v>
      </c>
      <c r="K248" s="11"/>
      <c r="L248" s="11"/>
      <c r="M248" s="2"/>
    </row>
    <row r="249" spans="1:13">
      <c r="A249">
        <v>242</v>
      </c>
      <c r="B249" s="2"/>
      <c r="C249" s="2"/>
      <c r="D249" s="2"/>
      <c r="E249" s="18"/>
      <c r="F249" s="18"/>
      <c r="G249" s="13"/>
      <c r="H249" s="20"/>
      <c r="I249" s="6"/>
      <c r="J249" s="7" t="e">
        <f t="shared" si="4"/>
        <v>#DIV/0!</v>
      </c>
      <c r="K249" s="11"/>
      <c r="L249" s="11"/>
      <c r="M249" s="2"/>
    </row>
    <row r="250" spans="1:13">
      <c r="A250">
        <v>243</v>
      </c>
      <c r="B250" s="2"/>
      <c r="C250" s="2"/>
      <c r="D250" s="2"/>
      <c r="E250" s="18"/>
      <c r="F250" s="18"/>
      <c r="G250" s="13"/>
      <c r="H250" s="20"/>
      <c r="I250" s="6"/>
      <c r="J250" s="15" t="e">
        <f t="shared" si="4"/>
        <v>#DIV/0!</v>
      </c>
      <c r="K250" s="11"/>
      <c r="L250" s="11"/>
      <c r="M250" s="2"/>
    </row>
    <row r="251" spans="1:13">
      <c r="A251">
        <v>244</v>
      </c>
      <c r="B251" s="2"/>
      <c r="C251" s="2"/>
      <c r="D251" s="2"/>
      <c r="E251" s="18"/>
      <c r="F251" s="18"/>
      <c r="G251" s="13"/>
      <c r="H251" s="20"/>
      <c r="I251" s="6"/>
      <c r="J251" s="15" t="e">
        <f t="shared" si="4"/>
        <v>#DIV/0!</v>
      </c>
      <c r="K251" s="11"/>
      <c r="L251" s="11"/>
      <c r="M251" s="2"/>
    </row>
    <row r="252" spans="1:13">
      <c r="A252">
        <v>245</v>
      </c>
      <c r="B252" s="2"/>
      <c r="C252" s="2"/>
      <c r="D252" s="2"/>
      <c r="E252" s="18"/>
      <c r="F252" s="18"/>
      <c r="G252" s="13"/>
      <c r="H252" s="20"/>
      <c r="I252" s="6"/>
      <c r="J252" s="7" t="e">
        <f t="shared" si="4"/>
        <v>#DIV/0!</v>
      </c>
      <c r="K252" s="11"/>
      <c r="L252" s="11"/>
      <c r="M252" s="2"/>
    </row>
    <row r="253" spans="1:13">
      <c r="A253" s="12">
        <v>246</v>
      </c>
      <c r="B253" s="2"/>
      <c r="C253" s="2"/>
      <c r="D253" s="2"/>
      <c r="E253" s="18"/>
      <c r="F253" s="18"/>
      <c r="G253" s="13"/>
      <c r="H253" s="20"/>
      <c r="I253" s="6"/>
      <c r="J253" s="7" t="e">
        <f t="shared" si="4"/>
        <v>#DIV/0!</v>
      </c>
      <c r="K253" s="11"/>
      <c r="L253" s="11"/>
      <c r="M253" s="2"/>
    </row>
    <row r="254" spans="1:13">
      <c r="A254" s="12">
        <v>247</v>
      </c>
      <c r="B254" s="2"/>
      <c r="C254" s="2"/>
      <c r="D254" s="2"/>
      <c r="E254" s="18"/>
      <c r="F254" s="18"/>
      <c r="G254" s="13"/>
      <c r="H254" s="20"/>
      <c r="I254" s="6"/>
      <c r="J254" s="7" t="e">
        <f t="shared" si="4"/>
        <v>#DIV/0!</v>
      </c>
      <c r="K254" s="11"/>
      <c r="L254" s="11"/>
      <c r="M254" s="2"/>
    </row>
    <row r="255" spans="1:13">
      <c r="A255">
        <v>248</v>
      </c>
      <c r="B255" s="2"/>
      <c r="C255" s="2"/>
      <c r="D255" s="2"/>
      <c r="E255" s="18"/>
      <c r="F255" s="18"/>
      <c r="G255" s="13"/>
      <c r="H255" s="20"/>
      <c r="I255" s="6"/>
      <c r="J255" s="7" t="e">
        <f t="shared" si="4"/>
        <v>#DIV/0!</v>
      </c>
      <c r="K255" s="11"/>
      <c r="L255" s="11"/>
      <c r="M255" s="2"/>
    </row>
    <row r="256" spans="1:13">
      <c r="A256">
        <v>249</v>
      </c>
      <c r="B256" s="2"/>
      <c r="C256" s="2"/>
      <c r="D256" s="2"/>
      <c r="E256" s="18"/>
      <c r="F256" s="18"/>
      <c r="G256" s="13"/>
      <c r="H256" s="20"/>
      <c r="I256" s="6"/>
      <c r="J256" s="15" t="e">
        <f t="shared" si="4"/>
        <v>#DIV/0!</v>
      </c>
      <c r="K256" s="11"/>
      <c r="L256" s="11"/>
      <c r="M256" s="2"/>
    </row>
    <row r="257" spans="1:13">
      <c r="A257">
        <v>250</v>
      </c>
      <c r="B257" s="2"/>
      <c r="C257" s="2"/>
      <c r="D257" s="2"/>
      <c r="E257" s="18"/>
      <c r="F257" s="18"/>
      <c r="G257" s="13"/>
      <c r="H257" s="20"/>
      <c r="I257" s="6"/>
      <c r="J257" s="15" t="e">
        <f t="shared" si="4"/>
        <v>#DIV/0!</v>
      </c>
      <c r="K257" s="11"/>
      <c r="L257" s="11"/>
      <c r="M257" s="2"/>
    </row>
    <row r="258" spans="1:13">
      <c r="A258">
        <v>251</v>
      </c>
      <c r="B258" s="2"/>
      <c r="C258" s="2"/>
      <c r="D258" s="2"/>
      <c r="E258" s="18"/>
      <c r="F258" s="18"/>
      <c r="G258" s="13"/>
      <c r="H258" s="20"/>
      <c r="I258" s="6"/>
      <c r="J258" s="7" t="e">
        <f t="shared" si="4"/>
        <v>#DIV/0!</v>
      </c>
      <c r="K258" s="11"/>
      <c r="L258" s="11"/>
      <c r="M258" s="2"/>
    </row>
    <row r="259" spans="1:13">
      <c r="A259">
        <v>252</v>
      </c>
      <c r="B259" s="2"/>
      <c r="C259" s="2"/>
      <c r="D259" s="2"/>
      <c r="E259" s="18"/>
      <c r="F259" s="18"/>
      <c r="G259" s="13"/>
      <c r="H259" s="20"/>
      <c r="I259" s="6"/>
      <c r="J259" s="15" t="e">
        <f t="shared" si="4"/>
        <v>#DIV/0!</v>
      </c>
      <c r="K259" s="11"/>
      <c r="L259" s="11"/>
      <c r="M259" s="2"/>
    </row>
    <row r="260" spans="1:13">
      <c r="A260">
        <v>253</v>
      </c>
      <c r="B260" s="2"/>
      <c r="C260" s="2"/>
      <c r="D260" s="2"/>
      <c r="E260" s="18"/>
      <c r="F260" s="18"/>
      <c r="G260" s="13"/>
      <c r="H260" s="20"/>
      <c r="I260" s="6"/>
      <c r="J260" s="15" t="e">
        <f t="shared" si="4"/>
        <v>#DIV/0!</v>
      </c>
      <c r="K260" s="11"/>
      <c r="L260" s="11"/>
      <c r="M260" s="2"/>
    </row>
    <row r="261" spans="1:13">
      <c r="A261">
        <v>254</v>
      </c>
      <c r="B261" s="2"/>
      <c r="C261" s="2"/>
      <c r="D261" s="2"/>
      <c r="E261" s="18"/>
      <c r="F261" s="18"/>
      <c r="G261" s="13"/>
      <c r="H261" s="20"/>
      <c r="I261" s="6"/>
      <c r="J261" s="7" t="e">
        <f t="shared" si="4"/>
        <v>#DIV/0!</v>
      </c>
      <c r="K261" s="11"/>
      <c r="L261" s="11"/>
      <c r="M261" s="2"/>
    </row>
    <row r="262" spans="1:13">
      <c r="A262">
        <v>255</v>
      </c>
      <c r="B262" s="2"/>
      <c r="C262" s="2"/>
      <c r="D262" s="2"/>
      <c r="E262" s="18"/>
      <c r="F262" s="18"/>
      <c r="G262" s="13"/>
      <c r="H262" s="20"/>
      <c r="I262" s="6"/>
      <c r="J262" s="7" t="e">
        <f t="shared" si="4"/>
        <v>#DIV/0!</v>
      </c>
      <c r="K262" s="11"/>
      <c r="L262" s="11"/>
      <c r="M262" s="2"/>
    </row>
    <row r="263" spans="1:13">
      <c r="A263" s="12">
        <v>256</v>
      </c>
      <c r="B263" s="2"/>
      <c r="C263" s="2"/>
      <c r="D263" s="2"/>
      <c r="E263" s="18"/>
      <c r="F263" s="18"/>
      <c r="G263" s="13"/>
      <c r="H263" s="20"/>
      <c r="I263" s="6"/>
      <c r="J263" s="7" t="e">
        <f t="shared" si="4"/>
        <v>#DIV/0!</v>
      </c>
      <c r="K263" s="11"/>
      <c r="L263" s="11"/>
      <c r="M263" s="2"/>
    </row>
    <row r="264" spans="1:13">
      <c r="A264" s="12">
        <v>257</v>
      </c>
      <c r="B264" s="2"/>
      <c r="C264" s="2"/>
      <c r="D264" s="2"/>
      <c r="E264" s="18"/>
      <c r="F264" s="18"/>
      <c r="G264" s="13"/>
      <c r="H264" s="20"/>
      <c r="I264" s="6"/>
      <c r="J264" s="7" t="e">
        <f t="shared" si="4"/>
        <v>#DIV/0!</v>
      </c>
      <c r="K264" s="11"/>
      <c r="L264" s="11"/>
      <c r="M264" s="2"/>
    </row>
    <row r="265" spans="1:13">
      <c r="A265">
        <v>258</v>
      </c>
      <c r="B265" s="2"/>
      <c r="C265" s="2"/>
      <c r="D265" s="2"/>
      <c r="E265" s="18"/>
      <c r="F265" s="18"/>
      <c r="G265" s="13"/>
      <c r="H265" s="20"/>
      <c r="I265" s="6"/>
      <c r="J265" s="15" t="e">
        <f t="shared" si="4"/>
        <v>#DIV/0!</v>
      </c>
      <c r="K265" s="11"/>
      <c r="L265" s="11"/>
      <c r="M265" s="2"/>
    </row>
    <row r="266" spans="1:13">
      <c r="A266">
        <v>259</v>
      </c>
      <c r="B266" s="2"/>
      <c r="C266" s="2"/>
      <c r="D266" s="2"/>
      <c r="E266" s="18"/>
      <c r="F266" s="18"/>
      <c r="G266" s="13"/>
      <c r="H266" s="20"/>
      <c r="I266" s="6"/>
      <c r="J266" s="15" t="e">
        <f t="shared" si="4"/>
        <v>#DIV/0!</v>
      </c>
      <c r="K266" s="11"/>
      <c r="L266" s="11"/>
      <c r="M266" s="2"/>
    </row>
    <row r="267" spans="1:13">
      <c r="A267">
        <v>260</v>
      </c>
      <c r="B267" s="2"/>
      <c r="C267" s="2"/>
      <c r="D267" s="2"/>
      <c r="E267" s="18"/>
      <c r="F267" s="18"/>
      <c r="G267" s="13"/>
      <c r="H267" s="20"/>
      <c r="I267" s="6"/>
      <c r="J267" s="7" t="e">
        <f t="shared" ref="J267:J330" si="5">H267/I267</f>
        <v>#DIV/0!</v>
      </c>
      <c r="K267" s="11"/>
      <c r="L267" s="11"/>
      <c r="M267" s="2"/>
    </row>
    <row r="268" spans="1:13">
      <c r="A268">
        <v>261</v>
      </c>
      <c r="B268" s="2"/>
      <c r="C268" s="2"/>
      <c r="D268" s="2"/>
      <c r="E268" s="18"/>
      <c r="F268" s="18"/>
      <c r="G268" s="13"/>
      <c r="H268" s="20"/>
      <c r="I268" s="6"/>
      <c r="J268" s="15" t="e">
        <f t="shared" si="5"/>
        <v>#DIV/0!</v>
      </c>
      <c r="K268" s="11"/>
      <c r="L268" s="11"/>
      <c r="M268" s="2"/>
    </row>
    <row r="269" spans="1:13">
      <c r="A269">
        <v>262</v>
      </c>
      <c r="B269" s="2"/>
      <c r="C269" s="2"/>
      <c r="D269" s="2"/>
      <c r="E269" s="18"/>
      <c r="F269" s="18"/>
      <c r="G269" s="13"/>
      <c r="H269" s="20"/>
      <c r="I269" s="6"/>
      <c r="J269" s="15" t="e">
        <f t="shared" si="5"/>
        <v>#DIV/0!</v>
      </c>
      <c r="K269" s="11"/>
      <c r="L269" s="11"/>
      <c r="M269" s="2"/>
    </row>
    <row r="270" spans="1:13">
      <c r="A270">
        <v>263</v>
      </c>
      <c r="B270" s="2"/>
      <c r="C270" s="2"/>
      <c r="D270" s="2"/>
      <c r="E270" s="18"/>
      <c r="F270" s="18"/>
      <c r="G270" s="13"/>
      <c r="H270" s="20"/>
      <c r="I270" s="6"/>
      <c r="J270" s="7" t="e">
        <f t="shared" si="5"/>
        <v>#DIV/0!</v>
      </c>
      <c r="K270" s="11"/>
      <c r="L270" s="11"/>
      <c r="M270" s="2"/>
    </row>
    <row r="271" spans="1:13">
      <c r="A271">
        <v>264</v>
      </c>
      <c r="B271" s="2"/>
      <c r="C271" s="2"/>
      <c r="D271" s="2"/>
      <c r="E271" s="18"/>
      <c r="F271" s="18"/>
      <c r="G271" s="13"/>
      <c r="H271" s="20"/>
      <c r="I271" s="6"/>
      <c r="J271" s="7" t="e">
        <f t="shared" si="5"/>
        <v>#DIV/0!</v>
      </c>
      <c r="K271" s="11"/>
      <c r="L271" s="11"/>
      <c r="M271" s="2"/>
    </row>
    <row r="272" spans="1:13">
      <c r="A272">
        <v>265</v>
      </c>
      <c r="B272" s="2"/>
      <c r="C272" s="2"/>
      <c r="D272" s="2"/>
      <c r="E272" s="18"/>
      <c r="F272" s="18"/>
      <c r="G272" s="13"/>
      <c r="H272" s="20"/>
      <c r="I272" s="6"/>
      <c r="J272" s="7" t="e">
        <f t="shared" si="5"/>
        <v>#DIV/0!</v>
      </c>
      <c r="K272" s="11"/>
      <c r="L272" s="11"/>
      <c r="M272" s="2"/>
    </row>
    <row r="273" spans="1:13">
      <c r="A273" s="12">
        <v>266</v>
      </c>
      <c r="B273" s="2"/>
      <c r="C273" s="2"/>
      <c r="D273" s="2"/>
      <c r="E273" s="18"/>
      <c r="F273" s="18"/>
      <c r="G273" s="13"/>
      <c r="H273" s="20"/>
      <c r="I273" s="6"/>
      <c r="J273" s="7" t="e">
        <f t="shared" si="5"/>
        <v>#DIV/0!</v>
      </c>
      <c r="K273" s="11"/>
      <c r="L273" s="11"/>
      <c r="M273" s="2"/>
    </row>
    <row r="274" spans="1:13">
      <c r="A274" s="12">
        <v>267</v>
      </c>
      <c r="B274" s="2"/>
      <c r="C274" s="2"/>
      <c r="D274" s="2"/>
      <c r="E274" s="18"/>
      <c r="F274" s="18"/>
      <c r="G274" s="13"/>
      <c r="H274" s="20"/>
      <c r="I274" s="6"/>
      <c r="J274" s="15" t="e">
        <f t="shared" si="5"/>
        <v>#DIV/0!</v>
      </c>
      <c r="K274" s="11"/>
      <c r="L274" s="11"/>
      <c r="M274" s="2"/>
    </row>
    <row r="275" spans="1:13">
      <c r="A275">
        <v>268</v>
      </c>
      <c r="B275" s="2"/>
      <c r="C275" s="2"/>
      <c r="D275" s="2"/>
      <c r="E275" s="18"/>
      <c r="F275" s="18"/>
      <c r="G275" s="13"/>
      <c r="H275" s="20"/>
      <c r="I275" s="6"/>
      <c r="J275" s="15" t="e">
        <f t="shared" si="5"/>
        <v>#DIV/0!</v>
      </c>
      <c r="K275" s="11"/>
      <c r="L275" s="11"/>
      <c r="M275" s="2"/>
    </row>
    <row r="276" spans="1:13">
      <c r="A276">
        <v>269</v>
      </c>
      <c r="B276" s="2"/>
      <c r="C276" s="2"/>
      <c r="D276" s="2"/>
      <c r="E276" s="18"/>
      <c r="F276" s="18"/>
      <c r="G276" s="13"/>
      <c r="H276" s="20"/>
      <c r="I276" s="6"/>
      <c r="J276" s="7" t="e">
        <f t="shared" si="5"/>
        <v>#DIV/0!</v>
      </c>
      <c r="K276" s="11"/>
      <c r="L276" s="11"/>
      <c r="M276" s="2"/>
    </row>
    <row r="277" spans="1:13">
      <c r="A277">
        <v>270</v>
      </c>
      <c r="B277" s="2"/>
      <c r="C277" s="2"/>
      <c r="D277" s="2"/>
      <c r="E277" s="18"/>
      <c r="F277" s="18"/>
      <c r="G277" s="13"/>
      <c r="H277" s="20"/>
      <c r="I277" s="6"/>
      <c r="J277" s="15" t="e">
        <f t="shared" si="5"/>
        <v>#DIV/0!</v>
      </c>
      <c r="K277" s="11"/>
      <c r="L277" s="11"/>
      <c r="M277" s="2"/>
    </row>
    <row r="278" spans="1:13">
      <c r="A278">
        <v>271</v>
      </c>
      <c r="B278" s="2"/>
      <c r="C278" s="2"/>
      <c r="D278" s="2"/>
      <c r="E278" s="18"/>
      <c r="F278" s="18"/>
      <c r="G278" s="13"/>
      <c r="H278" s="20"/>
      <c r="I278" s="6"/>
      <c r="J278" s="15" t="e">
        <f t="shared" si="5"/>
        <v>#DIV/0!</v>
      </c>
      <c r="K278" s="11"/>
      <c r="L278" s="11"/>
      <c r="M278" s="2"/>
    </row>
    <row r="279" spans="1:13">
      <c r="A279">
        <v>272</v>
      </c>
      <c r="B279" s="2"/>
      <c r="C279" s="2"/>
      <c r="D279" s="2"/>
      <c r="E279" s="18"/>
      <c r="F279" s="18"/>
      <c r="G279" s="13"/>
      <c r="H279" s="20"/>
      <c r="I279" s="6"/>
      <c r="J279" s="7" t="e">
        <f t="shared" si="5"/>
        <v>#DIV/0!</v>
      </c>
      <c r="K279" s="11"/>
      <c r="L279" s="11"/>
      <c r="M279" s="2"/>
    </row>
    <row r="280" spans="1:13">
      <c r="A280">
        <v>273</v>
      </c>
      <c r="B280" s="2"/>
      <c r="C280" s="2"/>
      <c r="D280" s="2"/>
      <c r="E280" s="18"/>
      <c r="F280" s="18"/>
      <c r="G280" s="13"/>
      <c r="H280" s="20"/>
      <c r="I280" s="6"/>
      <c r="J280" s="7" t="e">
        <f t="shared" si="5"/>
        <v>#DIV/0!</v>
      </c>
      <c r="K280" s="11"/>
      <c r="L280" s="11"/>
      <c r="M280" s="2"/>
    </row>
    <row r="281" spans="1:13">
      <c r="A281">
        <v>274</v>
      </c>
      <c r="B281" s="2"/>
      <c r="C281" s="2"/>
      <c r="D281" s="2"/>
      <c r="E281" s="18"/>
      <c r="F281" s="18"/>
      <c r="G281" s="13"/>
      <c r="H281" s="20"/>
      <c r="I281" s="6"/>
      <c r="J281" s="7" t="e">
        <f t="shared" si="5"/>
        <v>#DIV/0!</v>
      </c>
      <c r="K281" s="11"/>
      <c r="L281" s="11"/>
      <c r="M281" s="2"/>
    </row>
    <row r="282" spans="1:13">
      <c r="A282">
        <v>275</v>
      </c>
      <c r="B282" s="2"/>
      <c r="C282" s="2"/>
      <c r="D282" s="2"/>
      <c r="E282" s="18"/>
      <c r="F282" s="18"/>
      <c r="G282" s="13"/>
      <c r="H282" s="20"/>
      <c r="I282" s="6"/>
      <c r="J282" s="7" t="e">
        <f t="shared" si="5"/>
        <v>#DIV/0!</v>
      </c>
      <c r="K282" s="11"/>
      <c r="L282" s="11"/>
      <c r="M282" s="2"/>
    </row>
    <row r="283" spans="1:13">
      <c r="A283" s="12">
        <v>276</v>
      </c>
      <c r="B283" s="2"/>
      <c r="C283" s="2"/>
      <c r="D283" s="2"/>
      <c r="E283" s="18"/>
      <c r="F283" s="18"/>
      <c r="G283" s="13"/>
      <c r="H283" s="20"/>
      <c r="I283" s="6"/>
      <c r="J283" s="15" t="e">
        <f t="shared" si="5"/>
        <v>#DIV/0!</v>
      </c>
      <c r="K283" s="11"/>
      <c r="L283" s="11"/>
      <c r="M283" s="2"/>
    </row>
    <row r="284" spans="1:13">
      <c r="A284" s="12">
        <v>277</v>
      </c>
      <c r="B284" s="2"/>
      <c r="C284" s="2"/>
      <c r="D284" s="2"/>
      <c r="E284" s="18"/>
      <c r="F284" s="18"/>
      <c r="G284" s="13"/>
      <c r="H284" s="20"/>
      <c r="I284" s="6"/>
      <c r="J284" s="15" t="e">
        <f t="shared" si="5"/>
        <v>#DIV/0!</v>
      </c>
      <c r="K284" s="11"/>
      <c r="L284" s="11"/>
      <c r="M284" s="2"/>
    </row>
    <row r="285" spans="1:13">
      <c r="A285">
        <v>278</v>
      </c>
      <c r="B285" s="2"/>
      <c r="C285" s="2"/>
      <c r="D285" s="2"/>
      <c r="E285" s="18"/>
      <c r="F285" s="18"/>
      <c r="G285" s="13"/>
      <c r="H285" s="20"/>
      <c r="I285" s="6"/>
      <c r="J285" s="7" t="e">
        <f t="shared" si="5"/>
        <v>#DIV/0!</v>
      </c>
      <c r="K285" s="11"/>
      <c r="L285" s="11"/>
      <c r="M285" s="2"/>
    </row>
    <row r="286" spans="1:13">
      <c r="A286">
        <v>279</v>
      </c>
      <c r="B286" s="2"/>
      <c r="C286" s="2"/>
      <c r="D286" s="2"/>
      <c r="E286" s="18"/>
      <c r="F286" s="18"/>
      <c r="G286" s="13"/>
      <c r="H286" s="20"/>
      <c r="I286" s="6"/>
      <c r="J286" s="15" t="e">
        <f t="shared" si="5"/>
        <v>#DIV/0!</v>
      </c>
      <c r="K286" s="11"/>
      <c r="L286" s="11"/>
      <c r="M286" s="2"/>
    </row>
    <row r="287" spans="1:13">
      <c r="A287">
        <v>280</v>
      </c>
      <c r="B287" s="2"/>
      <c r="C287" s="2"/>
      <c r="D287" s="2"/>
      <c r="E287" s="18"/>
      <c r="F287" s="18"/>
      <c r="G287" s="13"/>
      <c r="H287" s="20"/>
      <c r="I287" s="6"/>
      <c r="J287" s="15" t="e">
        <f t="shared" si="5"/>
        <v>#DIV/0!</v>
      </c>
      <c r="K287" s="11"/>
      <c r="L287" s="11"/>
      <c r="M287" s="2"/>
    </row>
    <row r="288" spans="1:13">
      <c r="A288">
        <v>281</v>
      </c>
      <c r="B288" s="2"/>
      <c r="C288" s="2"/>
      <c r="D288" s="2"/>
      <c r="E288" s="18"/>
      <c r="F288" s="18"/>
      <c r="G288" s="13"/>
      <c r="H288" s="20"/>
      <c r="I288" s="6"/>
      <c r="J288" s="7" t="e">
        <f t="shared" si="5"/>
        <v>#DIV/0!</v>
      </c>
      <c r="K288" s="11"/>
      <c r="L288" s="11"/>
      <c r="M288" s="2"/>
    </row>
    <row r="289" spans="1:13">
      <c r="A289">
        <v>282</v>
      </c>
      <c r="B289" s="2"/>
      <c r="C289" s="2"/>
      <c r="D289" s="2"/>
      <c r="E289" s="18"/>
      <c r="F289" s="18"/>
      <c r="G289" s="13"/>
      <c r="H289" s="20"/>
      <c r="I289" s="6"/>
      <c r="J289" s="7" t="e">
        <f t="shared" si="5"/>
        <v>#DIV/0!</v>
      </c>
      <c r="K289" s="11"/>
      <c r="L289" s="11"/>
      <c r="M289" s="2"/>
    </row>
    <row r="290" spans="1:13">
      <c r="A290">
        <v>283</v>
      </c>
      <c r="B290" s="2"/>
      <c r="C290" s="2"/>
      <c r="D290" s="2"/>
      <c r="E290" s="18"/>
      <c r="F290" s="18"/>
      <c r="G290" s="13"/>
      <c r="H290" s="20"/>
      <c r="I290" s="6"/>
      <c r="J290" s="7" t="e">
        <f t="shared" si="5"/>
        <v>#DIV/0!</v>
      </c>
      <c r="K290" s="11"/>
      <c r="L290" s="11"/>
      <c r="M290" s="2"/>
    </row>
    <row r="291" spans="1:13">
      <c r="A291">
        <v>284</v>
      </c>
      <c r="B291" s="2"/>
      <c r="C291" s="2"/>
      <c r="D291" s="2"/>
      <c r="E291" s="18"/>
      <c r="F291" s="18"/>
      <c r="G291" s="13"/>
      <c r="H291" s="20"/>
      <c r="I291" s="6"/>
      <c r="J291" s="7" t="e">
        <f t="shared" si="5"/>
        <v>#DIV/0!</v>
      </c>
      <c r="K291" s="11"/>
      <c r="L291" s="11"/>
      <c r="M291" s="2"/>
    </row>
    <row r="292" spans="1:13">
      <c r="A292">
        <v>285</v>
      </c>
      <c r="B292" s="2"/>
      <c r="C292" s="2"/>
      <c r="D292" s="2"/>
      <c r="E292" s="18"/>
      <c r="F292" s="18"/>
      <c r="G292" s="13"/>
      <c r="H292" s="20"/>
      <c r="I292" s="6"/>
      <c r="J292" s="15" t="e">
        <f t="shared" si="5"/>
        <v>#DIV/0!</v>
      </c>
      <c r="K292" s="11"/>
      <c r="L292" s="11"/>
      <c r="M292" s="2"/>
    </row>
    <row r="293" spans="1:13">
      <c r="A293" s="12">
        <v>286</v>
      </c>
      <c r="B293" s="2"/>
      <c r="C293" s="2"/>
      <c r="D293" s="2"/>
      <c r="E293" s="18"/>
      <c r="F293" s="18"/>
      <c r="G293" s="13"/>
      <c r="H293" s="20"/>
      <c r="I293" s="6"/>
      <c r="J293" s="15" t="e">
        <f t="shared" si="5"/>
        <v>#DIV/0!</v>
      </c>
      <c r="K293" s="11"/>
      <c r="L293" s="11"/>
      <c r="M293" s="2"/>
    </row>
    <row r="294" spans="1:13">
      <c r="A294" s="12">
        <v>287</v>
      </c>
      <c r="B294" s="2"/>
      <c r="C294" s="2"/>
      <c r="D294" s="2"/>
      <c r="E294" s="18"/>
      <c r="F294" s="18"/>
      <c r="G294" s="13"/>
      <c r="H294" s="20"/>
      <c r="I294" s="6"/>
      <c r="J294" s="7" t="e">
        <f t="shared" si="5"/>
        <v>#DIV/0!</v>
      </c>
      <c r="K294" s="11"/>
      <c r="L294" s="11"/>
      <c r="M294" s="2"/>
    </row>
    <row r="295" spans="1:13">
      <c r="A295">
        <v>288</v>
      </c>
      <c r="B295" s="2"/>
      <c r="C295" s="2"/>
      <c r="D295" s="2"/>
      <c r="E295" s="18"/>
      <c r="F295" s="18"/>
      <c r="G295" s="13"/>
      <c r="H295" s="20"/>
      <c r="I295" s="6"/>
      <c r="J295" s="15" t="e">
        <f t="shared" si="5"/>
        <v>#DIV/0!</v>
      </c>
      <c r="K295" s="11"/>
      <c r="L295" s="11"/>
      <c r="M295" s="2"/>
    </row>
    <row r="296" spans="1:13">
      <c r="A296">
        <v>289</v>
      </c>
      <c r="B296" s="2"/>
      <c r="C296" s="2"/>
      <c r="D296" s="2"/>
      <c r="E296" s="18"/>
      <c r="F296" s="18"/>
      <c r="G296" s="13"/>
      <c r="H296" s="20"/>
      <c r="I296" s="6"/>
      <c r="J296" s="15" t="e">
        <f t="shared" si="5"/>
        <v>#DIV/0!</v>
      </c>
      <c r="K296" s="11"/>
      <c r="L296" s="11"/>
      <c r="M296" s="2"/>
    </row>
    <row r="297" spans="1:13">
      <c r="A297">
        <v>290</v>
      </c>
      <c r="B297" s="2"/>
      <c r="C297" s="2"/>
      <c r="D297" s="2"/>
      <c r="E297" s="18"/>
      <c r="F297" s="18"/>
      <c r="G297" s="13"/>
      <c r="H297" s="20"/>
      <c r="I297" s="6"/>
      <c r="J297" s="7" t="e">
        <f t="shared" si="5"/>
        <v>#DIV/0!</v>
      </c>
      <c r="K297" s="11"/>
      <c r="L297" s="11"/>
      <c r="M297" s="2"/>
    </row>
    <row r="298" spans="1:13">
      <c r="A298">
        <v>291</v>
      </c>
      <c r="B298" s="2"/>
      <c r="C298" s="2"/>
      <c r="D298" s="2"/>
      <c r="E298" s="18"/>
      <c r="F298" s="18"/>
      <c r="G298" s="13"/>
      <c r="H298" s="20"/>
      <c r="I298" s="6"/>
      <c r="J298" s="7" t="e">
        <f t="shared" si="5"/>
        <v>#DIV/0!</v>
      </c>
      <c r="K298" s="11"/>
      <c r="L298" s="11"/>
      <c r="M298" s="2"/>
    </row>
    <row r="299" spans="1:13">
      <c r="A299">
        <v>292</v>
      </c>
      <c r="B299" s="2"/>
      <c r="C299" s="2"/>
      <c r="D299" s="2"/>
      <c r="E299" s="18"/>
      <c r="F299" s="18"/>
      <c r="G299" s="13"/>
      <c r="H299" s="20"/>
      <c r="I299" s="6"/>
      <c r="J299" s="7" t="e">
        <f t="shared" si="5"/>
        <v>#DIV/0!</v>
      </c>
      <c r="K299" s="11"/>
      <c r="L299" s="11"/>
      <c r="M299" s="2"/>
    </row>
    <row r="300" spans="1:13">
      <c r="A300">
        <v>293</v>
      </c>
      <c r="B300" s="2"/>
      <c r="C300" s="2"/>
      <c r="D300" s="2"/>
      <c r="E300" s="18"/>
      <c r="F300" s="18"/>
      <c r="G300" s="13"/>
      <c r="H300" s="20"/>
      <c r="I300" s="6"/>
      <c r="J300" s="7" t="e">
        <f t="shared" si="5"/>
        <v>#DIV/0!</v>
      </c>
      <c r="K300" s="11"/>
      <c r="L300" s="11"/>
      <c r="M300" s="2"/>
    </row>
    <row r="301" spans="1:13">
      <c r="A301">
        <v>294</v>
      </c>
      <c r="B301" s="2"/>
      <c r="C301" s="2"/>
      <c r="D301" s="2"/>
      <c r="E301" s="18"/>
      <c r="F301" s="18"/>
      <c r="G301" s="13"/>
      <c r="H301" s="20"/>
      <c r="I301" s="6"/>
      <c r="J301" s="15" t="e">
        <f t="shared" si="5"/>
        <v>#DIV/0!</v>
      </c>
      <c r="K301" s="11"/>
      <c r="L301" s="11"/>
      <c r="M301" s="2"/>
    </row>
    <row r="302" spans="1:13">
      <c r="A302">
        <v>295</v>
      </c>
      <c r="B302" s="2"/>
      <c r="C302" s="2"/>
      <c r="D302" s="2"/>
      <c r="E302" s="18"/>
      <c r="F302" s="18"/>
      <c r="G302" s="13"/>
      <c r="H302" s="20"/>
      <c r="I302" s="6"/>
      <c r="J302" s="15" t="e">
        <f t="shared" si="5"/>
        <v>#DIV/0!</v>
      </c>
      <c r="K302" s="11"/>
      <c r="L302" s="11"/>
      <c r="M302" s="2"/>
    </row>
    <row r="303" spans="1:13">
      <c r="A303" s="12">
        <v>296</v>
      </c>
      <c r="B303" s="2"/>
      <c r="C303" s="2"/>
      <c r="D303" s="2"/>
      <c r="E303" s="18"/>
      <c r="F303" s="18"/>
      <c r="G303" s="13"/>
      <c r="H303" s="20"/>
      <c r="I303" s="6"/>
      <c r="J303" s="7" t="e">
        <f t="shared" si="5"/>
        <v>#DIV/0!</v>
      </c>
      <c r="K303" s="11"/>
      <c r="L303" s="11"/>
      <c r="M303" s="2"/>
    </row>
    <row r="304" spans="1:13">
      <c r="A304" s="12">
        <v>297</v>
      </c>
      <c r="B304" s="2"/>
      <c r="C304" s="2"/>
      <c r="D304" s="2"/>
      <c r="E304" s="18"/>
      <c r="F304" s="18"/>
      <c r="G304" s="13"/>
      <c r="H304" s="20"/>
      <c r="I304" s="6"/>
      <c r="J304" s="15" t="e">
        <f t="shared" si="5"/>
        <v>#DIV/0!</v>
      </c>
      <c r="K304" s="11"/>
      <c r="L304" s="11"/>
      <c r="M304" s="2"/>
    </row>
    <row r="305" spans="1:13">
      <c r="A305">
        <v>298</v>
      </c>
      <c r="B305" s="2"/>
      <c r="C305" s="2"/>
      <c r="D305" s="2"/>
      <c r="E305" s="18"/>
      <c r="F305" s="18"/>
      <c r="G305" s="13"/>
      <c r="H305" s="20"/>
      <c r="I305" s="6"/>
      <c r="J305" s="15" t="e">
        <f t="shared" si="5"/>
        <v>#DIV/0!</v>
      </c>
      <c r="K305" s="11"/>
      <c r="L305" s="11"/>
      <c r="M305" s="2"/>
    </row>
    <row r="306" spans="1:13">
      <c r="A306">
        <v>299</v>
      </c>
      <c r="B306" s="2"/>
      <c r="C306" s="2"/>
      <c r="D306" s="2"/>
      <c r="E306" s="18"/>
      <c r="F306" s="18"/>
      <c r="G306" s="13"/>
      <c r="H306" s="20"/>
      <c r="I306" s="6"/>
      <c r="J306" s="7" t="e">
        <f t="shared" si="5"/>
        <v>#DIV/0!</v>
      </c>
      <c r="K306" s="11"/>
      <c r="L306" s="11"/>
      <c r="M306" s="2"/>
    </row>
    <row r="307" spans="1:13">
      <c r="A307">
        <v>300</v>
      </c>
      <c r="B307" s="2"/>
      <c r="C307" s="2"/>
      <c r="D307" s="2"/>
      <c r="E307" s="18"/>
      <c r="F307" s="18"/>
      <c r="G307" s="13"/>
      <c r="H307" s="20"/>
      <c r="I307" s="6"/>
      <c r="J307" s="7" t="e">
        <f t="shared" si="5"/>
        <v>#DIV/0!</v>
      </c>
      <c r="K307" s="11"/>
      <c r="L307" s="11"/>
      <c r="M307" s="2"/>
    </row>
    <row r="308" spans="1:13">
      <c r="A308">
        <v>301</v>
      </c>
      <c r="B308" s="2"/>
      <c r="C308" s="2"/>
      <c r="D308" s="2"/>
      <c r="E308" s="18"/>
      <c r="F308" s="18"/>
      <c r="G308" s="13"/>
      <c r="H308" s="20"/>
      <c r="I308" s="6"/>
      <c r="J308" s="7" t="e">
        <f t="shared" si="5"/>
        <v>#DIV/0!</v>
      </c>
      <c r="K308" s="11"/>
      <c r="L308" s="11"/>
      <c r="M308" s="2"/>
    </row>
    <row r="309" spans="1:13">
      <c r="A309">
        <v>302</v>
      </c>
      <c r="B309" s="2"/>
      <c r="C309" s="2"/>
      <c r="D309" s="2"/>
      <c r="E309" s="18"/>
      <c r="F309" s="18"/>
      <c r="G309" s="13"/>
      <c r="H309" s="20"/>
      <c r="I309" s="6"/>
      <c r="J309" s="7" t="e">
        <f t="shared" si="5"/>
        <v>#DIV/0!</v>
      </c>
      <c r="K309" s="11"/>
      <c r="L309" s="11"/>
      <c r="M309" s="2"/>
    </row>
    <row r="310" spans="1:13">
      <c r="A310">
        <v>303</v>
      </c>
      <c r="B310" s="2"/>
      <c r="C310" s="2"/>
      <c r="D310" s="2"/>
      <c r="E310" s="18"/>
      <c r="F310" s="18"/>
      <c r="G310" s="13"/>
      <c r="H310" s="20"/>
      <c r="I310" s="6"/>
      <c r="J310" s="15" t="e">
        <f t="shared" si="5"/>
        <v>#DIV/0!</v>
      </c>
      <c r="K310" s="11"/>
      <c r="L310" s="11"/>
      <c r="M310" s="2"/>
    </row>
    <row r="311" spans="1:13">
      <c r="A311">
        <v>304</v>
      </c>
      <c r="B311" s="2"/>
      <c r="C311" s="2"/>
      <c r="D311" s="2"/>
      <c r="E311" s="18"/>
      <c r="F311" s="18"/>
      <c r="G311" s="13"/>
      <c r="H311" s="20"/>
      <c r="I311" s="6"/>
      <c r="J311" s="15" t="e">
        <f t="shared" si="5"/>
        <v>#DIV/0!</v>
      </c>
      <c r="K311" s="11"/>
      <c r="L311" s="11"/>
      <c r="M311" s="2"/>
    </row>
    <row r="312" spans="1:13">
      <c r="A312">
        <v>305</v>
      </c>
      <c r="B312" s="2"/>
      <c r="C312" s="2"/>
      <c r="D312" s="2"/>
      <c r="E312" s="18"/>
      <c r="F312" s="18"/>
      <c r="G312" s="13"/>
      <c r="H312" s="20"/>
      <c r="I312" s="6"/>
      <c r="J312" s="7" t="e">
        <f t="shared" si="5"/>
        <v>#DIV/0!</v>
      </c>
      <c r="K312" s="11"/>
      <c r="L312" s="11"/>
      <c r="M312" s="2"/>
    </row>
    <row r="313" spans="1:13">
      <c r="A313" s="12">
        <v>306</v>
      </c>
      <c r="B313" s="2"/>
      <c r="C313" s="2"/>
      <c r="D313" s="2"/>
      <c r="E313" s="18"/>
      <c r="F313" s="18"/>
      <c r="G313" s="13"/>
      <c r="H313" s="20"/>
      <c r="I313" s="6"/>
      <c r="J313" s="15" t="e">
        <f t="shared" si="5"/>
        <v>#DIV/0!</v>
      </c>
      <c r="K313" s="11"/>
      <c r="L313" s="11"/>
      <c r="M313" s="2"/>
    </row>
    <row r="314" spans="1:13">
      <c r="A314" s="12">
        <v>307</v>
      </c>
      <c r="B314" s="2"/>
      <c r="C314" s="2"/>
      <c r="D314" s="2"/>
      <c r="E314" s="18"/>
      <c r="F314" s="18"/>
      <c r="G314" s="13"/>
      <c r="H314" s="20"/>
      <c r="I314" s="6"/>
      <c r="J314" s="15" t="e">
        <f t="shared" si="5"/>
        <v>#DIV/0!</v>
      </c>
      <c r="K314" s="11"/>
      <c r="L314" s="11"/>
      <c r="M314" s="2"/>
    </row>
    <row r="315" spans="1:13">
      <c r="A315">
        <v>308</v>
      </c>
      <c r="B315" s="2"/>
      <c r="C315" s="2"/>
      <c r="D315" s="2"/>
      <c r="E315" s="18"/>
      <c r="F315" s="18"/>
      <c r="G315" s="13"/>
      <c r="H315" s="20"/>
      <c r="I315" s="6"/>
      <c r="J315" s="7" t="e">
        <f t="shared" si="5"/>
        <v>#DIV/0!</v>
      </c>
      <c r="K315" s="11"/>
      <c r="L315" s="11"/>
      <c r="M315" s="2"/>
    </row>
    <row r="316" spans="1:13">
      <c r="A316">
        <v>309</v>
      </c>
      <c r="B316" s="2"/>
      <c r="C316" s="2"/>
      <c r="D316" s="2"/>
      <c r="E316" s="18"/>
      <c r="F316" s="18"/>
      <c r="G316" s="13"/>
      <c r="H316" s="20"/>
      <c r="I316" s="6"/>
      <c r="J316" s="7" t="e">
        <f t="shared" si="5"/>
        <v>#DIV/0!</v>
      </c>
      <c r="K316" s="11"/>
      <c r="L316" s="11"/>
      <c r="M316" s="2"/>
    </row>
    <row r="317" spans="1:13">
      <c r="A317">
        <v>310</v>
      </c>
      <c r="B317" s="2"/>
      <c r="C317" s="2"/>
      <c r="D317" s="2"/>
      <c r="E317" s="18"/>
      <c r="F317" s="18"/>
      <c r="G317" s="13"/>
      <c r="H317" s="20"/>
      <c r="I317" s="6"/>
      <c r="J317" s="7" t="e">
        <f t="shared" si="5"/>
        <v>#DIV/0!</v>
      </c>
      <c r="K317" s="11"/>
      <c r="L317" s="11"/>
      <c r="M317" s="2"/>
    </row>
    <row r="318" spans="1:13">
      <c r="A318">
        <v>311</v>
      </c>
      <c r="B318" s="2"/>
      <c r="C318" s="2"/>
      <c r="D318" s="2"/>
      <c r="E318" s="18"/>
      <c r="F318" s="18"/>
      <c r="G318" s="13"/>
      <c r="H318" s="20"/>
      <c r="I318" s="6"/>
      <c r="J318" s="7" t="e">
        <f t="shared" si="5"/>
        <v>#DIV/0!</v>
      </c>
      <c r="K318" s="11"/>
      <c r="L318" s="11"/>
      <c r="M318" s="2"/>
    </row>
    <row r="319" spans="1:13">
      <c r="A319">
        <v>312</v>
      </c>
      <c r="B319" s="2"/>
      <c r="C319" s="2"/>
      <c r="D319" s="2"/>
      <c r="E319" s="18"/>
      <c r="F319" s="18"/>
      <c r="G319" s="13"/>
      <c r="H319" s="20"/>
      <c r="I319" s="6"/>
      <c r="J319" s="15" t="e">
        <f t="shared" si="5"/>
        <v>#DIV/0!</v>
      </c>
      <c r="K319" s="11"/>
      <c r="L319" s="11"/>
      <c r="M319" s="2"/>
    </row>
    <row r="320" spans="1:13">
      <c r="A320">
        <v>313</v>
      </c>
      <c r="B320" s="2"/>
      <c r="C320" s="2"/>
      <c r="D320" s="2"/>
      <c r="E320" s="18"/>
      <c r="F320" s="18"/>
      <c r="G320" s="13"/>
      <c r="H320" s="20"/>
      <c r="I320" s="6"/>
      <c r="J320" s="15" t="e">
        <f t="shared" si="5"/>
        <v>#DIV/0!</v>
      </c>
      <c r="K320" s="11"/>
      <c r="L320" s="11"/>
      <c r="M320" s="2"/>
    </row>
    <row r="321" spans="1:13">
      <c r="A321">
        <v>314</v>
      </c>
      <c r="B321" s="2"/>
      <c r="C321" s="2"/>
      <c r="D321" s="2"/>
      <c r="E321" s="18"/>
      <c r="F321" s="18"/>
      <c r="G321" s="13"/>
      <c r="H321" s="20"/>
      <c r="I321" s="6"/>
      <c r="J321" s="7" t="e">
        <f t="shared" si="5"/>
        <v>#DIV/0!</v>
      </c>
      <c r="K321" s="11"/>
      <c r="L321" s="11"/>
      <c r="M321" s="2"/>
    </row>
    <row r="322" spans="1:13">
      <c r="A322">
        <v>315</v>
      </c>
      <c r="B322" s="2"/>
      <c r="C322" s="2"/>
      <c r="D322" s="2"/>
      <c r="E322" s="18"/>
      <c r="F322" s="18"/>
      <c r="G322" s="13"/>
      <c r="H322" s="20"/>
      <c r="I322" s="6"/>
      <c r="J322" s="15" t="e">
        <f t="shared" si="5"/>
        <v>#DIV/0!</v>
      </c>
      <c r="K322" s="11"/>
      <c r="L322" s="11"/>
      <c r="M322" s="2"/>
    </row>
    <row r="323" spans="1:13">
      <c r="A323" s="12">
        <v>316</v>
      </c>
      <c r="B323" s="2"/>
      <c r="C323" s="2"/>
      <c r="D323" s="2"/>
      <c r="E323" s="18"/>
      <c r="F323" s="18"/>
      <c r="G323" s="13"/>
      <c r="H323" s="20"/>
      <c r="I323" s="6"/>
      <c r="J323" s="15" t="e">
        <f t="shared" si="5"/>
        <v>#DIV/0!</v>
      </c>
      <c r="K323" s="11"/>
      <c r="L323" s="11"/>
      <c r="M323" s="2"/>
    </row>
    <row r="324" spans="1:13">
      <c r="A324" s="12">
        <v>317</v>
      </c>
      <c r="B324" s="2"/>
      <c r="C324" s="2"/>
      <c r="D324" s="2"/>
      <c r="E324" s="18"/>
      <c r="F324" s="18"/>
      <c r="G324" s="13"/>
      <c r="H324" s="20"/>
      <c r="I324" s="6"/>
      <c r="J324" s="7" t="e">
        <f t="shared" si="5"/>
        <v>#DIV/0!</v>
      </c>
      <c r="K324" s="11"/>
      <c r="L324" s="11"/>
      <c r="M324" s="2"/>
    </row>
    <row r="325" spans="1:13">
      <c r="A325">
        <v>318</v>
      </c>
      <c r="B325" s="2"/>
      <c r="C325" s="2"/>
      <c r="D325" s="2"/>
      <c r="E325" s="18"/>
      <c r="F325" s="18"/>
      <c r="G325" s="13"/>
      <c r="H325" s="20"/>
      <c r="I325" s="6"/>
      <c r="J325" s="7" t="e">
        <f t="shared" si="5"/>
        <v>#DIV/0!</v>
      </c>
      <c r="K325" s="11"/>
      <c r="L325" s="11"/>
      <c r="M325" s="2"/>
    </row>
    <row r="326" spans="1:13">
      <c r="A326">
        <v>319</v>
      </c>
      <c r="B326" s="2"/>
      <c r="C326" s="2"/>
      <c r="D326" s="2"/>
      <c r="E326" s="18"/>
      <c r="F326" s="18"/>
      <c r="G326" s="13"/>
      <c r="H326" s="20"/>
      <c r="I326" s="6"/>
      <c r="J326" s="7" t="e">
        <f t="shared" si="5"/>
        <v>#DIV/0!</v>
      </c>
      <c r="K326" s="11"/>
      <c r="L326" s="11"/>
      <c r="M326" s="2"/>
    </row>
    <row r="327" spans="1:13">
      <c r="A327">
        <v>320</v>
      </c>
      <c r="B327" s="2"/>
      <c r="C327" s="2"/>
      <c r="D327" s="2"/>
      <c r="E327" s="18"/>
      <c r="F327" s="18"/>
      <c r="G327" s="13"/>
      <c r="H327" s="20"/>
      <c r="I327" s="6"/>
      <c r="J327" s="7" t="e">
        <f t="shared" si="5"/>
        <v>#DIV/0!</v>
      </c>
      <c r="K327" s="11"/>
      <c r="L327" s="11"/>
      <c r="M327" s="2"/>
    </row>
    <row r="328" spans="1:13">
      <c r="A328">
        <v>321</v>
      </c>
      <c r="B328" s="2"/>
      <c r="C328" s="2"/>
      <c r="D328" s="2"/>
      <c r="E328" s="18"/>
      <c r="F328" s="18"/>
      <c r="G328" s="13"/>
      <c r="H328" s="20"/>
      <c r="I328" s="6"/>
      <c r="J328" s="15" t="e">
        <f t="shared" si="5"/>
        <v>#DIV/0!</v>
      </c>
      <c r="K328" s="11"/>
      <c r="L328" s="11"/>
      <c r="M328" s="2"/>
    </row>
    <row r="329" spans="1:13">
      <c r="A329">
        <v>322</v>
      </c>
      <c r="B329" s="2"/>
      <c r="C329" s="2"/>
      <c r="D329" s="2"/>
      <c r="E329" s="18"/>
      <c r="F329" s="18"/>
      <c r="G329" s="13"/>
      <c r="H329" s="20"/>
      <c r="I329" s="6"/>
      <c r="J329" s="15" t="e">
        <f t="shared" si="5"/>
        <v>#DIV/0!</v>
      </c>
      <c r="K329" s="11"/>
      <c r="L329" s="11"/>
      <c r="M329" s="2"/>
    </row>
    <row r="330" spans="1:13">
      <c r="A330">
        <v>323</v>
      </c>
      <c r="B330" s="2"/>
      <c r="C330" s="2"/>
      <c r="D330" s="2"/>
      <c r="E330" s="18"/>
      <c r="F330" s="18"/>
      <c r="G330" s="13"/>
      <c r="H330" s="20"/>
      <c r="I330" s="6"/>
      <c r="J330" s="7" t="e">
        <f t="shared" si="5"/>
        <v>#DIV/0!</v>
      </c>
      <c r="K330" s="11"/>
      <c r="L330" s="11"/>
      <c r="M330" s="2"/>
    </row>
    <row r="331" spans="1:13">
      <c r="A331">
        <v>324</v>
      </c>
      <c r="B331" s="2"/>
      <c r="C331" s="2"/>
      <c r="D331" s="2"/>
      <c r="E331" s="18"/>
      <c r="F331" s="18"/>
      <c r="G331" s="13"/>
      <c r="H331" s="20"/>
      <c r="I331" s="6"/>
      <c r="J331" s="15" t="e">
        <f t="shared" ref="J331:J357" si="6">H331/I331</f>
        <v>#DIV/0!</v>
      </c>
      <c r="K331" s="11"/>
      <c r="L331" s="11"/>
      <c r="M331" s="2"/>
    </row>
    <row r="332" spans="1:13">
      <c r="A332">
        <v>325</v>
      </c>
      <c r="B332" s="2"/>
      <c r="C332" s="2"/>
      <c r="D332" s="2"/>
      <c r="E332" s="18"/>
      <c r="F332" s="18"/>
      <c r="G332" s="13"/>
      <c r="H332" s="20"/>
      <c r="I332" s="6"/>
      <c r="J332" s="15" t="e">
        <f t="shared" si="6"/>
        <v>#DIV/0!</v>
      </c>
      <c r="K332" s="11"/>
      <c r="L332" s="11"/>
      <c r="M332" s="2"/>
    </row>
    <row r="333" spans="1:13">
      <c r="A333" s="12">
        <v>326</v>
      </c>
      <c r="B333" s="2"/>
      <c r="C333" s="2"/>
      <c r="D333" s="2"/>
      <c r="E333" s="18"/>
      <c r="F333" s="18"/>
      <c r="G333" s="13"/>
      <c r="H333" s="20"/>
      <c r="I333" s="6"/>
      <c r="J333" s="7" t="e">
        <f t="shared" si="6"/>
        <v>#DIV/0!</v>
      </c>
      <c r="K333" s="11"/>
      <c r="L333" s="11"/>
      <c r="M333" s="2"/>
    </row>
    <row r="334" spans="1:13">
      <c r="A334" s="12">
        <v>327</v>
      </c>
      <c r="B334" s="2"/>
      <c r="C334" s="2"/>
      <c r="D334" s="2"/>
      <c r="E334" s="18"/>
      <c r="F334" s="18"/>
      <c r="G334" s="13"/>
      <c r="H334" s="20"/>
      <c r="I334" s="6"/>
      <c r="J334" s="7" t="e">
        <f t="shared" si="6"/>
        <v>#DIV/0!</v>
      </c>
      <c r="K334" s="11"/>
      <c r="L334" s="11"/>
      <c r="M334" s="2"/>
    </row>
    <row r="335" spans="1:13">
      <c r="A335">
        <v>328</v>
      </c>
      <c r="B335" s="2"/>
      <c r="C335" s="2"/>
      <c r="D335" s="2"/>
      <c r="E335" s="18"/>
      <c r="F335" s="18"/>
      <c r="G335" s="13"/>
      <c r="H335" s="20"/>
      <c r="I335" s="6"/>
      <c r="J335" s="7" t="e">
        <f t="shared" si="6"/>
        <v>#DIV/0!</v>
      </c>
      <c r="K335" s="11"/>
      <c r="L335" s="11"/>
      <c r="M335" s="2"/>
    </row>
    <row r="336" spans="1:13">
      <c r="A336">
        <v>329</v>
      </c>
      <c r="B336" s="2"/>
      <c r="C336" s="2"/>
      <c r="D336" s="2"/>
      <c r="E336" s="18"/>
      <c r="F336" s="18"/>
      <c r="G336" s="13"/>
      <c r="H336" s="20"/>
      <c r="I336" s="6"/>
      <c r="J336" s="7" t="e">
        <f t="shared" si="6"/>
        <v>#DIV/0!</v>
      </c>
      <c r="K336" s="11"/>
      <c r="L336" s="11"/>
      <c r="M336" s="2"/>
    </row>
    <row r="337" spans="1:13">
      <c r="A337">
        <v>330</v>
      </c>
      <c r="B337" s="2"/>
      <c r="C337" s="2"/>
      <c r="D337" s="2"/>
      <c r="E337" s="18"/>
      <c r="F337" s="18"/>
      <c r="G337" s="13"/>
      <c r="H337" s="20"/>
      <c r="I337" s="6"/>
      <c r="J337" s="15" t="e">
        <f t="shared" si="6"/>
        <v>#DIV/0!</v>
      </c>
      <c r="K337" s="11"/>
      <c r="L337" s="11"/>
      <c r="M337" s="2"/>
    </row>
    <row r="338" spans="1:13">
      <c r="A338">
        <v>331</v>
      </c>
      <c r="B338" s="2"/>
      <c r="C338" s="2"/>
      <c r="D338" s="2"/>
      <c r="E338" s="18"/>
      <c r="F338" s="18"/>
      <c r="G338" s="13"/>
      <c r="H338" s="20"/>
      <c r="I338" s="6"/>
      <c r="J338" s="15" t="e">
        <f t="shared" si="6"/>
        <v>#DIV/0!</v>
      </c>
      <c r="K338" s="11"/>
      <c r="L338" s="11"/>
      <c r="M338" s="2"/>
    </row>
    <row r="339" spans="1:13">
      <c r="A339">
        <v>332</v>
      </c>
      <c r="B339" s="2"/>
      <c r="C339" s="2"/>
      <c r="D339" s="2"/>
      <c r="E339" s="18"/>
      <c r="F339" s="18"/>
      <c r="G339" s="13"/>
      <c r="H339" s="20"/>
      <c r="I339" s="6"/>
      <c r="J339" s="7" t="e">
        <f t="shared" si="6"/>
        <v>#DIV/0!</v>
      </c>
      <c r="K339" s="11"/>
      <c r="L339" s="11"/>
      <c r="M339" s="2"/>
    </row>
    <row r="340" spans="1:13">
      <c r="A340">
        <v>333</v>
      </c>
      <c r="B340" s="2"/>
      <c r="C340" s="2"/>
      <c r="D340" s="2"/>
      <c r="E340" s="18"/>
      <c r="F340" s="18"/>
      <c r="G340" s="13"/>
      <c r="H340" s="20"/>
      <c r="I340" s="6"/>
      <c r="J340" s="15" t="e">
        <f t="shared" si="6"/>
        <v>#DIV/0!</v>
      </c>
      <c r="K340" s="11"/>
      <c r="L340" s="11"/>
      <c r="M340" s="2"/>
    </row>
    <row r="341" spans="1:13">
      <c r="A341">
        <v>334</v>
      </c>
      <c r="B341" s="2"/>
      <c r="C341" s="2"/>
      <c r="D341" s="2"/>
      <c r="E341" s="18"/>
      <c r="F341" s="18"/>
      <c r="G341" s="13"/>
      <c r="H341" s="20"/>
      <c r="I341" s="6"/>
      <c r="J341" s="15" t="e">
        <f t="shared" si="6"/>
        <v>#DIV/0!</v>
      </c>
      <c r="K341" s="11"/>
      <c r="L341" s="11"/>
      <c r="M341" s="2"/>
    </row>
    <row r="342" spans="1:13">
      <c r="A342">
        <v>335</v>
      </c>
      <c r="B342" s="2"/>
      <c r="C342" s="2"/>
      <c r="D342" s="2"/>
      <c r="E342" s="18"/>
      <c r="F342" s="18"/>
      <c r="G342" s="13"/>
      <c r="H342" s="20"/>
      <c r="I342" s="6"/>
      <c r="J342" s="7" t="e">
        <f t="shared" si="6"/>
        <v>#DIV/0!</v>
      </c>
      <c r="K342" s="11"/>
      <c r="L342" s="11"/>
      <c r="M342" s="2"/>
    </row>
    <row r="343" spans="1:13">
      <c r="A343" s="12">
        <v>336</v>
      </c>
      <c r="B343" s="2"/>
      <c r="C343" s="2"/>
      <c r="D343" s="2"/>
      <c r="E343" s="18"/>
      <c r="F343" s="18"/>
      <c r="G343" s="13"/>
      <c r="H343" s="20"/>
      <c r="I343" s="6"/>
      <c r="J343" s="7" t="e">
        <f t="shared" si="6"/>
        <v>#DIV/0!</v>
      </c>
      <c r="K343" s="11"/>
      <c r="L343" s="11"/>
      <c r="M343" s="2"/>
    </row>
    <row r="344" spans="1:13">
      <c r="A344" s="12">
        <v>337</v>
      </c>
      <c r="B344" s="2"/>
      <c r="C344" s="2"/>
      <c r="D344" s="2"/>
      <c r="E344" s="18"/>
      <c r="F344" s="18"/>
      <c r="G344" s="13"/>
      <c r="H344" s="20"/>
      <c r="I344" s="6"/>
      <c r="J344" s="7" t="e">
        <f t="shared" si="6"/>
        <v>#DIV/0!</v>
      </c>
      <c r="K344" s="11"/>
      <c r="L344" s="11"/>
      <c r="M344" s="2"/>
    </row>
    <row r="345" spans="1:13">
      <c r="A345">
        <v>338</v>
      </c>
      <c r="B345" s="2"/>
      <c r="C345" s="2"/>
      <c r="D345" s="2"/>
      <c r="E345" s="18"/>
      <c r="F345" s="18"/>
      <c r="G345" s="13"/>
      <c r="H345" s="20"/>
      <c r="I345" s="6"/>
      <c r="J345" s="7" t="e">
        <f t="shared" si="6"/>
        <v>#DIV/0!</v>
      </c>
      <c r="K345" s="11"/>
      <c r="L345" s="11"/>
      <c r="M345" s="2"/>
    </row>
    <row r="346" spans="1:13">
      <c r="A346">
        <v>339</v>
      </c>
      <c r="B346" s="2"/>
      <c r="C346" s="2"/>
      <c r="D346" s="2"/>
      <c r="E346" s="18"/>
      <c r="F346" s="18"/>
      <c r="G346" s="13"/>
      <c r="H346" s="20"/>
      <c r="I346" s="6"/>
      <c r="J346" s="15" t="e">
        <f t="shared" si="6"/>
        <v>#DIV/0!</v>
      </c>
      <c r="K346" s="11"/>
      <c r="L346" s="11"/>
      <c r="M346" s="2"/>
    </row>
    <row r="347" spans="1:13">
      <c r="A347">
        <v>340</v>
      </c>
      <c r="B347" s="2"/>
      <c r="C347" s="2"/>
      <c r="D347" s="2"/>
      <c r="E347" s="18"/>
      <c r="F347" s="18"/>
      <c r="G347" s="13"/>
      <c r="H347" s="20"/>
      <c r="I347" s="6"/>
      <c r="J347" s="15" t="e">
        <f t="shared" si="6"/>
        <v>#DIV/0!</v>
      </c>
      <c r="K347" s="11"/>
      <c r="L347" s="11"/>
      <c r="M347" s="2"/>
    </row>
    <row r="348" spans="1:13">
      <c r="A348">
        <v>341</v>
      </c>
      <c r="B348" s="2"/>
      <c r="C348" s="2"/>
      <c r="D348" s="2"/>
      <c r="E348" s="18"/>
      <c r="F348" s="18"/>
      <c r="G348" s="13"/>
      <c r="H348" s="20"/>
      <c r="I348" s="6"/>
      <c r="J348" s="7" t="e">
        <f t="shared" si="6"/>
        <v>#DIV/0!</v>
      </c>
      <c r="K348" s="11"/>
      <c r="L348" s="11"/>
      <c r="M348" s="2"/>
    </row>
    <row r="349" spans="1:13">
      <c r="A349">
        <v>342</v>
      </c>
      <c r="B349" s="2"/>
      <c r="C349" s="2"/>
      <c r="D349" s="2"/>
      <c r="E349" s="18"/>
      <c r="F349" s="18"/>
      <c r="G349" s="13"/>
      <c r="H349" s="20"/>
      <c r="I349" s="6"/>
      <c r="J349" s="15" t="e">
        <f t="shared" si="6"/>
        <v>#DIV/0!</v>
      </c>
      <c r="K349" s="11"/>
      <c r="L349" s="11"/>
      <c r="M349" s="2"/>
    </row>
    <row r="350" spans="1:13">
      <c r="A350">
        <v>343</v>
      </c>
      <c r="B350" s="2"/>
      <c r="C350" s="2"/>
      <c r="D350" s="2"/>
      <c r="E350" s="18"/>
      <c r="F350" s="18"/>
      <c r="G350" s="13"/>
      <c r="H350" s="20"/>
      <c r="I350" s="6"/>
      <c r="J350" s="15" t="e">
        <f t="shared" si="6"/>
        <v>#DIV/0!</v>
      </c>
      <c r="K350" s="11"/>
      <c r="L350" s="11"/>
      <c r="M350" s="2"/>
    </row>
    <row r="351" spans="1:13">
      <c r="A351">
        <v>344</v>
      </c>
      <c r="B351" s="2"/>
      <c r="C351" s="2"/>
      <c r="D351" s="2"/>
      <c r="E351" s="18"/>
      <c r="F351" s="18"/>
      <c r="G351" s="13"/>
      <c r="H351" s="20"/>
      <c r="I351" s="6"/>
      <c r="J351" s="7" t="e">
        <f t="shared" si="6"/>
        <v>#DIV/0!</v>
      </c>
      <c r="K351" s="11"/>
      <c r="L351" s="11"/>
      <c r="M351" s="2"/>
    </row>
    <row r="352" spans="1:13">
      <c r="A352">
        <v>345</v>
      </c>
      <c r="B352" s="2"/>
      <c r="C352" s="2"/>
      <c r="D352" s="2"/>
      <c r="E352" s="18"/>
      <c r="F352" s="18"/>
      <c r="G352" s="13"/>
      <c r="H352" s="20"/>
      <c r="I352" s="6"/>
      <c r="J352" s="7" t="e">
        <f t="shared" si="6"/>
        <v>#DIV/0!</v>
      </c>
      <c r="K352" s="11"/>
      <c r="L352" s="11"/>
      <c r="M352" s="2"/>
    </row>
    <row r="353" spans="1:13">
      <c r="A353" s="12">
        <v>346</v>
      </c>
      <c r="B353" s="2"/>
      <c r="C353" s="2"/>
      <c r="D353" s="2"/>
      <c r="E353" s="18"/>
      <c r="F353" s="18"/>
      <c r="G353" s="13"/>
      <c r="H353" s="20"/>
      <c r="I353" s="6"/>
      <c r="J353" s="7" t="e">
        <f t="shared" si="6"/>
        <v>#DIV/0!</v>
      </c>
      <c r="K353" s="11"/>
      <c r="L353" s="11"/>
      <c r="M353" s="2"/>
    </row>
    <row r="354" spans="1:13">
      <c r="A354" s="12">
        <v>347</v>
      </c>
      <c r="B354" s="2"/>
      <c r="C354" s="2"/>
      <c r="D354" s="2"/>
      <c r="E354" s="18"/>
      <c r="F354" s="18"/>
      <c r="G354" s="13"/>
      <c r="H354" s="20"/>
      <c r="I354" s="6"/>
      <c r="J354" s="7" t="e">
        <f t="shared" si="6"/>
        <v>#DIV/0!</v>
      </c>
      <c r="K354" s="11"/>
      <c r="L354" s="11"/>
      <c r="M354" s="2"/>
    </row>
    <row r="355" spans="1:13">
      <c r="A355">
        <v>348</v>
      </c>
      <c r="B355" s="2"/>
      <c r="C355" s="2"/>
      <c r="D355" s="2"/>
      <c r="E355" s="18"/>
      <c r="F355" s="18"/>
      <c r="G355" s="13"/>
      <c r="H355" s="20"/>
      <c r="I355" s="6"/>
      <c r="J355" s="15" t="e">
        <f t="shared" si="6"/>
        <v>#DIV/0!</v>
      </c>
      <c r="K355" s="11"/>
      <c r="L355" s="11"/>
      <c r="M355" s="2"/>
    </row>
    <row r="356" spans="1:13">
      <c r="A356">
        <v>349</v>
      </c>
      <c r="B356" s="2"/>
      <c r="C356" s="2"/>
      <c r="D356" s="2"/>
      <c r="E356" s="18"/>
      <c r="F356" s="18"/>
      <c r="G356" s="13"/>
      <c r="H356" s="20"/>
      <c r="I356" s="6"/>
      <c r="J356" s="15" t="e">
        <f t="shared" si="6"/>
        <v>#DIV/0!</v>
      </c>
      <c r="K356" s="11"/>
      <c r="L356" s="11"/>
      <c r="M356" s="2"/>
    </row>
    <row r="357" spans="1:13">
      <c r="A357">
        <v>350</v>
      </c>
      <c r="B357" s="2"/>
      <c r="C357" s="2"/>
      <c r="D357" s="2"/>
      <c r="E357" s="18"/>
      <c r="F357" s="18"/>
      <c r="G357" s="13"/>
      <c r="H357" s="20"/>
      <c r="I357" s="6"/>
      <c r="J357" s="7" t="e">
        <f t="shared" si="6"/>
        <v>#DIV/0!</v>
      </c>
      <c r="K357" s="11"/>
      <c r="L357" s="11"/>
      <c r="M357" s="2"/>
    </row>
    <row r="358" spans="1:13">
      <c r="B358" s="21"/>
      <c r="H358" s="4"/>
      <c r="I358" s="4"/>
      <c r="J358" s="5"/>
    </row>
    <row r="359" spans="1:13">
      <c r="B359" s="21"/>
      <c r="H359" s="4"/>
      <c r="I359" s="4"/>
      <c r="J359" s="5"/>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5" right="0.75" top="0.59" bottom="0.55000000000000004" header="0.51200000000000001" footer="0.51200000000000001"/>
  <pageSetup paperSize="9" scale="78"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zoomScaleNormal="100" workbookViewId="0">
      <selection activeCell="A5" sqref="A5:IV5"/>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21" customWidth="1"/>
    <col min="8" max="8" width="13" customWidth="1"/>
    <col min="9" max="9" width="15.125" bestFit="1" customWidth="1"/>
    <col min="11" max="12" width="9" style="1"/>
    <col min="15" max="15" width="11.125" customWidth="1"/>
  </cols>
  <sheetData>
    <row r="1" spans="1:15">
      <c r="A1" t="s">
        <v>5</v>
      </c>
      <c r="B1" s="27" t="e">
        <f>#REF!</f>
        <v>#REF!</v>
      </c>
      <c r="I1" t="s">
        <v>6</v>
      </c>
    </row>
    <row r="2" spans="1:15" s="12" customFormat="1" ht="51" customHeight="1">
      <c r="B2" s="38"/>
      <c r="E2" s="538" t="s">
        <v>36</v>
      </c>
      <c r="F2" s="538"/>
      <c r="G2" s="539"/>
      <c r="H2" s="9">
        <f>SUMIF(E8:E357,"PPS",H8:H357)</f>
        <v>0</v>
      </c>
      <c r="I2" s="54"/>
      <c r="J2" s="1"/>
      <c r="K2" s="39"/>
      <c r="L2" s="39"/>
      <c r="O2"/>
    </row>
    <row r="3" spans="1:15" s="12" customFormat="1" ht="41.25" customHeight="1">
      <c r="B3" s="21"/>
      <c r="E3" s="540" t="s">
        <v>32</v>
      </c>
      <c r="F3" s="540"/>
      <c r="G3" s="541"/>
      <c r="H3" s="9">
        <f>O7</f>
        <v>0</v>
      </c>
      <c r="I3" s="54"/>
      <c r="J3" s="21"/>
      <c r="K3" s="39"/>
      <c r="L3" s="39"/>
      <c r="O3"/>
    </row>
    <row r="4" spans="1:15" s="12" customFormat="1" ht="60" customHeight="1">
      <c r="B4" s="21"/>
      <c r="E4" s="542" t="s">
        <v>115</v>
      </c>
      <c r="F4" s="542"/>
      <c r="G4" s="542"/>
      <c r="H4" s="60" t="e">
        <f>H3/I7</f>
        <v>#DIV/0!</v>
      </c>
      <c r="I4" s="53"/>
      <c r="J4" s="21"/>
      <c r="K4" s="39"/>
      <c r="L4" s="39"/>
    </row>
    <row r="5" spans="1:15" s="21" customFormat="1" ht="12.75" customHeight="1">
      <c r="B5" s="40"/>
      <c r="E5" s="58"/>
      <c r="F5" s="58"/>
      <c r="G5" s="58"/>
      <c r="H5" s="57"/>
      <c r="I5" s="57"/>
      <c r="J5" s="40"/>
      <c r="K5" s="51"/>
      <c r="L5" s="51"/>
    </row>
    <row r="6" spans="1:15" ht="67.5">
      <c r="A6" s="22" t="s">
        <v>23</v>
      </c>
      <c r="B6" s="2" t="s">
        <v>0</v>
      </c>
      <c r="C6" s="2" t="s">
        <v>1</v>
      </c>
      <c r="D6" s="2" t="s">
        <v>2</v>
      </c>
      <c r="E6" s="11" t="s">
        <v>24</v>
      </c>
      <c r="F6" s="2" t="s">
        <v>10</v>
      </c>
      <c r="G6" s="13" t="s">
        <v>13</v>
      </c>
      <c r="H6" s="11" t="s">
        <v>27</v>
      </c>
      <c r="I6" s="11" t="s">
        <v>14</v>
      </c>
      <c r="J6" s="11" t="s">
        <v>28</v>
      </c>
      <c r="K6" s="11" t="s">
        <v>7</v>
      </c>
      <c r="L6" s="11" t="s">
        <v>8</v>
      </c>
      <c r="M6" s="11" t="s">
        <v>12</v>
      </c>
      <c r="N6" s="11" t="s">
        <v>11</v>
      </c>
      <c r="O6" s="11" t="s">
        <v>37</v>
      </c>
    </row>
    <row r="7" spans="1:15" s="32" customFormat="1" ht="14.25" thickBot="1">
      <c r="B7" s="33" t="s">
        <v>4</v>
      </c>
      <c r="C7" s="33"/>
      <c r="D7" s="33"/>
      <c r="E7" s="33"/>
      <c r="F7" s="33"/>
      <c r="G7" s="33"/>
      <c r="H7" s="34">
        <f>SUM(H8:H357)</f>
        <v>0</v>
      </c>
      <c r="I7" s="34">
        <f>SUM(I8:I357)</f>
        <v>0</v>
      </c>
      <c r="J7" s="35" t="e">
        <f>H7/I7</f>
        <v>#DIV/0!</v>
      </c>
      <c r="K7" s="36"/>
      <c r="L7" s="36"/>
      <c r="M7" s="33"/>
      <c r="N7" s="33"/>
      <c r="O7" s="66">
        <f>SUM(O8:O357)</f>
        <v>0</v>
      </c>
    </row>
    <row r="8" spans="1:15" ht="14.25" thickTop="1">
      <c r="A8">
        <v>1</v>
      </c>
      <c r="B8" s="42"/>
      <c r="C8" s="41"/>
      <c r="D8" s="41"/>
      <c r="E8" s="18"/>
      <c r="F8" s="23"/>
      <c r="G8" s="61"/>
      <c r="H8" s="62"/>
      <c r="I8" s="63"/>
      <c r="J8" s="30" t="e">
        <f>H8/I8</f>
        <v>#DIV/0!</v>
      </c>
      <c r="K8" s="31"/>
      <c r="L8" s="31"/>
      <c r="M8" s="28"/>
      <c r="N8" s="28"/>
      <c r="O8" s="2" t="str">
        <f>IF(ISBLANK(I8),"",H8)</f>
        <v/>
      </c>
    </row>
    <row r="9" spans="1:15">
      <c r="A9">
        <v>2</v>
      </c>
      <c r="B9" s="11"/>
      <c r="C9" s="2"/>
      <c r="D9" s="2"/>
      <c r="E9" s="18"/>
      <c r="F9" s="23"/>
      <c r="G9" s="13"/>
      <c r="H9" s="19"/>
      <c r="I9" s="6"/>
      <c r="J9" s="7" t="e">
        <f t="shared" ref="J9:J253" si="0">H9/I9</f>
        <v>#DIV/0!</v>
      </c>
      <c r="K9" s="11"/>
      <c r="L9" s="11"/>
      <c r="M9" s="2"/>
      <c r="N9" s="2"/>
      <c r="O9" s="2" t="str">
        <f>IF(ISBLANK(I9),"",H9)</f>
        <v/>
      </c>
    </row>
    <row r="10" spans="1:15">
      <c r="A10">
        <v>3</v>
      </c>
      <c r="B10" s="17"/>
      <c r="C10" s="11"/>
      <c r="D10" s="2"/>
      <c r="E10" s="18"/>
      <c r="F10" s="23"/>
      <c r="G10" s="13"/>
      <c r="H10" s="64"/>
      <c r="I10" s="6"/>
      <c r="J10" s="7" t="e">
        <f t="shared" si="0"/>
        <v>#DIV/0!</v>
      </c>
      <c r="K10" s="11"/>
      <c r="L10" s="11"/>
      <c r="M10" s="2"/>
      <c r="N10" s="2"/>
      <c r="O10" s="2" t="str">
        <f>IF(ISBLANK(I10),"",H10)</f>
        <v/>
      </c>
    </row>
    <row r="11" spans="1:15">
      <c r="A11">
        <v>4</v>
      </c>
      <c r="B11" s="45"/>
      <c r="C11" s="46"/>
      <c r="D11" s="13"/>
      <c r="E11" s="18"/>
      <c r="F11" s="47"/>
      <c r="G11" s="13"/>
      <c r="H11" s="48"/>
      <c r="I11" s="6"/>
      <c r="J11" s="7" t="e">
        <f t="shared" si="0"/>
        <v>#DIV/0!</v>
      </c>
      <c r="K11" s="11"/>
      <c r="L11" s="11"/>
      <c r="M11" s="2"/>
      <c r="N11" s="2"/>
      <c r="O11" s="2" t="str">
        <f t="shared" ref="O11:O20" si="1">IF(ISBLANK(I11),"",H11)</f>
        <v/>
      </c>
    </row>
    <row r="12" spans="1:15">
      <c r="A12">
        <v>5</v>
      </c>
      <c r="B12" s="44"/>
      <c r="C12" s="41"/>
      <c r="D12" s="13"/>
      <c r="E12" s="18"/>
      <c r="F12" s="2"/>
      <c r="G12" s="13"/>
      <c r="H12" s="3"/>
      <c r="I12" s="6"/>
      <c r="J12" s="7" t="e">
        <f t="shared" si="0"/>
        <v>#DIV/0!</v>
      </c>
      <c r="K12" s="11"/>
      <c r="L12" s="11"/>
      <c r="M12" s="2"/>
      <c r="N12" s="2"/>
      <c r="O12" s="2" t="str">
        <f t="shared" si="1"/>
        <v/>
      </c>
    </row>
    <row r="13" spans="1:15">
      <c r="A13" s="12">
        <v>6</v>
      </c>
      <c r="B13" s="44"/>
      <c r="C13" s="2"/>
      <c r="D13" s="2"/>
      <c r="E13" s="18"/>
      <c r="F13" s="2"/>
      <c r="G13" s="13"/>
      <c r="H13" s="25"/>
      <c r="I13" s="14"/>
      <c r="J13" s="15" t="e">
        <f t="shared" si="0"/>
        <v>#DIV/0!</v>
      </c>
      <c r="K13" s="17"/>
      <c r="L13" s="17"/>
      <c r="M13" s="2"/>
      <c r="N13" s="2"/>
      <c r="O13" s="2" t="str">
        <f t="shared" si="1"/>
        <v/>
      </c>
    </row>
    <row r="14" spans="1:15">
      <c r="A14" s="12">
        <v>7</v>
      </c>
      <c r="B14" s="43"/>
      <c r="C14" s="2"/>
      <c r="D14" s="13"/>
      <c r="E14" s="18"/>
      <c r="F14" s="2"/>
      <c r="G14" s="13"/>
      <c r="H14" s="3"/>
      <c r="I14" s="16"/>
      <c r="J14" s="15" t="e">
        <f t="shared" si="0"/>
        <v>#DIV/0!</v>
      </c>
      <c r="K14" s="17"/>
      <c r="L14" s="17"/>
      <c r="M14" s="2"/>
      <c r="N14" s="2"/>
      <c r="O14" s="2" t="str">
        <f t="shared" si="1"/>
        <v/>
      </c>
    </row>
    <row r="15" spans="1:15">
      <c r="A15">
        <v>8</v>
      </c>
      <c r="B15" s="44"/>
      <c r="C15" s="2"/>
      <c r="D15" s="2"/>
      <c r="E15" s="18"/>
      <c r="F15" s="2"/>
      <c r="G15" s="13"/>
      <c r="H15" s="25"/>
      <c r="I15" s="6"/>
      <c r="J15" s="7" t="e">
        <f t="shared" si="0"/>
        <v>#DIV/0!</v>
      </c>
      <c r="K15" s="17"/>
      <c r="L15" s="17"/>
      <c r="M15" s="2"/>
      <c r="N15" s="2"/>
      <c r="O15" s="2" t="str">
        <f t="shared" si="1"/>
        <v/>
      </c>
    </row>
    <row r="16" spans="1:15">
      <c r="A16">
        <v>9</v>
      </c>
      <c r="B16" s="44"/>
      <c r="C16" s="2"/>
      <c r="D16" s="13"/>
      <c r="E16" s="18"/>
      <c r="F16" s="2"/>
      <c r="G16" s="13"/>
      <c r="H16" s="3"/>
      <c r="I16" s="6"/>
      <c r="J16" s="15" t="e">
        <f t="shared" si="0"/>
        <v>#DIV/0!</v>
      </c>
      <c r="K16" s="17"/>
      <c r="L16" s="17"/>
      <c r="M16" s="2"/>
      <c r="N16" s="2"/>
      <c r="O16" s="2" t="str">
        <f t="shared" si="1"/>
        <v/>
      </c>
    </row>
    <row r="17" spans="1:15">
      <c r="A17">
        <v>10</v>
      </c>
      <c r="B17" s="44"/>
      <c r="C17" s="2"/>
      <c r="D17" s="13"/>
      <c r="E17" s="18"/>
      <c r="F17" s="2"/>
      <c r="G17" s="13"/>
      <c r="H17" s="25"/>
      <c r="I17" s="6"/>
      <c r="J17" s="15" t="e">
        <f t="shared" si="0"/>
        <v>#DIV/0!</v>
      </c>
      <c r="K17" s="11"/>
      <c r="L17" s="11"/>
      <c r="M17" s="2"/>
      <c r="N17" s="2"/>
      <c r="O17" s="2" t="str">
        <f t="shared" si="1"/>
        <v/>
      </c>
    </row>
    <row r="18" spans="1:15">
      <c r="A18" s="12">
        <v>11</v>
      </c>
      <c r="B18" s="44"/>
      <c r="C18" s="2"/>
      <c r="D18" s="13"/>
      <c r="E18" s="18"/>
      <c r="F18" s="2"/>
      <c r="G18" s="13"/>
      <c r="H18" s="3"/>
      <c r="I18" s="6"/>
      <c r="J18" s="7" t="e">
        <f t="shared" si="0"/>
        <v>#DIV/0!</v>
      </c>
      <c r="K18" s="11"/>
      <c r="L18" s="11"/>
      <c r="M18" s="2"/>
      <c r="N18" s="2"/>
      <c r="O18" s="2" t="str">
        <f t="shared" si="1"/>
        <v/>
      </c>
    </row>
    <row r="19" spans="1:15">
      <c r="A19" s="12">
        <v>12</v>
      </c>
      <c r="B19" s="44"/>
      <c r="C19" s="2"/>
      <c r="D19" s="13"/>
      <c r="E19" s="18"/>
      <c r="F19" s="2"/>
      <c r="G19" s="13"/>
      <c r="H19" s="25"/>
      <c r="I19" s="6"/>
      <c r="J19" s="15" t="e">
        <f t="shared" si="0"/>
        <v>#DIV/0!</v>
      </c>
      <c r="K19" s="11"/>
      <c r="L19" s="11"/>
      <c r="M19" s="2"/>
      <c r="N19" s="2"/>
      <c r="O19" s="2" t="str">
        <f t="shared" si="1"/>
        <v/>
      </c>
    </row>
    <row r="20" spans="1:15">
      <c r="A20">
        <v>13</v>
      </c>
      <c r="B20" s="43"/>
      <c r="C20" s="2"/>
      <c r="D20" s="2"/>
      <c r="E20" s="18"/>
      <c r="F20" s="2"/>
      <c r="G20" s="13"/>
      <c r="H20" s="3"/>
      <c r="I20" s="6"/>
      <c r="J20" s="15" t="e">
        <f t="shared" si="0"/>
        <v>#DIV/0!</v>
      </c>
      <c r="K20" s="11"/>
      <c r="L20" s="11"/>
      <c r="M20" s="2"/>
      <c r="N20" s="2"/>
      <c r="O20" s="2" t="str">
        <f t="shared" si="1"/>
        <v/>
      </c>
    </row>
    <row r="21" spans="1:15">
      <c r="A21">
        <v>14</v>
      </c>
      <c r="B21" s="43"/>
      <c r="C21" s="2"/>
      <c r="D21" s="13"/>
      <c r="E21" s="18"/>
      <c r="F21" s="2"/>
      <c r="G21" s="13"/>
      <c r="H21" s="25"/>
      <c r="I21" s="6"/>
      <c r="J21" s="7" t="e">
        <f t="shared" si="0"/>
        <v>#DIV/0!</v>
      </c>
      <c r="K21" s="11"/>
      <c r="L21" s="11"/>
      <c r="M21" s="2"/>
      <c r="N21" s="2"/>
      <c r="O21" s="2"/>
    </row>
    <row r="22" spans="1:15">
      <c r="A22">
        <v>15</v>
      </c>
      <c r="B22" s="44"/>
      <c r="C22" s="2"/>
      <c r="D22" s="2"/>
      <c r="E22" s="18"/>
      <c r="F22" s="18"/>
      <c r="G22" s="13"/>
      <c r="H22" s="19"/>
      <c r="I22" s="6"/>
      <c r="J22" s="15" t="e">
        <f t="shared" si="0"/>
        <v>#DIV/0!</v>
      </c>
      <c r="K22" s="11"/>
      <c r="L22" s="11"/>
      <c r="M22" s="2"/>
      <c r="N22" s="2"/>
      <c r="O22" s="2"/>
    </row>
    <row r="23" spans="1:15">
      <c r="A23" s="12">
        <v>16</v>
      </c>
      <c r="B23" s="2"/>
      <c r="C23" s="2"/>
      <c r="D23" s="2"/>
      <c r="E23" s="18"/>
      <c r="F23" s="18"/>
      <c r="G23" s="13"/>
      <c r="H23" s="20"/>
      <c r="I23" s="6"/>
      <c r="J23" s="15" t="e">
        <f t="shared" si="0"/>
        <v>#DIV/0!</v>
      </c>
      <c r="K23" s="11"/>
      <c r="L23" s="11"/>
      <c r="M23" s="2"/>
      <c r="N23" s="2"/>
      <c r="O23" s="2"/>
    </row>
    <row r="24" spans="1:15">
      <c r="A24" s="12">
        <v>17</v>
      </c>
      <c r="B24" s="2"/>
      <c r="C24" s="2"/>
      <c r="D24" s="2"/>
      <c r="E24" s="18"/>
      <c r="F24" s="18"/>
      <c r="G24" s="13"/>
      <c r="H24" s="20"/>
      <c r="I24" s="6"/>
      <c r="J24" s="7" t="e">
        <f t="shared" si="0"/>
        <v>#DIV/0!</v>
      </c>
      <c r="K24" s="11"/>
      <c r="L24" s="11"/>
      <c r="M24" s="2"/>
      <c r="N24" s="2"/>
      <c r="O24" s="2"/>
    </row>
    <row r="25" spans="1:15">
      <c r="A25">
        <v>18</v>
      </c>
      <c r="B25" s="2"/>
      <c r="C25" s="2"/>
      <c r="D25" s="2"/>
      <c r="E25" s="18"/>
      <c r="F25" s="18"/>
      <c r="G25" s="13"/>
      <c r="H25" s="20"/>
      <c r="I25" s="6"/>
      <c r="J25" s="15" t="e">
        <f t="shared" si="0"/>
        <v>#DIV/0!</v>
      </c>
      <c r="K25" s="11"/>
      <c r="L25" s="11"/>
      <c r="M25" s="2"/>
      <c r="N25" s="2"/>
      <c r="O25" s="2"/>
    </row>
    <row r="26" spans="1:15">
      <c r="A26">
        <v>19</v>
      </c>
      <c r="B26" s="2"/>
      <c r="C26" s="2"/>
      <c r="D26" s="2"/>
      <c r="E26" s="18"/>
      <c r="F26" s="18"/>
      <c r="G26" s="13"/>
      <c r="H26" s="20"/>
      <c r="I26" s="6"/>
      <c r="J26" s="15" t="e">
        <f t="shared" si="0"/>
        <v>#DIV/0!</v>
      </c>
      <c r="K26" s="11"/>
      <c r="L26" s="11"/>
      <c r="M26" s="2"/>
      <c r="N26" s="2"/>
      <c r="O26" s="2"/>
    </row>
    <row r="27" spans="1:15">
      <c r="A27">
        <v>20</v>
      </c>
      <c r="B27" s="2"/>
      <c r="C27" s="2"/>
      <c r="D27" s="2"/>
      <c r="E27" s="18"/>
      <c r="F27" s="18"/>
      <c r="G27" s="13"/>
      <c r="H27" s="20"/>
      <c r="I27" s="6"/>
      <c r="J27" s="7" t="e">
        <f t="shared" si="0"/>
        <v>#DIV/0!</v>
      </c>
      <c r="K27" s="11"/>
      <c r="L27" s="11"/>
      <c r="M27" s="2"/>
      <c r="N27" s="2"/>
      <c r="O27" s="2"/>
    </row>
    <row r="28" spans="1:15">
      <c r="A28" s="12">
        <v>21</v>
      </c>
      <c r="B28" s="2"/>
      <c r="C28" s="2"/>
      <c r="D28" s="2"/>
      <c r="E28" s="18"/>
      <c r="F28" s="18"/>
      <c r="G28" s="13"/>
      <c r="H28" s="20"/>
      <c r="I28" s="6"/>
      <c r="J28" s="15" t="e">
        <f t="shared" si="0"/>
        <v>#DIV/0!</v>
      </c>
      <c r="K28" s="11"/>
      <c r="L28" s="11"/>
      <c r="M28" s="2"/>
      <c r="N28" s="2"/>
      <c r="O28" s="2"/>
    </row>
    <row r="29" spans="1:15">
      <c r="A29" s="12">
        <v>22</v>
      </c>
      <c r="B29" s="2"/>
      <c r="C29" s="2"/>
      <c r="D29" s="2"/>
      <c r="E29" s="18"/>
      <c r="F29" s="18"/>
      <c r="G29" s="13"/>
      <c r="H29" s="20"/>
      <c r="I29" s="6"/>
      <c r="J29" s="15" t="e">
        <f t="shared" si="0"/>
        <v>#DIV/0!</v>
      </c>
      <c r="K29" s="11"/>
      <c r="L29" s="11"/>
      <c r="M29" s="2"/>
      <c r="N29" s="2"/>
      <c r="O29" s="2"/>
    </row>
    <row r="30" spans="1:15">
      <c r="A30">
        <v>23</v>
      </c>
      <c r="B30" s="2"/>
      <c r="C30" s="2"/>
      <c r="D30" s="2"/>
      <c r="E30" s="18"/>
      <c r="F30" s="18"/>
      <c r="G30" s="13"/>
      <c r="H30" s="20"/>
      <c r="I30" s="6"/>
      <c r="J30" s="7" t="e">
        <f t="shared" si="0"/>
        <v>#DIV/0!</v>
      </c>
      <c r="K30" s="11"/>
      <c r="L30" s="11"/>
      <c r="M30" s="2"/>
      <c r="N30" s="2"/>
      <c r="O30" s="2"/>
    </row>
    <row r="31" spans="1:15">
      <c r="A31">
        <v>24</v>
      </c>
      <c r="B31" s="2"/>
      <c r="C31" s="2"/>
      <c r="D31" s="2"/>
      <c r="E31" s="18"/>
      <c r="F31" s="18"/>
      <c r="G31" s="13"/>
      <c r="H31" s="20"/>
      <c r="I31" s="6"/>
      <c r="J31" s="15" t="e">
        <f t="shared" si="0"/>
        <v>#DIV/0!</v>
      </c>
      <c r="K31" s="11"/>
      <c r="L31" s="11"/>
      <c r="M31" s="2"/>
      <c r="N31" s="2"/>
      <c r="O31" s="2"/>
    </row>
    <row r="32" spans="1:15">
      <c r="A32">
        <v>25</v>
      </c>
      <c r="B32" s="2"/>
      <c r="C32" s="2"/>
      <c r="D32" s="2"/>
      <c r="E32" s="18"/>
      <c r="F32" s="18"/>
      <c r="G32" s="13"/>
      <c r="H32" s="20"/>
      <c r="I32" s="6"/>
      <c r="J32" s="15" t="e">
        <f t="shared" si="0"/>
        <v>#DIV/0!</v>
      </c>
      <c r="K32" s="11"/>
      <c r="L32" s="11"/>
      <c r="M32" s="2"/>
      <c r="N32" s="2"/>
      <c r="O32" s="2"/>
    </row>
    <row r="33" spans="1:15">
      <c r="A33" s="12">
        <v>26</v>
      </c>
      <c r="B33" s="2"/>
      <c r="C33" s="2"/>
      <c r="D33" s="2"/>
      <c r="E33" s="18"/>
      <c r="F33" s="18"/>
      <c r="G33" s="13"/>
      <c r="H33" s="20"/>
      <c r="I33" s="6"/>
      <c r="J33" s="7" t="e">
        <f t="shared" si="0"/>
        <v>#DIV/0!</v>
      </c>
      <c r="K33" s="11"/>
      <c r="L33" s="11"/>
      <c r="M33" s="2"/>
      <c r="N33" s="2"/>
      <c r="O33" s="2"/>
    </row>
    <row r="34" spans="1:15">
      <c r="A34" s="12">
        <v>27</v>
      </c>
      <c r="B34" s="2"/>
      <c r="C34" s="2"/>
      <c r="D34" s="2"/>
      <c r="E34" s="18"/>
      <c r="F34" s="18"/>
      <c r="G34" s="13"/>
      <c r="H34" s="20"/>
      <c r="I34" s="6"/>
      <c r="J34" s="15" t="e">
        <f t="shared" si="0"/>
        <v>#DIV/0!</v>
      </c>
      <c r="K34" s="11"/>
      <c r="L34" s="11"/>
      <c r="M34" s="2"/>
      <c r="N34" s="2"/>
      <c r="O34" s="2"/>
    </row>
    <row r="35" spans="1:15">
      <c r="A35">
        <v>28</v>
      </c>
      <c r="B35" s="2"/>
      <c r="C35" s="2"/>
      <c r="D35" s="2"/>
      <c r="E35" s="18"/>
      <c r="F35" s="18"/>
      <c r="G35" s="13"/>
      <c r="H35" s="20"/>
      <c r="I35" s="6"/>
      <c r="J35" s="15" t="e">
        <f t="shared" si="0"/>
        <v>#DIV/0!</v>
      </c>
      <c r="K35" s="11"/>
      <c r="L35" s="11"/>
      <c r="M35" s="2"/>
      <c r="N35" s="2"/>
      <c r="O35" s="2"/>
    </row>
    <row r="36" spans="1:15">
      <c r="A36">
        <v>29</v>
      </c>
      <c r="B36" s="2"/>
      <c r="C36" s="2"/>
      <c r="D36" s="2"/>
      <c r="E36" s="18"/>
      <c r="F36" s="18"/>
      <c r="G36" s="13"/>
      <c r="H36" s="20"/>
      <c r="I36" s="6"/>
      <c r="J36" s="7" t="e">
        <f t="shared" si="0"/>
        <v>#DIV/0!</v>
      </c>
      <c r="K36" s="11"/>
      <c r="L36" s="11"/>
      <c r="M36" s="2"/>
      <c r="N36" s="2"/>
      <c r="O36" s="2"/>
    </row>
    <row r="37" spans="1:15">
      <c r="A37">
        <v>30</v>
      </c>
      <c r="B37" s="2"/>
      <c r="C37" s="2"/>
      <c r="D37" s="2"/>
      <c r="E37" s="18"/>
      <c r="F37" s="18"/>
      <c r="G37" s="13"/>
      <c r="H37" s="20"/>
      <c r="I37" s="6"/>
      <c r="J37" s="15" t="e">
        <f t="shared" si="0"/>
        <v>#DIV/0!</v>
      </c>
      <c r="K37" s="11"/>
      <c r="L37" s="11"/>
      <c r="M37" s="2"/>
      <c r="N37" s="2"/>
      <c r="O37" s="2"/>
    </row>
    <row r="38" spans="1:15">
      <c r="A38" s="12">
        <v>31</v>
      </c>
      <c r="B38" s="2"/>
      <c r="C38" s="2"/>
      <c r="D38" s="2"/>
      <c r="E38" s="18"/>
      <c r="F38" s="18"/>
      <c r="G38" s="13"/>
      <c r="H38" s="20"/>
      <c r="I38" s="6"/>
      <c r="J38" s="15" t="e">
        <f t="shared" si="0"/>
        <v>#DIV/0!</v>
      </c>
      <c r="K38" s="11"/>
      <c r="L38" s="11"/>
      <c r="M38" s="2"/>
      <c r="N38" s="2"/>
      <c r="O38" s="2"/>
    </row>
    <row r="39" spans="1:15">
      <c r="A39" s="12">
        <v>32</v>
      </c>
      <c r="B39" s="2"/>
      <c r="C39" s="2"/>
      <c r="D39" s="2"/>
      <c r="E39" s="18"/>
      <c r="F39" s="18"/>
      <c r="G39" s="13"/>
      <c r="H39" s="20"/>
      <c r="I39" s="6"/>
      <c r="J39" s="7" t="e">
        <f t="shared" si="0"/>
        <v>#DIV/0!</v>
      </c>
      <c r="K39" s="11"/>
      <c r="L39" s="11"/>
      <c r="M39" s="2"/>
      <c r="N39" s="2"/>
      <c r="O39" s="2"/>
    </row>
    <row r="40" spans="1:15">
      <c r="A40">
        <v>33</v>
      </c>
      <c r="B40" s="2"/>
      <c r="C40" s="2"/>
      <c r="D40" s="2"/>
      <c r="E40" s="18"/>
      <c r="F40" s="18"/>
      <c r="G40" s="13"/>
      <c r="H40" s="20"/>
      <c r="I40" s="6"/>
      <c r="J40" s="15" t="e">
        <f t="shared" si="0"/>
        <v>#DIV/0!</v>
      </c>
      <c r="K40" s="11"/>
      <c r="L40" s="11"/>
      <c r="M40" s="2"/>
      <c r="N40" s="2"/>
      <c r="O40" s="2"/>
    </row>
    <row r="41" spans="1:15">
      <c r="A41">
        <v>34</v>
      </c>
      <c r="B41" s="2"/>
      <c r="C41" s="2"/>
      <c r="D41" s="2"/>
      <c r="E41" s="18"/>
      <c r="F41" s="18"/>
      <c r="G41" s="13"/>
      <c r="H41" s="20"/>
      <c r="I41" s="6"/>
      <c r="J41" s="15" t="e">
        <f t="shared" si="0"/>
        <v>#DIV/0!</v>
      </c>
      <c r="K41" s="11"/>
      <c r="L41" s="11"/>
      <c r="M41" s="2"/>
      <c r="N41" s="2"/>
      <c r="O41" s="2"/>
    </row>
    <row r="42" spans="1:15">
      <c r="A42">
        <v>35</v>
      </c>
      <c r="B42" s="2"/>
      <c r="C42" s="2"/>
      <c r="D42" s="2"/>
      <c r="E42" s="18"/>
      <c r="F42" s="18"/>
      <c r="G42" s="13"/>
      <c r="H42" s="20"/>
      <c r="I42" s="6"/>
      <c r="J42" s="7" t="e">
        <f t="shared" si="0"/>
        <v>#DIV/0!</v>
      </c>
      <c r="K42" s="11"/>
      <c r="L42" s="11"/>
      <c r="M42" s="2"/>
      <c r="N42" s="2"/>
      <c r="O42" s="2"/>
    </row>
    <row r="43" spans="1:15">
      <c r="A43" s="12">
        <v>36</v>
      </c>
      <c r="B43" s="2"/>
      <c r="C43" s="2"/>
      <c r="D43" s="2"/>
      <c r="E43" s="18"/>
      <c r="F43" s="18"/>
      <c r="G43" s="13"/>
      <c r="H43" s="20"/>
      <c r="I43" s="6"/>
      <c r="J43" s="15" t="e">
        <f t="shared" si="0"/>
        <v>#DIV/0!</v>
      </c>
      <c r="K43" s="11"/>
      <c r="L43" s="11"/>
      <c r="M43" s="2"/>
      <c r="N43" s="2"/>
      <c r="O43" s="2"/>
    </row>
    <row r="44" spans="1:15">
      <c r="A44" s="12">
        <v>37</v>
      </c>
      <c r="B44" s="2"/>
      <c r="C44" s="2"/>
      <c r="D44" s="2"/>
      <c r="E44" s="18"/>
      <c r="F44" s="18"/>
      <c r="G44" s="13"/>
      <c r="H44" s="20"/>
      <c r="I44" s="6"/>
      <c r="J44" s="15" t="e">
        <f t="shared" si="0"/>
        <v>#DIV/0!</v>
      </c>
      <c r="K44" s="11"/>
      <c r="L44" s="11"/>
      <c r="M44" s="2"/>
      <c r="N44" s="2"/>
      <c r="O44" s="2"/>
    </row>
    <row r="45" spans="1:15">
      <c r="A45">
        <v>38</v>
      </c>
      <c r="B45" s="2"/>
      <c r="C45" s="2"/>
      <c r="D45" s="2"/>
      <c r="E45" s="18"/>
      <c r="F45" s="18"/>
      <c r="G45" s="13"/>
      <c r="H45" s="20"/>
      <c r="I45" s="6"/>
      <c r="J45" s="7" t="e">
        <f t="shared" si="0"/>
        <v>#DIV/0!</v>
      </c>
      <c r="K45" s="11"/>
      <c r="L45" s="11"/>
      <c r="M45" s="2"/>
      <c r="N45" s="2"/>
      <c r="O45" s="2"/>
    </row>
    <row r="46" spans="1:15">
      <c r="A46">
        <v>39</v>
      </c>
      <c r="B46" s="2"/>
      <c r="C46" s="2"/>
      <c r="D46" s="2"/>
      <c r="E46" s="18"/>
      <c r="F46" s="18"/>
      <c r="G46" s="13"/>
      <c r="H46" s="20"/>
      <c r="I46" s="6"/>
      <c r="J46" s="15" t="e">
        <f t="shared" si="0"/>
        <v>#DIV/0!</v>
      </c>
      <c r="K46" s="11"/>
      <c r="L46" s="11"/>
      <c r="M46" s="2"/>
      <c r="N46" s="2"/>
      <c r="O46" s="2"/>
    </row>
    <row r="47" spans="1:15">
      <c r="A47">
        <v>40</v>
      </c>
      <c r="B47" s="2"/>
      <c r="C47" s="2"/>
      <c r="D47" s="2"/>
      <c r="E47" s="18"/>
      <c r="F47" s="18"/>
      <c r="G47" s="13"/>
      <c r="H47" s="20"/>
      <c r="I47" s="6"/>
      <c r="J47" s="15" t="e">
        <f t="shared" si="0"/>
        <v>#DIV/0!</v>
      </c>
      <c r="K47" s="11"/>
      <c r="L47" s="11"/>
      <c r="M47" s="2"/>
      <c r="N47" s="2"/>
      <c r="O47" s="2"/>
    </row>
    <row r="48" spans="1:15">
      <c r="A48" s="12">
        <v>41</v>
      </c>
      <c r="B48" s="2"/>
      <c r="C48" s="2"/>
      <c r="D48" s="2"/>
      <c r="E48" s="18"/>
      <c r="F48" s="18"/>
      <c r="G48" s="13"/>
      <c r="H48" s="20"/>
      <c r="I48" s="6"/>
      <c r="J48" s="7" t="e">
        <f t="shared" si="0"/>
        <v>#DIV/0!</v>
      </c>
      <c r="K48" s="11"/>
      <c r="L48" s="11"/>
      <c r="M48" s="2"/>
      <c r="N48" s="2"/>
      <c r="O48" s="2"/>
    </row>
    <row r="49" spans="1:15">
      <c r="A49" s="12">
        <v>42</v>
      </c>
      <c r="B49" s="2"/>
      <c r="C49" s="2"/>
      <c r="D49" s="2"/>
      <c r="E49" s="18"/>
      <c r="F49" s="18"/>
      <c r="G49" s="13"/>
      <c r="H49" s="20"/>
      <c r="I49" s="6"/>
      <c r="J49" s="15" t="e">
        <f t="shared" si="0"/>
        <v>#DIV/0!</v>
      </c>
      <c r="K49" s="11"/>
      <c r="L49" s="11"/>
      <c r="M49" s="2"/>
      <c r="N49" s="2"/>
      <c r="O49" s="2"/>
    </row>
    <row r="50" spans="1:15">
      <c r="A50">
        <v>43</v>
      </c>
      <c r="B50" s="2"/>
      <c r="C50" s="2"/>
      <c r="D50" s="2"/>
      <c r="E50" s="18"/>
      <c r="F50" s="18"/>
      <c r="G50" s="13"/>
      <c r="H50" s="20"/>
      <c r="I50" s="6"/>
      <c r="J50" s="15" t="e">
        <f t="shared" si="0"/>
        <v>#DIV/0!</v>
      </c>
      <c r="K50" s="11"/>
      <c r="L50" s="11"/>
      <c r="M50" s="2"/>
      <c r="N50" s="2"/>
      <c r="O50" s="2"/>
    </row>
    <row r="51" spans="1:15">
      <c r="A51">
        <v>44</v>
      </c>
      <c r="B51" s="2"/>
      <c r="C51" s="2"/>
      <c r="D51" s="2"/>
      <c r="E51" s="18"/>
      <c r="F51" s="18"/>
      <c r="G51" s="13"/>
      <c r="H51" s="20"/>
      <c r="I51" s="6"/>
      <c r="J51" s="7" t="e">
        <f t="shared" si="0"/>
        <v>#DIV/0!</v>
      </c>
      <c r="K51" s="11"/>
      <c r="L51" s="11"/>
      <c r="M51" s="2"/>
      <c r="N51" s="2"/>
      <c r="O51" s="2"/>
    </row>
    <row r="52" spans="1:15">
      <c r="A52">
        <v>45</v>
      </c>
      <c r="B52" s="2"/>
      <c r="C52" s="2"/>
      <c r="D52" s="2"/>
      <c r="E52" s="18"/>
      <c r="F52" s="18"/>
      <c r="G52" s="13"/>
      <c r="H52" s="20"/>
      <c r="I52" s="6"/>
      <c r="J52" s="15" t="e">
        <f t="shared" si="0"/>
        <v>#DIV/0!</v>
      </c>
      <c r="K52" s="11"/>
      <c r="L52" s="11"/>
      <c r="M52" s="2"/>
      <c r="N52" s="2"/>
      <c r="O52" s="2"/>
    </row>
    <row r="53" spans="1:15">
      <c r="A53" s="12">
        <v>46</v>
      </c>
      <c r="B53" s="2"/>
      <c r="C53" s="2"/>
      <c r="D53" s="2"/>
      <c r="E53" s="18"/>
      <c r="F53" s="18"/>
      <c r="G53" s="13"/>
      <c r="H53" s="20"/>
      <c r="I53" s="6"/>
      <c r="J53" s="15" t="e">
        <f t="shared" si="0"/>
        <v>#DIV/0!</v>
      </c>
      <c r="K53" s="11"/>
      <c r="L53" s="11"/>
      <c r="M53" s="2"/>
      <c r="N53" s="2"/>
      <c r="O53" s="2"/>
    </row>
    <row r="54" spans="1:15">
      <c r="A54" s="12">
        <v>47</v>
      </c>
      <c r="B54" s="2"/>
      <c r="C54" s="2"/>
      <c r="D54" s="2"/>
      <c r="E54" s="18"/>
      <c r="F54" s="18"/>
      <c r="G54" s="13"/>
      <c r="H54" s="20"/>
      <c r="I54" s="6"/>
      <c r="J54" s="7" t="e">
        <f t="shared" si="0"/>
        <v>#DIV/0!</v>
      </c>
      <c r="K54" s="11"/>
      <c r="L54" s="11"/>
      <c r="M54" s="2"/>
      <c r="N54" s="2"/>
      <c r="O54" s="2"/>
    </row>
    <row r="55" spans="1:15">
      <c r="A55">
        <v>48</v>
      </c>
      <c r="B55" s="2"/>
      <c r="C55" s="2"/>
      <c r="D55" s="2"/>
      <c r="E55" s="18"/>
      <c r="F55" s="18"/>
      <c r="G55" s="13"/>
      <c r="H55" s="20"/>
      <c r="I55" s="6"/>
      <c r="J55" s="15" t="e">
        <f t="shared" si="0"/>
        <v>#DIV/0!</v>
      </c>
      <c r="K55" s="11"/>
      <c r="L55" s="11"/>
      <c r="M55" s="2"/>
      <c r="N55" s="2"/>
      <c r="O55" s="2"/>
    </row>
    <row r="56" spans="1:15">
      <c r="A56">
        <v>49</v>
      </c>
      <c r="B56" s="2"/>
      <c r="C56" s="2"/>
      <c r="D56" s="2"/>
      <c r="E56" s="18"/>
      <c r="F56" s="18"/>
      <c r="G56" s="13"/>
      <c r="H56" s="20"/>
      <c r="I56" s="6"/>
      <c r="J56" s="15" t="e">
        <f t="shared" si="0"/>
        <v>#DIV/0!</v>
      </c>
      <c r="K56" s="11"/>
      <c r="L56" s="11"/>
      <c r="M56" s="2"/>
      <c r="N56" s="2"/>
      <c r="O56" s="2"/>
    </row>
    <row r="57" spans="1:15">
      <c r="A57">
        <v>50</v>
      </c>
      <c r="B57" s="2"/>
      <c r="C57" s="2"/>
      <c r="D57" s="2"/>
      <c r="E57" s="18"/>
      <c r="F57" s="18"/>
      <c r="G57" s="13"/>
      <c r="H57" s="20"/>
      <c r="I57" s="6"/>
      <c r="J57" s="7" t="e">
        <f t="shared" si="0"/>
        <v>#DIV/0!</v>
      </c>
      <c r="K57" s="11"/>
      <c r="L57" s="11"/>
      <c r="M57" s="2"/>
      <c r="N57" s="2"/>
      <c r="O57" s="2"/>
    </row>
    <row r="58" spans="1:15">
      <c r="A58" s="12">
        <v>51</v>
      </c>
      <c r="B58" s="2"/>
      <c r="C58" s="2"/>
      <c r="D58" s="2"/>
      <c r="E58" s="18"/>
      <c r="F58" s="18"/>
      <c r="G58" s="13"/>
      <c r="H58" s="20"/>
      <c r="I58" s="6"/>
      <c r="J58" s="15" t="e">
        <f t="shared" si="0"/>
        <v>#DIV/0!</v>
      </c>
      <c r="K58" s="11"/>
      <c r="L58" s="11"/>
      <c r="M58" s="2"/>
      <c r="N58" s="2"/>
      <c r="O58" s="2"/>
    </row>
    <row r="59" spans="1:15">
      <c r="A59" s="12">
        <v>52</v>
      </c>
      <c r="B59" s="2"/>
      <c r="C59" s="2"/>
      <c r="D59" s="2"/>
      <c r="E59" s="18"/>
      <c r="F59" s="18"/>
      <c r="G59" s="13"/>
      <c r="H59" s="20"/>
      <c r="I59" s="6"/>
      <c r="J59" s="15" t="e">
        <f t="shared" si="0"/>
        <v>#DIV/0!</v>
      </c>
      <c r="K59" s="11"/>
      <c r="L59" s="11"/>
      <c r="M59" s="2"/>
      <c r="N59" s="2"/>
      <c r="O59" s="2"/>
    </row>
    <row r="60" spans="1:15">
      <c r="A60">
        <v>53</v>
      </c>
      <c r="B60" s="2"/>
      <c r="C60" s="2"/>
      <c r="D60" s="2"/>
      <c r="E60" s="18"/>
      <c r="F60" s="18"/>
      <c r="G60" s="13"/>
      <c r="H60" s="20"/>
      <c r="I60" s="6"/>
      <c r="J60" s="7" t="e">
        <f t="shared" si="0"/>
        <v>#DIV/0!</v>
      </c>
      <c r="K60" s="11"/>
      <c r="L60" s="11"/>
      <c r="M60" s="2"/>
      <c r="N60" s="2"/>
      <c r="O60" s="2"/>
    </row>
    <row r="61" spans="1:15">
      <c r="A61">
        <v>54</v>
      </c>
      <c r="B61" s="2"/>
      <c r="C61" s="2"/>
      <c r="D61" s="2"/>
      <c r="E61" s="18"/>
      <c r="F61" s="18"/>
      <c r="G61" s="13"/>
      <c r="H61" s="20"/>
      <c r="I61" s="6"/>
      <c r="J61" s="15" t="e">
        <f t="shared" si="0"/>
        <v>#DIV/0!</v>
      </c>
      <c r="K61" s="11"/>
      <c r="L61" s="11"/>
      <c r="M61" s="2"/>
      <c r="N61" s="2"/>
      <c r="O61" s="2"/>
    </row>
    <row r="62" spans="1:15">
      <c r="A62">
        <v>55</v>
      </c>
      <c r="B62" s="2"/>
      <c r="C62" s="2"/>
      <c r="D62" s="2"/>
      <c r="E62" s="18"/>
      <c r="F62" s="18"/>
      <c r="G62" s="13"/>
      <c r="H62" s="20"/>
      <c r="I62" s="6"/>
      <c r="J62" s="15" t="e">
        <f t="shared" si="0"/>
        <v>#DIV/0!</v>
      </c>
      <c r="K62" s="11"/>
      <c r="L62" s="11"/>
      <c r="M62" s="2"/>
      <c r="N62" s="2"/>
      <c r="O62" s="2"/>
    </row>
    <row r="63" spans="1:15">
      <c r="A63" s="12">
        <v>56</v>
      </c>
      <c r="B63" s="2"/>
      <c r="C63" s="2"/>
      <c r="D63" s="2"/>
      <c r="E63" s="18"/>
      <c r="F63" s="18"/>
      <c r="G63" s="13"/>
      <c r="H63" s="20"/>
      <c r="I63" s="6"/>
      <c r="J63" s="7" t="e">
        <f t="shared" si="0"/>
        <v>#DIV/0!</v>
      </c>
      <c r="K63" s="11"/>
      <c r="L63" s="11"/>
      <c r="M63" s="2"/>
      <c r="N63" s="2"/>
      <c r="O63" s="2"/>
    </row>
    <row r="64" spans="1:15">
      <c r="A64" s="12">
        <v>57</v>
      </c>
      <c r="B64" s="2"/>
      <c r="C64" s="2"/>
      <c r="D64" s="2"/>
      <c r="E64" s="18"/>
      <c r="F64" s="18"/>
      <c r="G64" s="13"/>
      <c r="H64" s="20"/>
      <c r="I64" s="6"/>
      <c r="J64" s="15" t="e">
        <f t="shared" si="0"/>
        <v>#DIV/0!</v>
      </c>
      <c r="K64" s="11"/>
      <c r="L64" s="11"/>
      <c r="M64" s="2"/>
      <c r="N64" s="2"/>
      <c r="O64" s="2"/>
    </row>
    <row r="65" spans="1:15">
      <c r="A65">
        <v>58</v>
      </c>
      <c r="B65" s="2"/>
      <c r="C65" s="2"/>
      <c r="D65" s="2"/>
      <c r="E65" s="18"/>
      <c r="F65" s="18"/>
      <c r="G65" s="13"/>
      <c r="H65" s="20"/>
      <c r="I65" s="6"/>
      <c r="J65" s="15" t="e">
        <f t="shared" si="0"/>
        <v>#DIV/0!</v>
      </c>
      <c r="K65" s="11"/>
      <c r="L65" s="11"/>
      <c r="M65" s="2"/>
      <c r="N65" s="2"/>
      <c r="O65" s="2"/>
    </row>
    <row r="66" spans="1:15">
      <c r="A66">
        <v>59</v>
      </c>
      <c r="B66" s="2"/>
      <c r="C66" s="2"/>
      <c r="D66" s="2"/>
      <c r="E66" s="18"/>
      <c r="F66" s="18"/>
      <c r="G66" s="13"/>
      <c r="H66" s="20"/>
      <c r="I66" s="6"/>
      <c r="J66" s="7" t="e">
        <f t="shared" si="0"/>
        <v>#DIV/0!</v>
      </c>
      <c r="K66" s="11"/>
      <c r="L66" s="11"/>
      <c r="M66" s="2"/>
      <c r="N66" s="2"/>
      <c r="O66" s="2"/>
    </row>
    <row r="67" spans="1:15">
      <c r="A67">
        <v>60</v>
      </c>
      <c r="B67" s="2"/>
      <c r="C67" s="2"/>
      <c r="D67" s="2"/>
      <c r="E67" s="18"/>
      <c r="F67" s="18"/>
      <c r="G67" s="13"/>
      <c r="H67" s="20"/>
      <c r="I67" s="6"/>
      <c r="J67" s="15" t="e">
        <f t="shared" si="0"/>
        <v>#DIV/0!</v>
      </c>
      <c r="K67" s="11"/>
      <c r="L67" s="11"/>
      <c r="M67" s="2"/>
      <c r="N67" s="2"/>
      <c r="O67" s="2"/>
    </row>
    <row r="68" spans="1:15">
      <c r="A68" s="12">
        <v>61</v>
      </c>
      <c r="B68" s="2"/>
      <c r="C68" s="2"/>
      <c r="D68" s="2"/>
      <c r="E68" s="18"/>
      <c r="F68" s="18"/>
      <c r="G68" s="13"/>
      <c r="H68" s="20"/>
      <c r="I68" s="6"/>
      <c r="J68" s="15" t="e">
        <f t="shared" si="0"/>
        <v>#DIV/0!</v>
      </c>
      <c r="K68" s="11"/>
      <c r="L68" s="11"/>
      <c r="M68" s="2"/>
      <c r="N68" s="2"/>
      <c r="O68" s="2"/>
    </row>
    <row r="69" spans="1:15">
      <c r="A69" s="12">
        <v>62</v>
      </c>
      <c r="B69" s="2"/>
      <c r="C69" s="2"/>
      <c r="D69" s="2"/>
      <c r="E69" s="18"/>
      <c r="F69" s="18"/>
      <c r="G69" s="13"/>
      <c r="H69" s="20"/>
      <c r="I69" s="6"/>
      <c r="J69" s="7" t="e">
        <f t="shared" si="0"/>
        <v>#DIV/0!</v>
      </c>
      <c r="K69" s="11"/>
      <c r="L69" s="11"/>
      <c r="M69" s="2"/>
      <c r="N69" s="2"/>
      <c r="O69" s="2"/>
    </row>
    <row r="70" spans="1:15">
      <c r="A70">
        <v>63</v>
      </c>
      <c r="B70" s="2"/>
      <c r="C70" s="2"/>
      <c r="D70" s="2"/>
      <c r="E70" s="18"/>
      <c r="F70" s="18"/>
      <c r="G70" s="13"/>
      <c r="H70" s="20"/>
      <c r="I70" s="6"/>
      <c r="J70" s="15" t="e">
        <f t="shared" si="0"/>
        <v>#DIV/0!</v>
      </c>
      <c r="K70" s="11"/>
      <c r="L70" s="11"/>
      <c r="M70" s="2"/>
      <c r="N70" s="2"/>
      <c r="O70" s="2"/>
    </row>
    <row r="71" spans="1:15">
      <c r="A71">
        <v>64</v>
      </c>
      <c r="B71" s="2"/>
      <c r="C71" s="2"/>
      <c r="D71" s="2"/>
      <c r="E71" s="18"/>
      <c r="F71" s="18"/>
      <c r="G71" s="13"/>
      <c r="H71" s="20"/>
      <c r="I71" s="6"/>
      <c r="J71" s="15" t="e">
        <f t="shared" si="0"/>
        <v>#DIV/0!</v>
      </c>
      <c r="K71" s="11"/>
      <c r="L71" s="11"/>
      <c r="M71" s="2"/>
      <c r="N71" s="2"/>
      <c r="O71" s="2"/>
    </row>
    <row r="72" spans="1:15">
      <c r="A72">
        <v>65</v>
      </c>
      <c r="B72" s="2"/>
      <c r="C72" s="2"/>
      <c r="D72" s="2"/>
      <c r="E72" s="18"/>
      <c r="F72" s="18"/>
      <c r="G72" s="13"/>
      <c r="H72" s="20"/>
      <c r="I72" s="6"/>
      <c r="J72" s="7" t="e">
        <f t="shared" si="0"/>
        <v>#DIV/0!</v>
      </c>
      <c r="K72" s="11"/>
      <c r="L72" s="11"/>
      <c r="M72" s="2"/>
      <c r="N72" s="2"/>
      <c r="O72" s="2"/>
    </row>
    <row r="73" spans="1:15">
      <c r="A73" s="12">
        <v>66</v>
      </c>
      <c r="B73" s="2"/>
      <c r="C73" s="2"/>
      <c r="D73" s="2"/>
      <c r="E73" s="18"/>
      <c r="F73" s="18"/>
      <c r="G73" s="13"/>
      <c r="H73" s="20"/>
      <c r="I73" s="6"/>
      <c r="J73" s="15" t="e">
        <f t="shared" si="0"/>
        <v>#DIV/0!</v>
      </c>
      <c r="K73" s="11"/>
      <c r="L73" s="11"/>
      <c r="M73" s="2"/>
      <c r="N73" s="2"/>
      <c r="O73" s="2"/>
    </row>
    <row r="74" spans="1:15">
      <c r="A74" s="12">
        <v>67</v>
      </c>
      <c r="B74" s="2"/>
      <c r="C74" s="2"/>
      <c r="D74" s="2"/>
      <c r="E74" s="18"/>
      <c r="F74" s="18"/>
      <c r="G74" s="13"/>
      <c r="H74" s="20"/>
      <c r="I74" s="6"/>
      <c r="J74" s="15" t="e">
        <f t="shared" si="0"/>
        <v>#DIV/0!</v>
      </c>
      <c r="K74" s="11"/>
      <c r="L74" s="11"/>
      <c r="M74" s="2"/>
      <c r="N74" s="2"/>
      <c r="O74" s="2"/>
    </row>
    <row r="75" spans="1:15">
      <c r="A75">
        <v>68</v>
      </c>
      <c r="B75" s="2"/>
      <c r="C75" s="2"/>
      <c r="D75" s="2"/>
      <c r="E75" s="18"/>
      <c r="F75" s="18"/>
      <c r="G75" s="13"/>
      <c r="H75" s="20"/>
      <c r="I75" s="6"/>
      <c r="J75" s="7" t="e">
        <f t="shared" si="0"/>
        <v>#DIV/0!</v>
      </c>
      <c r="K75" s="11"/>
      <c r="L75" s="11"/>
      <c r="M75" s="2"/>
      <c r="N75" s="2"/>
      <c r="O75" s="2"/>
    </row>
    <row r="76" spans="1:15">
      <c r="A76">
        <v>69</v>
      </c>
      <c r="B76" s="2"/>
      <c r="C76" s="2"/>
      <c r="D76" s="2"/>
      <c r="E76" s="18"/>
      <c r="F76" s="18"/>
      <c r="G76" s="13"/>
      <c r="H76" s="20"/>
      <c r="I76" s="6"/>
      <c r="J76" s="15" t="e">
        <f t="shared" si="0"/>
        <v>#DIV/0!</v>
      </c>
      <c r="K76" s="11"/>
      <c r="L76" s="11"/>
      <c r="M76" s="2"/>
      <c r="N76" s="2"/>
      <c r="O76" s="2"/>
    </row>
    <row r="77" spans="1:15">
      <c r="A77">
        <v>70</v>
      </c>
      <c r="B77" s="2"/>
      <c r="C77" s="2"/>
      <c r="D77" s="2"/>
      <c r="E77" s="18"/>
      <c r="F77" s="18"/>
      <c r="G77" s="13"/>
      <c r="H77" s="20"/>
      <c r="I77" s="6"/>
      <c r="J77" s="15" t="e">
        <f t="shared" si="0"/>
        <v>#DIV/0!</v>
      </c>
      <c r="K77" s="11"/>
      <c r="L77" s="11"/>
      <c r="M77" s="2"/>
      <c r="N77" s="2"/>
      <c r="O77" s="2"/>
    </row>
    <row r="78" spans="1:15">
      <c r="A78" s="12">
        <v>71</v>
      </c>
      <c r="B78" s="2"/>
      <c r="C78" s="2"/>
      <c r="D78" s="2"/>
      <c r="E78" s="18"/>
      <c r="F78" s="18"/>
      <c r="G78" s="13"/>
      <c r="H78" s="20"/>
      <c r="I78" s="6"/>
      <c r="J78" s="7" t="e">
        <f t="shared" si="0"/>
        <v>#DIV/0!</v>
      </c>
      <c r="K78" s="11"/>
      <c r="L78" s="11"/>
      <c r="M78" s="2"/>
      <c r="N78" s="2"/>
      <c r="O78" s="2"/>
    </row>
    <row r="79" spans="1:15">
      <c r="A79" s="12">
        <v>72</v>
      </c>
      <c r="B79" s="2"/>
      <c r="C79" s="2"/>
      <c r="D79" s="2"/>
      <c r="E79" s="18"/>
      <c r="F79" s="18"/>
      <c r="G79" s="13"/>
      <c r="H79" s="20"/>
      <c r="I79" s="6"/>
      <c r="J79" s="15" t="e">
        <f t="shared" si="0"/>
        <v>#DIV/0!</v>
      </c>
      <c r="K79" s="11"/>
      <c r="L79" s="11"/>
      <c r="M79" s="2"/>
      <c r="N79" s="2"/>
      <c r="O79" s="2"/>
    </row>
    <row r="80" spans="1:15">
      <c r="A80">
        <v>73</v>
      </c>
      <c r="B80" s="2"/>
      <c r="C80" s="2"/>
      <c r="D80" s="2"/>
      <c r="E80" s="18"/>
      <c r="F80" s="18"/>
      <c r="G80" s="13"/>
      <c r="H80" s="20"/>
      <c r="I80" s="6"/>
      <c r="J80" s="15" t="e">
        <f t="shared" si="0"/>
        <v>#DIV/0!</v>
      </c>
      <c r="K80" s="11"/>
      <c r="L80" s="11"/>
      <c r="M80" s="2"/>
      <c r="N80" s="2"/>
      <c r="O80" s="2"/>
    </row>
    <row r="81" spans="1:15">
      <c r="A81">
        <v>74</v>
      </c>
      <c r="B81" s="2"/>
      <c r="C81" s="2"/>
      <c r="D81" s="2"/>
      <c r="E81" s="18"/>
      <c r="F81" s="18"/>
      <c r="G81" s="13"/>
      <c r="H81" s="20"/>
      <c r="I81" s="6"/>
      <c r="J81" s="7" t="e">
        <f t="shared" si="0"/>
        <v>#DIV/0!</v>
      </c>
      <c r="K81" s="11"/>
      <c r="L81" s="11"/>
      <c r="M81" s="2"/>
      <c r="N81" s="2"/>
      <c r="O81" s="2"/>
    </row>
    <row r="82" spans="1:15">
      <c r="A82">
        <v>75</v>
      </c>
      <c r="B82" s="2"/>
      <c r="C82" s="2"/>
      <c r="D82" s="2"/>
      <c r="E82" s="18"/>
      <c r="F82" s="18"/>
      <c r="G82" s="13"/>
      <c r="H82" s="20"/>
      <c r="I82" s="6"/>
      <c r="J82" s="15" t="e">
        <f t="shared" si="0"/>
        <v>#DIV/0!</v>
      </c>
      <c r="K82" s="11"/>
      <c r="L82" s="11"/>
      <c r="M82" s="2"/>
      <c r="N82" s="2"/>
      <c r="O82" s="2"/>
    </row>
    <row r="83" spans="1:15">
      <c r="A83" s="12">
        <v>76</v>
      </c>
      <c r="B83" s="2"/>
      <c r="C83" s="2"/>
      <c r="D83" s="2"/>
      <c r="E83" s="18"/>
      <c r="F83" s="18"/>
      <c r="G83" s="13"/>
      <c r="H83" s="20"/>
      <c r="I83" s="6"/>
      <c r="J83" s="15" t="e">
        <f t="shared" si="0"/>
        <v>#DIV/0!</v>
      </c>
      <c r="K83" s="11"/>
      <c r="L83" s="11"/>
      <c r="M83" s="2"/>
      <c r="N83" s="2"/>
      <c r="O83" s="2"/>
    </row>
    <row r="84" spans="1:15">
      <c r="A84" s="12">
        <v>77</v>
      </c>
      <c r="B84" s="2"/>
      <c r="C84" s="2"/>
      <c r="D84" s="2"/>
      <c r="E84" s="18"/>
      <c r="F84" s="18"/>
      <c r="G84" s="13"/>
      <c r="H84" s="20"/>
      <c r="I84" s="6"/>
      <c r="J84" s="7" t="e">
        <f t="shared" si="0"/>
        <v>#DIV/0!</v>
      </c>
      <c r="K84" s="11"/>
      <c r="L84" s="11"/>
      <c r="M84" s="2"/>
      <c r="N84" s="2"/>
      <c r="O84" s="2"/>
    </row>
    <row r="85" spans="1:15">
      <c r="A85">
        <v>78</v>
      </c>
      <c r="B85" s="2"/>
      <c r="C85" s="2"/>
      <c r="D85" s="2"/>
      <c r="E85" s="18"/>
      <c r="F85" s="18"/>
      <c r="G85" s="13"/>
      <c r="H85" s="20"/>
      <c r="I85" s="6"/>
      <c r="J85" s="15" t="e">
        <f t="shared" si="0"/>
        <v>#DIV/0!</v>
      </c>
      <c r="K85" s="11"/>
      <c r="L85" s="11"/>
      <c r="M85" s="2"/>
      <c r="N85" s="2"/>
      <c r="O85" s="2"/>
    </row>
    <row r="86" spans="1:15">
      <c r="A86">
        <v>79</v>
      </c>
      <c r="B86" s="2"/>
      <c r="C86" s="2"/>
      <c r="D86" s="2"/>
      <c r="E86" s="18"/>
      <c r="F86" s="18"/>
      <c r="G86" s="13"/>
      <c r="H86" s="20"/>
      <c r="I86" s="6"/>
      <c r="J86" s="15" t="e">
        <f t="shared" si="0"/>
        <v>#DIV/0!</v>
      </c>
      <c r="K86" s="11"/>
      <c r="L86" s="11"/>
      <c r="M86" s="2"/>
      <c r="N86" s="2"/>
      <c r="O86" s="2"/>
    </row>
    <row r="87" spans="1:15">
      <c r="A87">
        <v>80</v>
      </c>
      <c r="B87" s="2"/>
      <c r="C87" s="2"/>
      <c r="D87" s="2"/>
      <c r="E87" s="18"/>
      <c r="F87" s="18"/>
      <c r="G87" s="13"/>
      <c r="H87" s="20"/>
      <c r="I87" s="6"/>
      <c r="J87" s="7" t="e">
        <f t="shared" si="0"/>
        <v>#DIV/0!</v>
      </c>
      <c r="K87" s="11"/>
      <c r="L87" s="11"/>
      <c r="M87" s="2"/>
      <c r="N87" s="2"/>
      <c r="O87" s="2"/>
    </row>
    <row r="88" spans="1:15">
      <c r="A88" s="12">
        <v>81</v>
      </c>
      <c r="B88" s="2"/>
      <c r="C88" s="2"/>
      <c r="D88" s="2"/>
      <c r="E88" s="18"/>
      <c r="F88" s="18"/>
      <c r="G88" s="13"/>
      <c r="H88" s="20"/>
      <c r="I88" s="6"/>
      <c r="J88" s="15" t="e">
        <f t="shared" si="0"/>
        <v>#DIV/0!</v>
      </c>
      <c r="K88" s="11"/>
      <c r="L88" s="11"/>
      <c r="M88" s="2"/>
      <c r="N88" s="2"/>
      <c r="O88" s="2"/>
    </row>
    <row r="89" spans="1:15">
      <c r="A89" s="12">
        <v>82</v>
      </c>
      <c r="B89" s="2"/>
      <c r="C89" s="2"/>
      <c r="D89" s="2"/>
      <c r="E89" s="18"/>
      <c r="F89" s="18"/>
      <c r="G89" s="13"/>
      <c r="H89" s="20"/>
      <c r="I89" s="6"/>
      <c r="J89" s="15" t="e">
        <f t="shared" si="0"/>
        <v>#DIV/0!</v>
      </c>
      <c r="K89" s="11"/>
      <c r="L89" s="11"/>
      <c r="M89" s="2"/>
      <c r="N89" s="2"/>
      <c r="O89" s="2"/>
    </row>
    <row r="90" spans="1:15">
      <c r="A90">
        <v>83</v>
      </c>
      <c r="B90" s="2"/>
      <c r="C90" s="2"/>
      <c r="D90" s="2"/>
      <c r="E90" s="18"/>
      <c r="F90" s="18"/>
      <c r="G90" s="13"/>
      <c r="H90" s="20"/>
      <c r="I90" s="6"/>
      <c r="J90" s="7" t="e">
        <f t="shared" si="0"/>
        <v>#DIV/0!</v>
      </c>
      <c r="K90" s="11"/>
      <c r="L90" s="11"/>
      <c r="M90" s="2"/>
      <c r="N90" s="2"/>
      <c r="O90" s="2"/>
    </row>
    <row r="91" spans="1:15">
      <c r="A91">
        <v>84</v>
      </c>
      <c r="B91" s="2"/>
      <c r="C91" s="2"/>
      <c r="D91" s="2"/>
      <c r="E91" s="18"/>
      <c r="F91" s="18"/>
      <c r="G91" s="13"/>
      <c r="H91" s="20"/>
      <c r="I91" s="6"/>
      <c r="J91" s="15" t="e">
        <f t="shared" si="0"/>
        <v>#DIV/0!</v>
      </c>
      <c r="K91" s="11"/>
      <c r="L91" s="11"/>
      <c r="M91" s="2"/>
      <c r="N91" s="2"/>
      <c r="O91" s="2"/>
    </row>
    <row r="92" spans="1:15">
      <c r="A92">
        <v>85</v>
      </c>
      <c r="B92" s="2"/>
      <c r="C92" s="2"/>
      <c r="D92" s="2"/>
      <c r="E92" s="18"/>
      <c r="F92" s="18"/>
      <c r="G92" s="13"/>
      <c r="H92" s="20"/>
      <c r="I92" s="6"/>
      <c r="J92" s="15" t="e">
        <f t="shared" si="0"/>
        <v>#DIV/0!</v>
      </c>
      <c r="K92" s="11"/>
      <c r="L92" s="11"/>
      <c r="M92" s="2"/>
      <c r="N92" s="2"/>
      <c r="O92" s="2"/>
    </row>
    <row r="93" spans="1:15">
      <c r="A93" s="12">
        <v>86</v>
      </c>
      <c r="B93" s="2"/>
      <c r="C93" s="2"/>
      <c r="D93" s="2"/>
      <c r="E93" s="18"/>
      <c r="F93" s="18"/>
      <c r="G93" s="13"/>
      <c r="H93" s="20"/>
      <c r="I93" s="6"/>
      <c r="J93" s="7" t="e">
        <f t="shared" si="0"/>
        <v>#DIV/0!</v>
      </c>
      <c r="K93" s="11"/>
      <c r="L93" s="11"/>
      <c r="M93" s="2"/>
      <c r="N93" s="2"/>
      <c r="O93" s="2"/>
    </row>
    <row r="94" spans="1:15">
      <c r="A94" s="12">
        <v>87</v>
      </c>
      <c r="B94" s="2"/>
      <c r="C94" s="2"/>
      <c r="D94" s="2"/>
      <c r="E94" s="18"/>
      <c r="F94" s="18"/>
      <c r="G94" s="13"/>
      <c r="H94" s="20"/>
      <c r="I94" s="6"/>
      <c r="J94" s="15" t="e">
        <f t="shared" si="0"/>
        <v>#DIV/0!</v>
      </c>
      <c r="K94" s="11"/>
      <c r="L94" s="11"/>
      <c r="M94" s="2"/>
      <c r="N94" s="2"/>
      <c r="O94" s="2"/>
    </row>
    <row r="95" spans="1:15">
      <c r="A95">
        <v>88</v>
      </c>
      <c r="B95" s="2"/>
      <c r="C95" s="2"/>
      <c r="D95" s="2"/>
      <c r="E95" s="18"/>
      <c r="F95" s="18"/>
      <c r="G95" s="13"/>
      <c r="H95" s="20"/>
      <c r="I95" s="6"/>
      <c r="J95" s="15" t="e">
        <f t="shared" si="0"/>
        <v>#DIV/0!</v>
      </c>
      <c r="K95" s="11"/>
      <c r="L95" s="11"/>
      <c r="M95" s="2"/>
      <c r="N95" s="2"/>
      <c r="O95" s="2"/>
    </row>
    <row r="96" spans="1:15">
      <c r="A96">
        <v>89</v>
      </c>
      <c r="B96" s="2"/>
      <c r="C96" s="2"/>
      <c r="D96" s="2"/>
      <c r="E96" s="18"/>
      <c r="F96" s="18"/>
      <c r="G96" s="13"/>
      <c r="H96" s="20"/>
      <c r="I96" s="6"/>
      <c r="J96" s="7" t="e">
        <f t="shared" si="0"/>
        <v>#DIV/0!</v>
      </c>
      <c r="K96" s="11"/>
      <c r="L96" s="11"/>
      <c r="M96" s="2"/>
      <c r="N96" s="2"/>
      <c r="O96" s="2"/>
    </row>
    <row r="97" spans="1:15">
      <c r="A97">
        <v>90</v>
      </c>
      <c r="B97" s="2"/>
      <c r="C97" s="2"/>
      <c r="D97" s="2"/>
      <c r="E97" s="18"/>
      <c r="F97" s="18"/>
      <c r="G97" s="13"/>
      <c r="H97" s="20"/>
      <c r="I97" s="6"/>
      <c r="J97" s="15" t="e">
        <f t="shared" si="0"/>
        <v>#DIV/0!</v>
      </c>
      <c r="K97" s="11"/>
      <c r="L97" s="11"/>
      <c r="M97" s="2"/>
      <c r="N97" s="2"/>
      <c r="O97" s="2"/>
    </row>
    <row r="98" spans="1:15">
      <c r="A98" s="12">
        <v>91</v>
      </c>
      <c r="B98" s="2"/>
      <c r="C98" s="2"/>
      <c r="D98" s="2"/>
      <c r="E98" s="18"/>
      <c r="F98" s="18"/>
      <c r="G98" s="13"/>
      <c r="H98" s="20"/>
      <c r="I98" s="6"/>
      <c r="J98" s="15" t="e">
        <f t="shared" si="0"/>
        <v>#DIV/0!</v>
      </c>
      <c r="K98" s="11"/>
      <c r="L98" s="11"/>
      <c r="M98" s="2"/>
      <c r="N98" s="2"/>
      <c r="O98" s="2"/>
    </row>
    <row r="99" spans="1:15">
      <c r="A99" s="12">
        <v>92</v>
      </c>
      <c r="B99" s="2"/>
      <c r="C99" s="2"/>
      <c r="D99" s="2"/>
      <c r="E99" s="18"/>
      <c r="F99" s="18"/>
      <c r="G99" s="13"/>
      <c r="H99" s="20"/>
      <c r="I99" s="6"/>
      <c r="J99" s="7" t="e">
        <f t="shared" si="0"/>
        <v>#DIV/0!</v>
      </c>
      <c r="K99" s="11"/>
      <c r="L99" s="11"/>
      <c r="M99" s="2"/>
      <c r="N99" s="2"/>
      <c r="O99" s="2"/>
    </row>
    <row r="100" spans="1:15">
      <c r="A100">
        <v>93</v>
      </c>
      <c r="B100" s="2"/>
      <c r="C100" s="2"/>
      <c r="D100" s="2"/>
      <c r="E100" s="18"/>
      <c r="F100" s="18"/>
      <c r="G100" s="13"/>
      <c r="H100" s="20"/>
      <c r="I100" s="6"/>
      <c r="J100" s="15" t="e">
        <f t="shared" si="0"/>
        <v>#DIV/0!</v>
      </c>
      <c r="K100" s="11"/>
      <c r="L100" s="11"/>
      <c r="M100" s="2"/>
      <c r="N100" s="2"/>
      <c r="O100" s="2"/>
    </row>
    <row r="101" spans="1:15">
      <c r="A101">
        <v>94</v>
      </c>
      <c r="B101" s="2"/>
      <c r="C101" s="2"/>
      <c r="D101" s="2"/>
      <c r="E101" s="18"/>
      <c r="F101" s="18"/>
      <c r="G101" s="13"/>
      <c r="H101" s="20"/>
      <c r="I101" s="6"/>
      <c r="J101" s="15" t="e">
        <f t="shared" si="0"/>
        <v>#DIV/0!</v>
      </c>
      <c r="K101" s="11"/>
      <c r="L101" s="11"/>
      <c r="M101" s="2"/>
      <c r="N101" s="2"/>
      <c r="O101" s="2"/>
    </row>
    <row r="102" spans="1:15">
      <c r="A102">
        <v>95</v>
      </c>
      <c r="B102" s="2"/>
      <c r="C102" s="2"/>
      <c r="D102" s="2"/>
      <c r="E102" s="18"/>
      <c r="F102" s="18"/>
      <c r="G102" s="13"/>
      <c r="H102" s="20"/>
      <c r="I102" s="6"/>
      <c r="J102" s="7" t="e">
        <f t="shared" si="0"/>
        <v>#DIV/0!</v>
      </c>
      <c r="K102" s="11"/>
      <c r="L102" s="11"/>
      <c r="M102" s="2"/>
      <c r="N102" s="2"/>
      <c r="O102" s="2"/>
    </row>
    <row r="103" spans="1:15">
      <c r="A103" s="12">
        <v>96</v>
      </c>
      <c r="B103" s="2"/>
      <c r="C103" s="2"/>
      <c r="D103" s="2"/>
      <c r="E103" s="18"/>
      <c r="F103" s="18"/>
      <c r="G103" s="13"/>
      <c r="H103" s="20"/>
      <c r="I103" s="6"/>
      <c r="J103" s="15" t="e">
        <f t="shared" si="0"/>
        <v>#DIV/0!</v>
      </c>
      <c r="K103" s="11"/>
      <c r="L103" s="11"/>
      <c r="M103" s="2"/>
      <c r="N103" s="2"/>
      <c r="O103" s="2"/>
    </row>
    <row r="104" spans="1:15">
      <c r="A104" s="12">
        <v>97</v>
      </c>
      <c r="B104" s="2"/>
      <c r="C104" s="2"/>
      <c r="D104" s="2"/>
      <c r="E104" s="18"/>
      <c r="F104" s="18"/>
      <c r="G104" s="13"/>
      <c r="H104" s="20"/>
      <c r="I104" s="6"/>
      <c r="J104" s="15" t="e">
        <f t="shared" si="0"/>
        <v>#DIV/0!</v>
      </c>
      <c r="K104" s="11"/>
      <c r="L104" s="11"/>
      <c r="M104" s="2"/>
      <c r="N104" s="2"/>
      <c r="O104" s="2"/>
    </row>
    <row r="105" spans="1:15">
      <c r="A105">
        <v>98</v>
      </c>
      <c r="B105" s="2"/>
      <c r="C105" s="2"/>
      <c r="D105" s="2"/>
      <c r="E105" s="18"/>
      <c r="F105" s="18"/>
      <c r="G105" s="13"/>
      <c r="H105" s="20"/>
      <c r="I105" s="6"/>
      <c r="J105" s="7" t="e">
        <f t="shared" si="0"/>
        <v>#DIV/0!</v>
      </c>
      <c r="K105" s="11"/>
      <c r="L105" s="11"/>
      <c r="M105" s="2"/>
      <c r="N105" s="2"/>
      <c r="O105" s="2"/>
    </row>
    <row r="106" spans="1:15">
      <c r="A106">
        <v>99</v>
      </c>
      <c r="B106" s="2"/>
      <c r="C106" s="2"/>
      <c r="D106" s="2"/>
      <c r="E106" s="18"/>
      <c r="F106" s="18"/>
      <c r="G106" s="13"/>
      <c r="H106" s="20"/>
      <c r="I106" s="6"/>
      <c r="J106" s="15" t="e">
        <f t="shared" si="0"/>
        <v>#DIV/0!</v>
      </c>
      <c r="K106" s="11"/>
      <c r="L106" s="11"/>
      <c r="M106" s="2"/>
      <c r="N106" s="2"/>
      <c r="O106" s="2"/>
    </row>
    <row r="107" spans="1:15">
      <c r="A107">
        <v>100</v>
      </c>
      <c r="B107" s="2"/>
      <c r="C107" s="2"/>
      <c r="D107" s="2"/>
      <c r="E107" s="18"/>
      <c r="F107" s="18"/>
      <c r="G107" s="13"/>
      <c r="H107" s="20"/>
      <c r="I107" s="6"/>
      <c r="J107" s="15" t="e">
        <f t="shared" si="0"/>
        <v>#DIV/0!</v>
      </c>
      <c r="K107" s="11"/>
      <c r="L107" s="11"/>
      <c r="M107" s="2"/>
      <c r="N107" s="2"/>
      <c r="O107" s="2"/>
    </row>
    <row r="108" spans="1:15">
      <c r="A108" s="12">
        <v>101</v>
      </c>
      <c r="B108" s="2"/>
      <c r="C108" s="2"/>
      <c r="D108" s="2"/>
      <c r="E108" s="18"/>
      <c r="F108" s="18"/>
      <c r="G108" s="13"/>
      <c r="H108" s="20"/>
      <c r="I108" s="6"/>
      <c r="J108" s="7" t="e">
        <f t="shared" si="0"/>
        <v>#DIV/0!</v>
      </c>
      <c r="K108" s="11"/>
      <c r="L108" s="11"/>
      <c r="M108" s="2"/>
      <c r="N108" s="2"/>
      <c r="O108" s="2"/>
    </row>
    <row r="109" spans="1:15">
      <c r="A109" s="12">
        <v>102</v>
      </c>
      <c r="B109" s="2"/>
      <c r="C109" s="2"/>
      <c r="D109" s="2"/>
      <c r="E109" s="18"/>
      <c r="F109" s="18"/>
      <c r="G109" s="13"/>
      <c r="H109" s="20"/>
      <c r="I109" s="6"/>
      <c r="J109" s="15" t="e">
        <f t="shared" si="0"/>
        <v>#DIV/0!</v>
      </c>
      <c r="K109" s="11"/>
      <c r="L109" s="11"/>
      <c r="M109" s="2"/>
      <c r="N109" s="2"/>
      <c r="O109" s="2"/>
    </row>
    <row r="110" spans="1:15">
      <c r="A110">
        <v>103</v>
      </c>
      <c r="B110" s="2"/>
      <c r="C110" s="2"/>
      <c r="D110" s="2"/>
      <c r="E110" s="18"/>
      <c r="F110" s="18"/>
      <c r="G110" s="13"/>
      <c r="H110" s="20"/>
      <c r="I110" s="6"/>
      <c r="J110" s="15" t="e">
        <f t="shared" si="0"/>
        <v>#DIV/0!</v>
      </c>
      <c r="K110" s="11"/>
      <c r="L110" s="11"/>
      <c r="M110" s="2"/>
      <c r="N110" s="2"/>
      <c r="O110" s="2"/>
    </row>
    <row r="111" spans="1:15">
      <c r="A111">
        <v>104</v>
      </c>
      <c r="B111" s="2"/>
      <c r="C111" s="2"/>
      <c r="D111" s="2"/>
      <c r="E111" s="18"/>
      <c r="F111" s="18"/>
      <c r="G111" s="13"/>
      <c r="H111" s="20"/>
      <c r="I111" s="6"/>
      <c r="J111" s="7" t="e">
        <f t="shared" si="0"/>
        <v>#DIV/0!</v>
      </c>
      <c r="K111" s="11"/>
      <c r="L111" s="11"/>
      <c r="M111" s="2"/>
      <c r="N111" s="2"/>
      <c r="O111" s="2"/>
    </row>
    <row r="112" spans="1:15">
      <c r="A112">
        <v>105</v>
      </c>
      <c r="B112" s="2"/>
      <c r="C112" s="2"/>
      <c r="D112" s="2"/>
      <c r="E112" s="18"/>
      <c r="F112" s="18"/>
      <c r="G112" s="13"/>
      <c r="H112" s="20"/>
      <c r="I112" s="6"/>
      <c r="J112" s="15" t="e">
        <f t="shared" si="0"/>
        <v>#DIV/0!</v>
      </c>
      <c r="K112" s="11"/>
      <c r="L112" s="11"/>
      <c r="M112" s="2"/>
      <c r="N112" s="2"/>
      <c r="O112" s="2"/>
    </row>
    <row r="113" spans="1:15">
      <c r="A113" s="12">
        <v>106</v>
      </c>
      <c r="B113" s="2"/>
      <c r="C113" s="2"/>
      <c r="D113" s="2"/>
      <c r="E113" s="18"/>
      <c r="F113" s="18"/>
      <c r="G113" s="13"/>
      <c r="H113" s="20"/>
      <c r="I113" s="6"/>
      <c r="J113" s="15" t="e">
        <f t="shared" si="0"/>
        <v>#DIV/0!</v>
      </c>
      <c r="K113" s="11"/>
      <c r="L113" s="11"/>
      <c r="M113" s="2"/>
      <c r="N113" s="2"/>
      <c r="O113" s="2"/>
    </row>
    <row r="114" spans="1:15">
      <c r="A114" s="12">
        <v>107</v>
      </c>
      <c r="B114" s="2"/>
      <c r="C114" s="2"/>
      <c r="D114" s="2"/>
      <c r="E114" s="18"/>
      <c r="F114" s="18"/>
      <c r="G114" s="13"/>
      <c r="H114" s="20"/>
      <c r="I114" s="6"/>
      <c r="J114" s="7" t="e">
        <f t="shared" si="0"/>
        <v>#DIV/0!</v>
      </c>
      <c r="K114" s="11"/>
      <c r="L114" s="11"/>
      <c r="M114" s="2"/>
      <c r="N114" s="2"/>
      <c r="O114" s="2"/>
    </row>
    <row r="115" spans="1:15">
      <c r="A115">
        <v>108</v>
      </c>
      <c r="B115" s="2"/>
      <c r="C115" s="2"/>
      <c r="D115" s="2"/>
      <c r="E115" s="18"/>
      <c r="F115" s="18"/>
      <c r="G115" s="13"/>
      <c r="H115" s="20"/>
      <c r="I115" s="6"/>
      <c r="J115" s="15" t="e">
        <f t="shared" si="0"/>
        <v>#DIV/0!</v>
      </c>
      <c r="K115" s="11"/>
      <c r="L115" s="11"/>
      <c r="M115" s="2"/>
      <c r="N115" s="2"/>
      <c r="O115" s="2"/>
    </row>
    <row r="116" spans="1:15">
      <c r="A116">
        <v>109</v>
      </c>
      <c r="B116" s="2"/>
      <c r="C116" s="2"/>
      <c r="D116" s="2"/>
      <c r="E116" s="18"/>
      <c r="F116" s="18"/>
      <c r="G116" s="13"/>
      <c r="H116" s="20"/>
      <c r="I116" s="6"/>
      <c r="J116" s="15" t="e">
        <f t="shared" si="0"/>
        <v>#DIV/0!</v>
      </c>
      <c r="K116" s="11"/>
      <c r="L116" s="11"/>
      <c r="M116" s="2"/>
      <c r="N116" s="2"/>
      <c r="O116" s="2"/>
    </row>
    <row r="117" spans="1:15">
      <c r="A117">
        <v>110</v>
      </c>
      <c r="B117" s="2"/>
      <c r="C117" s="2"/>
      <c r="D117" s="2"/>
      <c r="E117" s="18"/>
      <c r="F117" s="18"/>
      <c r="G117" s="13"/>
      <c r="H117" s="20"/>
      <c r="I117" s="6"/>
      <c r="J117" s="7" t="e">
        <f t="shared" si="0"/>
        <v>#DIV/0!</v>
      </c>
      <c r="K117" s="11"/>
      <c r="L117" s="11"/>
      <c r="M117" s="2"/>
      <c r="N117" s="2"/>
      <c r="O117" s="2"/>
    </row>
    <row r="118" spans="1:15">
      <c r="A118" s="12">
        <v>111</v>
      </c>
      <c r="B118" s="2"/>
      <c r="C118" s="2"/>
      <c r="D118" s="2"/>
      <c r="E118" s="18"/>
      <c r="F118" s="18"/>
      <c r="G118" s="13"/>
      <c r="H118" s="20"/>
      <c r="I118" s="6"/>
      <c r="J118" s="15" t="e">
        <f t="shared" si="0"/>
        <v>#DIV/0!</v>
      </c>
      <c r="K118" s="11"/>
      <c r="L118" s="11"/>
      <c r="M118" s="2"/>
      <c r="N118" s="2"/>
      <c r="O118" s="2"/>
    </row>
    <row r="119" spans="1:15">
      <c r="A119" s="12">
        <v>112</v>
      </c>
      <c r="B119" s="2"/>
      <c r="C119" s="2"/>
      <c r="D119" s="2"/>
      <c r="E119" s="18"/>
      <c r="F119" s="18"/>
      <c r="G119" s="13"/>
      <c r="H119" s="20"/>
      <c r="I119" s="6"/>
      <c r="J119" s="15" t="e">
        <f t="shared" si="0"/>
        <v>#DIV/0!</v>
      </c>
      <c r="K119" s="11"/>
      <c r="L119" s="11"/>
      <c r="M119" s="2"/>
      <c r="N119" s="2"/>
      <c r="O119" s="2"/>
    </row>
    <row r="120" spans="1:15">
      <c r="A120">
        <v>113</v>
      </c>
      <c r="B120" s="2"/>
      <c r="C120" s="2"/>
      <c r="D120" s="2"/>
      <c r="E120" s="18"/>
      <c r="F120" s="18"/>
      <c r="G120" s="13"/>
      <c r="H120" s="20"/>
      <c r="I120" s="6"/>
      <c r="J120" s="7" t="e">
        <f t="shared" si="0"/>
        <v>#DIV/0!</v>
      </c>
      <c r="K120" s="11"/>
      <c r="L120" s="11"/>
      <c r="M120" s="2"/>
      <c r="N120" s="2"/>
      <c r="O120" s="2"/>
    </row>
    <row r="121" spans="1:15">
      <c r="A121">
        <v>114</v>
      </c>
      <c r="B121" s="2"/>
      <c r="C121" s="2"/>
      <c r="D121" s="2"/>
      <c r="E121" s="18"/>
      <c r="F121" s="18"/>
      <c r="G121" s="13"/>
      <c r="H121" s="20"/>
      <c r="I121" s="6"/>
      <c r="J121" s="15" t="e">
        <f t="shared" si="0"/>
        <v>#DIV/0!</v>
      </c>
      <c r="K121" s="11"/>
      <c r="L121" s="11"/>
      <c r="M121" s="2"/>
      <c r="N121" s="2"/>
      <c r="O121" s="2"/>
    </row>
    <row r="122" spans="1:15">
      <c r="A122">
        <v>115</v>
      </c>
      <c r="B122" s="2"/>
      <c r="C122" s="2"/>
      <c r="D122" s="2"/>
      <c r="E122" s="18"/>
      <c r="F122" s="18"/>
      <c r="G122" s="13"/>
      <c r="H122" s="20"/>
      <c r="I122" s="6"/>
      <c r="J122" s="15" t="e">
        <f t="shared" si="0"/>
        <v>#DIV/0!</v>
      </c>
      <c r="K122" s="11"/>
      <c r="L122" s="11"/>
      <c r="M122" s="2"/>
      <c r="N122" s="2"/>
      <c r="O122" s="2"/>
    </row>
    <row r="123" spans="1:15">
      <c r="A123" s="12">
        <v>116</v>
      </c>
      <c r="B123" s="2"/>
      <c r="C123" s="2"/>
      <c r="D123" s="2"/>
      <c r="E123" s="18"/>
      <c r="F123" s="18"/>
      <c r="G123" s="13"/>
      <c r="H123" s="20"/>
      <c r="I123" s="6"/>
      <c r="J123" s="7" t="e">
        <f t="shared" si="0"/>
        <v>#DIV/0!</v>
      </c>
      <c r="K123" s="11"/>
      <c r="L123" s="11"/>
      <c r="M123" s="2"/>
      <c r="N123" s="2"/>
      <c r="O123" s="2"/>
    </row>
    <row r="124" spans="1:15">
      <c r="A124" s="12">
        <v>117</v>
      </c>
      <c r="B124" s="2"/>
      <c r="C124" s="2"/>
      <c r="D124" s="2"/>
      <c r="E124" s="18"/>
      <c r="F124" s="18"/>
      <c r="G124" s="13"/>
      <c r="H124" s="20"/>
      <c r="I124" s="6"/>
      <c r="J124" s="15" t="e">
        <f t="shared" si="0"/>
        <v>#DIV/0!</v>
      </c>
      <c r="K124" s="11"/>
      <c r="L124" s="11"/>
      <c r="M124" s="2"/>
      <c r="N124" s="2"/>
      <c r="O124" s="2"/>
    </row>
    <row r="125" spans="1:15">
      <c r="A125">
        <v>118</v>
      </c>
      <c r="B125" s="2"/>
      <c r="C125" s="2"/>
      <c r="D125" s="2"/>
      <c r="E125" s="18"/>
      <c r="F125" s="18"/>
      <c r="G125" s="13"/>
      <c r="H125" s="20"/>
      <c r="I125" s="6"/>
      <c r="J125" s="15" t="e">
        <f t="shared" si="0"/>
        <v>#DIV/0!</v>
      </c>
      <c r="K125" s="11"/>
      <c r="L125" s="11"/>
      <c r="M125" s="2"/>
      <c r="N125" s="2"/>
      <c r="O125" s="2"/>
    </row>
    <row r="126" spans="1:15">
      <c r="A126">
        <v>119</v>
      </c>
      <c r="B126" s="2"/>
      <c r="C126" s="2"/>
      <c r="D126" s="2"/>
      <c r="E126" s="18"/>
      <c r="F126" s="18"/>
      <c r="G126" s="13"/>
      <c r="H126" s="20"/>
      <c r="I126" s="6"/>
      <c r="J126" s="7" t="e">
        <f t="shared" si="0"/>
        <v>#DIV/0!</v>
      </c>
      <c r="K126" s="11"/>
      <c r="L126" s="11"/>
      <c r="M126" s="2"/>
      <c r="N126" s="2"/>
      <c r="O126" s="2"/>
    </row>
    <row r="127" spans="1:15">
      <c r="A127">
        <v>120</v>
      </c>
      <c r="B127" s="2"/>
      <c r="C127" s="2"/>
      <c r="D127" s="2"/>
      <c r="E127" s="18"/>
      <c r="F127" s="18"/>
      <c r="G127" s="13"/>
      <c r="H127" s="20"/>
      <c r="I127" s="6"/>
      <c r="J127" s="15" t="e">
        <f t="shared" si="0"/>
        <v>#DIV/0!</v>
      </c>
      <c r="K127" s="11"/>
      <c r="L127" s="11"/>
      <c r="M127" s="2"/>
      <c r="N127" s="2"/>
      <c r="O127" s="2"/>
    </row>
    <row r="128" spans="1:15">
      <c r="A128" s="12">
        <v>121</v>
      </c>
      <c r="B128" s="2"/>
      <c r="C128" s="2"/>
      <c r="D128" s="2"/>
      <c r="E128" s="18"/>
      <c r="F128" s="18"/>
      <c r="G128" s="13"/>
      <c r="H128" s="20"/>
      <c r="I128" s="6"/>
      <c r="J128" s="15" t="e">
        <f t="shared" si="0"/>
        <v>#DIV/0!</v>
      </c>
      <c r="K128" s="11"/>
      <c r="L128" s="11"/>
      <c r="M128" s="2"/>
      <c r="N128" s="2"/>
      <c r="O128" s="2"/>
    </row>
    <row r="129" spans="1:15">
      <c r="A129" s="12">
        <v>122</v>
      </c>
      <c r="B129" s="2"/>
      <c r="C129" s="2"/>
      <c r="D129" s="2"/>
      <c r="E129" s="18"/>
      <c r="F129" s="18"/>
      <c r="G129" s="13"/>
      <c r="H129" s="20"/>
      <c r="I129" s="6"/>
      <c r="J129" s="7" t="e">
        <f t="shared" si="0"/>
        <v>#DIV/0!</v>
      </c>
      <c r="K129" s="11"/>
      <c r="L129" s="11"/>
      <c r="M129" s="2"/>
      <c r="N129" s="2"/>
      <c r="O129" s="2"/>
    </row>
    <row r="130" spans="1:15">
      <c r="A130">
        <v>123</v>
      </c>
      <c r="B130" s="2"/>
      <c r="C130" s="2"/>
      <c r="D130" s="2"/>
      <c r="E130" s="18"/>
      <c r="F130" s="18"/>
      <c r="G130" s="13"/>
      <c r="H130" s="20"/>
      <c r="I130" s="6"/>
      <c r="J130" s="15" t="e">
        <f t="shared" si="0"/>
        <v>#DIV/0!</v>
      </c>
      <c r="K130" s="11"/>
      <c r="L130" s="11"/>
      <c r="M130" s="2"/>
      <c r="N130" s="2"/>
      <c r="O130" s="2"/>
    </row>
    <row r="131" spans="1:15">
      <c r="A131">
        <v>124</v>
      </c>
      <c r="B131" s="2"/>
      <c r="C131" s="2"/>
      <c r="D131" s="2"/>
      <c r="E131" s="18"/>
      <c r="F131" s="18"/>
      <c r="G131" s="13"/>
      <c r="H131" s="20"/>
      <c r="I131" s="6"/>
      <c r="J131" s="15" t="e">
        <f t="shared" si="0"/>
        <v>#DIV/0!</v>
      </c>
      <c r="K131" s="11"/>
      <c r="L131" s="11"/>
      <c r="M131" s="2"/>
      <c r="N131" s="2"/>
      <c r="O131" s="2"/>
    </row>
    <row r="132" spans="1:15">
      <c r="A132">
        <v>125</v>
      </c>
      <c r="B132" s="2"/>
      <c r="C132" s="2"/>
      <c r="D132" s="2"/>
      <c r="E132" s="18"/>
      <c r="F132" s="18"/>
      <c r="G132" s="13"/>
      <c r="H132" s="20"/>
      <c r="I132" s="6"/>
      <c r="J132" s="7" t="e">
        <f t="shared" si="0"/>
        <v>#DIV/0!</v>
      </c>
      <c r="K132" s="11"/>
      <c r="L132" s="11"/>
      <c r="M132" s="2"/>
      <c r="N132" s="2"/>
      <c r="O132" s="2"/>
    </row>
    <row r="133" spans="1:15">
      <c r="A133" s="12">
        <v>126</v>
      </c>
      <c r="B133" s="2"/>
      <c r="C133" s="2"/>
      <c r="D133" s="2"/>
      <c r="E133" s="18"/>
      <c r="F133" s="18"/>
      <c r="G133" s="13"/>
      <c r="H133" s="20"/>
      <c r="I133" s="6"/>
      <c r="J133" s="15" t="e">
        <f t="shared" si="0"/>
        <v>#DIV/0!</v>
      </c>
      <c r="K133" s="11"/>
      <c r="L133" s="11"/>
      <c r="M133" s="2"/>
      <c r="N133" s="2"/>
      <c r="O133" s="2"/>
    </row>
    <row r="134" spans="1:15">
      <c r="A134" s="12">
        <v>127</v>
      </c>
      <c r="B134" s="2"/>
      <c r="C134" s="2"/>
      <c r="D134" s="2"/>
      <c r="E134" s="18"/>
      <c r="F134" s="18"/>
      <c r="G134" s="13"/>
      <c r="H134" s="20"/>
      <c r="I134" s="6"/>
      <c r="J134" s="15" t="e">
        <f t="shared" si="0"/>
        <v>#DIV/0!</v>
      </c>
      <c r="K134" s="11"/>
      <c r="L134" s="11"/>
      <c r="M134" s="2"/>
      <c r="N134" s="2"/>
      <c r="O134" s="2"/>
    </row>
    <row r="135" spans="1:15">
      <c r="A135">
        <v>128</v>
      </c>
      <c r="B135" s="2"/>
      <c r="C135" s="2"/>
      <c r="D135" s="2"/>
      <c r="E135" s="18"/>
      <c r="F135" s="18"/>
      <c r="G135" s="13"/>
      <c r="H135" s="20"/>
      <c r="I135" s="6"/>
      <c r="J135" s="7" t="e">
        <f t="shared" si="0"/>
        <v>#DIV/0!</v>
      </c>
      <c r="K135" s="11"/>
      <c r="L135" s="11"/>
      <c r="M135" s="2"/>
      <c r="N135" s="2"/>
      <c r="O135" s="2"/>
    </row>
    <row r="136" spans="1:15">
      <c r="A136">
        <v>129</v>
      </c>
      <c r="B136" s="2"/>
      <c r="C136" s="2"/>
      <c r="D136" s="2"/>
      <c r="E136" s="18"/>
      <c r="F136" s="18"/>
      <c r="G136" s="13"/>
      <c r="H136" s="20"/>
      <c r="I136" s="6"/>
      <c r="J136" s="15" t="e">
        <f t="shared" si="0"/>
        <v>#DIV/0!</v>
      </c>
      <c r="K136" s="11"/>
      <c r="L136" s="11"/>
      <c r="M136" s="2"/>
      <c r="N136" s="2"/>
      <c r="O136" s="2"/>
    </row>
    <row r="137" spans="1:15">
      <c r="A137">
        <v>130</v>
      </c>
      <c r="B137" s="2"/>
      <c r="C137" s="2"/>
      <c r="D137" s="2"/>
      <c r="E137" s="18"/>
      <c r="F137" s="18"/>
      <c r="G137" s="13"/>
      <c r="H137" s="20"/>
      <c r="I137" s="6"/>
      <c r="J137" s="15" t="e">
        <f t="shared" si="0"/>
        <v>#DIV/0!</v>
      </c>
      <c r="K137" s="11"/>
      <c r="L137" s="11"/>
      <c r="M137" s="2"/>
      <c r="N137" s="2"/>
      <c r="O137" s="2"/>
    </row>
    <row r="138" spans="1:15">
      <c r="A138" s="12">
        <v>131</v>
      </c>
      <c r="B138" s="2"/>
      <c r="C138" s="2"/>
      <c r="D138" s="2"/>
      <c r="E138" s="18"/>
      <c r="F138" s="18"/>
      <c r="G138" s="13"/>
      <c r="H138" s="20"/>
      <c r="I138" s="6"/>
      <c r="J138" s="7" t="e">
        <f t="shared" si="0"/>
        <v>#DIV/0!</v>
      </c>
      <c r="K138" s="11"/>
      <c r="L138" s="11"/>
      <c r="M138" s="2"/>
      <c r="N138" s="2"/>
      <c r="O138" s="2"/>
    </row>
    <row r="139" spans="1:15">
      <c r="A139" s="12">
        <v>132</v>
      </c>
      <c r="B139" s="2"/>
      <c r="C139" s="2"/>
      <c r="D139" s="2"/>
      <c r="E139" s="18"/>
      <c r="F139" s="18"/>
      <c r="G139" s="13"/>
      <c r="H139" s="20"/>
      <c r="I139" s="6"/>
      <c r="J139" s="15" t="e">
        <f t="shared" si="0"/>
        <v>#DIV/0!</v>
      </c>
      <c r="K139" s="11"/>
      <c r="L139" s="11"/>
      <c r="M139" s="2"/>
      <c r="N139" s="2"/>
      <c r="O139" s="2"/>
    </row>
    <row r="140" spans="1:15">
      <c r="A140">
        <v>133</v>
      </c>
      <c r="B140" s="2"/>
      <c r="C140" s="2"/>
      <c r="D140" s="2"/>
      <c r="E140" s="18"/>
      <c r="F140" s="18"/>
      <c r="G140" s="13"/>
      <c r="H140" s="20"/>
      <c r="I140" s="6"/>
      <c r="J140" s="15" t="e">
        <f t="shared" si="0"/>
        <v>#DIV/0!</v>
      </c>
      <c r="K140" s="11"/>
      <c r="L140" s="11"/>
      <c r="M140" s="2"/>
      <c r="N140" s="2"/>
      <c r="O140" s="2"/>
    </row>
    <row r="141" spans="1:15">
      <c r="A141">
        <v>134</v>
      </c>
      <c r="B141" s="2"/>
      <c r="C141" s="2"/>
      <c r="D141" s="2"/>
      <c r="E141" s="18"/>
      <c r="F141" s="18"/>
      <c r="G141" s="13"/>
      <c r="H141" s="20"/>
      <c r="I141" s="6"/>
      <c r="J141" s="7" t="e">
        <f t="shared" si="0"/>
        <v>#DIV/0!</v>
      </c>
      <c r="K141" s="11"/>
      <c r="L141" s="11"/>
      <c r="M141" s="2"/>
      <c r="N141" s="2"/>
      <c r="O141" s="2"/>
    </row>
    <row r="142" spans="1:15">
      <c r="A142">
        <v>135</v>
      </c>
      <c r="B142" s="2"/>
      <c r="C142" s="2"/>
      <c r="D142" s="2"/>
      <c r="E142" s="18"/>
      <c r="F142" s="18"/>
      <c r="G142" s="13"/>
      <c r="H142" s="20"/>
      <c r="I142" s="6"/>
      <c r="J142" s="15" t="e">
        <f t="shared" si="0"/>
        <v>#DIV/0!</v>
      </c>
      <c r="K142" s="11"/>
      <c r="L142" s="11"/>
      <c r="M142" s="2"/>
      <c r="N142" s="2"/>
      <c r="O142" s="2"/>
    </row>
    <row r="143" spans="1:15">
      <c r="A143" s="12">
        <v>136</v>
      </c>
      <c r="B143" s="2"/>
      <c r="C143" s="2"/>
      <c r="D143" s="2"/>
      <c r="E143" s="18"/>
      <c r="F143" s="18"/>
      <c r="G143" s="13"/>
      <c r="H143" s="20"/>
      <c r="I143" s="6"/>
      <c r="J143" s="15" t="e">
        <f t="shared" si="0"/>
        <v>#DIV/0!</v>
      </c>
      <c r="K143" s="11"/>
      <c r="L143" s="11"/>
      <c r="M143" s="2"/>
      <c r="N143" s="2"/>
      <c r="O143" s="2"/>
    </row>
    <row r="144" spans="1:15">
      <c r="A144" s="12">
        <v>137</v>
      </c>
      <c r="B144" s="2"/>
      <c r="C144" s="2"/>
      <c r="D144" s="2"/>
      <c r="E144" s="18"/>
      <c r="F144" s="18"/>
      <c r="G144" s="13"/>
      <c r="H144" s="20"/>
      <c r="I144" s="6"/>
      <c r="J144" s="7" t="e">
        <f t="shared" si="0"/>
        <v>#DIV/0!</v>
      </c>
      <c r="K144" s="11"/>
      <c r="L144" s="11"/>
      <c r="M144" s="2"/>
      <c r="N144" s="2"/>
      <c r="O144" s="2"/>
    </row>
    <row r="145" spans="1:15">
      <c r="A145">
        <v>138</v>
      </c>
      <c r="B145" s="2"/>
      <c r="C145" s="2"/>
      <c r="D145" s="2"/>
      <c r="E145" s="18"/>
      <c r="F145" s="18"/>
      <c r="G145" s="13"/>
      <c r="H145" s="20"/>
      <c r="I145" s="6"/>
      <c r="J145" s="15" t="e">
        <f t="shared" si="0"/>
        <v>#DIV/0!</v>
      </c>
      <c r="K145" s="11"/>
      <c r="L145" s="11"/>
      <c r="M145" s="2"/>
      <c r="N145" s="2"/>
      <c r="O145" s="2"/>
    </row>
    <row r="146" spans="1:15">
      <c r="A146">
        <v>139</v>
      </c>
      <c r="B146" s="2"/>
      <c r="C146" s="2"/>
      <c r="D146" s="2"/>
      <c r="E146" s="18"/>
      <c r="F146" s="18"/>
      <c r="G146" s="13"/>
      <c r="H146" s="20"/>
      <c r="I146" s="6"/>
      <c r="J146" s="15" t="e">
        <f t="shared" si="0"/>
        <v>#DIV/0!</v>
      </c>
      <c r="K146" s="11"/>
      <c r="L146" s="11"/>
      <c r="M146" s="2"/>
      <c r="N146" s="2"/>
      <c r="O146" s="2"/>
    </row>
    <row r="147" spans="1:15">
      <c r="A147">
        <v>140</v>
      </c>
      <c r="B147" s="2"/>
      <c r="C147" s="2"/>
      <c r="D147" s="2"/>
      <c r="E147" s="18"/>
      <c r="F147" s="18"/>
      <c r="G147" s="13"/>
      <c r="H147" s="20"/>
      <c r="I147" s="6"/>
      <c r="J147" s="7" t="e">
        <f t="shared" si="0"/>
        <v>#DIV/0!</v>
      </c>
      <c r="K147" s="11"/>
      <c r="L147" s="11"/>
      <c r="M147" s="2"/>
      <c r="N147" s="2"/>
      <c r="O147" s="2"/>
    </row>
    <row r="148" spans="1:15">
      <c r="A148" s="12">
        <v>141</v>
      </c>
      <c r="B148" s="2"/>
      <c r="C148" s="2"/>
      <c r="D148" s="2"/>
      <c r="E148" s="18"/>
      <c r="F148" s="18"/>
      <c r="G148" s="13"/>
      <c r="H148" s="20"/>
      <c r="I148" s="6"/>
      <c r="J148" s="15" t="e">
        <f t="shared" si="0"/>
        <v>#DIV/0!</v>
      </c>
      <c r="K148" s="11"/>
      <c r="L148" s="11"/>
      <c r="M148" s="2"/>
      <c r="N148" s="2"/>
      <c r="O148" s="2"/>
    </row>
    <row r="149" spans="1:15">
      <c r="A149" s="12">
        <v>142</v>
      </c>
      <c r="B149" s="2"/>
      <c r="C149" s="2"/>
      <c r="D149" s="2"/>
      <c r="E149" s="18"/>
      <c r="F149" s="18"/>
      <c r="G149" s="13"/>
      <c r="H149" s="20"/>
      <c r="I149" s="6"/>
      <c r="J149" s="15" t="e">
        <f t="shared" si="0"/>
        <v>#DIV/0!</v>
      </c>
      <c r="K149" s="11"/>
      <c r="L149" s="11"/>
      <c r="M149" s="2"/>
      <c r="N149" s="2"/>
      <c r="O149" s="2"/>
    </row>
    <row r="150" spans="1:15">
      <c r="A150">
        <v>143</v>
      </c>
      <c r="B150" s="2"/>
      <c r="C150" s="2"/>
      <c r="D150" s="2"/>
      <c r="E150" s="18"/>
      <c r="F150" s="18"/>
      <c r="G150" s="13"/>
      <c r="H150" s="20"/>
      <c r="I150" s="6"/>
      <c r="J150" s="7" t="e">
        <f t="shared" si="0"/>
        <v>#DIV/0!</v>
      </c>
      <c r="K150" s="11"/>
      <c r="L150" s="11"/>
      <c r="M150" s="2"/>
      <c r="N150" s="2"/>
      <c r="O150" s="2"/>
    </row>
    <row r="151" spans="1:15">
      <c r="A151">
        <v>144</v>
      </c>
      <c r="B151" s="2"/>
      <c r="C151" s="2"/>
      <c r="D151" s="2"/>
      <c r="E151" s="18"/>
      <c r="F151" s="18"/>
      <c r="G151" s="13"/>
      <c r="H151" s="20"/>
      <c r="I151" s="6"/>
      <c r="J151" s="15" t="e">
        <f t="shared" si="0"/>
        <v>#DIV/0!</v>
      </c>
      <c r="K151" s="11"/>
      <c r="L151" s="11"/>
      <c r="M151" s="2"/>
      <c r="N151" s="2"/>
      <c r="O151" s="2"/>
    </row>
    <row r="152" spans="1:15">
      <c r="A152">
        <v>145</v>
      </c>
      <c r="B152" s="2"/>
      <c r="C152" s="2"/>
      <c r="D152" s="2"/>
      <c r="E152" s="18"/>
      <c r="F152" s="18"/>
      <c r="G152" s="13"/>
      <c r="H152" s="20"/>
      <c r="I152" s="6"/>
      <c r="J152" s="15" t="e">
        <f t="shared" si="0"/>
        <v>#DIV/0!</v>
      </c>
      <c r="K152" s="11"/>
      <c r="L152" s="11"/>
      <c r="M152" s="2"/>
      <c r="N152" s="2"/>
      <c r="O152" s="2"/>
    </row>
    <row r="153" spans="1:15">
      <c r="A153" s="12">
        <v>146</v>
      </c>
      <c r="B153" s="2"/>
      <c r="C153" s="2"/>
      <c r="D153" s="2"/>
      <c r="E153" s="18"/>
      <c r="F153" s="18"/>
      <c r="G153" s="13"/>
      <c r="H153" s="20"/>
      <c r="I153" s="6"/>
      <c r="J153" s="7" t="e">
        <f t="shared" si="0"/>
        <v>#DIV/0!</v>
      </c>
      <c r="K153" s="11"/>
      <c r="L153" s="11"/>
      <c r="M153" s="2"/>
      <c r="N153" s="2"/>
      <c r="O153" s="2"/>
    </row>
    <row r="154" spans="1:15">
      <c r="A154" s="12">
        <v>147</v>
      </c>
      <c r="B154" s="2"/>
      <c r="C154" s="2"/>
      <c r="D154" s="2"/>
      <c r="E154" s="18"/>
      <c r="F154" s="18"/>
      <c r="G154" s="13"/>
      <c r="H154" s="20"/>
      <c r="I154" s="6"/>
      <c r="J154" s="15" t="e">
        <f t="shared" si="0"/>
        <v>#DIV/0!</v>
      </c>
      <c r="K154" s="11"/>
      <c r="L154" s="11"/>
      <c r="M154" s="2"/>
      <c r="N154" s="2"/>
      <c r="O154" s="2"/>
    </row>
    <row r="155" spans="1:15">
      <c r="A155">
        <v>148</v>
      </c>
      <c r="B155" s="2"/>
      <c r="C155" s="2"/>
      <c r="D155" s="2"/>
      <c r="E155" s="18"/>
      <c r="F155" s="18"/>
      <c r="G155" s="13"/>
      <c r="H155" s="20"/>
      <c r="I155" s="6"/>
      <c r="J155" s="15" t="e">
        <f t="shared" si="0"/>
        <v>#DIV/0!</v>
      </c>
      <c r="K155" s="11"/>
      <c r="L155" s="11"/>
      <c r="M155" s="2"/>
      <c r="N155" s="2"/>
      <c r="O155" s="2"/>
    </row>
    <row r="156" spans="1:15">
      <c r="A156">
        <v>149</v>
      </c>
      <c r="B156" s="2"/>
      <c r="C156" s="2"/>
      <c r="D156" s="2"/>
      <c r="E156" s="18"/>
      <c r="F156" s="18"/>
      <c r="G156" s="13"/>
      <c r="H156" s="20"/>
      <c r="I156" s="6"/>
      <c r="J156" s="7" t="e">
        <f t="shared" si="0"/>
        <v>#DIV/0!</v>
      </c>
      <c r="K156" s="11"/>
      <c r="L156" s="11"/>
      <c r="M156" s="2"/>
      <c r="N156" s="2"/>
      <c r="O156" s="2"/>
    </row>
    <row r="157" spans="1:15">
      <c r="A157">
        <v>150</v>
      </c>
      <c r="B157" s="2"/>
      <c r="C157" s="2"/>
      <c r="D157" s="2"/>
      <c r="E157" s="18"/>
      <c r="F157" s="18"/>
      <c r="G157" s="13"/>
      <c r="H157" s="20"/>
      <c r="I157" s="6"/>
      <c r="J157" s="15" t="e">
        <f t="shared" si="0"/>
        <v>#DIV/0!</v>
      </c>
      <c r="K157" s="11"/>
      <c r="L157" s="11"/>
      <c r="M157" s="2"/>
      <c r="N157" s="2"/>
      <c r="O157" s="2"/>
    </row>
    <row r="158" spans="1:15">
      <c r="A158" s="12">
        <v>151</v>
      </c>
      <c r="B158" s="2"/>
      <c r="C158" s="2"/>
      <c r="D158" s="2"/>
      <c r="E158" s="18"/>
      <c r="F158" s="18"/>
      <c r="G158" s="13"/>
      <c r="H158" s="20"/>
      <c r="I158" s="6"/>
      <c r="J158" s="15" t="e">
        <f t="shared" si="0"/>
        <v>#DIV/0!</v>
      </c>
      <c r="K158" s="11"/>
      <c r="L158" s="11"/>
      <c r="M158" s="2"/>
      <c r="N158" s="2"/>
      <c r="O158" s="2"/>
    </row>
    <row r="159" spans="1:15">
      <c r="A159" s="12">
        <v>152</v>
      </c>
      <c r="B159" s="2"/>
      <c r="C159" s="2"/>
      <c r="D159" s="2"/>
      <c r="E159" s="18"/>
      <c r="F159" s="18"/>
      <c r="G159" s="13"/>
      <c r="H159" s="20"/>
      <c r="I159" s="6"/>
      <c r="J159" s="7" t="e">
        <f t="shared" si="0"/>
        <v>#DIV/0!</v>
      </c>
      <c r="K159" s="11"/>
      <c r="L159" s="11"/>
      <c r="M159" s="2"/>
      <c r="N159" s="2"/>
      <c r="O159" s="2"/>
    </row>
    <row r="160" spans="1:15">
      <c r="A160">
        <v>153</v>
      </c>
      <c r="B160" s="2"/>
      <c r="C160" s="2"/>
      <c r="D160" s="2"/>
      <c r="E160" s="18"/>
      <c r="F160" s="18"/>
      <c r="G160" s="13"/>
      <c r="H160" s="20"/>
      <c r="I160" s="6"/>
      <c r="J160" s="15" t="e">
        <f t="shared" si="0"/>
        <v>#DIV/0!</v>
      </c>
      <c r="K160" s="11"/>
      <c r="L160" s="11"/>
      <c r="M160" s="2"/>
      <c r="N160" s="2"/>
      <c r="O160" s="2"/>
    </row>
    <row r="161" spans="1:15">
      <c r="A161">
        <v>154</v>
      </c>
      <c r="B161" s="2"/>
      <c r="C161" s="2"/>
      <c r="D161" s="2"/>
      <c r="E161" s="18"/>
      <c r="F161" s="18"/>
      <c r="G161" s="13"/>
      <c r="H161" s="20"/>
      <c r="I161" s="6"/>
      <c r="J161" s="15" t="e">
        <f t="shared" si="0"/>
        <v>#DIV/0!</v>
      </c>
      <c r="K161" s="11"/>
      <c r="L161" s="11"/>
      <c r="M161" s="2"/>
      <c r="N161" s="2"/>
      <c r="O161" s="2"/>
    </row>
    <row r="162" spans="1:15">
      <c r="A162">
        <v>155</v>
      </c>
      <c r="B162" s="2"/>
      <c r="C162" s="2"/>
      <c r="D162" s="2"/>
      <c r="E162" s="18"/>
      <c r="F162" s="18"/>
      <c r="G162" s="13"/>
      <c r="H162" s="20"/>
      <c r="I162" s="6"/>
      <c r="J162" s="7" t="e">
        <f t="shared" si="0"/>
        <v>#DIV/0!</v>
      </c>
      <c r="K162" s="11"/>
      <c r="L162" s="11"/>
      <c r="M162" s="2"/>
      <c r="N162" s="2"/>
      <c r="O162" s="2"/>
    </row>
    <row r="163" spans="1:15">
      <c r="A163" s="12">
        <v>156</v>
      </c>
      <c r="B163" s="2"/>
      <c r="C163" s="2"/>
      <c r="D163" s="2"/>
      <c r="E163" s="18"/>
      <c r="F163" s="18"/>
      <c r="G163" s="13"/>
      <c r="H163" s="20"/>
      <c r="I163" s="6"/>
      <c r="J163" s="15" t="e">
        <f t="shared" si="0"/>
        <v>#DIV/0!</v>
      </c>
      <c r="K163" s="11"/>
      <c r="L163" s="11"/>
      <c r="M163" s="2"/>
      <c r="N163" s="2"/>
      <c r="O163" s="2"/>
    </row>
    <row r="164" spans="1:15">
      <c r="A164" s="12">
        <v>157</v>
      </c>
      <c r="B164" s="2"/>
      <c r="C164" s="2"/>
      <c r="D164" s="2"/>
      <c r="E164" s="18"/>
      <c r="F164" s="18"/>
      <c r="G164" s="13"/>
      <c r="H164" s="20"/>
      <c r="I164" s="6"/>
      <c r="J164" s="15" t="e">
        <f t="shared" si="0"/>
        <v>#DIV/0!</v>
      </c>
      <c r="K164" s="11"/>
      <c r="L164" s="11"/>
      <c r="M164" s="2"/>
      <c r="N164" s="2"/>
      <c r="O164" s="2"/>
    </row>
    <row r="165" spans="1:15">
      <c r="A165">
        <v>158</v>
      </c>
      <c r="B165" s="2"/>
      <c r="C165" s="2"/>
      <c r="D165" s="2"/>
      <c r="E165" s="18"/>
      <c r="F165" s="18"/>
      <c r="G165" s="13"/>
      <c r="H165" s="20"/>
      <c r="I165" s="6"/>
      <c r="J165" s="7" t="e">
        <f t="shared" si="0"/>
        <v>#DIV/0!</v>
      </c>
      <c r="K165" s="11"/>
      <c r="L165" s="11"/>
      <c r="M165" s="2"/>
      <c r="N165" s="2"/>
      <c r="O165" s="2"/>
    </row>
    <row r="166" spans="1:15">
      <c r="A166">
        <v>159</v>
      </c>
      <c r="B166" s="2"/>
      <c r="C166" s="2"/>
      <c r="D166" s="2"/>
      <c r="E166" s="18"/>
      <c r="F166" s="18"/>
      <c r="G166" s="13"/>
      <c r="H166" s="20"/>
      <c r="I166" s="6"/>
      <c r="J166" s="15" t="e">
        <f t="shared" si="0"/>
        <v>#DIV/0!</v>
      </c>
      <c r="K166" s="11"/>
      <c r="L166" s="11"/>
      <c r="M166" s="2"/>
      <c r="N166" s="2"/>
      <c r="O166" s="2"/>
    </row>
    <row r="167" spans="1:15">
      <c r="A167">
        <v>160</v>
      </c>
      <c r="B167" s="2"/>
      <c r="C167" s="2"/>
      <c r="D167" s="2"/>
      <c r="E167" s="18"/>
      <c r="F167" s="18"/>
      <c r="G167" s="13"/>
      <c r="H167" s="20"/>
      <c r="I167" s="6"/>
      <c r="J167" s="15" t="e">
        <f t="shared" si="0"/>
        <v>#DIV/0!</v>
      </c>
      <c r="K167" s="11"/>
      <c r="L167" s="11"/>
      <c r="M167" s="2"/>
      <c r="N167" s="2"/>
      <c r="O167" s="2"/>
    </row>
    <row r="168" spans="1:15">
      <c r="A168" s="12">
        <v>161</v>
      </c>
      <c r="B168" s="2"/>
      <c r="C168" s="2"/>
      <c r="D168" s="2"/>
      <c r="E168" s="18"/>
      <c r="F168" s="18"/>
      <c r="G168" s="13"/>
      <c r="H168" s="20"/>
      <c r="I168" s="6"/>
      <c r="J168" s="7" t="e">
        <f t="shared" si="0"/>
        <v>#DIV/0!</v>
      </c>
      <c r="K168" s="11"/>
      <c r="L168" s="11"/>
      <c r="M168" s="2"/>
      <c r="N168" s="2"/>
      <c r="O168" s="2"/>
    </row>
    <row r="169" spans="1:15">
      <c r="A169" s="12">
        <v>162</v>
      </c>
      <c r="B169" s="2"/>
      <c r="C169" s="2"/>
      <c r="D169" s="2"/>
      <c r="E169" s="18"/>
      <c r="F169" s="18"/>
      <c r="G169" s="13"/>
      <c r="H169" s="20"/>
      <c r="I169" s="6"/>
      <c r="J169" s="15" t="e">
        <f t="shared" si="0"/>
        <v>#DIV/0!</v>
      </c>
      <c r="K169" s="11"/>
      <c r="L169" s="11"/>
      <c r="M169" s="2"/>
      <c r="N169" s="2"/>
      <c r="O169" s="2"/>
    </row>
    <row r="170" spans="1:15">
      <c r="A170">
        <v>163</v>
      </c>
      <c r="B170" s="2"/>
      <c r="C170" s="2"/>
      <c r="D170" s="2"/>
      <c r="E170" s="18"/>
      <c r="F170" s="18"/>
      <c r="G170" s="13"/>
      <c r="H170" s="20"/>
      <c r="I170" s="6"/>
      <c r="J170" s="15" t="e">
        <f t="shared" si="0"/>
        <v>#DIV/0!</v>
      </c>
      <c r="K170" s="11"/>
      <c r="L170" s="11"/>
      <c r="M170" s="2"/>
      <c r="N170" s="2"/>
      <c r="O170" s="2"/>
    </row>
    <row r="171" spans="1:15">
      <c r="A171">
        <v>164</v>
      </c>
      <c r="B171" s="2"/>
      <c r="C171" s="2"/>
      <c r="D171" s="2"/>
      <c r="E171" s="18"/>
      <c r="F171" s="18"/>
      <c r="G171" s="13"/>
      <c r="H171" s="20"/>
      <c r="I171" s="6"/>
      <c r="J171" s="7" t="e">
        <f t="shared" si="0"/>
        <v>#DIV/0!</v>
      </c>
      <c r="K171" s="11"/>
      <c r="L171" s="11"/>
      <c r="M171" s="2"/>
      <c r="N171" s="2"/>
      <c r="O171" s="2"/>
    </row>
    <row r="172" spans="1:15">
      <c r="A172">
        <v>165</v>
      </c>
      <c r="B172" s="2"/>
      <c r="C172" s="2"/>
      <c r="D172" s="2"/>
      <c r="E172" s="18"/>
      <c r="F172" s="18"/>
      <c r="G172" s="13"/>
      <c r="H172" s="20"/>
      <c r="I172" s="6"/>
      <c r="J172" s="15" t="e">
        <f t="shared" si="0"/>
        <v>#DIV/0!</v>
      </c>
      <c r="K172" s="11"/>
      <c r="L172" s="11"/>
      <c r="M172" s="2"/>
      <c r="N172" s="2"/>
      <c r="O172" s="2"/>
    </row>
    <row r="173" spans="1:15">
      <c r="A173" s="12">
        <v>166</v>
      </c>
      <c r="B173" s="2"/>
      <c r="C173" s="2"/>
      <c r="D173" s="2"/>
      <c r="E173" s="18"/>
      <c r="F173" s="18"/>
      <c r="G173" s="13"/>
      <c r="H173" s="20"/>
      <c r="I173" s="6"/>
      <c r="J173" s="15" t="e">
        <f t="shared" si="0"/>
        <v>#DIV/0!</v>
      </c>
      <c r="K173" s="11"/>
      <c r="L173" s="11"/>
      <c r="M173" s="2"/>
      <c r="N173" s="2"/>
      <c r="O173" s="2"/>
    </row>
    <row r="174" spans="1:15">
      <c r="A174" s="12">
        <v>167</v>
      </c>
      <c r="B174" s="2"/>
      <c r="C174" s="2"/>
      <c r="D174" s="2"/>
      <c r="E174" s="18"/>
      <c r="F174" s="18"/>
      <c r="G174" s="13"/>
      <c r="H174" s="20"/>
      <c r="I174" s="6"/>
      <c r="J174" s="7" t="e">
        <f t="shared" si="0"/>
        <v>#DIV/0!</v>
      </c>
      <c r="K174" s="11"/>
      <c r="L174" s="11"/>
      <c r="M174" s="2"/>
      <c r="N174" s="2"/>
      <c r="O174" s="2"/>
    </row>
    <row r="175" spans="1:15">
      <c r="A175">
        <v>168</v>
      </c>
      <c r="B175" s="2"/>
      <c r="C175" s="2"/>
      <c r="D175" s="2"/>
      <c r="E175" s="18"/>
      <c r="F175" s="18"/>
      <c r="G175" s="13"/>
      <c r="H175" s="20"/>
      <c r="I175" s="6"/>
      <c r="J175" s="15" t="e">
        <f t="shared" si="0"/>
        <v>#DIV/0!</v>
      </c>
      <c r="K175" s="11"/>
      <c r="L175" s="11"/>
      <c r="M175" s="2"/>
      <c r="N175" s="2"/>
      <c r="O175" s="2"/>
    </row>
    <row r="176" spans="1:15">
      <c r="A176">
        <v>169</v>
      </c>
      <c r="B176" s="2"/>
      <c r="C176" s="2"/>
      <c r="D176" s="2"/>
      <c r="E176" s="18"/>
      <c r="F176" s="18"/>
      <c r="G176" s="13"/>
      <c r="H176" s="20"/>
      <c r="I176" s="6"/>
      <c r="J176" s="15" t="e">
        <f t="shared" si="0"/>
        <v>#DIV/0!</v>
      </c>
      <c r="K176" s="11"/>
      <c r="L176" s="11"/>
      <c r="M176" s="2"/>
      <c r="N176" s="2"/>
      <c r="O176" s="2"/>
    </row>
    <row r="177" spans="1:15">
      <c r="A177">
        <v>170</v>
      </c>
      <c r="B177" s="2"/>
      <c r="C177" s="2"/>
      <c r="D177" s="2"/>
      <c r="E177" s="18"/>
      <c r="F177" s="18"/>
      <c r="G177" s="13"/>
      <c r="H177" s="20"/>
      <c r="I177" s="6"/>
      <c r="J177" s="7" t="e">
        <f t="shared" si="0"/>
        <v>#DIV/0!</v>
      </c>
      <c r="K177" s="11"/>
      <c r="L177" s="11"/>
      <c r="M177" s="2"/>
      <c r="N177" s="2"/>
      <c r="O177" s="2"/>
    </row>
    <row r="178" spans="1:15">
      <c r="A178" s="12">
        <v>171</v>
      </c>
      <c r="B178" s="2"/>
      <c r="C178" s="2"/>
      <c r="D178" s="2"/>
      <c r="E178" s="18"/>
      <c r="F178" s="18"/>
      <c r="G178" s="13"/>
      <c r="H178" s="20"/>
      <c r="I178" s="6"/>
      <c r="J178" s="15" t="e">
        <f t="shared" si="0"/>
        <v>#DIV/0!</v>
      </c>
      <c r="K178" s="11"/>
      <c r="L178" s="11"/>
      <c r="M178" s="2"/>
      <c r="N178" s="2"/>
      <c r="O178" s="2"/>
    </row>
    <row r="179" spans="1:15">
      <c r="A179" s="12">
        <v>172</v>
      </c>
      <c r="B179" s="2"/>
      <c r="C179" s="2"/>
      <c r="D179" s="2"/>
      <c r="E179" s="18"/>
      <c r="F179" s="18"/>
      <c r="G179" s="13"/>
      <c r="H179" s="20"/>
      <c r="I179" s="6"/>
      <c r="J179" s="15" t="e">
        <f t="shared" si="0"/>
        <v>#DIV/0!</v>
      </c>
      <c r="K179" s="11"/>
      <c r="L179" s="11"/>
      <c r="M179" s="2"/>
      <c r="N179" s="2"/>
      <c r="O179" s="2"/>
    </row>
    <row r="180" spans="1:15">
      <c r="A180">
        <v>173</v>
      </c>
      <c r="B180" s="2"/>
      <c r="C180" s="2"/>
      <c r="D180" s="2"/>
      <c r="E180" s="18"/>
      <c r="F180" s="18"/>
      <c r="G180" s="13"/>
      <c r="H180" s="20"/>
      <c r="I180" s="6"/>
      <c r="J180" s="7" t="e">
        <f t="shared" si="0"/>
        <v>#DIV/0!</v>
      </c>
      <c r="K180" s="11"/>
      <c r="L180" s="11"/>
      <c r="M180" s="2"/>
      <c r="N180" s="2"/>
      <c r="O180" s="2"/>
    </row>
    <row r="181" spans="1:15">
      <c r="A181">
        <v>174</v>
      </c>
      <c r="B181" s="2"/>
      <c r="C181" s="2"/>
      <c r="D181" s="2"/>
      <c r="E181" s="18"/>
      <c r="F181" s="18"/>
      <c r="G181" s="13"/>
      <c r="H181" s="20"/>
      <c r="I181" s="6"/>
      <c r="J181" s="15" t="e">
        <f t="shared" si="0"/>
        <v>#DIV/0!</v>
      </c>
      <c r="K181" s="11"/>
      <c r="L181" s="11"/>
      <c r="M181" s="2"/>
      <c r="N181" s="2"/>
      <c r="O181" s="2"/>
    </row>
    <row r="182" spans="1:15">
      <c r="A182">
        <v>175</v>
      </c>
      <c r="B182" s="2"/>
      <c r="C182" s="2"/>
      <c r="D182" s="2"/>
      <c r="E182" s="18"/>
      <c r="F182" s="18"/>
      <c r="G182" s="13"/>
      <c r="H182" s="20"/>
      <c r="I182" s="6"/>
      <c r="J182" s="15" t="e">
        <f t="shared" si="0"/>
        <v>#DIV/0!</v>
      </c>
      <c r="K182" s="11"/>
      <c r="L182" s="11"/>
      <c r="M182" s="2"/>
      <c r="N182" s="2"/>
      <c r="O182" s="2"/>
    </row>
    <row r="183" spans="1:15">
      <c r="A183" s="12">
        <v>176</v>
      </c>
      <c r="B183" s="2"/>
      <c r="C183" s="2"/>
      <c r="D183" s="2"/>
      <c r="E183" s="18"/>
      <c r="F183" s="18"/>
      <c r="G183" s="13"/>
      <c r="H183" s="20"/>
      <c r="I183" s="6"/>
      <c r="J183" s="7" t="e">
        <f t="shared" si="0"/>
        <v>#DIV/0!</v>
      </c>
      <c r="K183" s="11"/>
      <c r="L183" s="11"/>
      <c r="M183" s="2"/>
      <c r="N183" s="2"/>
      <c r="O183" s="2"/>
    </row>
    <row r="184" spans="1:15">
      <c r="A184" s="12">
        <v>177</v>
      </c>
      <c r="B184" s="2"/>
      <c r="C184" s="2"/>
      <c r="D184" s="2"/>
      <c r="E184" s="18"/>
      <c r="F184" s="18"/>
      <c r="G184" s="13"/>
      <c r="H184" s="20"/>
      <c r="I184" s="6"/>
      <c r="J184" s="15" t="e">
        <f t="shared" si="0"/>
        <v>#DIV/0!</v>
      </c>
      <c r="K184" s="11"/>
      <c r="L184" s="11"/>
      <c r="M184" s="2"/>
      <c r="N184" s="2"/>
      <c r="O184" s="2"/>
    </row>
    <row r="185" spans="1:15">
      <c r="A185">
        <v>178</v>
      </c>
      <c r="B185" s="2"/>
      <c r="C185" s="2"/>
      <c r="D185" s="2"/>
      <c r="E185" s="18"/>
      <c r="F185" s="18"/>
      <c r="G185" s="13"/>
      <c r="H185" s="20"/>
      <c r="I185" s="6"/>
      <c r="J185" s="15" t="e">
        <f t="shared" si="0"/>
        <v>#DIV/0!</v>
      </c>
      <c r="K185" s="11"/>
      <c r="L185" s="11"/>
      <c r="M185" s="2"/>
      <c r="N185" s="2"/>
      <c r="O185" s="2"/>
    </row>
    <row r="186" spans="1:15">
      <c r="A186">
        <v>179</v>
      </c>
      <c r="B186" s="2"/>
      <c r="C186" s="2"/>
      <c r="D186" s="2"/>
      <c r="E186" s="18"/>
      <c r="F186" s="18"/>
      <c r="G186" s="13"/>
      <c r="H186" s="20"/>
      <c r="I186" s="6"/>
      <c r="J186" s="7" t="e">
        <f t="shared" si="0"/>
        <v>#DIV/0!</v>
      </c>
      <c r="K186" s="11"/>
      <c r="L186" s="11"/>
      <c r="M186" s="2"/>
      <c r="N186" s="2"/>
      <c r="O186" s="2"/>
    </row>
    <row r="187" spans="1:15">
      <c r="A187">
        <v>180</v>
      </c>
      <c r="B187" s="2"/>
      <c r="C187" s="2"/>
      <c r="D187" s="2"/>
      <c r="E187" s="18"/>
      <c r="F187" s="18"/>
      <c r="G187" s="13"/>
      <c r="H187" s="20"/>
      <c r="I187" s="6"/>
      <c r="J187" s="15" t="e">
        <f t="shared" si="0"/>
        <v>#DIV/0!</v>
      </c>
      <c r="K187" s="11"/>
      <c r="L187" s="11"/>
      <c r="M187" s="2"/>
      <c r="N187" s="2"/>
      <c r="O187" s="2"/>
    </row>
    <row r="188" spans="1:15">
      <c r="A188" s="12">
        <v>181</v>
      </c>
      <c r="B188" s="2"/>
      <c r="C188" s="2"/>
      <c r="D188" s="2"/>
      <c r="E188" s="18"/>
      <c r="F188" s="18"/>
      <c r="G188" s="13"/>
      <c r="H188" s="20"/>
      <c r="I188" s="6"/>
      <c r="J188" s="15" t="e">
        <f t="shared" si="0"/>
        <v>#DIV/0!</v>
      </c>
      <c r="K188" s="11"/>
      <c r="L188" s="11"/>
      <c r="M188" s="2"/>
      <c r="N188" s="2"/>
      <c r="O188" s="2"/>
    </row>
    <row r="189" spans="1:15">
      <c r="A189" s="12">
        <v>182</v>
      </c>
      <c r="B189" s="2"/>
      <c r="C189" s="2"/>
      <c r="D189" s="2"/>
      <c r="E189" s="18"/>
      <c r="F189" s="18"/>
      <c r="G189" s="13"/>
      <c r="H189" s="20"/>
      <c r="I189" s="6"/>
      <c r="J189" s="7" t="e">
        <f t="shared" si="0"/>
        <v>#DIV/0!</v>
      </c>
      <c r="K189" s="11"/>
      <c r="L189" s="11"/>
      <c r="M189" s="2"/>
      <c r="N189" s="2"/>
      <c r="O189" s="2"/>
    </row>
    <row r="190" spans="1:15">
      <c r="A190">
        <v>183</v>
      </c>
      <c r="B190" s="2"/>
      <c r="C190" s="2"/>
      <c r="D190" s="2"/>
      <c r="E190" s="18"/>
      <c r="F190" s="18"/>
      <c r="G190" s="13"/>
      <c r="H190" s="20"/>
      <c r="I190" s="6"/>
      <c r="J190" s="15" t="e">
        <f t="shared" si="0"/>
        <v>#DIV/0!</v>
      </c>
      <c r="K190" s="11"/>
      <c r="L190" s="11"/>
      <c r="M190" s="2"/>
      <c r="N190" s="2"/>
      <c r="O190" s="2"/>
    </row>
    <row r="191" spans="1:15">
      <c r="A191">
        <v>184</v>
      </c>
      <c r="B191" s="2"/>
      <c r="C191" s="2"/>
      <c r="D191" s="2"/>
      <c r="E191" s="18"/>
      <c r="F191" s="18"/>
      <c r="G191" s="13"/>
      <c r="H191" s="20"/>
      <c r="I191" s="6"/>
      <c r="J191" s="15" t="e">
        <f t="shared" si="0"/>
        <v>#DIV/0!</v>
      </c>
      <c r="K191" s="11"/>
      <c r="L191" s="11"/>
      <c r="M191" s="2"/>
      <c r="N191" s="2"/>
      <c r="O191" s="2"/>
    </row>
    <row r="192" spans="1:15">
      <c r="A192">
        <v>185</v>
      </c>
      <c r="B192" s="2"/>
      <c r="C192" s="2"/>
      <c r="D192" s="2"/>
      <c r="E192" s="18"/>
      <c r="F192" s="18"/>
      <c r="G192" s="13"/>
      <c r="H192" s="20"/>
      <c r="I192" s="6"/>
      <c r="J192" s="7" t="e">
        <f t="shared" si="0"/>
        <v>#DIV/0!</v>
      </c>
      <c r="K192" s="11"/>
      <c r="L192" s="11"/>
      <c r="M192" s="2"/>
      <c r="N192" s="2"/>
      <c r="O192" s="2"/>
    </row>
    <row r="193" spans="1:15">
      <c r="A193" s="12">
        <v>186</v>
      </c>
      <c r="B193" s="2"/>
      <c r="C193" s="2"/>
      <c r="D193" s="2"/>
      <c r="E193" s="18"/>
      <c r="F193" s="18"/>
      <c r="G193" s="13"/>
      <c r="H193" s="20"/>
      <c r="I193" s="6"/>
      <c r="J193" s="15" t="e">
        <f t="shared" si="0"/>
        <v>#DIV/0!</v>
      </c>
      <c r="K193" s="11"/>
      <c r="L193" s="11"/>
      <c r="M193" s="2"/>
      <c r="N193" s="2"/>
      <c r="O193" s="2"/>
    </row>
    <row r="194" spans="1:15">
      <c r="A194" s="12">
        <v>187</v>
      </c>
      <c r="B194" s="2"/>
      <c r="C194" s="2"/>
      <c r="D194" s="2"/>
      <c r="E194" s="18"/>
      <c r="F194" s="18"/>
      <c r="G194" s="13"/>
      <c r="H194" s="20"/>
      <c r="I194" s="6"/>
      <c r="J194" s="15" t="e">
        <f t="shared" si="0"/>
        <v>#DIV/0!</v>
      </c>
      <c r="K194" s="11"/>
      <c r="L194" s="11"/>
      <c r="M194" s="2"/>
      <c r="N194" s="2"/>
      <c r="O194" s="2"/>
    </row>
    <row r="195" spans="1:15">
      <c r="A195">
        <v>188</v>
      </c>
      <c r="B195" s="2"/>
      <c r="C195" s="2"/>
      <c r="D195" s="2"/>
      <c r="E195" s="18"/>
      <c r="F195" s="18"/>
      <c r="G195" s="13"/>
      <c r="H195" s="20"/>
      <c r="I195" s="6"/>
      <c r="J195" s="7" t="e">
        <f t="shared" si="0"/>
        <v>#DIV/0!</v>
      </c>
      <c r="K195" s="11"/>
      <c r="L195" s="11"/>
      <c r="M195" s="2"/>
      <c r="N195" s="2"/>
      <c r="O195" s="2"/>
    </row>
    <row r="196" spans="1:15">
      <c r="A196">
        <v>189</v>
      </c>
      <c r="B196" s="2"/>
      <c r="C196" s="2"/>
      <c r="D196" s="2"/>
      <c r="E196" s="18"/>
      <c r="F196" s="18"/>
      <c r="G196" s="13"/>
      <c r="H196" s="20"/>
      <c r="I196" s="6"/>
      <c r="J196" s="15" t="e">
        <f t="shared" si="0"/>
        <v>#DIV/0!</v>
      </c>
      <c r="K196" s="11"/>
      <c r="L196" s="11"/>
      <c r="M196" s="2"/>
      <c r="N196" s="2"/>
      <c r="O196" s="2"/>
    </row>
    <row r="197" spans="1:15">
      <c r="A197">
        <v>190</v>
      </c>
      <c r="B197" s="2"/>
      <c r="C197" s="2"/>
      <c r="D197" s="2"/>
      <c r="E197" s="18"/>
      <c r="F197" s="18"/>
      <c r="G197" s="13"/>
      <c r="H197" s="20"/>
      <c r="I197" s="6"/>
      <c r="J197" s="15" t="e">
        <f t="shared" si="0"/>
        <v>#DIV/0!</v>
      </c>
      <c r="K197" s="11"/>
      <c r="L197" s="11"/>
      <c r="M197" s="2"/>
      <c r="N197" s="2"/>
      <c r="O197" s="2"/>
    </row>
    <row r="198" spans="1:15">
      <c r="A198" s="12">
        <v>191</v>
      </c>
      <c r="B198" s="2"/>
      <c r="C198" s="2"/>
      <c r="D198" s="2"/>
      <c r="E198" s="18"/>
      <c r="F198" s="18"/>
      <c r="G198" s="13"/>
      <c r="H198" s="20"/>
      <c r="I198" s="6"/>
      <c r="J198" s="7" t="e">
        <f t="shared" si="0"/>
        <v>#DIV/0!</v>
      </c>
      <c r="K198" s="11"/>
      <c r="L198" s="11"/>
      <c r="M198" s="2"/>
      <c r="N198" s="2"/>
      <c r="O198" s="2"/>
    </row>
    <row r="199" spans="1:15">
      <c r="A199" s="12">
        <v>192</v>
      </c>
      <c r="B199" s="2"/>
      <c r="C199" s="2"/>
      <c r="D199" s="2"/>
      <c r="E199" s="18"/>
      <c r="F199" s="18"/>
      <c r="G199" s="13"/>
      <c r="H199" s="20"/>
      <c r="I199" s="6"/>
      <c r="J199" s="15" t="e">
        <f t="shared" si="0"/>
        <v>#DIV/0!</v>
      </c>
      <c r="K199" s="11"/>
      <c r="L199" s="11"/>
      <c r="M199" s="2"/>
      <c r="N199" s="2"/>
      <c r="O199" s="2"/>
    </row>
    <row r="200" spans="1:15">
      <c r="A200">
        <v>193</v>
      </c>
      <c r="B200" s="2"/>
      <c r="C200" s="2"/>
      <c r="D200" s="2"/>
      <c r="E200" s="18"/>
      <c r="F200" s="18"/>
      <c r="G200" s="13"/>
      <c r="H200" s="20"/>
      <c r="I200" s="6"/>
      <c r="J200" s="15" t="e">
        <f t="shared" si="0"/>
        <v>#DIV/0!</v>
      </c>
      <c r="K200" s="11"/>
      <c r="L200" s="11"/>
      <c r="M200" s="2"/>
      <c r="N200" s="2"/>
      <c r="O200" s="2"/>
    </row>
    <row r="201" spans="1:15">
      <c r="A201">
        <v>194</v>
      </c>
      <c r="B201" s="2"/>
      <c r="C201" s="2"/>
      <c r="D201" s="2"/>
      <c r="E201" s="18"/>
      <c r="F201" s="18"/>
      <c r="G201" s="13"/>
      <c r="H201" s="20"/>
      <c r="I201" s="6"/>
      <c r="J201" s="7" t="e">
        <f t="shared" si="0"/>
        <v>#DIV/0!</v>
      </c>
      <c r="K201" s="11"/>
      <c r="L201" s="11"/>
      <c r="M201" s="2"/>
      <c r="N201" s="2"/>
      <c r="O201" s="2"/>
    </row>
    <row r="202" spans="1:15">
      <c r="A202">
        <v>195</v>
      </c>
      <c r="B202" s="2"/>
      <c r="C202" s="2"/>
      <c r="D202" s="2"/>
      <c r="E202" s="18"/>
      <c r="F202" s="18"/>
      <c r="G202" s="13"/>
      <c r="H202" s="20"/>
      <c r="I202" s="6"/>
      <c r="J202" s="15" t="e">
        <f t="shared" si="0"/>
        <v>#DIV/0!</v>
      </c>
      <c r="K202" s="11"/>
      <c r="L202" s="11"/>
      <c r="M202" s="2"/>
      <c r="N202" s="2"/>
      <c r="O202" s="2"/>
    </row>
    <row r="203" spans="1:15">
      <c r="A203" s="12">
        <v>196</v>
      </c>
      <c r="B203" s="2"/>
      <c r="C203" s="2"/>
      <c r="D203" s="2"/>
      <c r="E203" s="18"/>
      <c r="F203" s="18"/>
      <c r="G203" s="13"/>
      <c r="H203" s="20"/>
      <c r="I203" s="6"/>
      <c r="J203" s="15" t="e">
        <f t="shared" si="0"/>
        <v>#DIV/0!</v>
      </c>
      <c r="K203" s="11"/>
      <c r="L203" s="11"/>
      <c r="M203" s="2"/>
      <c r="N203" s="2"/>
      <c r="O203" s="2"/>
    </row>
    <row r="204" spans="1:15">
      <c r="A204" s="12">
        <v>197</v>
      </c>
      <c r="B204" s="2"/>
      <c r="C204" s="2"/>
      <c r="D204" s="2"/>
      <c r="E204" s="18"/>
      <c r="F204" s="18"/>
      <c r="G204" s="13"/>
      <c r="H204" s="20"/>
      <c r="I204" s="6"/>
      <c r="J204" s="7" t="e">
        <f t="shared" si="0"/>
        <v>#DIV/0!</v>
      </c>
      <c r="K204" s="11"/>
      <c r="L204" s="11"/>
      <c r="M204" s="2"/>
      <c r="N204" s="2"/>
      <c r="O204" s="2"/>
    </row>
    <row r="205" spans="1:15">
      <c r="A205">
        <v>198</v>
      </c>
      <c r="B205" s="2"/>
      <c r="C205" s="2"/>
      <c r="D205" s="2"/>
      <c r="E205" s="18"/>
      <c r="F205" s="18"/>
      <c r="G205" s="13"/>
      <c r="H205" s="20"/>
      <c r="I205" s="6"/>
      <c r="J205" s="15" t="e">
        <f t="shared" si="0"/>
        <v>#DIV/0!</v>
      </c>
      <c r="K205" s="11"/>
      <c r="L205" s="11"/>
      <c r="M205" s="2"/>
      <c r="N205" s="2"/>
      <c r="O205" s="2"/>
    </row>
    <row r="206" spans="1:15">
      <c r="A206">
        <v>199</v>
      </c>
      <c r="B206" s="2"/>
      <c r="C206" s="2"/>
      <c r="D206" s="2"/>
      <c r="E206" s="18"/>
      <c r="F206" s="18"/>
      <c r="G206" s="13"/>
      <c r="H206" s="20"/>
      <c r="I206" s="6"/>
      <c r="J206" s="15" t="e">
        <f t="shared" si="0"/>
        <v>#DIV/0!</v>
      </c>
      <c r="K206" s="11"/>
      <c r="L206" s="11"/>
      <c r="M206" s="2"/>
      <c r="N206" s="2"/>
      <c r="O206" s="2"/>
    </row>
    <row r="207" spans="1:15">
      <c r="A207">
        <v>200</v>
      </c>
      <c r="B207" s="2"/>
      <c r="C207" s="2"/>
      <c r="D207" s="2"/>
      <c r="E207" s="18"/>
      <c r="F207" s="18"/>
      <c r="G207" s="13"/>
      <c r="H207" s="20"/>
      <c r="I207" s="6"/>
      <c r="J207" s="7" t="e">
        <f t="shared" si="0"/>
        <v>#DIV/0!</v>
      </c>
      <c r="K207" s="11"/>
      <c r="L207" s="11"/>
      <c r="M207" s="2"/>
      <c r="N207" s="2"/>
      <c r="O207" s="2"/>
    </row>
    <row r="208" spans="1:15">
      <c r="A208" s="12">
        <v>201</v>
      </c>
      <c r="B208" s="2"/>
      <c r="C208" s="2"/>
      <c r="D208" s="2"/>
      <c r="E208" s="18"/>
      <c r="F208" s="18"/>
      <c r="G208" s="13"/>
      <c r="H208" s="20"/>
      <c r="I208" s="6"/>
      <c r="J208" s="15" t="e">
        <f t="shared" si="0"/>
        <v>#DIV/0!</v>
      </c>
      <c r="K208" s="11"/>
      <c r="L208" s="11"/>
      <c r="M208" s="2"/>
      <c r="N208" s="2"/>
      <c r="O208" s="2"/>
    </row>
    <row r="209" spans="1:15">
      <c r="A209" s="12">
        <v>202</v>
      </c>
      <c r="B209" s="2"/>
      <c r="C209" s="2"/>
      <c r="D209" s="2"/>
      <c r="E209" s="18"/>
      <c r="F209" s="18"/>
      <c r="G209" s="13"/>
      <c r="H209" s="20"/>
      <c r="I209" s="6"/>
      <c r="J209" s="15" t="e">
        <f t="shared" si="0"/>
        <v>#DIV/0!</v>
      </c>
      <c r="K209" s="11"/>
      <c r="L209" s="11"/>
      <c r="M209" s="2"/>
      <c r="N209" s="2"/>
      <c r="O209" s="2"/>
    </row>
    <row r="210" spans="1:15">
      <c r="A210">
        <v>203</v>
      </c>
      <c r="B210" s="2"/>
      <c r="C210" s="2"/>
      <c r="D210" s="2"/>
      <c r="E210" s="18"/>
      <c r="F210" s="18"/>
      <c r="G210" s="13"/>
      <c r="H210" s="20"/>
      <c r="I210" s="6"/>
      <c r="J210" s="7" t="e">
        <f t="shared" si="0"/>
        <v>#DIV/0!</v>
      </c>
      <c r="K210" s="11"/>
      <c r="L210" s="11"/>
      <c r="M210" s="2"/>
      <c r="N210" s="2"/>
      <c r="O210" s="2"/>
    </row>
    <row r="211" spans="1:15">
      <c r="A211">
        <v>204</v>
      </c>
      <c r="B211" s="2"/>
      <c r="C211" s="2"/>
      <c r="D211" s="2"/>
      <c r="E211" s="18"/>
      <c r="F211" s="18"/>
      <c r="G211" s="13"/>
      <c r="H211" s="20"/>
      <c r="I211" s="6"/>
      <c r="J211" s="15" t="e">
        <f t="shared" si="0"/>
        <v>#DIV/0!</v>
      </c>
      <c r="K211" s="11"/>
      <c r="L211" s="11"/>
      <c r="M211" s="2"/>
      <c r="N211" s="2"/>
      <c r="O211" s="2"/>
    </row>
    <row r="212" spans="1:15">
      <c r="A212">
        <v>205</v>
      </c>
      <c r="B212" s="2"/>
      <c r="C212" s="2"/>
      <c r="D212" s="2"/>
      <c r="E212" s="18"/>
      <c r="F212" s="18"/>
      <c r="G212" s="13"/>
      <c r="H212" s="20"/>
      <c r="I212" s="6"/>
      <c r="J212" s="15" t="e">
        <f t="shared" si="0"/>
        <v>#DIV/0!</v>
      </c>
      <c r="K212" s="11"/>
      <c r="L212" s="11"/>
      <c r="M212" s="2"/>
      <c r="N212" s="2"/>
      <c r="O212" s="2"/>
    </row>
    <row r="213" spans="1:15">
      <c r="A213" s="12">
        <v>206</v>
      </c>
      <c r="B213" s="2"/>
      <c r="C213" s="2"/>
      <c r="D213" s="2"/>
      <c r="E213" s="18"/>
      <c r="F213" s="18"/>
      <c r="G213" s="13"/>
      <c r="H213" s="20"/>
      <c r="I213" s="6"/>
      <c r="J213" s="7" t="e">
        <f t="shared" si="0"/>
        <v>#DIV/0!</v>
      </c>
      <c r="K213" s="11"/>
      <c r="L213" s="11"/>
      <c r="M213" s="2"/>
      <c r="N213" s="2"/>
      <c r="O213" s="2"/>
    </row>
    <row r="214" spans="1:15">
      <c r="A214" s="12">
        <v>207</v>
      </c>
      <c r="B214" s="2"/>
      <c r="C214" s="2"/>
      <c r="D214" s="2"/>
      <c r="E214" s="18"/>
      <c r="F214" s="18"/>
      <c r="G214" s="13"/>
      <c r="H214" s="20"/>
      <c r="I214" s="6"/>
      <c r="J214" s="15" t="e">
        <f t="shared" si="0"/>
        <v>#DIV/0!</v>
      </c>
      <c r="K214" s="11"/>
      <c r="L214" s="11"/>
      <c r="M214" s="2"/>
      <c r="N214" s="2"/>
      <c r="O214" s="2"/>
    </row>
    <row r="215" spans="1:15">
      <c r="A215">
        <v>208</v>
      </c>
      <c r="B215" s="2"/>
      <c r="C215" s="2"/>
      <c r="D215" s="2"/>
      <c r="E215" s="18"/>
      <c r="F215" s="18"/>
      <c r="G215" s="13"/>
      <c r="H215" s="20"/>
      <c r="I215" s="6"/>
      <c r="J215" s="15" t="e">
        <f t="shared" si="0"/>
        <v>#DIV/0!</v>
      </c>
      <c r="K215" s="11"/>
      <c r="L215" s="11"/>
      <c r="M215" s="2"/>
      <c r="N215" s="2"/>
      <c r="O215" s="2"/>
    </row>
    <row r="216" spans="1:15">
      <c r="A216">
        <v>209</v>
      </c>
      <c r="B216" s="2"/>
      <c r="C216" s="2"/>
      <c r="D216" s="2"/>
      <c r="E216" s="18"/>
      <c r="F216" s="18"/>
      <c r="G216" s="13"/>
      <c r="H216" s="20"/>
      <c r="I216" s="6"/>
      <c r="J216" s="7" t="e">
        <f t="shared" si="0"/>
        <v>#DIV/0!</v>
      </c>
      <c r="K216" s="11"/>
      <c r="L216" s="11"/>
      <c r="M216" s="2"/>
      <c r="N216" s="2"/>
      <c r="O216" s="2"/>
    </row>
    <row r="217" spans="1:15">
      <c r="A217">
        <v>210</v>
      </c>
      <c r="B217" s="2"/>
      <c r="C217" s="2"/>
      <c r="D217" s="2"/>
      <c r="E217" s="18"/>
      <c r="F217" s="18"/>
      <c r="G217" s="13"/>
      <c r="H217" s="20"/>
      <c r="I217" s="6"/>
      <c r="J217" s="15" t="e">
        <f t="shared" si="0"/>
        <v>#DIV/0!</v>
      </c>
      <c r="K217" s="11"/>
      <c r="L217" s="11"/>
      <c r="M217" s="2"/>
      <c r="N217" s="2"/>
      <c r="O217" s="2"/>
    </row>
    <row r="218" spans="1:15">
      <c r="A218" s="12">
        <v>211</v>
      </c>
      <c r="B218" s="2"/>
      <c r="C218" s="2"/>
      <c r="D218" s="2"/>
      <c r="E218" s="18"/>
      <c r="F218" s="18"/>
      <c r="G218" s="13"/>
      <c r="H218" s="20"/>
      <c r="I218" s="6"/>
      <c r="J218" s="15" t="e">
        <f t="shared" si="0"/>
        <v>#DIV/0!</v>
      </c>
      <c r="K218" s="11"/>
      <c r="L218" s="11"/>
      <c r="M218" s="2"/>
      <c r="N218" s="2"/>
      <c r="O218" s="2"/>
    </row>
    <row r="219" spans="1:15">
      <c r="A219" s="12">
        <v>212</v>
      </c>
      <c r="B219" s="2"/>
      <c r="C219" s="2"/>
      <c r="D219" s="2"/>
      <c r="E219" s="18"/>
      <c r="F219" s="18"/>
      <c r="G219" s="13"/>
      <c r="H219" s="20"/>
      <c r="I219" s="6"/>
      <c r="J219" s="7" t="e">
        <f t="shared" si="0"/>
        <v>#DIV/0!</v>
      </c>
      <c r="K219" s="11"/>
      <c r="L219" s="11"/>
      <c r="M219" s="2"/>
      <c r="N219" s="2"/>
      <c r="O219" s="2"/>
    </row>
    <row r="220" spans="1:15">
      <c r="A220">
        <v>213</v>
      </c>
      <c r="B220" s="2"/>
      <c r="C220" s="2"/>
      <c r="D220" s="2"/>
      <c r="E220" s="18"/>
      <c r="F220" s="18"/>
      <c r="G220" s="13"/>
      <c r="H220" s="20"/>
      <c r="I220" s="6"/>
      <c r="J220" s="15" t="e">
        <f t="shared" si="0"/>
        <v>#DIV/0!</v>
      </c>
      <c r="K220" s="11"/>
      <c r="L220" s="11"/>
      <c r="M220" s="2"/>
      <c r="N220" s="2"/>
      <c r="O220" s="2"/>
    </row>
    <row r="221" spans="1:15">
      <c r="A221">
        <v>214</v>
      </c>
      <c r="B221" s="2"/>
      <c r="C221" s="2"/>
      <c r="D221" s="2"/>
      <c r="E221" s="18"/>
      <c r="F221" s="18"/>
      <c r="G221" s="13"/>
      <c r="H221" s="20"/>
      <c r="I221" s="6"/>
      <c r="J221" s="15" t="e">
        <f t="shared" si="0"/>
        <v>#DIV/0!</v>
      </c>
      <c r="K221" s="11"/>
      <c r="L221" s="11"/>
      <c r="M221" s="2"/>
      <c r="N221" s="2"/>
      <c r="O221" s="2"/>
    </row>
    <row r="222" spans="1:15">
      <c r="A222">
        <v>215</v>
      </c>
      <c r="B222" s="2"/>
      <c r="C222" s="2"/>
      <c r="D222" s="2"/>
      <c r="E222" s="18"/>
      <c r="F222" s="18"/>
      <c r="G222" s="13"/>
      <c r="H222" s="20"/>
      <c r="I222" s="6"/>
      <c r="J222" s="7" t="e">
        <f t="shared" si="0"/>
        <v>#DIV/0!</v>
      </c>
      <c r="K222" s="11"/>
      <c r="L222" s="11"/>
      <c r="M222" s="2"/>
      <c r="N222" s="2"/>
      <c r="O222" s="2"/>
    </row>
    <row r="223" spans="1:15">
      <c r="A223" s="12">
        <v>216</v>
      </c>
      <c r="B223" s="2"/>
      <c r="C223" s="2"/>
      <c r="D223" s="2"/>
      <c r="E223" s="18"/>
      <c r="F223" s="18"/>
      <c r="G223" s="13"/>
      <c r="H223" s="20"/>
      <c r="I223" s="6"/>
      <c r="J223" s="15" t="e">
        <f t="shared" si="0"/>
        <v>#DIV/0!</v>
      </c>
      <c r="K223" s="11"/>
      <c r="L223" s="11"/>
      <c r="M223" s="2"/>
      <c r="N223" s="2"/>
      <c r="O223" s="2"/>
    </row>
    <row r="224" spans="1:15">
      <c r="A224" s="12">
        <v>217</v>
      </c>
      <c r="B224" s="2"/>
      <c r="C224" s="2"/>
      <c r="D224" s="2"/>
      <c r="E224" s="18"/>
      <c r="F224" s="18"/>
      <c r="G224" s="13"/>
      <c r="H224" s="20"/>
      <c r="I224" s="6"/>
      <c r="J224" s="15" t="e">
        <f t="shared" si="0"/>
        <v>#DIV/0!</v>
      </c>
      <c r="K224" s="11"/>
      <c r="L224" s="11"/>
      <c r="M224" s="2"/>
      <c r="N224" s="2"/>
      <c r="O224" s="2"/>
    </row>
    <row r="225" spans="1:15">
      <c r="A225">
        <v>218</v>
      </c>
      <c r="B225" s="2"/>
      <c r="C225" s="2"/>
      <c r="D225" s="2"/>
      <c r="E225" s="18"/>
      <c r="F225" s="18"/>
      <c r="G225" s="13"/>
      <c r="H225" s="20"/>
      <c r="I225" s="6"/>
      <c r="J225" s="7" t="e">
        <f t="shared" si="0"/>
        <v>#DIV/0!</v>
      </c>
      <c r="K225" s="11"/>
      <c r="L225" s="11"/>
      <c r="M225" s="2"/>
      <c r="N225" s="2"/>
      <c r="O225" s="2"/>
    </row>
    <row r="226" spans="1:15">
      <c r="A226">
        <v>219</v>
      </c>
      <c r="B226" s="2"/>
      <c r="C226" s="2"/>
      <c r="D226" s="2"/>
      <c r="E226" s="18"/>
      <c r="F226" s="18"/>
      <c r="G226" s="13"/>
      <c r="H226" s="20"/>
      <c r="I226" s="6"/>
      <c r="J226" s="15" t="e">
        <f t="shared" si="0"/>
        <v>#DIV/0!</v>
      </c>
      <c r="K226" s="11"/>
      <c r="L226" s="11"/>
      <c r="M226" s="2"/>
      <c r="N226" s="2"/>
      <c r="O226" s="2"/>
    </row>
    <row r="227" spans="1:15">
      <c r="A227">
        <v>220</v>
      </c>
      <c r="B227" s="2"/>
      <c r="C227" s="2"/>
      <c r="D227" s="2"/>
      <c r="E227" s="18"/>
      <c r="F227" s="18"/>
      <c r="G227" s="13"/>
      <c r="H227" s="20"/>
      <c r="I227" s="6"/>
      <c r="J227" s="15" t="e">
        <f t="shared" si="0"/>
        <v>#DIV/0!</v>
      </c>
      <c r="K227" s="11"/>
      <c r="L227" s="11"/>
      <c r="M227" s="2"/>
      <c r="N227" s="2"/>
      <c r="O227" s="2"/>
    </row>
    <row r="228" spans="1:15">
      <c r="A228" s="12">
        <v>221</v>
      </c>
      <c r="B228" s="2"/>
      <c r="C228" s="2"/>
      <c r="D228" s="2"/>
      <c r="E228" s="18"/>
      <c r="F228" s="18"/>
      <c r="G228" s="13"/>
      <c r="H228" s="20"/>
      <c r="I228" s="6"/>
      <c r="J228" s="7" t="e">
        <f t="shared" si="0"/>
        <v>#DIV/0!</v>
      </c>
      <c r="K228" s="11"/>
      <c r="L228" s="11"/>
      <c r="M228" s="2"/>
      <c r="N228" s="2"/>
      <c r="O228" s="2"/>
    </row>
    <row r="229" spans="1:15">
      <c r="A229" s="12">
        <v>222</v>
      </c>
      <c r="B229" s="2"/>
      <c r="C229" s="2"/>
      <c r="D229" s="2"/>
      <c r="E229" s="18"/>
      <c r="F229" s="18"/>
      <c r="G229" s="13"/>
      <c r="H229" s="20"/>
      <c r="I229" s="6"/>
      <c r="J229" s="15" t="e">
        <f t="shared" si="0"/>
        <v>#DIV/0!</v>
      </c>
      <c r="K229" s="11"/>
      <c r="L229" s="11"/>
      <c r="M229" s="2"/>
      <c r="N229" s="2"/>
      <c r="O229" s="2"/>
    </row>
    <row r="230" spans="1:15">
      <c r="A230">
        <v>223</v>
      </c>
      <c r="B230" s="2"/>
      <c r="C230" s="2"/>
      <c r="D230" s="2"/>
      <c r="E230" s="18"/>
      <c r="F230" s="18"/>
      <c r="G230" s="13"/>
      <c r="H230" s="20"/>
      <c r="I230" s="6"/>
      <c r="J230" s="15" t="e">
        <f t="shared" si="0"/>
        <v>#DIV/0!</v>
      </c>
      <c r="K230" s="11"/>
      <c r="L230" s="11"/>
      <c r="M230" s="2"/>
      <c r="N230" s="2"/>
      <c r="O230" s="2"/>
    </row>
    <row r="231" spans="1:15">
      <c r="A231">
        <v>224</v>
      </c>
      <c r="B231" s="2"/>
      <c r="C231" s="2"/>
      <c r="D231" s="2"/>
      <c r="E231" s="18"/>
      <c r="F231" s="18"/>
      <c r="G231" s="13"/>
      <c r="H231" s="20"/>
      <c r="I231" s="6"/>
      <c r="J231" s="7" t="e">
        <f t="shared" si="0"/>
        <v>#DIV/0!</v>
      </c>
      <c r="K231" s="11"/>
      <c r="L231" s="11"/>
      <c r="M231" s="2"/>
      <c r="N231" s="2"/>
      <c r="O231" s="2"/>
    </row>
    <row r="232" spans="1:15">
      <c r="A232">
        <v>225</v>
      </c>
      <c r="B232" s="2"/>
      <c r="C232" s="2"/>
      <c r="D232" s="2"/>
      <c r="E232" s="18"/>
      <c r="F232" s="18"/>
      <c r="G232" s="13"/>
      <c r="H232" s="20"/>
      <c r="I232" s="6"/>
      <c r="J232" s="15" t="e">
        <f t="shared" si="0"/>
        <v>#DIV/0!</v>
      </c>
      <c r="K232" s="11"/>
      <c r="L232" s="11"/>
      <c r="M232" s="2"/>
      <c r="N232" s="2"/>
      <c r="O232" s="2"/>
    </row>
    <row r="233" spans="1:15">
      <c r="A233" s="12">
        <v>226</v>
      </c>
      <c r="B233" s="2"/>
      <c r="C233" s="2"/>
      <c r="D233" s="2"/>
      <c r="E233" s="18"/>
      <c r="F233" s="18"/>
      <c r="G233" s="13"/>
      <c r="H233" s="20"/>
      <c r="I233" s="6"/>
      <c r="J233" s="15" t="e">
        <f t="shared" si="0"/>
        <v>#DIV/0!</v>
      </c>
      <c r="K233" s="11"/>
      <c r="L233" s="11"/>
      <c r="M233" s="2"/>
      <c r="N233" s="2"/>
      <c r="O233" s="2"/>
    </row>
    <row r="234" spans="1:15">
      <c r="A234" s="12">
        <v>227</v>
      </c>
      <c r="B234" s="2"/>
      <c r="C234" s="2"/>
      <c r="D234" s="2"/>
      <c r="E234" s="18"/>
      <c r="F234" s="18"/>
      <c r="G234" s="13"/>
      <c r="H234" s="20"/>
      <c r="I234" s="6"/>
      <c r="J234" s="7" t="e">
        <f t="shared" si="0"/>
        <v>#DIV/0!</v>
      </c>
      <c r="K234" s="11"/>
      <c r="L234" s="11"/>
      <c r="M234" s="2"/>
      <c r="N234" s="2"/>
      <c r="O234" s="2"/>
    </row>
    <row r="235" spans="1:15">
      <c r="A235">
        <v>228</v>
      </c>
      <c r="B235" s="2"/>
      <c r="C235" s="2"/>
      <c r="D235" s="2"/>
      <c r="E235" s="18"/>
      <c r="F235" s="18"/>
      <c r="G235" s="13"/>
      <c r="H235" s="20"/>
      <c r="I235" s="6"/>
      <c r="J235" s="15" t="e">
        <f t="shared" si="0"/>
        <v>#DIV/0!</v>
      </c>
      <c r="K235" s="11"/>
      <c r="L235" s="11"/>
      <c r="M235" s="2"/>
      <c r="N235" s="2"/>
      <c r="O235" s="2"/>
    </row>
    <row r="236" spans="1:15">
      <c r="A236">
        <v>229</v>
      </c>
      <c r="B236" s="2"/>
      <c r="C236" s="2"/>
      <c r="D236" s="2"/>
      <c r="E236" s="18"/>
      <c r="F236" s="18"/>
      <c r="G236" s="13"/>
      <c r="H236" s="20"/>
      <c r="I236" s="6"/>
      <c r="J236" s="15" t="e">
        <f t="shared" si="0"/>
        <v>#DIV/0!</v>
      </c>
      <c r="K236" s="11"/>
      <c r="L236" s="11"/>
      <c r="M236" s="2"/>
      <c r="N236" s="2"/>
      <c r="O236" s="2"/>
    </row>
    <row r="237" spans="1:15">
      <c r="A237">
        <v>230</v>
      </c>
      <c r="B237" s="2"/>
      <c r="C237" s="2"/>
      <c r="D237" s="2"/>
      <c r="E237" s="18"/>
      <c r="F237" s="18"/>
      <c r="G237" s="13"/>
      <c r="H237" s="20"/>
      <c r="I237" s="6"/>
      <c r="J237" s="7" t="e">
        <f t="shared" si="0"/>
        <v>#DIV/0!</v>
      </c>
      <c r="K237" s="11"/>
      <c r="L237" s="11"/>
      <c r="M237" s="2"/>
      <c r="N237" s="2"/>
      <c r="O237" s="2"/>
    </row>
    <row r="238" spans="1:15">
      <c r="A238" s="12">
        <v>231</v>
      </c>
      <c r="B238" s="2"/>
      <c r="C238" s="2"/>
      <c r="D238" s="2"/>
      <c r="E238" s="18"/>
      <c r="F238" s="18"/>
      <c r="G238" s="13"/>
      <c r="H238" s="20"/>
      <c r="I238" s="6"/>
      <c r="J238" s="15" t="e">
        <f t="shared" si="0"/>
        <v>#DIV/0!</v>
      </c>
      <c r="K238" s="11"/>
      <c r="L238" s="11"/>
      <c r="M238" s="2"/>
      <c r="N238" s="2"/>
      <c r="O238" s="2"/>
    </row>
    <row r="239" spans="1:15">
      <c r="A239" s="12">
        <v>232</v>
      </c>
      <c r="B239" s="2"/>
      <c r="C239" s="2"/>
      <c r="D239" s="2"/>
      <c r="E239" s="18"/>
      <c r="F239" s="18"/>
      <c r="G239" s="13"/>
      <c r="H239" s="20"/>
      <c r="I239" s="6"/>
      <c r="J239" s="15" t="e">
        <f t="shared" si="0"/>
        <v>#DIV/0!</v>
      </c>
      <c r="K239" s="11"/>
      <c r="L239" s="11"/>
      <c r="M239" s="2"/>
      <c r="N239" s="2"/>
      <c r="O239" s="2"/>
    </row>
    <row r="240" spans="1:15">
      <c r="A240">
        <v>233</v>
      </c>
      <c r="B240" s="2"/>
      <c r="C240" s="2"/>
      <c r="D240" s="2"/>
      <c r="E240" s="18"/>
      <c r="F240" s="18"/>
      <c r="G240" s="13"/>
      <c r="H240" s="20"/>
      <c r="I240" s="6"/>
      <c r="J240" s="7" t="e">
        <f t="shared" si="0"/>
        <v>#DIV/0!</v>
      </c>
      <c r="K240" s="11"/>
      <c r="L240" s="11"/>
      <c r="M240" s="2"/>
      <c r="N240" s="2"/>
      <c r="O240" s="2"/>
    </row>
    <row r="241" spans="1:15">
      <c r="A241">
        <v>234</v>
      </c>
      <c r="B241" s="2"/>
      <c r="C241" s="2"/>
      <c r="D241" s="2"/>
      <c r="E241" s="18"/>
      <c r="F241" s="18"/>
      <c r="G241" s="13"/>
      <c r="H241" s="20"/>
      <c r="I241" s="6"/>
      <c r="J241" s="15" t="e">
        <f t="shared" si="0"/>
        <v>#DIV/0!</v>
      </c>
      <c r="K241" s="11"/>
      <c r="L241" s="11"/>
      <c r="M241" s="2"/>
      <c r="N241" s="2"/>
      <c r="O241" s="2"/>
    </row>
    <row r="242" spans="1:15">
      <c r="A242">
        <v>235</v>
      </c>
      <c r="B242" s="2"/>
      <c r="C242" s="2"/>
      <c r="D242" s="2"/>
      <c r="E242" s="18"/>
      <c r="F242" s="18"/>
      <c r="G242" s="13"/>
      <c r="H242" s="20"/>
      <c r="I242" s="6"/>
      <c r="J242" s="15" t="e">
        <f t="shared" si="0"/>
        <v>#DIV/0!</v>
      </c>
      <c r="K242" s="11"/>
      <c r="L242" s="11"/>
      <c r="M242" s="2"/>
      <c r="N242" s="2"/>
      <c r="O242" s="2"/>
    </row>
    <row r="243" spans="1:15">
      <c r="A243" s="12">
        <v>236</v>
      </c>
      <c r="B243" s="2"/>
      <c r="C243" s="2"/>
      <c r="D243" s="2"/>
      <c r="E243" s="18"/>
      <c r="F243" s="18"/>
      <c r="G243" s="13"/>
      <c r="H243" s="20"/>
      <c r="I243" s="6"/>
      <c r="J243" s="7" t="e">
        <f t="shared" si="0"/>
        <v>#DIV/0!</v>
      </c>
      <c r="K243" s="11"/>
      <c r="L243" s="11"/>
      <c r="M243" s="2"/>
      <c r="N243" s="2"/>
      <c r="O243" s="2"/>
    </row>
    <row r="244" spans="1:15">
      <c r="A244" s="12">
        <v>237</v>
      </c>
      <c r="B244" s="2"/>
      <c r="C244" s="2"/>
      <c r="D244" s="2"/>
      <c r="E244" s="18"/>
      <c r="F244" s="18"/>
      <c r="G244" s="13"/>
      <c r="H244" s="20"/>
      <c r="I244" s="6"/>
      <c r="J244" s="15" t="e">
        <f t="shared" si="0"/>
        <v>#DIV/0!</v>
      </c>
      <c r="K244" s="11"/>
      <c r="L244" s="11"/>
      <c r="M244" s="2"/>
      <c r="N244" s="2"/>
      <c r="O244" s="2"/>
    </row>
    <row r="245" spans="1:15">
      <c r="A245">
        <v>238</v>
      </c>
      <c r="B245" s="2"/>
      <c r="C245" s="2"/>
      <c r="D245" s="2"/>
      <c r="E245" s="18"/>
      <c r="F245" s="18"/>
      <c r="G245" s="13"/>
      <c r="H245" s="20"/>
      <c r="I245" s="6"/>
      <c r="J245" s="15" t="e">
        <f t="shared" si="0"/>
        <v>#DIV/0!</v>
      </c>
      <c r="K245" s="11"/>
      <c r="L245" s="11"/>
      <c r="M245" s="2"/>
      <c r="N245" s="2"/>
      <c r="O245" s="2"/>
    </row>
    <row r="246" spans="1:15">
      <c r="A246">
        <v>239</v>
      </c>
      <c r="B246" s="2"/>
      <c r="C246" s="2"/>
      <c r="D246" s="2"/>
      <c r="E246" s="18"/>
      <c r="F246" s="18"/>
      <c r="G246" s="13"/>
      <c r="H246" s="20"/>
      <c r="I246" s="6"/>
      <c r="J246" s="7" t="e">
        <f t="shared" si="0"/>
        <v>#DIV/0!</v>
      </c>
      <c r="K246" s="11"/>
      <c r="L246" s="11"/>
      <c r="M246" s="2"/>
      <c r="N246" s="2"/>
      <c r="O246" s="2"/>
    </row>
    <row r="247" spans="1:15">
      <c r="A247">
        <v>240</v>
      </c>
      <c r="B247" s="2"/>
      <c r="C247" s="2"/>
      <c r="D247" s="2"/>
      <c r="E247" s="18"/>
      <c r="F247" s="18"/>
      <c r="G247" s="13"/>
      <c r="H247" s="20"/>
      <c r="I247" s="6"/>
      <c r="J247" s="15" t="e">
        <f t="shared" si="0"/>
        <v>#DIV/0!</v>
      </c>
      <c r="K247" s="11"/>
      <c r="L247" s="11"/>
      <c r="M247" s="2"/>
      <c r="N247" s="2"/>
      <c r="O247" s="2"/>
    </row>
    <row r="248" spans="1:15">
      <c r="A248" s="12">
        <v>241</v>
      </c>
      <c r="B248" s="2"/>
      <c r="C248" s="2"/>
      <c r="D248" s="2"/>
      <c r="E248" s="18"/>
      <c r="F248" s="18"/>
      <c r="G248" s="13"/>
      <c r="H248" s="20"/>
      <c r="I248" s="6"/>
      <c r="J248" s="15" t="e">
        <f t="shared" si="0"/>
        <v>#DIV/0!</v>
      </c>
      <c r="K248" s="11"/>
      <c r="L248" s="11"/>
      <c r="M248" s="2"/>
      <c r="N248" s="2"/>
      <c r="O248" s="2"/>
    </row>
    <row r="249" spans="1:15">
      <c r="A249" s="12">
        <v>242</v>
      </c>
      <c r="B249" s="2"/>
      <c r="C249" s="2"/>
      <c r="D249" s="2"/>
      <c r="E249" s="18"/>
      <c r="F249" s="18"/>
      <c r="G249" s="13"/>
      <c r="H249" s="20"/>
      <c r="I249" s="6"/>
      <c r="J249" s="7" t="e">
        <f t="shared" si="0"/>
        <v>#DIV/0!</v>
      </c>
      <c r="K249" s="11"/>
      <c r="L249" s="11"/>
      <c r="M249" s="2"/>
      <c r="N249" s="2"/>
      <c r="O249" s="2"/>
    </row>
    <row r="250" spans="1:15">
      <c r="A250">
        <v>243</v>
      </c>
      <c r="B250" s="2"/>
      <c r="C250" s="2"/>
      <c r="D250" s="2"/>
      <c r="E250" s="18"/>
      <c r="F250" s="18"/>
      <c r="G250" s="13"/>
      <c r="H250" s="20"/>
      <c r="I250" s="6"/>
      <c r="J250" s="15" t="e">
        <f t="shared" si="0"/>
        <v>#DIV/0!</v>
      </c>
      <c r="K250" s="11"/>
      <c r="L250" s="11"/>
      <c r="M250" s="2"/>
      <c r="N250" s="2"/>
      <c r="O250" s="2"/>
    </row>
    <row r="251" spans="1:15">
      <c r="A251">
        <v>244</v>
      </c>
      <c r="B251" s="2"/>
      <c r="C251" s="2"/>
      <c r="D251" s="2"/>
      <c r="E251" s="18"/>
      <c r="F251" s="18"/>
      <c r="G251" s="13"/>
      <c r="H251" s="20"/>
      <c r="I251" s="6"/>
      <c r="J251" s="15" t="e">
        <f t="shared" si="0"/>
        <v>#DIV/0!</v>
      </c>
      <c r="K251" s="11"/>
      <c r="L251" s="11"/>
      <c r="M251" s="2"/>
      <c r="N251" s="2"/>
      <c r="O251" s="2"/>
    </row>
    <row r="252" spans="1:15">
      <c r="A252">
        <v>245</v>
      </c>
      <c r="B252" s="2"/>
      <c r="C252" s="2"/>
      <c r="D252" s="2"/>
      <c r="E252" s="18"/>
      <c r="F252" s="18"/>
      <c r="G252" s="13"/>
      <c r="H252" s="20"/>
      <c r="I252" s="6"/>
      <c r="J252" s="7" t="e">
        <f t="shared" si="0"/>
        <v>#DIV/0!</v>
      </c>
      <c r="K252" s="11"/>
      <c r="L252" s="11"/>
      <c r="M252" s="2"/>
      <c r="N252" s="2"/>
      <c r="O252" s="2"/>
    </row>
    <row r="253" spans="1:15">
      <c r="A253" s="12">
        <v>246</v>
      </c>
      <c r="B253" s="2"/>
      <c r="C253" s="2"/>
      <c r="D253" s="2"/>
      <c r="E253" s="18"/>
      <c r="F253" s="18"/>
      <c r="G253" s="13"/>
      <c r="H253" s="20"/>
      <c r="I253" s="6"/>
      <c r="J253" s="15" t="e">
        <f t="shared" si="0"/>
        <v>#DIV/0!</v>
      </c>
      <c r="K253" s="11"/>
      <c r="L253" s="11"/>
      <c r="M253" s="2"/>
      <c r="N253" s="2"/>
      <c r="O253" s="2"/>
    </row>
    <row r="254" spans="1:15">
      <c r="A254" s="12">
        <v>247</v>
      </c>
      <c r="B254" s="2"/>
      <c r="C254" s="2"/>
      <c r="D254" s="2"/>
      <c r="E254" s="18"/>
      <c r="F254" s="18"/>
      <c r="G254" s="13"/>
      <c r="H254" s="20"/>
      <c r="I254" s="6"/>
      <c r="J254" s="15" t="e">
        <f t="shared" ref="J254:J317" si="2">H254/I254</f>
        <v>#DIV/0!</v>
      </c>
      <c r="K254" s="11"/>
      <c r="L254" s="11"/>
      <c r="M254" s="2"/>
      <c r="N254" s="2"/>
      <c r="O254" s="2"/>
    </row>
    <row r="255" spans="1:15">
      <c r="A255">
        <v>248</v>
      </c>
      <c r="B255" s="2"/>
      <c r="C255" s="2"/>
      <c r="D255" s="2"/>
      <c r="E255" s="18"/>
      <c r="F255" s="18"/>
      <c r="G255" s="13"/>
      <c r="H255" s="20"/>
      <c r="I255" s="6"/>
      <c r="J255" s="7" t="e">
        <f t="shared" si="2"/>
        <v>#DIV/0!</v>
      </c>
      <c r="K255" s="11"/>
      <c r="L255" s="11"/>
      <c r="M255" s="2"/>
      <c r="N255" s="2"/>
      <c r="O255" s="2"/>
    </row>
    <row r="256" spans="1:15">
      <c r="A256">
        <v>249</v>
      </c>
      <c r="B256" s="2"/>
      <c r="C256" s="2"/>
      <c r="D256" s="2"/>
      <c r="E256" s="18"/>
      <c r="F256" s="18"/>
      <c r="G256" s="13"/>
      <c r="H256" s="20"/>
      <c r="I256" s="6"/>
      <c r="J256" s="15" t="e">
        <f t="shared" si="2"/>
        <v>#DIV/0!</v>
      </c>
      <c r="K256" s="11"/>
      <c r="L256" s="11"/>
      <c r="M256" s="2"/>
      <c r="N256" s="2"/>
      <c r="O256" s="2"/>
    </row>
    <row r="257" spans="1:15">
      <c r="A257">
        <v>250</v>
      </c>
      <c r="B257" s="2"/>
      <c r="C257" s="2"/>
      <c r="D257" s="2"/>
      <c r="E257" s="18"/>
      <c r="F257" s="18"/>
      <c r="G257" s="13"/>
      <c r="H257" s="20"/>
      <c r="I257" s="6"/>
      <c r="J257" s="15" t="e">
        <f t="shared" si="2"/>
        <v>#DIV/0!</v>
      </c>
      <c r="K257" s="11"/>
      <c r="L257" s="11"/>
      <c r="M257" s="2"/>
      <c r="N257" s="2"/>
      <c r="O257" s="2"/>
    </row>
    <row r="258" spans="1:15">
      <c r="A258" s="12">
        <v>251</v>
      </c>
      <c r="B258" s="2"/>
      <c r="C258" s="2"/>
      <c r="D258" s="2"/>
      <c r="E258" s="18"/>
      <c r="F258" s="18"/>
      <c r="G258" s="13"/>
      <c r="H258" s="20"/>
      <c r="I258" s="6"/>
      <c r="J258" s="7" t="e">
        <f t="shared" si="2"/>
        <v>#DIV/0!</v>
      </c>
      <c r="K258" s="11"/>
      <c r="L258" s="11"/>
      <c r="M258" s="2"/>
      <c r="N258" s="2"/>
      <c r="O258" s="2"/>
    </row>
    <row r="259" spans="1:15">
      <c r="A259" s="12">
        <v>252</v>
      </c>
      <c r="B259" s="2"/>
      <c r="C259" s="2"/>
      <c r="D259" s="2"/>
      <c r="E259" s="18"/>
      <c r="F259" s="18"/>
      <c r="G259" s="13"/>
      <c r="H259" s="20"/>
      <c r="I259" s="6"/>
      <c r="J259" s="15" t="e">
        <f t="shared" si="2"/>
        <v>#DIV/0!</v>
      </c>
      <c r="K259" s="11"/>
      <c r="L259" s="11"/>
      <c r="M259" s="2"/>
      <c r="N259" s="2"/>
      <c r="O259" s="2"/>
    </row>
    <row r="260" spans="1:15">
      <c r="A260">
        <v>253</v>
      </c>
      <c r="B260" s="2"/>
      <c r="C260" s="2"/>
      <c r="D260" s="2"/>
      <c r="E260" s="18"/>
      <c r="F260" s="18"/>
      <c r="G260" s="13"/>
      <c r="H260" s="20"/>
      <c r="I260" s="6"/>
      <c r="J260" s="15" t="e">
        <f t="shared" si="2"/>
        <v>#DIV/0!</v>
      </c>
      <c r="K260" s="11"/>
      <c r="L260" s="11"/>
      <c r="M260" s="2"/>
      <c r="N260" s="2"/>
      <c r="O260" s="2"/>
    </row>
    <row r="261" spans="1:15">
      <c r="A261">
        <v>254</v>
      </c>
      <c r="B261" s="2"/>
      <c r="C261" s="2"/>
      <c r="D261" s="2"/>
      <c r="E261" s="18"/>
      <c r="F261" s="18"/>
      <c r="G261" s="13"/>
      <c r="H261" s="20"/>
      <c r="I261" s="6"/>
      <c r="J261" s="7" t="e">
        <f t="shared" si="2"/>
        <v>#DIV/0!</v>
      </c>
      <c r="K261" s="11"/>
      <c r="L261" s="11"/>
      <c r="M261" s="2"/>
      <c r="N261" s="2"/>
      <c r="O261" s="2"/>
    </row>
    <row r="262" spans="1:15">
      <c r="A262">
        <v>255</v>
      </c>
      <c r="B262" s="2"/>
      <c r="C262" s="2"/>
      <c r="D262" s="2"/>
      <c r="E262" s="18"/>
      <c r="F262" s="18"/>
      <c r="G262" s="13"/>
      <c r="H262" s="20"/>
      <c r="I262" s="6"/>
      <c r="J262" s="15" t="e">
        <f t="shared" si="2"/>
        <v>#DIV/0!</v>
      </c>
      <c r="K262" s="11"/>
      <c r="L262" s="11"/>
      <c r="M262" s="2"/>
      <c r="N262" s="2"/>
      <c r="O262" s="2"/>
    </row>
    <row r="263" spans="1:15">
      <c r="A263" s="12">
        <v>256</v>
      </c>
      <c r="B263" s="2"/>
      <c r="C263" s="2"/>
      <c r="D263" s="2"/>
      <c r="E263" s="18"/>
      <c r="F263" s="18"/>
      <c r="G263" s="13"/>
      <c r="H263" s="20"/>
      <c r="I263" s="6"/>
      <c r="J263" s="15" t="e">
        <f t="shared" si="2"/>
        <v>#DIV/0!</v>
      </c>
      <c r="K263" s="11"/>
      <c r="L263" s="11"/>
      <c r="M263" s="2"/>
      <c r="N263" s="2"/>
      <c r="O263" s="2"/>
    </row>
    <row r="264" spans="1:15">
      <c r="A264" s="12">
        <v>257</v>
      </c>
      <c r="B264" s="2"/>
      <c r="C264" s="2"/>
      <c r="D264" s="2"/>
      <c r="E264" s="18"/>
      <c r="F264" s="18"/>
      <c r="G264" s="13"/>
      <c r="H264" s="20"/>
      <c r="I264" s="6"/>
      <c r="J264" s="7" t="e">
        <f t="shared" si="2"/>
        <v>#DIV/0!</v>
      </c>
      <c r="K264" s="11"/>
      <c r="L264" s="11"/>
      <c r="M264" s="2"/>
      <c r="N264" s="2"/>
      <c r="O264" s="2"/>
    </row>
    <row r="265" spans="1:15">
      <c r="A265">
        <v>258</v>
      </c>
      <c r="B265" s="2"/>
      <c r="C265" s="2"/>
      <c r="D265" s="2"/>
      <c r="E265" s="18"/>
      <c r="F265" s="18"/>
      <c r="G265" s="13"/>
      <c r="H265" s="20"/>
      <c r="I265" s="6"/>
      <c r="J265" s="15" t="e">
        <f t="shared" si="2"/>
        <v>#DIV/0!</v>
      </c>
      <c r="K265" s="11"/>
      <c r="L265" s="11"/>
      <c r="M265" s="2"/>
      <c r="N265" s="2"/>
      <c r="O265" s="2"/>
    </row>
    <row r="266" spans="1:15">
      <c r="A266">
        <v>259</v>
      </c>
      <c r="B266" s="2"/>
      <c r="C266" s="2"/>
      <c r="D266" s="2"/>
      <c r="E266" s="18"/>
      <c r="F266" s="18"/>
      <c r="G266" s="13"/>
      <c r="H266" s="20"/>
      <c r="I266" s="6"/>
      <c r="J266" s="15" t="e">
        <f t="shared" si="2"/>
        <v>#DIV/0!</v>
      </c>
      <c r="K266" s="11"/>
      <c r="L266" s="11"/>
      <c r="M266" s="2"/>
      <c r="N266" s="2"/>
      <c r="O266" s="2"/>
    </row>
    <row r="267" spans="1:15">
      <c r="A267">
        <v>260</v>
      </c>
      <c r="B267" s="2"/>
      <c r="C267" s="2"/>
      <c r="D267" s="2"/>
      <c r="E267" s="18"/>
      <c r="F267" s="18"/>
      <c r="G267" s="13"/>
      <c r="H267" s="20"/>
      <c r="I267" s="6"/>
      <c r="J267" s="7" t="e">
        <f t="shared" si="2"/>
        <v>#DIV/0!</v>
      </c>
      <c r="K267" s="11"/>
      <c r="L267" s="11"/>
      <c r="M267" s="2"/>
      <c r="N267" s="2"/>
      <c r="O267" s="2"/>
    </row>
    <row r="268" spans="1:15">
      <c r="A268" s="12">
        <v>261</v>
      </c>
      <c r="B268" s="2"/>
      <c r="C268" s="2"/>
      <c r="D268" s="2"/>
      <c r="E268" s="18"/>
      <c r="F268" s="18"/>
      <c r="G268" s="13"/>
      <c r="H268" s="20"/>
      <c r="I268" s="6"/>
      <c r="J268" s="15" t="e">
        <f t="shared" si="2"/>
        <v>#DIV/0!</v>
      </c>
      <c r="K268" s="11"/>
      <c r="L268" s="11"/>
      <c r="M268" s="2"/>
      <c r="N268" s="2"/>
      <c r="O268" s="2"/>
    </row>
    <row r="269" spans="1:15">
      <c r="A269" s="12">
        <v>262</v>
      </c>
      <c r="B269" s="2"/>
      <c r="C269" s="2"/>
      <c r="D269" s="2"/>
      <c r="E269" s="18"/>
      <c r="F269" s="18"/>
      <c r="G269" s="13"/>
      <c r="H269" s="20"/>
      <c r="I269" s="6"/>
      <c r="J269" s="15" t="e">
        <f t="shared" si="2"/>
        <v>#DIV/0!</v>
      </c>
      <c r="K269" s="11"/>
      <c r="L269" s="11"/>
      <c r="M269" s="2"/>
      <c r="N269" s="2"/>
      <c r="O269" s="2"/>
    </row>
    <row r="270" spans="1:15">
      <c r="A270">
        <v>263</v>
      </c>
      <c r="B270" s="2"/>
      <c r="C270" s="2"/>
      <c r="D270" s="2"/>
      <c r="E270" s="18"/>
      <c r="F270" s="18"/>
      <c r="G270" s="13"/>
      <c r="H270" s="20"/>
      <c r="I270" s="6"/>
      <c r="J270" s="7" t="e">
        <f t="shared" si="2"/>
        <v>#DIV/0!</v>
      </c>
      <c r="K270" s="11"/>
      <c r="L270" s="11"/>
      <c r="M270" s="2"/>
      <c r="N270" s="2"/>
      <c r="O270" s="2"/>
    </row>
    <row r="271" spans="1:15">
      <c r="A271">
        <v>264</v>
      </c>
      <c r="B271" s="2"/>
      <c r="C271" s="2"/>
      <c r="D271" s="2"/>
      <c r="E271" s="18"/>
      <c r="F271" s="18"/>
      <c r="G271" s="13"/>
      <c r="H271" s="20"/>
      <c r="I271" s="6"/>
      <c r="J271" s="15" t="e">
        <f t="shared" si="2"/>
        <v>#DIV/0!</v>
      </c>
      <c r="K271" s="11"/>
      <c r="L271" s="11"/>
      <c r="M271" s="2"/>
      <c r="N271" s="2"/>
      <c r="O271" s="2"/>
    </row>
    <row r="272" spans="1:15">
      <c r="A272">
        <v>265</v>
      </c>
      <c r="B272" s="2"/>
      <c r="C272" s="2"/>
      <c r="D272" s="2"/>
      <c r="E272" s="18"/>
      <c r="F272" s="18"/>
      <c r="G272" s="13"/>
      <c r="H272" s="20"/>
      <c r="I272" s="6"/>
      <c r="J272" s="15" t="e">
        <f t="shared" si="2"/>
        <v>#DIV/0!</v>
      </c>
      <c r="K272" s="11"/>
      <c r="L272" s="11"/>
      <c r="M272" s="2"/>
      <c r="N272" s="2"/>
      <c r="O272" s="2"/>
    </row>
    <row r="273" spans="1:15">
      <c r="A273" s="12">
        <v>266</v>
      </c>
      <c r="B273" s="2"/>
      <c r="C273" s="2"/>
      <c r="D273" s="2"/>
      <c r="E273" s="18"/>
      <c r="F273" s="18"/>
      <c r="G273" s="13"/>
      <c r="H273" s="20"/>
      <c r="I273" s="6"/>
      <c r="J273" s="7" t="e">
        <f t="shared" si="2"/>
        <v>#DIV/0!</v>
      </c>
      <c r="K273" s="11"/>
      <c r="L273" s="11"/>
      <c r="M273" s="2"/>
      <c r="N273" s="2"/>
      <c r="O273" s="2"/>
    </row>
    <row r="274" spans="1:15">
      <c r="A274" s="12">
        <v>267</v>
      </c>
      <c r="B274" s="2"/>
      <c r="C274" s="2"/>
      <c r="D274" s="2"/>
      <c r="E274" s="18"/>
      <c r="F274" s="18"/>
      <c r="G274" s="13"/>
      <c r="H274" s="20"/>
      <c r="I274" s="6"/>
      <c r="J274" s="15" t="e">
        <f t="shared" si="2"/>
        <v>#DIV/0!</v>
      </c>
      <c r="K274" s="11"/>
      <c r="L274" s="11"/>
      <c r="M274" s="2"/>
      <c r="N274" s="2"/>
      <c r="O274" s="2"/>
    </row>
    <row r="275" spans="1:15">
      <c r="A275">
        <v>268</v>
      </c>
      <c r="B275" s="2"/>
      <c r="C275" s="2"/>
      <c r="D275" s="2"/>
      <c r="E275" s="18"/>
      <c r="F275" s="18"/>
      <c r="G275" s="13"/>
      <c r="H275" s="20"/>
      <c r="I275" s="6"/>
      <c r="J275" s="15" t="e">
        <f t="shared" si="2"/>
        <v>#DIV/0!</v>
      </c>
      <c r="K275" s="11"/>
      <c r="L275" s="11"/>
      <c r="M275" s="2"/>
      <c r="N275" s="2"/>
      <c r="O275" s="2"/>
    </row>
    <row r="276" spans="1:15">
      <c r="A276">
        <v>269</v>
      </c>
      <c r="B276" s="2"/>
      <c r="C276" s="2"/>
      <c r="D276" s="2"/>
      <c r="E276" s="18"/>
      <c r="F276" s="18"/>
      <c r="G276" s="13"/>
      <c r="H276" s="20"/>
      <c r="I276" s="6"/>
      <c r="J276" s="7" t="e">
        <f t="shared" si="2"/>
        <v>#DIV/0!</v>
      </c>
      <c r="K276" s="11"/>
      <c r="L276" s="11"/>
      <c r="M276" s="2"/>
      <c r="N276" s="2"/>
      <c r="O276" s="2"/>
    </row>
    <row r="277" spans="1:15">
      <c r="A277">
        <v>270</v>
      </c>
      <c r="B277" s="2"/>
      <c r="C277" s="2"/>
      <c r="D277" s="2"/>
      <c r="E277" s="18"/>
      <c r="F277" s="18"/>
      <c r="G277" s="13"/>
      <c r="H277" s="20"/>
      <c r="I277" s="6"/>
      <c r="J277" s="15" t="e">
        <f t="shared" si="2"/>
        <v>#DIV/0!</v>
      </c>
      <c r="K277" s="11"/>
      <c r="L277" s="11"/>
      <c r="M277" s="2"/>
      <c r="N277" s="2"/>
      <c r="O277" s="2"/>
    </row>
    <row r="278" spans="1:15">
      <c r="A278" s="12">
        <v>271</v>
      </c>
      <c r="B278" s="2"/>
      <c r="C278" s="2"/>
      <c r="D278" s="2"/>
      <c r="E278" s="18"/>
      <c r="F278" s="18"/>
      <c r="G278" s="13"/>
      <c r="H278" s="20"/>
      <c r="I278" s="6"/>
      <c r="J278" s="15" t="e">
        <f t="shared" si="2"/>
        <v>#DIV/0!</v>
      </c>
      <c r="K278" s="11"/>
      <c r="L278" s="11"/>
      <c r="M278" s="2"/>
      <c r="N278" s="2"/>
      <c r="O278" s="2"/>
    </row>
    <row r="279" spans="1:15">
      <c r="A279" s="12">
        <v>272</v>
      </c>
      <c r="B279" s="2"/>
      <c r="C279" s="2"/>
      <c r="D279" s="2"/>
      <c r="E279" s="18"/>
      <c r="F279" s="18"/>
      <c r="G279" s="13"/>
      <c r="H279" s="20"/>
      <c r="I279" s="6"/>
      <c r="J279" s="7" t="e">
        <f t="shared" si="2"/>
        <v>#DIV/0!</v>
      </c>
      <c r="K279" s="11"/>
      <c r="L279" s="11"/>
      <c r="M279" s="2"/>
      <c r="N279" s="2"/>
      <c r="O279" s="2"/>
    </row>
    <row r="280" spans="1:15">
      <c r="A280">
        <v>273</v>
      </c>
      <c r="B280" s="2"/>
      <c r="C280" s="2"/>
      <c r="D280" s="2"/>
      <c r="E280" s="18"/>
      <c r="F280" s="18"/>
      <c r="G280" s="13"/>
      <c r="H280" s="20"/>
      <c r="I280" s="6"/>
      <c r="J280" s="15" t="e">
        <f t="shared" si="2"/>
        <v>#DIV/0!</v>
      </c>
      <c r="K280" s="11"/>
      <c r="L280" s="11"/>
      <c r="M280" s="2"/>
      <c r="N280" s="2"/>
      <c r="O280" s="2"/>
    </row>
    <row r="281" spans="1:15">
      <c r="A281">
        <v>274</v>
      </c>
      <c r="B281" s="2"/>
      <c r="C281" s="2"/>
      <c r="D281" s="2"/>
      <c r="E281" s="18"/>
      <c r="F281" s="18"/>
      <c r="G281" s="13"/>
      <c r="H281" s="20"/>
      <c r="I281" s="6"/>
      <c r="J281" s="15" t="e">
        <f t="shared" si="2"/>
        <v>#DIV/0!</v>
      </c>
      <c r="K281" s="11"/>
      <c r="L281" s="11"/>
      <c r="M281" s="2"/>
      <c r="N281" s="2"/>
      <c r="O281" s="2"/>
    </row>
    <row r="282" spans="1:15">
      <c r="A282">
        <v>275</v>
      </c>
      <c r="B282" s="2"/>
      <c r="C282" s="2"/>
      <c r="D282" s="2"/>
      <c r="E282" s="18"/>
      <c r="F282" s="18"/>
      <c r="G282" s="13"/>
      <c r="H282" s="20"/>
      <c r="I282" s="6"/>
      <c r="J282" s="7" t="e">
        <f t="shared" si="2"/>
        <v>#DIV/0!</v>
      </c>
      <c r="K282" s="11"/>
      <c r="L282" s="11"/>
      <c r="M282" s="2"/>
      <c r="N282" s="2"/>
      <c r="O282" s="2"/>
    </row>
    <row r="283" spans="1:15">
      <c r="A283" s="12">
        <v>276</v>
      </c>
      <c r="B283" s="2"/>
      <c r="C283" s="2"/>
      <c r="D283" s="2"/>
      <c r="E283" s="18"/>
      <c r="F283" s="18"/>
      <c r="G283" s="13"/>
      <c r="H283" s="20"/>
      <c r="I283" s="6"/>
      <c r="J283" s="15" t="e">
        <f t="shared" si="2"/>
        <v>#DIV/0!</v>
      </c>
      <c r="K283" s="11"/>
      <c r="L283" s="11"/>
      <c r="M283" s="2"/>
      <c r="N283" s="2"/>
      <c r="O283" s="2"/>
    </row>
    <row r="284" spans="1:15">
      <c r="A284" s="12">
        <v>277</v>
      </c>
      <c r="B284" s="2"/>
      <c r="C284" s="2"/>
      <c r="D284" s="2"/>
      <c r="E284" s="18"/>
      <c r="F284" s="18"/>
      <c r="G284" s="13"/>
      <c r="H284" s="20"/>
      <c r="I284" s="6"/>
      <c r="J284" s="15" t="e">
        <f t="shared" si="2"/>
        <v>#DIV/0!</v>
      </c>
      <c r="K284" s="11"/>
      <c r="L284" s="11"/>
      <c r="M284" s="2"/>
      <c r="N284" s="2"/>
      <c r="O284" s="2"/>
    </row>
    <row r="285" spans="1:15">
      <c r="A285">
        <v>278</v>
      </c>
      <c r="B285" s="2"/>
      <c r="C285" s="2"/>
      <c r="D285" s="2"/>
      <c r="E285" s="18"/>
      <c r="F285" s="18"/>
      <c r="G285" s="13"/>
      <c r="H285" s="20"/>
      <c r="I285" s="6"/>
      <c r="J285" s="7" t="e">
        <f t="shared" si="2"/>
        <v>#DIV/0!</v>
      </c>
      <c r="K285" s="11"/>
      <c r="L285" s="11"/>
      <c r="M285" s="2"/>
      <c r="N285" s="2"/>
      <c r="O285" s="2"/>
    </row>
    <row r="286" spans="1:15">
      <c r="A286">
        <v>279</v>
      </c>
      <c r="B286" s="2"/>
      <c r="C286" s="2"/>
      <c r="D286" s="2"/>
      <c r="E286" s="18"/>
      <c r="F286" s="18"/>
      <c r="G286" s="13"/>
      <c r="H286" s="20"/>
      <c r="I286" s="6"/>
      <c r="J286" s="15" t="e">
        <f t="shared" si="2"/>
        <v>#DIV/0!</v>
      </c>
      <c r="K286" s="11"/>
      <c r="L286" s="11"/>
      <c r="M286" s="2"/>
      <c r="N286" s="2"/>
      <c r="O286" s="2"/>
    </row>
    <row r="287" spans="1:15">
      <c r="A287">
        <v>280</v>
      </c>
      <c r="B287" s="2"/>
      <c r="C287" s="2"/>
      <c r="D287" s="2"/>
      <c r="E287" s="18"/>
      <c r="F287" s="18"/>
      <c r="G287" s="13"/>
      <c r="H287" s="20"/>
      <c r="I287" s="6"/>
      <c r="J287" s="15" t="e">
        <f t="shared" si="2"/>
        <v>#DIV/0!</v>
      </c>
      <c r="K287" s="11"/>
      <c r="L287" s="11"/>
      <c r="M287" s="2"/>
      <c r="N287" s="2"/>
      <c r="O287" s="2"/>
    </row>
    <row r="288" spans="1:15">
      <c r="A288" s="12">
        <v>281</v>
      </c>
      <c r="B288" s="2"/>
      <c r="C288" s="2"/>
      <c r="D288" s="2"/>
      <c r="E288" s="18"/>
      <c r="F288" s="18"/>
      <c r="G288" s="13"/>
      <c r="H288" s="20"/>
      <c r="I288" s="6"/>
      <c r="J288" s="7" t="e">
        <f t="shared" si="2"/>
        <v>#DIV/0!</v>
      </c>
      <c r="K288" s="11"/>
      <c r="L288" s="11"/>
      <c r="M288" s="2"/>
      <c r="N288" s="2"/>
      <c r="O288" s="2"/>
    </row>
    <row r="289" spans="1:15">
      <c r="A289" s="12">
        <v>282</v>
      </c>
      <c r="B289" s="2"/>
      <c r="C289" s="2"/>
      <c r="D289" s="2"/>
      <c r="E289" s="18"/>
      <c r="F289" s="18"/>
      <c r="G289" s="13"/>
      <c r="H289" s="20"/>
      <c r="I289" s="6"/>
      <c r="J289" s="15" t="e">
        <f t="shared" si="2"/>
        <v>#DIV/0!</v>
      </c>
      <c r="K289" s="11"/>
      <c r="L289" s="11"/>
      <c r="M289" s="2"/>
      <c r="N289" s="2"/>
      <c r="O289" s="2"/>
    </row>
    <row r="290" spans="1:15">
      <c r="A290">
        <v>283</v>
      </c>
      <c r="B290" s="2"/>
      <c r="C290" s="2"/>
      <c r="D290" s="2"/>
      <c r="E290" s="18"/>
      <c r="F290" s="18"/>
      <c r="G290" s="13"/>
      <c r="H290" s="20"/>
      <c r="I290" s="6"/>
      <c r="J290" s="15" t="e">
        <f t="shared" si="2"/>
        <v>#DIV/0!</v>
      </c>
      <c r="K290" s="11"/>
      <c r="L290" s="11"/>
      <c r="M290" s="2"/>
      <c r="N290" s="2"/>
      <c r="O290" s="2"/>
    </row>
    <row r="291" spans="1:15">
      <c r="A291">
        <v>284</v>
      </c>
      <c r="B291" s="2"/>
      <c r="C291" s="2"/>
      <c r="D291" s="2"/>
      <c r="E291" s="18"/>
      <c r="F291" s="18"/>
      <c r="G291" s="13"/>
      <c r="H291" s="20"/>
      <c r="I291" s="6"/>
      <c r="J291" s="7" t="e">
        <f t="shared" si="2"/>
        <v>#DIV/0!</v>
      </c>
      <c r="K291" s="11"/>
      <c r="L291" s="11"/>
      <c r="M291" s="2"/>
      <c r="N291" s="2"/>
      <c r="O291" s="2"/>
    </row>
    <row r="292" spans="1:15">
      <c r="A292">
        <v>285</v>
      </c>
      <c r="B292" s="2"/>
      <c r="C292" s="2"/>
      <c r="D292" s="2"/>
      <c r="E292" s="18"/>
      <c r="F292" s="18"/>
      <c r="G292" s="13"/>
      <c r="H292" s="20"/>
      <c r="I292" s="6"/>
      <c r="J292" s="15" t="e">
        <f t="shared" si="2"/>
        <v>#DIV/0!</v>
      </c>
      <c r="K292" s="11"/>
      <c r="L292" s="11"/>
      <c r="M292" s="2"/>
      <c r="N292" s="2"/>
      <c r="O292" s="2"/>
    </row>
    <row r="293" spans="1:15">
      <c r="A293" s="12">
        <v>286</v>
      </c>
      <c r="B293" s="2"/>
      <c r="C293" s="2"/>
      <c r="D293" s="2"/>
      <c r="E293" s="18"/>
      <c r="F293" s="18"/>
      <c r="G293" s="13"/>
      <c r="H293" s="20"/>
      <c r="I293" s="6"/>
      <c r="J293" s="15" t="e">
        <f t="shared" si="2"/>
        <v>#DIV/0!</v>
      </c>
      <c r="K293" s="11"/>
      <c r="L293" s="11"/>
      <c r="M293" s="2"/>
      <c r="N293" s="2"/>
      <c r="O293" s="2"/>
    </row>
    <row r="294" spans="1:15">
      <c r="A294" s="12">
        <v>287</v>
      </c>
      <c r="B294" s="2"/>
      <c r="C294" s="2"/>
      <c r="D294" s="2"/>
      <c r="E294" s="18"/>
      <c r="F294" s="18"/>
      <c r="G294" s="13"/>
      <c r="H294" s="20"/>
      <c r="I294" s="6"/>
      <c r="J294" s="7" t="e">
        <f t="shared" si="2"/>
        <v>#DIV/0!</v>
      </c>
      <c r="K294" s="11"/>
      <c r="L294" s="11"/>
      <c r="M294" s="2"/>
      <c r="N294" s="2"/>
      <c r="O294" s="2"/>
    </row>
    <row r="295" spans="1:15">
      <c r="A295">
        <v>288</v>
      </c>
      <c r="B295" s="2"/>
      <c r="C295" s="2"/>
      <c r="D295" s="2"/>
      <c r="E295" s="18"/>
      <c r="F295" s="18"/>
      <c r="G295" s="13"/>
      <c r="H295" s="20"/>
      <c r="I295" s="6"/>
      <c r="J295" s="15" t="e">
        <f t="shared" si="2"/>
        <v>#DIV/0!</v>
      </c>
      <c r="K295" s="11"/>
      <c r="L295" s="11"/>
      <c r="M295" s="2"/>
      <c r="N295" s="2"/>
      <c r="O295" s="2"/>
    </row>
    <row r="296" spans="1:15">
      <c r="A296">
        <v>289</v>
      </c>
      <c r="B296" s="2"/>
      <c r="C296" s="2"/>
      <c r="D296" s="2"/>
      <c r="E296" s="18"/>
      <c r="F296" s="18"/>
      <c r="G296" s="13"/>
      <c r="H296" s="20"/>
      <c r="I296" s="6"/>
      <c r="J296" s="15" t="e">
        <f t="shared" si="2"/>
        <v>#DIV/0!</v>
      </c>
      <c r="K296" s="11"/>
      <c r="L296" s="11"/>
      <c r="M296" s="2"/>
      <c r="N296" s="2"/>
      <c r="O296" s="2"/>
    </row>
    <row r="297" spans="1:15">
      <c r="A297">
        <v>290</v>
      </c>
      <c r="B297" s="2"/>
      <c r="C297" s="2"/>
      <c r="D297" s="2"/>
      <c r="E297" s="18"/>
      <c r="F297" s="18"/>
      <c r="G297" s="13"/>
      <c r="H297" s="20"/>
      <c r="I297" s="6"/>
      <c r="J297" s="7" t="e">
        <f t="shared" si="2"/>
        <v>#DIV/0!</v>
      </c>
      <c r="K297" s="11"/>
      <c r="L297" s="11"/>
      <c r="M297" s="2"/>
      <c r="N297" s="2"/>
      <c r="O297" s="2"/>
    </row>
    <row r="298" spans="1:15">
      <c r="A298" s="12">
        <v>291</v>
      </c>
      <c r="B298" s="2"/>
      <c r="C298" s="2"/>
      <c r="D298" s="2"/>
      <c r="E298" s="18"/>
      <c r="F298" s="18"/>
      <c r="G298" s="13"/>
      <c r="H298" s="20"/>
      <c r="I298" s="6"/>
      <c r="J298" s="15" t="e">
        <f t="shared" si="2"/>
        <v>#DIV/0!</v>
      </c>
      <c r="K298" s="11"/>
      <c r="L298" s="11"/>
      <c r="M298" s="2"/>
      <c r="N298" s="2"/>
      <c r="O298" s="2"/>
    </row>
    <row r="299" spans="1:15">
      <c r="A299" s="12">
        <v>292</v>
      </c>
      <c r="B299" s="2"/>
      <c r="C299" s="2"/>
      <c r="D299" s="2"/>
      <c r="E299" s="18"/>
      <c r="F299" s="18"/>
      <c r="G299" s="13"/>
      <c r="H299" s="20"/>
      <c r="I299" s="6"/>
      <c r="J299" s="15" t="e">
        <f t="shared" si="2"/>
        <v>#DIV/0!</v>
      </c>
      <c r="K299" s="11"/>
      <c r="L299" s="11"/>
      <c r="M299" s="2"/>
      <c r="N299" s="2"/>
      <c r="O299" s="2"/>
    </row>
    <row r="300" spans="1:15">
      <c r="A300">
        <v>293</v>
      </c>
      <c r="B300" s="2"/>
      <c r="C300" s="2"/>
      <c r="D300" s="2"/>
      <c r="E300" s="18"/>
      <c r="F300" s="18"/>
      <c r="G300" s="13"/>
      <c r="H300" s="20"/>
      <c r="I300" s="6"/>
      <c r="J300" s="7" t="e">
        <f t="shared" si="2"/>
        <v>#DIV/0!</v>
      </c>
      <c r="K300" s="11"/>
      <c r="L300" s="11"/>
      <c r="M300" s="2"/>
      <c r="N300" s="2"/>
      <c r="O300" s="2"/>
    </row>
    <row r="301" spans="1:15">
      <c r="A301">
        <v>294</v>
      </c>
      <c r="B301" s="2"/>
      <c r="C301" s="2"/>
      <c r="D301" s="2"/>
      <c r="E301" s="18"/>
      <c r="F301" s="18"/>
      <c r="G301" s="13"/>
      <c r="H301" s="20"/>
      <c r="I301" s="6"/>
      <c r="J301" s="15" t="e">
        <f t="shared" si="2"/>
        <v>#DIV/0!</v>
      </c>
      <c r="K301" s="11"/>
      <c r="L301" s="11"/>
      <c r="M301" s="2"/>
      <c r="N301" s="2"/>
      <c r="O301" s="2"/>
    </row>
    <row r="302" spans="1:15">
      <c r="A302">
        <v>295</v>
      </c>
      <c r="B302" s="2"/>
      <c r="C302" s="2"/>
      <c r="D302" s="2"/>
      <c r="E302" s="18"/>
      <c r="F302" s="18"/>
      <c r="G302" s="13"/>
      <c r="H302" s="20"/>
      <c r="I302" s="6"/>
      <c r="J302" s="15" t="e">
        <f t="shared" si="2"/>
        <v>#DIV/0!</v>
      </c>
      <c r="K302" s="11"/>
      <c r="L302" s="11"/>
      <c r="M302" s="2"/>
      <c r="N302" s="2"/>
      <c r="O302" s="2"/>
    </row>
    <row r="303" spans="1:15">
      <c r="A303" s="12">
        <v>296</v>
      </c>
      <c r="B303" s="2"/>
      <c r="C303" s="2"/>
      <c r="D303" s="2"/>
      <c r="E303" s="18"/>
      <c r="F303" s="18"/>
      <c r="G303" s="13"/>
      <c r="H303" s="20"/>
      <c r="I303" s="6"/>
      <c r="J303" s="7" t="e">
        <f t="shared" si="2"/>
        <v>#DIV/0!</v>
      </c>
      <c r="K303" s="11"/>
      <c r="L303" s="11"/>
      <c r="M303" s="2"/>
      <c r="N303" s="2"/>
      <c r="O303" s="2"/>
    </row>
    <row r="304" spans="1:15">
      <c r="A304" s="12">
        <v>297</v>
      </c>
      <c r="B304" s="2"/>
      <c r="C304" s="2"/>
      <c r="D304" s="2"/>
      <c r="E304" s="18"/>
      <c r="F304" s="18"/>
      <c r="G304" s="13"/>
      <c r="H304" s="20"/>
      <c r="I304" s="6"/>
      <c r="J304" s="15" t="e">
        <f t="shared" si="2"/>
        <v>#DIV/0!</v>
      </c>
      <c r="K304" s="11"/>
      <c r="L304" s="11"/>
      <c r="M304" s="2"/>
      <c r="N304" s="2"/>
      <c r="O304" s="2"/>
    </row>
    <row r="305" spans="1:15">
      <c r="A305">
        <v>298</v>
      </c>
      <c r="B305" s="2"/>
      <c r="C305" s="2"/>
      <c r="D305" s="2"/>
      <c r="E305" s="18"/>
      <c r="F305" s="18"/>
      <c r="G305" s="13"/>
      <c r="H305" s="20"/>
      <c r="I305" s="6"/>
      <c r="J305" s="15" t="e">
        <f t="shared" si="2"/>
        <v>#DIV/0!</v>
      </c>
      <c r="K305" s="11"/>
      <c r="L305" s="11"/>
      <c r="M305" s="2"/>
      <c r="N305" s="2"/>
      <c r="O305" s="2"/>
    </row>
    <row r="306" spans="1:15">
      <c r="A306">
        <v>299</v>
      </c>
      <c r="B306" s="2"/>
      <c r="C306" s="2"/>
      <c r="D306" s="2"/>
      <c r="E306" s="18"/>
      <c r="F306" s="18"/>
      <c r="G306" s="13"/>
      <c r="H306" s="20"/>
      <c r="I306" s="6"/>
      <c r="J306" s="7" t="e">
        <f t="shared" si="2"/>
        <v>#DIV/0!</v>
      </c>
      <c r="K306" s="11"/>
      <c r="L306" s="11"/>
      <c r="M306" s="2"/>
      <c r="N306" s="2"/>
      <c r="O306" s="2"/>
    </row>
    <row r="307" spans="1:15">
      <c r="A307">
        <v>300</v>
      </c>
      <c r="B307" s="2"/>
      <c r="C307" s="2"/>
      <c r="D307" s="2"/>
      <c r="E307" s="18"/>
      <c r="F307" s="18"/>
      <c r="G307" s="13"/>
      <c r="H307" s="20"/>
      <c r="I307" s="6"/>
      <c r="J307" s="15" t="e">
        <f t="shared" si="2"/>
        <v>#DIV/0!</v>
      </c>
      <c r="K307" s="11"/>
      <c r="L307" s="11"/>
      <c r="M307" s="2"/>
      <c r="N307" s="2"/>
      <c r="O307" s="2"/>
    </row>
    <row r="308" spans="1:15">
      <c r="A308" s="12">
        <v>301</v>
      </c>
      <c r="B308" s="2"/>
      <c r="C308" s="2"/>
      <c r="D308" s="2"/>
      <c r="E308" s="18"/>
      <c r="F308" s="18"/>
      <c r="G308" s="13"/>
      <c r="H308" s="20"/>
      <c r="I308" s="6"/>
      <c r="J308" s="15" t="e">
        <f t="shared" si="2"/>
        <v>#DIV/0!</v>
      </c>
      <c r="K308" s="11"/>
      <c r="L308" s="11"/>
      <c r="M308" s="2"/>
      <c r="N308" s="2"/>
      <c r="O308" s="2"/>
    </row>
    <row r="309" spans="1:15">
      <c r="A309" s="12">
        <v>302</v>
      </c>
      <c r="B309" s="2"/>
      <c r="C309" s="2"/>
      <c r="D309" s="2"/>
      <c r="E309" s="18"/>
      <c r="F309" s="18"/>
      <c r="G309" s="13"/>
      <c r="H309" s="20"/>
      <c r="I309" s="6"/>
      <c r="J309" s="7" t="e">
        <f t="shared" si="2"/>
        <v>#DIV/0!</v>
      </c>
      <c r="K309" s="11"/>
      <c r="L309" s="11"/>
      <c r="M309" s="2"/>
      <c r="N309" s="2"/>
      <c r="O309" s="2"/>
    </row>
    <row r="310" spans="1:15">
      <c r="A310">
        <v>303</v>
      </c>
      <c r="B310" s="2"/>
      <c r="C310" s="2"/>
      <c r="D310" s="2"/>
      <c r="E310" s="18"/>
      <c r="F310" s="18"/>
      <c r="G310" s="13"/>
      <c r="H310" s="20"/>
      <c r="I310" s="6"/>
      <c r="J310" s="15" t="e">
        <f t="shared" si="2"/>
        <v>#DIV/0!</v>
      </c>
      <c r="K310" s="11"/>
      <c r="L310" s="11"/>
      <c r="M310" s="2"/>
      <c r="N310" s="2"/>
      <c r="O310" s="2"/>
    </row>
    <row r="311" spans="1:15">
      <c r="A311">
        <v>304</v>
      </c>
      <c r="B311" s="2"/>
      <c r="C311" s="2"/>
      <c r="D311" s="2"/>
      <c r="E311" s="18"/>
      <c r="F311" s="18"/>
      <c r="G311" s="13"/>
      <c r="H311" s="20"/>
      <c r="I311" s="6"/>
      <c r="J311" s="15" t="e">
        <f t="shared" si="2"/>
        <v>#DIV/0!</v>
      </c>
      <c r="K311" s="11"/>
      <c r="L311" s="11"/>
      <c r="M311" s="2"/>
      <c r="N311" s="2"/>
      <c r="O311" s="2"/>
    </row>
    <row r="312" spans="1:15">
      <c r="A312">
        <v>305</v>
      </c>
      <c r="B312" s="2"/>
      <c r="C312" s="2"/>
      <c r="D312" s="2"/>
      <c r="E312" s="18"/>
      <c r="F312" s="18"/>
      <c r="G312" s="13"/>
      <c r="H312" s="20"/>
      <c r="I312" s="6"/>
      <c r="J312" s="7" t="e">
        <f t="shared" si="2"/>
        <v>#DIV/0!</v>
      </c>
      <c r="K312" s="11"/>
      <c r="L312" s="11"/>
      <c r="M312" s="2"/>
      <c r="N312" s="2"/>
      <c r="O312" s="2"/>
    </row>
    <row r="313" spans="1:15">
      <c r="A313" s="12">
        <v>306</v>
      </c>
      <c r="B313" s="2"/>
      <c r="C313" s="2"/>
      <c r="D313" s="2"/>
      <c r="E313" s="18"/>
      <c r="F313" s="18"/>
      <c r="G313" s="13"/>
      <c r="H313" s="20"/>
      <c r="I313" s="6"/>
      <c r="J313" s="15" t="e">
        <f t="shared" si="2"/>
        <v>#DIV/0!</v>
      </c>
      <c r="K313" s="11"/>
      <c r="L313" s="11"/>
      <c r="M313" s="2"/>
      <c r="N313" s="2"/>
      <c r="O313" s="2"/>
    </row>
    <row r="314" spans="1:15">
      <c r="A314" s="12">
        <v>307</v>
      </c>
      <c r="B314" s="2"/>
      <c r="C314" s="2"/>
      <c r="D314" s="2"/>
      <c r="E314" s="18"/>
      <c r="F314" s="18"/>
      <c r="G314" s="13"/>
      <c r="H314" s="20"/>
      <c r="I314" s="6"/>
      <c r="J314" s="15" t="e">
        <f t="shared" si="2"/>
        <v>#DIV/0!</v>
      </c>
      <c r="K314" s="11"/>
      <c r="L314" s="11"/>
      <c r="M314" s="2"/>
      <c r="N314" s="2"/>
      <c r="O314" s="2"/>
    </row>
    <row r="315" spans="1:15">
      <c r="A315">
        <v>308</v>
      </c>
      <c r="B315" s="2"/>
      <c r="C315" s="2"/>
      <c r="D315" s="2"/>
      <c r="E315" s="18"/>
      <c r="F315" s="18"/>
      <c r="G315" s="13"/>
      <c r="H315" s="20"/>
      <c r="I315" s="6"/>
      <c r="J315" s="7" t="e">
        <f t="shared" si="2"/>
        <v>#DIV/0!</v>
      </c>
      <c r="K315" s="11"/>
      <c r="L315" s="11"/>
      <c r="M315" s="2"/>
      <c r="N315" s="2"/>
      <c r="O315" s="2"/>
    </row>
    <row r="316" spans="1:15">
      <c r="A316">
        <v>309</v>
      </c>
      <c r="B316" s="2"/>
      <c r="C316" s="2"/>
      <c r="D316" s="2"/>
      <c r="E316" s="18"/>
      <c r="F316" s="18"/>
      <c r="G316" s="13"/>
      <c r="H316" s="20"/>
      <c r="I316" s="6"/>
      <c r="J316" s="15" t="e">
        <f t="shared" si="2"/>
        <v>#DIV/0!</v>
      </c>
      <c r="K316" s="11"/>
      <c r="L316" s="11"/>
      <c r="M316" s="2"/>
      <c r="N316" s="2"/>
      <c r="O316" s="2"/>
    </row>
    <row r="317" spans="1:15">
      <c r="A317">
        <v>310</v>
      </c>
      <c r="B317" s="2"/>
      <c r="C317" s="2"/>
      <c r="D317" s="2"/>
      <c r="E317" s="18"/>
      <c r="F317" s="18"/>
      <c r="G317" s="13"/>
      <c r="H317" s="20"/>
      <c r="I317" s="6"/>
      <c r="J317" s="15" t="e">
        <f t="shared" si="2"/>
        <v>#DIV/0!</v>
      </c>
      <c r="K317" s="11"/>
      <c r="L317" s="11"/>
      <c r="M317" s="2"/>
      <c r="N317" s="2"/>
      <c r="O317" s="2"/>
    </row>
    <row r="318" spans="1:15">
      <c r="A318" s="12">
        <v>311</v>
      </c>
      <c r="B318" s="2"/>
      <c r="C318" s="2"/>
      <c r="D318" s="2"/>
      <c r="E318" s="18"/>
      <c r="F318" s="18"/>
      <c r="G318" s="13"/>
      <c r="H318" s="20"/>
      <c r="I318" s="6"/>
      <c r="J318" s="7" t="e">
        <f t="shared" ref="J318:J357" si="3">H318/I318</f>
        <v>#DIV/0!</v>
      </c>
      <c r="K318" s="11"/>
      <c r="L318" s="11"/>
      <c r="M318" s="2"/>
      <c r="N318" s="2"/>
      <c r="O318" s="2"/>
    </row>
    <row r="319" spans="1:15">
      <c r="A319" s="12">
        <v>312</v>
      </c>
      <c r="B319" s="2"/>
      <c r="C319" s="2"/>
      <c r="D319" s="2"/>
      <c r="E319" s="18"/>
      <c r="F319" s="18"/>
      <c r="G319" s="13"/>
      <c r="H319" s="20"/>
      <c r="I319" s="6"/>
      <c r="J319" s="15" t="e">
        <f t="shared" si="3"/>
        <v>#DIV/0!</v>
      </c>
      <c r="K319" s="11"/>
      <c r="L319" s="11"/>
      <c r="M319" s="2"/>
      <c r="N319" s="2"/>
      <c r="O319" s="2"/>
    </row>
    <row r="320" spans="1:15">
      <c r="A320">
        <v>313</v>
      </c>
      <c r="B320" s="2"/>
      <c r="C320" s="2"/>
      <c r="D320" s="2"/>
      <c r="E320" s="18"/>
      <c r="F320" s="18"/>
      <c r="G320" s="13"/>
      <c r="H320" s="20"/>
      <c r="I320" s="6"/>
      <c r="J320" s="15" t="e">
        <f t="shared" si="3"/>
        <v>#DIV/0!</v>
      </c>
      <c r="K320" s="11"/>
      <c r="L320" s="11"/>
      <c r="M320" s="2"/>
      <c r="N320" s="2"/>
      <c r="O320" s="2"/>
    </row>
    <row r="321" spans="1:15">
      <c r="A321">
        <v>314</v>
      </c>
      <c r="B321" s="2"/>
      <c r="C321" s="2"/>
      <c r="D321" s="2"/>
      <c r="E321" s="18"/>
      <c r="F321" s="18"/>
      <c r="G321" s="13"/>
      <c r="H321" s="20"/>
      <c r="I321" s="6"/>
      <c r="J321" s="7" t="e">
        <f t="shared" si="3"/>
        <v>#DIV/0!</v>
      </c>
      <c r="K321" s="11"/>
      <c r="L321" s="11"/>
      <c r="M321" s="2"/>
      <c r="N321" s="2"/>
      <c r="O321" s="2"/>
    </row>
    <row r="322" spans="1:15">
      <c r="A322">
        <v>315</v>
      </c>
      <c r="B322" s="2"/>
      <c r="C322" s="2"/>
      <c r="D322" s="2"/>
      <c r="E322" s="18"/>
      <c r="F322" s="18"/>
      <c r="G322" s="13"/>
      <c r="H322" s="20"/>
      <c r="I322" s="6"/>
      <c r="J322" s="15" t="e">
        <f t="shared" si="3"/>
        <v>#DIV/0!</v>
      </c>
      <c r="K322" s="11"/>
      <c r="L322" s="11"/>
      <c r="M322" s="2"/>
      <c r="N322" s="2"/>
      <c r="O322" s="2"/>
    </row>
    <row r="323" spans="1:15">
      <c r="A323" s="12">
        <v>316</v>
      </c>
      <c r="B323" s="2"/>
      <c r="C323" s="2"/>
      <c r="D323" s="2"/>
      <c r="E323" s="18"/>
      <c r="F323" s="18"/>
      <c r="G323" s="13"/>
      <c r="H323" s="20"/>
      <c r="I323" s="6"/>
      <c r="J323" s="15" t="e">
        <f t="shared" si="3"/>
        <v>#DIV/0!</v>
      </c>
      <c r="K323" s="11"/>
      <c r="L323" s="11"/>
      <c r="M323" s="2"/>
      <c r="N323" s="2"/>
      <c r="O323" s="2"/>
    </row>
    <row r="324" spans="1:15">
      <c r="A324" s="12">
        <v>317</v>
      </c>
      <c r="B324" s="2"/>
      <c r="C324" s="2"/>
      <c r="D324" s="2"/>
      <c r="E324" s="18"/>
      <c r="F324" s="18"/>
      <c r="G324" s="13"/>
      <c r="H324" s="20"/>
      <c r="I324" s="6"/>
      <c r="J324" s="7" t="e">
        <f t="shared" si="3"/>
        <v>#DIV/0!</v>
      </c>
      <c r="K324" s="11"/>
      <c r="L324" s="11"/>
      <c r="M324" s="2"/>
      <c r="N324" s="2"/>
      <c r="O324" s="2"/>
    </row>
    <row r="325" spans="1:15">
      <c r="A325">
        <v>318</v>
      </c>
      <c r="B325" s="2"/>
      <c r="C325" s="2"/>
      <c r="D325" s="2"/>
      <c r="E325" s="18"/>
      <c r="F325" s="18"/>
      <c r="G325" s="13"/>
      <c r="H325" s="20"/>
      <c r="I325" s="6"/>
      <c r="J325" s="15" t="e">
        <f t="shared" si="3"/>
        <v>#DIV/0!</v>
      </c>
      <c r="K325" s="11"/>
      <c r="L325" s="11"/>
      <c r="M325" s="2"/>
      <c r="N325" s="2"/>
      <c r="O325" s="2"/>
    </row>
    <row r="326" spans="1:15">
      <c r="A326">
        <v>319</v>
      </c>
      <c r="B326" s="2"/>
      <c r="C326" s="2"/>
      <c r="D326" s="2"/>
      <c r="E326" s="18"/>
      <c r="F326" s="18"/>
      <c r="G326" s="13"/>
      <c r="H326" s="20"/>
      <c r="I326" s="6"/>
      <c r="J326" s="15" t="e">
        <f t="shared" si="3"/>
        <v>#DIV/0!</v>
      </c>
      <c r="K326" s="11"/>
      <c r="L326" s="11"/>
      <c r="M326" s="2"/>
      <c r="N326" s="2"/>
      <c r="O326" s="2"/>
    </row>
    <row r="327" spans="1:15">
      <c r="A327">
        <v>320</v>
      </c>
      <c r="B327" s="2"/>
      <c r="C327" s="2"/>
      <c r="D327" s="2"/>
      <c r="E327" s="18"/>
      <c r="F327" s="18"/>
      <c r="G327" s="13"/>
      <c r="H327" s="20"/>
      <c r="I327" s="6"/>
      <c r="J327" s="7" t="e">
        <f t="shared" si="3"/>
        <v>#DIV/0!</v>
      </c>
      <c r="K327" s="11"/>
      <c r="L327" s="11"/>
      <c r="M327" s="2"/>
      <c r="N327" s="2"/>
      <c r="O327" s="2"/>
    </row>
    <row r="328" spans="1:15">
      <c r="A328" s="12">
        <v>321</v>
      </c>
      <c r="B328" s="2"/>
      <c r="C328" s="2"/>
      <c r="D328" s="2"/>
      <c r="E328" s="18"/>
      <c r="F328" s="18"/>
      <c r="G328" s="13"/>
      <c r="H328" s="20"/>
      <c r="I328" s="6"/>
      <c r="J328" s="15" t="e">
        <f t="shared" si="3"/>
        <v>#DIV/0!</v>
      </c>
      <c r="K328" s="11"/>
      <c r="L328" s="11"/>
      <c r="M328" s="2"/>
      <c r="N328" s="2"/>
      <c r="O328" s="2"/>
    </row>
    <row r="329" spans="1:15">
      <c r="A329" s="12">
        <v>322</v>
      </c>
      <c r="B329" s="2"/>
      <c r="C329" s="2"/>
      <c r="D329" s="2"/>
      <c r="E329" s="18"/>
      <c r="F329" s="18"/>
      <c r="G329" s="13"/>
      <c r="H329" s="20"/>
      <c r="I329" s="6"/>
      <c r="J329" s="15" t="e">
        <f t="shared" si="3"/>
        <v>#DIV/0!</v>
      </c>
      <c r="K329" s="11"/>
      <c r="L329" s="11"/>
      <c r="M329" s="2"/>
      <c r="N329" s="2"/>
      <c r="O329" s="2"/>
    </row>
    <row r="330" spans="1:15">
      <c r="A330">
        <v>323</v>
      </c>
      <c r="B330" s="2"/>
      <c r="C330" s="2"/>
      <c r="D330" s="2"/>
      <c r="E330" s="18"/>
      <c r="F330" s="18"/>
      <c r="G330" s="13"/>
      <c r="H330" s="20"/>
      <c r="I330" s="6"/>
      <c r="J330" s="7" t="e">
        <f t="shared" si="3"/>
        <v>#DIV/0!</v>
      </c>
      <c r="K330" s="11"/>
      <c r="L330" s="11"/>
      <c r="M330" s="2"/>
      <c r="N330" s="2"/>
      <c r="O330" s="2"/>
    </row>
    <row r="331" spans="1:15">
      <c r="A331">
        <v>324</v>
      </c>
      <c r="B331" s="2"/>
      <c r="C331" s="2"/>
      <c r="D331" s="2"/>
      <c r="E331" s="18"/>
      <c r="F331" s="18"/>
      <c r="G331" s="13"/>
      <c r="H331" s="20"/>
      <c r="I331" s="6"/>
      <c r="J331" s="15" t="e">
        <f t="shared" si="3"/>
        <v>#DIV/0!</v>
      </c>
      <c r="K331" s="11"/>
      <c r="L331" s="11"/>
      <c r="M331" s="2"/>
      <c r="N331" s="2"/>
      <c r="O331" s="2"/>
    </row>
    <row r="332" spans="1:15">
      <c r="A332">
        <v>325</v>
      </c>
      <c r="B332" s="2"/>
      <c r="C332" s="2"/>
      <c r="D332" s="2"/>
      <c r="E332" s="18"/>
      <c r="F332" s="18"/>
      <c r="G332" s="13"/>
      <c r="H332" s="20"/>
      <c r="I332" s="6"/>
      <c r="J332" s="15" t="e">
        <f t="shared" si="3"/>
        <v>#DIV/0!</v>
      </c>
      <c r="K332" s="11"/>
      <c r="L332" s="11"/>
      <c r="M332" s="2"/>
      <c r="N332" s="2"/>
      <c r="O332" s="2"/>
    </row>
    <row r="333" spans="1:15">
      <c r="A333" s="12">
        <v>326</v>
      </c>
      <c r="B333" s="2"/>
      <c r="C333" s="2"/>
      <c r="D333" s="2"/>
      <c r="E333" s="18"/>
      <c r="F333" s="18"/>
      <c r="G333" s="13"/>
      <c r="H333" s="20"/>
      <c r="I333" s="6"/>
      <c r="J333" s="7" t="e">
        <f t="shared" si="3"/>
        <v>#DIV/0!</v>
      </c>
      <c r="K333" s="11"/>
      <c r="L333" s="11"/>
      <c r="M333" s="2"/>
      <c r="N333" s="2"/>
      <c r="O333" s="2"/>
    </row>
    <row r="334" spans="1:15">
      <c r="A334" s="12">
        <v>327</v>
      </c>
      <c r="B334" s="2"/>
      <c r="C334" s="2"/>
      <c r="D334" s="2"/>
      <c r="E334" s="18"/>
      <c r="F334" s="18"/>
      <c r="G334" s="13"/>
      <c r="H334" s="20"/>
      <c r="I334" s="6"/>
      <c r="J334" s="15" t="e">
        <f t="shared" si="3"/>
        <v>#DIV/0!</v>
      </c>
      <c r="K334" s="11"/>
      <c r="L334" s="11"/>
      <c r="M334" s="2"/>
      <c r="N334" s="2"/>
      <c r="O334" s="2"/>
    </row>
    <row r="335" spans="1:15">
      <c r="A335">
        <v>328</v>
      </c>
      <c r="B335" s="2"/>
      <c r="C335" s="2"/>
      <c r="D335" s="2"/>
      <c r="E335" s="18"/>
      <c r="F335" s="18"/>
      <c r="G335" s="13"/>
      <c r="H335" s="20"/>
      <c r="I335" s="6"/>
      <c r="J335" s="15" t="e">
        <f t="shared" si="3"/>
        <v>#DIV/0!</v>
      </c>
      <c r="K335" s="11"/>
      <c r="L335" s="11"/>
      <c r="M335" s="2"/>
      <c r="N335" s="2"/>
      <c r="O335" s="2"/>
    </row>
    <row r="336" spans="1:15">
      <c r="A336">
        <v>329</v>
      </c>
      <c r="B336" s="2"/>
      <c r="C336" s="2"/>
      <c r="D336" s="2"/>
      <c r="E336" s="18"/>
      <c r="F336" s="18"/>
      <c r="G336" s="13"/>
      <c r="H336" s="20"/>
      <c r="I336" s="6"/>
      <c r="J336" s="7" t="e">
        <f t="shared" si="3"/>
        <v>#DIV/0!</v>
      </c>
      <c r="K336" s="11"/>
      <c r="L336" s="11"/>
      <c r="M336" s="2"/>
      <c r="N336" s="2"/>
      <c r="O336" s="2"/>
    </row>
    <row r="337" spans="1:15">
      <c r="A337">
        <v>330</v>
      </c>
      <c r="B337" s="2"/>
      <c r="C337" s="2"/>
      <c r="D337" s="2"/>
      <c r="E337" s="18"/>
      <c r="F337" s="18"/>
      <c r="G337" s="13"/>
      <c r="H337" s="20"/>
      <c r="I337" s="6"/>
      <c r="J337" s="15" t="e">
        <f t="shared" si="3"/>
        <v>#DIV/0!</v>
      </c>
      <c r="K337" s="11"/>
      <c r="L337" s="11"/>
      <c r="M337" s="2"/>
      <c r="N337" s="2"/>
      <c r="O337" s="2"/>
    </row>
    <row r="338" spans="1:15">
      <c r="A338" s="12">
        <v>331</v>
      </c>
      <c r="B338" s="2"/>
      <c r="C338" s="2"/>
      <c r="D338" s="2"/>
      <c r="E338" s="18"/>
      <c r="F338" s="18"/>
      <c r="G338" s="13"/>
      <c r="H338" s="20"/>
      <c r="I338" s="6"/>
      <c r="J338" s="15" t="e">
        <f t="shared" si="3"/>
        <v>#DIV/0!</v>
      </c>
      <c r="K338" s="11"/>
      <c r="L338" s="11"/>
      <c r="M338" s="2"/>
      <c r="N338" s="2"/>
      <c r="O338" s="2"/>
    </row>
    <row r="339" spans="1:15">
      <c r="A339" s="12">
        <v>332</v>
      </c>
      <c r="B339" s="2"/>
      <c r="C339" s="2"/>
      <c r="D339" s="2"/>
      <c r="E339" s="18"/>
      <c r="F339" s="18"/>
      <c r="G339" s="13"/>
      <c r="H339" s="20"/>
      <c r="I339" s="6"/>
      <c r="J339" s="7" t="e">
        <f t="shared" si="3"/>
        <v>#DIV/0!</v>
      </c>
      <c r="K339" s="11"/>
      <c r="L339" s="11"/>
      <c r="M339" s="2"/>
      <c r="N339" s="2"/>
      <c r="O339" s="2"/>
    </row>
    <row r="340" spans="1:15">
      <c r="A340">
        <v>333</v>
      </c>
      <c r="B340" s="2"/>
      <c r="C340" s="2"/>
      <c r="D340" s="2"/>
      <c r="E340" s="18"/>
      <c r="F340" s="18"/>
      <c r="G340" s="13"/>
      <c r="H340" s="20"/>
      <c r="I340" s="6"/>
      <c r="J340" s="15" t="e">
        <f t="shared" si="3"/>
        <v>#DIV/0!</v>
      </c>
      <c r="K340" s="11"/>
      <c r="L340" s="11"/>
      <c r="M340" s="2"/>
      <c r="N340" s="2"/>
      <c r="O340" s="2"/>
    </row>
    <row r="341" spans="1:15">
      <c r="A341">
        <v>334</v>
      </c>
      <c r="B341" s="2"/>
      <c r="C341" s="2"/>
      <c r="D341" s="2"/>
      <c r="E341" s="18"/>
      <c r="F341" s="18"/>
      <c r="G341" s="13"/>
      <c r="H341" s="20"/>
      <c r="I341" s="6"/>
      <c r="J341" s="15" t="e">
        <f t="shared" si="3"/>
        <v>#DIV/0!</v>
      </c>
      <c r="K341" s="11"/>
      <c r="L341" s="11"/>
      <c r="M341" s="2"/>
      <c r="N341" s="2"/>
      <c r="O341" s="2"/>
    </row>
    <row r="342" spans="1:15">
      <c r="A342">
        <v>335</v>
      </c>
      <c r="B342" s="2"/>
      <c r="C342" s="2"/>
      <c r="D342" s="2"/>
      <c r="E342" s="18"/>
      <c r="F342" s="18"/>
      <c r="G342" s="13"/>
      <c r="H342" s="20"/>
      <c r="I342" s="6"/>
      <c r="J342" s="7" t="e">
        <f t="shared" si="3"/>
        <v>#DIV/0!</v>
      </c>
      <c r="K342" s="11"/>
      <c r="L342" s="11"/>
      <c r="M342" s="2"/>
      <c r="N342" s="2"/>
      <c r="O342" s="2"/>
    </row>
    <row r="343" spans="1:15">
      <c r="A343" s="12">
        <v>336</v>
      </c>
      <c r="B343" s="2"/>
      <c r="C343" s="2"/>
      <c r="D343" s="2"/>
      <c r="E343" s="18"/>
      <c r="F343" s="18"/>
      <c r="G343" s="13"/>
      <c r="H343" s="20"/>
      <c r="I343" s="6"/>
      <c r="J343" s="15" t="e">
        <f t="shared" si="3"/>
        <v>#DIV/0!</v>
      </c>
      <c r="K343" s="11"/>
      <c r="L343" s="11"/>
      <c r="M343" s="2"/>
      <c r="N343" s="2"/>
      <c r="O343" s="2"/>
    </row>
    <row r="344" spans="1:15">
      <c r="A344" s="12">
        <v>337</v>
      </c>
      <c r="B344" s="2"/>
      <c r="C344" s="2"/>
      <c r="D344" s="2"/>
      <c r="E344" s="18"/>
      <c r="F344" s="18"/>
      <c r="G344" s="13"/>
      <c r="H344" s="20"/>
      <c r="I344" s="6"/>
      <c r="J344" s="15" t="e">
        <f t="shared" si="3"/>
        <v>#DIV/0!</v>
      </c>
      <c r="K344" s="11"/>
      <c r="L344" s="11"/>
      <c r="M344" s="2"/>
      <c r="N344" s="2"/>
      <c r="O344" s="2"/>
    </row>
    <row r="345" spans="1:15">
      <c r="A345">
        <v>338</v>
      </c>
      <c r="B345" s="2"/>
      <c r="C345" s="2"/>
      <c r="D345" s="2"/>
      <c r="E345" s="18"/>
      <c r="F345" s="18"/>
      <c r="G345" s="13"/>
      <c r="H345" s="20"/>
      <c r="I345" s="6"/>
      <c r="J345" s="7" t="e">
        <f t="shared" si="3"/>
        <v>#DIV/0!</v>
      </c>
      <c r="K345" s="11"/>
      <c r="L345" s="11"/>
      <c r="M345" s="2"/>
      <c r="N345" s="2"/>
      <c r="O345" s="2"/>
    </row>
    <row r="346" spans="1:15">
      <c r="A346">
        <v>339</v>
      </c>
      <c r="B346" s="2"/>
      <c r="C346" s="2"/>
      <c r="D346" s="2"/>
      <c r="E346" s="18"/>
      <c r="F346" s="18"/>
      <c r="G346" s="13"/>
      <c r="H346" s="20"/>
      <c r="I346" s="6"/>
      <c r="J346" s="15" t="e">
        <f t="shared" si="3"/>
        <v>#DIV/0!</v>
      </c>
      <c r="K346" s="11"/>
      <c r="L346" s="11"/>
      <c r="M346" s="2"/>
      <c r="N346" s="2"/>
      <c r="O346" s="2"/>
    </row>
    <row r="347" spans="1:15">
      <c r="A347">
        <v>340</v>
      </c>
      <c r="B347" s="2"/>
      <c r="C347" s="2"/>
      <c r="D347" s="2"/>
      <c r="E347" s="18"/>
      <c r="F347" s="18"/>
      <c r="G347" s="13"/>
      <c r="H347" s="20"/>
      <c r="I347" s="6"/>
      <c r="J347" s="15" t="e">
        <f t="shared" si="3"/>
        <v>#DIV/0!</v>
      </c>
      <c r="K347" s="11"/>
      <c r="L347" s="11"/>
      <c r="M347" s="2"/>
      <c r="N347" s="2"/>
      <c r="O347" s="2"/>
    </row>
    <row r="348" spans="1:15">
      <c r="A348" s="12">
        <v>341</v>
      </c>
      <c r="B348" s="2"/>
      <c r="C348" s="2"/>
      <c r="D348" s="2"/>
      <c r="E348" s="18"/>
      <c r="F348" s="18"/>
      <c r="G348" s="13"/>
      <c r="H348" s="20"/>
      <c r="I348" s="6"/>
      <c r="J348" s="7" t="e">
        <f t="shared" si="3"/>
        <v>#DIV/0!</v>
      </c>
      <c r="K348" s="11"/>
      <c r="L348" s="11"/>
      <c r="M348" s="2"/>
      <c r="N348" s="2"/>
      <c r="O348" s="2"/>
    </row>
    <row r="349" spans="1:15">
      <c r="A349" s="12">
        <v>342</v>
      </c>
      <c r="B349" s="2"/>
      <c r="C349" s="2"/>
      <c r="D349" s="2"/>
      <c r="E349" s="18"/>
      <c r="F349" s="18"/>
      <c r="G349" s="13"/>
      <c r="H349" s="20"/>
      <c r="I349" s="6"/>
      <c r="J349" s="15" t="e">
        <f t="shared" si="3"/>
        <v>#DIV/0!</v>
      </c>
      <c r="K349" s="11"/>
      <c r="L349" s="11"/>
      <c r="M349" s="2"/>
      <c r="N349" s="2"/>
      <c r="O349" s="2"/>
    </row>
    <row r="350" spans="1:15">
      <c r="A350">
        <v>343</v>
      </c>
      <c r="B350" s="2"/>
      <c r="C350" s="2"/>
      <c r="D350" s="2"/>
      <c r="E350" s="18"/>
      <c r="F350" s="18"/>
      <c r="G350" s="13"/>
      <c r="H350" s="20"/>
      <c r="I350" s="6"/>
      <c r="J350" s="15" t="e">
        <f t="shared" si="3"/>
        <v>#DIV/0!</v>
      </c>
      <c r="K350" s="11"/>
      <c r="L350" s="11"/>
      <c r="M350" s="2"/>
      <c r="N350" s="2"/>
      <c r="O350" s="2"/>
    </row>
    <row r="351" spans="1:15">
      <c r="A351">
        <v>344</v>
      </c>
      <c r="B351" s="2"/>
      <c r="C351" s="2"/>
      <c r="D351" s="2"/>
      <c r="E351" s="18"/>
      <c r="F351" s="18"/>
      <c r="G351" s="13"/>
      <c r="H351" s="20"/>
      <c r="I351" s="6"/>
      <c r="J351" s="7" t="e">
        <f t="shared" si="3"/>
        <v>#DIV/0!</v>
      </c>
      <c r="K351" s="11"/>
      <c r="L351" s="11"/>
      <c r="M351" s="2"/>
      <c r="N351" s="2"/>
      <c r="O351" s="2"/>
    </row>
    <row r="352" spans="1:15">
      <c r="A352">
        <v>345</v>
      </c>
      <c r="B352" s="2"/>
      <c r="C352" s="2"/>
      <c r="D352" s="2"/>
      <c r="E352" s="18"/>
      <c r="F352" s="18"/>
      <c r="G352" s="13"/>
      <c r="H352" s="20"/>
      <c r="I352" s="6"/>
      <c r="J352" s="15" t="e">
        <f t="shared" si="3"/>
        <v>#DIV/0!</v>
      </c>
      <c r="K352" s="11"/>
      <c r="L352" s="11"/>
      <c r="M352" s="2"/>
      <c r="N352" s="2"/>
      <c r="O352" s="2"/>
    </row>
    <row r="353" spans="1:15">
      <c r="A353" s="12">
        <v>346</v>
      </c>
      <c r="B353" s="2"/>
      <c r="C353" s="2"/>
      <c r="D353" s="2"/>
      <c r="E353" s="18"/>
      <c r="F353" s="18"/>
      <c r="G353" s="13"/>
      <c r="H353" s="20"/>
      <c r="I353" s="6"/>
      <c r="J353" s="15" t="e">
        <f t="shared" si="3"/>
        <v>#DIV/0!</v>
      </c>
      <c r="K353" s="11"/>
      <c r="L353" s="11"/>
      <c r="M353" s="2"/>
      <c r="N353" s="2"/>
      <c r="O353" s="2"/>
    </row>
    <row r="354" spans="1:15">
      <c r="A354" s="12">
        <v>347</v>
      </c>
      <c r="B354" s="2"/>
      <c r="C354" s="2"/>
      <c r="D354" s="2"/>
      <c r="E354" s="18"/>
      <c r="F354" s="18"/>
      <c r="G354" s="13"/>
      <c r="H354" s="20"/>
      <c r="I354" s="6"/>
      <c r="J354" s="7" t="e">
        <f t="shared" si="3"/>
        <v>#DIV/0!</v>
      </c>
      <c r="K354" s="11"/>
      <c r="L354" s="11"/>
      <c r="M354" s="2"/>
      <c r="N354" s="2"/>
      <c r="O354" s="2"/>
    </row>
    <row r="355" spans="1:15">
      <c r="A355">
        <v>348</v>
      </c>
      <c r="B355" s="2"/>
      <c r="C355" s="2"/>
      <c r="D355" s="2"/>
      <c r="E355" s="18"/>
      <c r="F355" s="18"/>
      <c r="G355" s="13"/>
      <c r="H355" s="20"/>
      <c r="I355" s="6"/>
      <c r="J355" s="15" t="e">
        <f t="shared" si="3"/>
        <v>#DIV/0!</v>
      </c>
      <c r="K355" s="11"/>
      <c r="L355" s="11"/>
      <c r="M355" s="2"/>
      <c r="N355" s="2"/>
      <c r="O355" s="2"/>
    </row>
    <row r="356" spans="1:15">
      <c r="A356">
        <v>349</v>
      </c>
      <c r="B356" s="2"/>
      <c r="C356" s="2"/>
      <c r="D356" s="2"/>
      <c r="E356" s="18"/>
      <c r="F356" s="18"/>
      <c r="G356" s="13"/>
      <c r="H356" s="20"/>
      <c r="I356" s="6"/>
      <c r="J356" s="15" t="e">
        <f t="shared" si="3"/>
        <v>#DIV/0!</v>
      </c>
      <c r="K356" s="11"/>
      <c r="L356" s="11"/>
      <c r="M356" s="2"/>
      <c r="N356" s="2"/>
      <c r="O356" s="2"/>
    </row>
    <row r="357" spans="1:15">
      <c r="A357">
        <v>350</v>
      </c>
      <c r="B357" s="2"/>
      <c r="C357" s="2"/>
      <c r="D357" s="2"/>
      <c r="E357" s="18"/>
      <c r="F357" s="18"/>
      <c r="G357" s="13"/>
      <c r="H357" s="20"/>
      <c r="I357" s="6"/>
      <c r="J357" s="7" t="e">
        <f t="shared" si="3"/>
        <v>#DIV/0!</v>
      </c>
      <c r="K357" s="11"/>
      <c r="L357" s="11"/>
      <c r="M357" s="2"/>
      <c r="N357" s="2"/>
      <c r="O357" s="2"/>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5" right="0.75" top="0.59" bottom="0.55000000000000004" header="0.51200000000000001" footer="0.51200000000000001"/>
  <pageSetup paperSize="9" scale="73"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A5" sqref="A5:IV5"/>
    </sheetView>
  </sheetViews>
  <sheetFormatPr defaultRowHeight="13.5"/>
  <cols>
    <col min="2" max="2" width="20" customWidth="1"/>
    <col min="5" max="5" width="13" bestFit="1" customWidth="1"/>
    <col min="7" max="7" width="13.125" bestFit="1" customWidth="1"/>
    <col min="8" max="8" width="11.375" bestFit="1" customWidth="1"/>
    <col min="9" max="9" width="10.25" bestFit="1" customWidth="1"/>
  </cols>
  <sheetData>
    <row r="1" spans="1:10">
      <c r="A1" t="s">
        <v>5</v>
      </c>
      <c r="B1" s="27" t="e">
        <f>#REF!</f>
        <v>#REF!</v>
      </c>
    </row>
    <row r="2" spans="1:10" ht="49.5" customHeight="1">
      <c r="B2" s="38"/>
      <c r="E2" s="543" t="s">
        <v>29</v>
      </c>
      <c r="F2" s="543"/>
      <c r="G2" s="544"/>
      <c r="H2" s="9">
        <f>SUMIF(G6:G356,"PPS",H6:H356)</f>
        <v>0</v>
      </c>
    </row>
    <row r="3" spans="1:10" s="12" customFormat="1" ht="16.5" customHeight="1">
      <c r="B3" s="40"/>
      <c r="E3" s="55"/>
      <c r="F3" s="55"/>
      <c r="G3" s="55"/>
      <c r="H3" s="56"/>
    </row>
    <row r="4" spans="1:10" ht="54">
      <c r="A4" s="29" t="s">
        <v>25</v>
      </c>
      <c r="B4" s="2" t="s">
        <v>0</v>
      </c>
      <c r="C4" s="2" t="s">
        <v>1</v>
      </c>
      <c r="D4" s="2" t="s">
        <v>3</v>
      </c>
      <c r="E4" s="2" t="s">
        <v>9</v>
      </c>
      <c r="F4" s="2" t="s">
        <v>2</v>
      </c>
      <c r="G4" s="11" t="s">
        <v>24</v>
      </c>
      <c r="H4" s="11" t="s">
        <v>39</v>
      </c>
      <c r="I4" s="10" t="s">
        <v>40</v>
      </c>
      <c r="J4" s="26" t="s">
        <v>16</v>
      </c>
    </row>
    <row r="5" spans="1:10" s="32" customFormat="1" ht="14.25" thickBot="1">
      <c r="B5" s="33" t="s">
        <v>4</v>
      </c>
      <c r="C5" s="33"/>
      <c r="D5" s="33"/>
      <c r="E5" s="33"/>
      <c r="F5" s="33"/>
      <c r="G5" s="33"/>
      <c r="H5" s="65">
        <f>SUM(H6:H65)</f>
        <v>0</v>
      </c>
      <c r="I5" s="65">
        <f>SUM(I6:I65)</f>
        <v>0</v>
      </c>
      <c r="J5" s="33" t="e">
        <f>H5/I5</f>
        <v>#DIV/0!</v>
      </c>
    </row>
    <row r="6" spans="1:10" ht="14.25" thickTop="1">
      <c r="A6">
        <v>1</v>
      </c>
      <c r="B6" s="2"/>
      <c r="C6" s="2"/>
      <c r="D6" s="2"/>
      <c r="E6" s="50"/>
      <c r="F6" s="2"/>
      <c r="G6" s="18"/>
      <c r="H6" s="9"/>
      <c r="I6" s="9"/>
      <c r="J6" s="28" t="e">
        <f>H6/I6</f>
        <v>#DIV/0!</v>
      </c>
    </row>
    <row r="7" spans="1:10">
      <c r="A7">
        <v>2</v>
      </c>
      <c r="B7" s="2"/>
      <c r="C7" s="2"/>
      <c r="D7" s="2"/>
      <c r="E7" s="50"/>
      <c r="F7" s="2"/>
      <c r="G7" s="18"/>
      <c r="H7" s="9"/>
      <c r="I7" s="9"/>
      <c r="J7" s="2" t="e">
        <f t="shared" ref="J7:J65" si="0">H7/I7</f>
        <v>#DIV/0!</v>
      </c>
    </row>
    <row r="8" spans="1:10">
      <c r="A8">
        <v>3</v>
      </c>
      <c r="B8" s="2"/>
      <c r="C8" s="2"/>
      <c r="D8" s="2"/>
      <c r="E8" s="50"/>
      <c r="F8" s="2"/>
      <c r="G8" s="18"/>
      <c r="H8" s="9"/>
      <c r="I8" s="9"/>
      <c r="J8" s="2" t="e">
        <f t="shared" si="0"/>
        <v>#DIV/0!</v>
      </c>
    </row>
    <row r="9" spans="1:10">
      <c r="A9">
        <v>4</v>
      </c>
      <c r="B9" s="2"/>
      <c r="C9" s="2"/>
      <c r="D9" s="2"/>
      <c r="E9" s="2"/>
      <c r="F9" s="2"/>
      <c r="G9" s="18"/>
      <c r="H9" s="2"/>
      <c r="I9" s="2"/>
      <c r="J9" s="2" t="e">
        <f t="shared" si="0"/>
        <v>#DIV/0!</v>
      </c>
    </row>
    <row r="10" spans="1:10">
      <c r="A10">
        <v>5</v>
      </c>
      <c r="B10" s="2"/>
      <c r="C10" s="2"/>
      <c r="D10" s="2"/>
      <c r="E10" s="2"/>
      <c r="F10" s="2"/>
      <c r="G10" s="18"/>
      <c r="H10" s="2"/>
      <c r="I10" s="2"/>
      <c r="J10" s="2" t="e">
        <f t="shared" si="0"/>
        <v>#DIV/0!</v>
      </c>
    </row>
    <row r="11" spans="1:10" s="12" customFormat="1">
      <c r="A11" s="12">
        <v>6</v>
      </c>
      <c r="B11" s="13"/>
      <c r="C11" s="13"/>
      <c r="D11" s="13"/>
      <c r="E11" s="13"/>
      <c r="F11" s="13"/>
      <c r="G11" s="18"/>
      <c r="H11" s="13"/>
      <c r="I11" s="13"/>
      <c r="J11" s="2" t="e">
        <f t="shared" si="0"/>
        <v>#DIV/0!</v>
      </c>
    </row>
    <row r="12" spans="1:10" s="12" customFormat="1">
      <c r="A12" s="12">
        <v>7</v>
      </c>
      <c r="B12" s="13"/>
      <c r="C12" s="13"/>
      <c r="D12" s="13"/>
      <c r="E12" s="13"/>
      <c r="F12" s="13"/>
      <c r="G12" s="18"/>
      <c r="H12" s="13"/>
      <c r="I12" s="13"/>
      <c r="J12" s="2" t="e">
        <f t="shared" si="0"/>
        <v>#DIV/0!</v>
      </c>
    </row>
    <row r="13" spans="1:10">
      <c r="A13">
        <v>8</v>
      </c>
      <c r="B13" s="2"/>
      <c r="C13" s="2"/>
      <c r="D13" s="2"/>
      <c r="E13" s="2"/>
      <c r="F13" s="2"/>
      <c r="G13" s="18"/>
      <c r="H13" s="2"/>
      <c r="I13" s="2"/>
      <c r="J13" s="2" t="e">
        <f t="shared" si="0"/>
        <v>#DIV/0!</v>
      </c>
    </row>
    <row r="14" spans="1:10">
      <c r="A14">
        <v>9</v>
      </c>
      <c r="B14" s="2"/>
      <c r="C14" s="2"/>
      <c r="D14" s="2"/>
      <c r="E14" s="2"/>
      <c r="F14" s="2"/>
      <c r="G14" s="18"/>
      <c r="H14" s="2"/>
      <c r="I14" s="2"/>
      <c r="J14" s="2" t="e">
        <f t="shared" si="0"/>
        <v>#DIV/0!</v>
      </c>
    </row>
    <row r="15" spans="1:10">
      <c r="A15">
        <v>10</v>
      </c>
      <c r="B15" s="2"/>
      <c r="C15" s="2"/>
      <c r="D15" s="2"/>
      <c r="E15" s="2"/>
      <c r="F15" s="2"/>
      <c r="G15" s="18"/>
      <c r="H15" s="2"/>
      <c r="I15" s="2"/>
      <c r="J15" s="2" t="e">
        <f t="shared" si="0"/>
        <v>#DIV/0!</v>
      </c>
    </row>
    <row r="16" spans="1:10">
      <c r="A16" s="12">
        <v>11</v>
      </c>
      <c r="B16" s="2"/>
      <c r="C16" s="2"/>
      <c r="D16" s="2"/>
      <c r="E16" s="2"/>
      <c r="F16" s="2"/>
      <c r="G16" s="18"/>
      <c r="H16" s="2"/>
      <c r="I16" s="2"/>
      <c r="J16" s="2" t="e">
        <f t="shared" si="0"/>
        <v>#DIV/0!</v>
      </c>
    </row>
    <row r="17" spans="1:10">
      <c r="A17" s="12">
        <v>12</v>
      </c>
      <c r="B17" s="2"/>
      <c r="C17" s="2"/>
      <c r="D17" s="2"/>
      <c r="E17" s="2"/>
      <c r="F17" s="2"/>
      <c r="G17" s="18"/>
      <c r="H17" s="2"/>
      <c r="I17" s="2"/>
      <c r="J17" s="2" t="e">
        <f t="shared" si="0"/>
        <v>#DIV/0!</v>
      </c>
    </row>
    <row r="18" spans="1:10">
      <c r="A18">
        <v>13</v>
      </c>
      <c r="B18" s="2"/>
      <c r="C18" s="2"/>
      <c r="D18" s="2"/>
      <c r="E18" s="2"/>
      <c r="F18" s="2"/>
      <c r="G18" s="18"/>
      <c r="H18" s="2"/>
      <c r="I18" s="2"/>
      <c r="J18" s="2" t="e">
        <f t="shared" si="0"/>
        <v>#DIV/0!</v>
      </c>
    </row>
    <row r="19" spans="1:10">
      <c r="A19">
        <v>14</v>
      </c>
      <c r="B19" s="2"/>
      <c r="C19" s="2"/>
      <c r="D19" s="2"/>
      <c r="E19" s="2"/>
      <c r="F19" s="2"/>
      <c r="G19" s="18"/>
      <c r="H19" s="2"/>
      <c r="I19" s="2"/>
      <c r="J19" s="2" t="e">
        <f t="shared" si="0"/>
        <v>#DIV/0!</v>
      </c>
    </row>
    <row r="20" spans="1:10">
      <c r="A20">
        <v>15</v>
      </c>
      <c r="B20" s="2"/>
      <c r="C20" s="2"/>
      <c r="D20" s="2"/>
      <c r="E20" s="2"/>
      <c r="F20" s="2"/>
      <c r="G20" s="18"/>
      <c r="H20" s="2"/>
      <c r="I20" s="2"/>
      <c r="J20" s="2" t="e">
        <f t="shared" si="0"/>
        <v>#DIV/0!</v>
      </c>
    </row>
    <row r="21" spans="1:10">
      <c r="A21" s="12">
        <v>16</v>
      </c>
      <c r="B21" s="2"/>
      <c r="C21" s="2"/>
      <c r="D21" s="2"/>
      <c r="E21" s="2"/>
      <c r="F21" s="2"/>
      <c r="G21" s="18"/>
      <c r="H21" s="2"/>
      <c r="I21" s="2"/>
      <c r="J21" s="2" t="e">
        <f t="shared" si="0"/>
        <v>#DIV/0!</v>
      </c>
    </row>
    <row r="22" spans="1:10">
      <c r="A22" s="12">
        <v>17</v>
      </c>
      <c r="B22" s="2"/>
      <c r="C22" s="2"/>
      <c r="D22" s="2"/>
      <c r="E22" s="2"/>
      <c r="F22" s="2"/>
      <c r="G22" s="18"/>
      <c r="H22" s="2"/>
      <c r="I22" s="2"/>
      <c r="J22" s="2" t="e">
        <f t="shared" si="0"/>
        <v>#DIV/0!</v>
      </c>
    </row>
    <row r="23" spans="1:10">
      <c r="A23">
        <v>18</v>
      </c>
      <c r="B23" s="2"/>
      <c r="C23" s="2"/>
      <c r="D23" s="2"/>
      <c r="E23" s="2"/>
      <c r="F23" s="2"/>
      <c r="G23" s="18"/>
      <c r="H23" s="2"/>
      <c r="I23" s="2"/>
      <c r="J23" s="2" t="e">
        <f t="shared" si="0"/>
        <v>#DIV/0!</v>
      </c>
    </row>
    <row r="24" spans="1:10">
      <c r="A24">
        <v>19</v>
      </c>
      <c r="B24" s="2"/>
      <c r="C24" s="2"/>
      <c r="D24" s="2"/>
      <c r="E24" s="2"/>
      <c r="F24" s="2"/>
      <c r="G24" s="18"/>
      <c r="H24" s="2"/>
      <c r="I24" s="2"/>
      <c r="J24" s="2" t="e">
        <f t="shared" si="0"/>
        <v>#DIV/0!</v>
      </c>
    </row>
    <row r="25" spans="1:10">
      <c r="A25">
        <v>20</v>
      </c>
      <c r="B25" s="2"/>
      <c r="C25" s="2"/>
      <c r="D25" s="2"/>
      <c r="E25" s="2"/>
      <c r="F25" s="2"/>
      <c r="G25" s="18"/>
      <c r="H25" s="2"/>
      <c r="I25" s="2"/>
      <c r="J25" s="2" t="e">
        <f t="shared" si="0"/>
        <v>#DIV/0!</v>
      </c>
    </row>
    <row r="26" spans="1:10">
      <c r="A26" s="12">
        <v>21</v>
      </c>
      <c r="B26" s="2"/>
      <c r="C26" s="2"/>
      <c r="D26" s="2"/>
      <c r="E26" s="2"/>
      <c r="F26" s="2"/>
      <c r="G26" s="18"/>
      <c r="H26" s="2"/>
      <c r="I26" s="2"/>
      <c r="J26" s="2" t="e">
        <f t="shared" si="0"/>
        <v>#DIV/0!</v>
      </c>
    </row>
    <row r="27" spans="1:10">
      <c r="A27" s="12">
        <v>22</v>
      </c>
      <c r="B27" s="2"/>
      <c r="C27" s="2"/>
      <c r="D27" s="2"/>
      <c r="E27" s="2"/>
      <c r="F27" s="2"/>
      <c r="G27" s="18"/>
      <c r="H27" s="2"/>
      <c r="I27" s="2"/>
      <c r="J27" s="2" t="e">
        <f t="shared" si="0"/>
        <v>#DIV/0!</v>
      </c>
    </row>
    <row r="28" spans="1:10">
      <c r="A28">
        <v>23</v>
      </c>
      <c r="B28" s="2"/>
      <c r="C28" s="2"/>
      <c r="D28" s="2"/>
      <c r="E28" s="2"/>
      <c r="F28" s="2"/>
      <c r="G28" s="18"/>
      <c r="H28" s="2"/>
      <c r="I28" s="2"/>
      <c r="J28" s="2" t="e">
        <f t="shared" si="0"/>
        <v>#DIV/0!</v>
      </c>
    </row>
    <row r="29" spans="1:10">
      <c r="A29">
        <v>24</v>
      </c>
      <c r="B29" s="2"/>
      <c r="C29" s="2"/>
      <c r="D29" s="2"/>
      <c r="E29" s="2"/>
      <c r="F29" s="2"/>
      <c r="G29" s="18"/>
      <c r="H29" s="2"/>
      <c r="I29" s="2"/>
      <c r="J29" s="2" t="e">
        <f t="shared" si="0"/>
        <v>#DIV/0!</v>
      </c>
    </row>
    <row r="30" spans="1:10">
      <c r="A30">
        <v>25</v>
      </c>
      <c r="B30" s="2"/>
      <c r="C30" s="2"/>
      <c r="D30" s="2"/>
      <c r="E30" s="2"/>
      <c r="F30" s="2"/>
      <c r="G30" s="18"/>
      <c r="H30" s="2"/>
      <c r="I30" s="2"/>
      <c r="J30" s="2" t="e">
        <f t="shared" si="0"/>
        <v>#DIV/0!</v>
      </c>
    </row>
    <row r="31" spans="1:10">
      <c r="A31" s="12">
        <v>26</v>
      </c>
      <c r="B31" s="2"/>
      <c r="C31" s="2"/>
      <c r="D31" s="2"/>
      <c r="E31" s="2"/>
      <c r="F31" s="2"/>
      <c r="G31" s="18"/>
      <c r="H31" s="2"/>
      <c r="I31" s="2"/>
      <c r="J31" s="2" t="e">
        <f t="shared" si="0"/>
        <v>#DIV/0!</v>
      </c>
    </row>
    <row r="32" spans="1:10">
      <c r="A32" s="12">
        <v>27</v>
      </c>
      <c r="B32" s="2"/>
      <c r="C32" s="2"/>
      <c r="D32" s="2"/>
      <c r="E32" s="2"/>
      <c r="F32" s="2"/>
      <c r="G32" s="18"/>
      <c r="H32" s="2"/>
      <c r="I32" s="2"/>
      <c r="J32" s="2" t="e">
        <f t="shared" si="0"/>
        <v>#DIV/0!</v>
      </c>
    </row>
    <row r="33" spans="1:10">
      <c r="A33">
        <v>28</v>
      </c>
      <c r="B33" s="2"/>
      <c r="C33" s="2"/>
      <c r="D33" s="2"/>
      <c r="E33" s="2"/>
      <c r="F33" s="2"/>
      <c r="G33" s="18"/>
      <c r="H33" s="2"/>
      <c r="I33" s="2"/>
      <c r="J33" s="2" t="e">
        <f t="shared" si="0"/>
        <v>#DIV/0!</v>
      </c>
    </row>
    <row r="34" spans="1:10">
      <c r="A34">
        <v>29</v>
      </c>
      <c r="B34" s="2"/>
      <c r="C34" s="2"/>
      <c r="D34" s="2"/>
      <c r="E34" s="2"/>
      <c r="F34" s="2"/>
      <c r="G34" s="18"/>
      <c r="H34" s="2"/>
      <c r="I34" s="2"/>
      <c r="J34" s="2" t="e">
        <f t="shared" si="0"/>
        <v>#DIV/0!</v>
      </c>
    </row>
    <row r="35" spans="1:10">
      <c r="A35">
        <v>30</v>
      </c>
      <c r="B35" s="2"/>
      <c r="C35" s="2"/>
      <c r="D35" s="2"/>
      <c r="E35" s="2"/>
      <c r="F35" s="2"/>
      <c r="G35" s="18"/>
      <c r="H35" s="2"/>
      <c r="I35" s="2"/>
      <c r="J35" s="2" t="e">
        <f t="shared" si="0"/>
        <v>#DIV/0!</v>
      </c>
    </row>
    <row r="36" spans="1:10">
      <c r="A36" s="12">
        <v>31</v>
      </c>
      <c r="B36" s="2"/>
      <c r="C36" s="2"/>
      <c r="D36" s="2"/>
      <c r="E36" s="2"/>
      <c r="F36" s="2"/>
      <c r="G36" s="18"/>
      <c r="H36" s="2"/>
      <c r="I36" s="2"/>
      <c r="J36" s="2" t="e">
        <f t="shared" si="0"/>
        <v>#DIV/0!</v>
      </c>
    </row>
    <row r="37" spans="1:10">
      <c r="A37" s="12">
        <v>32</v>
      </c>
      <c r="B37" s="2"/>
      <c r="C37" s="2"/>
      <c r="D37" s="2"/>
      <c r="E37" s="2"/>
      <c r="F37" s="2"/>
      <c r="G37" s="18"/>
      <c r="H37" s="2"/>
      <c r="I37" s="2"/>
      <c r="J37" s="2" t="e">
        <f t="shared" si="0"/>
        <v>#DIV/0!</v>
      </c>
    </row>
    <row r="38" spans="1:10">
      <c r="A38">
        <v>33</v>
      </c>
      <c r="B38" s="2"/>
      <c r="C38" s="2"/>
      <c r="D38" s="2"/>
      <c r="E38" s="2"/>
      <c r="F38" s="2"/>
      <c r="G38" s="18"/>
      <c r="H38" s="2"/>
      <c r="I38" s="2"/>
      <c r="J38" s="2" t="e">
        <f t="shared" si="0"/>
        <v>#DIV/0!</v>
      </c>
    </row>
    <row r="39" spans="1:10">
      <c r="A39">
        <v>34</v>
      </c>
      <c r="B39" s="2"/>
      <c r="C39" s="2"/>
      <c r="D39" s="2"/>
      <c r="E39" s="2"/>
      <c r="F39" s="2"/>
      <c r="G39" s="18"/>
      <c r="H39" s="2"/>
      <c r="I39" s="2"/>
      <c r="J39" s="2" t="e">
        <f t="shared" si="0"/>
        <v>#DIV/0!</v>
      </c>
    </row>
    <row r="40" spans="1:10">
      <c r="A40">
        <v>35</v>
      </c>
      <c r="B40" s="2"/>
      <c r="C40" s="2"/>
      <c r="D40" s="2"/>
      <c r="E40" s="2"/>
      <c r="F40" s="2"/>
      <c r="G40" s="18"/>
      <c r="H40" s="2"/>
      <c r="I40" s="2"/>
      <c r="J40" s="2" t="e">
        <f t="shared" si="0"/>
        <v>#DIV/0!</v>
      </c>
    </row>
    <row r="41" spans="1:10">
      <c r="A41" s="12">
        <v>36</v>
      </c>
      <c r="B41" s="2"/>
      <c r="C41" s="2"/>
      <c r="D41" s="2"/>
      <c r="E41" s="2"/>
      <c r="F41" s="2"/>
      <c r="G41" s="18"/>
      <c r="H41" s="2"/>
      <c r="I41" s="2"/>
      <c r="J41" s="2" t="e">
        <f t="shared" si="0"/>
        <v>#DIV/0!</v>
      </c>
    </row>
    <row r="42" spans="1:10">
      <c r="A42" s="12">
        <v>37</v>
      </c>
      <c r="B42" s="2"/>
      <c r="C42" s="2"/>
      <c r="D42" s="2"/>
      <c r="E42" s="2"/>
      <c r="F42" s="2"/>
      <c r="G42" s="18"/>
      <c r="H42" s="2"/>
      <c r="I42" s="2"/>
      <c r="J42" s="2" t="e">
        <f t="shared" si="0"/>
        <v>#DIV/0!</v>
      </c>
    </row>
    <row r="43" spans="1:10">
      <c r="A43">
        <v>38</v>
      </c>
      <c r="B43" s="2"/>
      <c r="C43" s="2"/>
      <c r="D43" s="2"/>
      <c r="E43" s="2"/>
      <c r="F43" s="2"/>
      <c r="G43" s="18"/>
      <c r="H43" s="2"/>
      <c r="I43" s="2"/>
      <c r="J43" s="2" t="e">
        <f t="shared" si="0"/>
        <v>#DIV/0!</v>
      </c>
    </row>
    <row r="44" spans="1:10">
      <c r="A44">
        <v>39</v>
      </c>
      <c r="B44" s="2"/>
      <c r="C44" s="2"/>
      <c r="D44" s="2"/>
      <c r="E44" s="2"/>
      <c r="F44" s="2"/>
      <c r="G44" s="18"/>
      <c r="H44" s="2"/>
      <c r="I44" s="2"/>
      <c r="J44" s="2" t="e">
        <f t="shared" si="0"/>
        <v>#DIV/0!</v>
      </c>
    </row>
    <row r="45" spans="1:10">
      <c r="A45">
        <v>40</v>
      </c>
      <c r="B45" s="2"/>
      <c r="C45" s="2"/>
      <c r="D45" s="2"/>
      <c r="E45" s="2"/>
      <c r="F45" s="2"/>
      <c r="G45" s="18"/>
      <c r="H45" s="2"/>
      <c r="I45" s="2"/>
      <c r="J45" s="2" t="e">
        <f t="shared" si="0"/>
        <v>#DIV/0!</v>
      </c>
    </row>
    <row r="46" spans="1:10">
      <c r="A46" s="12">
        <v>41</v>
      </c>
      <c r="B46" s="2"/>
      <c r="C46" s="2"/>
      <c r="D46" s="2"/>
      <c r="E46" s="2"/>
      <c r="F46" s="2"/>
      <c r="G46" s="18"/>
      <c r="H46" s="2"/>
      <c r="I46" s="2"/>
      <c r="J46" s="2" t="e">
        <f t="shared" si="0"/>
        <v>#DIV/0!</v>
      </c>
    </row>
    <row r="47" spans="1:10">
      <c r="A47" s="12">
        <v>42</v>
      </c>
      <c r="B47" s="2"/>
      <c r="C47" s="2"/>
      <c r="D47" s="2"/>
      <c r="E47" s="2"/>
      <c r="F47" s="2"/>
      <c r="G47" s="18"/>
      <c r="H47" s="2"/>
      <c r="I47" s="2"/>
      <c r="J47" s="2" t="e">
        <f t="shared" si="0"/>
        <v>#DIV/0!</v>
      </c>
    </row>
    <row r="48" spans="1:10">
      <c r="A48">
        <v>43</v>
      </c>
      <c r="B48" s="2"/>
      <c r="C48" s="2"/>
      <c r="D48" s="2"/>
      <c r="E48" s="2"/>
      <c r="F48" s="2"/>
      <c r="G48" s="18"/>
      <c r="H48" s="2"/>
      <c r="I48" s="2"/>
      <c r="J48" s="2" t="e">
        <f t="shared" si="0"/>
        <v>#DIV/0!</v>
      </c>
    </row>
    <row r="49" spans="1:10">
      <c r="A49">
        <v>44</v>
      </c>
      <c r="B49" s="2"/>
      <c r="C49" s="2"/>
      <c r="D49" s="2"/>
      <c r="E49" s="2"/>
      <c r="F49" s="2"/>
      <c r="G49" s="18"/>
      <c r="H49" s="2"/>
      <c r="I49" s="2"/>
      <c r="J49" s="2" t="e">
        <f t="shared" si="0"/>
        <v>#DIV/0!</v>
      </c>
    </row>
    <row r="50" spans="1:10">
      <c r="A50">
        <v>45</v>
      </c>
      <c r="B50" s="2"/>
      <c r="C50" s="2"/>
      <c r="D50" s="2"/>
      <c r="E50" s="2"/>
      <c r="F50" s="2"/>
      <c r="G50" s="18"/>
      <c r="H50" s="2"/>
      <c r="I50" s="2"/>
      <c r="J50" s="2" t="e">
        <f t="shared" si="0"/>
        <v>#DIV/0!</v>
      </c>
    </row>
    <row r="51" spans="1:10">
      <c r="A51" s="12">
        <v>46</v>
      </c>
      <c r="B51" s="2"/>
      <c r="C51" s="2"/>
      <c r="D51" s="2"/>
      <c r="E51" s="2"/>
      <c r="F51" s="2"/>
      <c r="G51" s="18"/>
      <c r="H51" s="2"/>
      <c r="I51" s="2"/>
      <c r="J51" s="2" t="e">
        <f t="shared" si="0"/>
        <v>#DIV/0!</v>
      </c>
    </row>
    <row r="52" spans="1:10">
      <c r="A52" s="12">
        <v>47</v>
      </c>
      <c r="B52" s="2"/>
      <c r="C52" s="2"/>
      <c r="D52" s="2"/>
      <c r="E52" s="2"/>
      <c r="F52" s="2"/>
      <c r="G52" s="18"/>
      <c r="H52" s="2"/>
      <c r="I52" s="2"/>
      <c r="J52" s="2" t="e">
        <f t="shared" si="0"/>
        <v>#DIV/0!</v>
      </c>
    </row>
    <row r="53" spans="1:10">
      <c r="A53">
        <v>48</v>
      </c>
      <c r="B53" s="2"/>
      <c r="C53" s="2"/>
      <c r="D53" s="2"/>
      <c r="E53" s="2"/>
      <c r="F53" s="2"/>
      <c r="G53" s="18"/>
      <c r="H53" s="2"/>
      <c r="I53" s="2"/>
      <c r="J53" s="2" t="e">
        <f t="shared" si="0"/>
        <v>#DIV/0!</v>
      </c>
    </row>
    <row r="54" spans="1:10">
      <c r="A54">
        <v>49</v>
      </c>
      <c r="B54" s="2"/>
      <c r="C54" s="2"/>
      <c r="D54" s="2"/>
      <c r="E54" s="2"/>
      <c r="F54" s="2"/>
      <c r="G54" s="18"/>
      <c r="H54" s="2"/>
      <c r="I54" s="2"/>
      <c r="J54" s="2" t="e">
        <f t="shared" si="0"/>
        <v>#DIV/0!</v>
      </c>
    </row>
    <row r="55" spans="1:10">
      <c r="A55">
        <v>50</v>
      </c>
      <c r="B55" s="2"/>
      <c r="C55" s="2"/>
      <c r="D55" s="2"/>
      <c r="E55" s="2"/>
      <c r="F55" s="2"/>
      <c r="G55" s="18"/>
      <c r="H55" s="2"/>
      <c r="I55" s="2"/>
      <c r="J55" s="2" t="e">
        <f t="shared" si="0"/>
        <v>#DIV/0!</v>
      </c>
    </row>
    <row r="56" spans="1:10">
      <c r="A56" s="12">
        <v>51</v>
      </c>
      <c r="B56" s="2"/>
      <c r="C56" s="2"/>
      <c r="D56" s="2"/>
      <c r="E56" s="2"/>
      <c r="F56" s="2"/>
      <c r="G56" s="18"/>
      <c r="H56" s="2"/>
      <c r="I56" s="2"/>
      <c r="J56" s="2" t="e">
        <f t="shared" si="0"/>
        <v>#DIV/0!</v>
      </c>
    </row>
    <row r="57" spans="1:10">
      <c r="A57" s="12">
        <v>52</v>
      </c>
      <c r="B57" s="2"/>
      <c r="C57" s="2"/>
      <c r="D57" s="2"/>
      <c r="E57" s="2"/>
      <c r="F57" s="2"/>
      <c r="G57" s="18"/>
      <c r="H57" s="2"/>
      <c r="I57" s="2"/>
      <c r="J57" s="2" t="e">
        <f t="shared" si="0"/>
        <v>#DIV/0!</v>
      </c>
    </row>
    <row r="58" spans="1:10">
      <c r="A58">
        <v>53</v>
      </c>
      <c r="B58" s="2"/>
      <c r="C58" s="2"/>
      <c r="D58" s="2"/>
      <c r="E58" s="2"/>
      <c r="F58" s="2"/>
      <c r="G58" s="18"/>
      <c r="H58" s="2"/>
      <c r="I58" s="2"/>
      <c r="J58" s="2" t="e">
        <f t="shared" si="0"/>
        <v>#DIV/0!</v>
      </c>
    </row>
    <row r="59" spans="1:10">
      <c r="A59" s="12">
        <v>54</v>
      </c>
      <c r="B59" s="2"/>
      <c r="C59" s="2"/>
      <c r="D59" s="2"/>
      <c r="E59" s="2"/>
      <c r="F59" s="2"/>
      <c r="G59" s="18"/>
      <c r="H59" s="2"/>
      <c r="I59" s="2"/>
      <c r="J59" s="2" t="e">
        <f t="shared" si="0"/>
        <v>#DIV/0!</v>
      </c>
    </row>
    <row r="60" spans="1:10">
      <c r="A60" s="12">
        <v>55</v>
      </c>
      <c r="B60" s="2"/>
      <c r="C60" s="2"/>
      <c r="D60" s="2"/>
      <c r="E60" s="2"/>
      <c r="F60" s="2"/>
      <c r="G60" s="18"/>
      <c r="H60" s="2"/>
      <c r="I60" s="2"/>
      <c r="J60" s="2" t="e">
        <f t="shared" si="0"/>
        <v>#DIV/0!</v>
      </c>
    </row>
    <row r="61" spans="1:10">
      <c r="A61">
        <v>56</v>
      </c>
      <c r="B61" s="2"/>
      <c r="C61" s="2"/>
      <c r="D61" s="2"/>
      <c r="E61" s="2"/>
      <c r="F61" s="2"/>
      <c r="G61" s="18"/>
      <c r="H61" s="2"/>
      <c r="I61" s="2"/>
      <c r="J61" s="2" t="e">
        <f t="shared" si="0"/>
        <v>#DIV/0!</v>
      </c>
    </row>
    <row r="62" spans="1:10">
      <c r="A62" s="12">
        <v>57</v>
      </c>
      <c r="B62" s="2"/>
      <c r="C62" s="2"/>
      <c r="D62" s="2"/>
      <c r="E62" s="2"/>
      <c r="F62" s="2"/>
      <c r="G62" s="18"/>
      <c r="H62" s="2"/>
      <c r="I62" s="2"/>
      <c r="J62" s="2" t="e">
        <f t="shared" si="0"/>
        <v>#DIV/0!</v>
      </c>
    </row>
    <row r="63" spans="1:10">
      <c r="A63" s="12">
        <v>58</v>
      </c>
      <c r="B63" s="2"/>
      <c r="C63" s="2"/>
      <c r="D63" s="2"/>
      <c r="E63" s="2"/>
      <c r="F63" s="2"/>
      <c r="G63" s="18"/>
      <c r="H63" s="2"/>
      <c r="I63" s="2"/>
      <c r="J63" s="2" t="e">
        <f t="shared" si="0"/>
        <v>#DIV/0!</v>
      </c>
    </row>
    <row r="64" spans="1:10">
      <c r="A64">
        <v>59</v>
      </c>
      <c r="B64" s="2"/>
      <c r="C64" s="2"/>
      <c r="D64" s="2"/>
      <c r="E64" s="2"/>
      <c r="F64" s="2"/>
      <c r="G64" s="18"/>
      <c r="H64" s="2"/>
      <c r="I64" s="2"/>
      <c r="J64" s="2" t="e">
        <f t="shared" si="0"/>
        <v>#DIV/0!</v>
      </c>
    </row>
    <row r="65" spans="1:10">
      <c r="A65" s="12">
        <v>60</v>
      </c>
      <c r="B65" s="2"/>
      <c r="C65" s="2"/>
      <c r="D65" s="2"/>
      <c r="E65" s="2"/>
      <c r="F65" s="2"/>
      <c r="G65" s="18"/>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5" right="0.75" top="0.63" bottom="0.61" header="0.51200000000000001" footer="0.51200000000000001"/>
  <pageSetup paperSize="9"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J10" sqref="A1:J10"/>
    </sheetView>
  </sheetViews>
  <sheetFormatPr defaultRowHeight="13.5"/>
  <cols>
    <col min="1" max="1" width="9.125" bestFit="1" customWidth="1"/>
    <col min="2" max="2" width="23.5" bestFit="1" customWidth="1"/>
    <col min="3" max="3" width="11" bestFit="1" customWidth="1"/>
    <col min="5" max="5" width="13.125" bestFit="1" customWidth="1"/>
    <col min="6" max="6" width="14.375" bestFit="1" customWidth="1"/>
    <col min="7" max="7" width="13.125" bestFit="1" customWidth="1"/>
    <col min="8" max="8" width="13.625" bestFit="1" customWidth="1"/>
    <col min="9" max="9" width="11" bestFit="1" customWidth="1"/>
  </cols>
  <sheetData>
    <row r="1" spans="1:10">
      <c r="A1" s="77" t="s">
        <v>5</v>
      </c>
      <c r="B1" s="90" t="e">
        <f>#REF!</f>
        <v>#REF!</v>
      </c>
      <c r="C1" s="77"/>
      <c r="D1" s="77"/>
      <c r="E1" s="77"/>
      <c r="F1" s="77"/>
      <c r="G1" s="77"/>
      <c r="H1" s="77"/>
      <c r="I1" s="77"/>
    </row>
    <row r="2" spans="1:10" s="21" customFormat="1" ht="56.25" customHeight="1">
      <c r="A2" s="91"/>
      <c r="B2" s="92"/>
      <c r="C2" s="91"/>
      <c r="D2" s="91"/>
      <c r="E2" s="545" t="s">
        <v>30</v>
      </c>
      <c r="F2" s="545"/>
      <c r="G2" s="546"/>
      <c r="H2" s="93">
        <f>SUMIF(G6:G356,"PPS",H6:H356)</f>
        <v>0</v>
      </c>
      <c r="I2" s="91"/>
    </row>
    <row r="3" spans="1:10" s="21" customFormat="1" ht="16.5" customHeight="1">
      <c r="A3" s="91"/>
      <c r="B3" s="94"/>
      <c r="C3" s="91"/>
      <c r="D3" s="91"/>
      <c r="E3" s="95"/>
      <c r="F3" s="95"/>
      <c r="G3" s="95"/>
      <c r="H3" s="96"/>
      <c r="I3" s="91"/>
    </row>
    <row r="4" spans="1:10" ht="54">
      <c r="A4" s="97" t="s">
        <v>26</v>
      </c>
      <c r="B4" s="68" t="s">
        <v>0</v>
      </c>
      <c r="C4" s="68" t="s">
        <v>1</v>
      </c>
      <c r="D4" s="68" t="s">
        <v>18</v>
      </c>
      <c r="E4" s="68" t="s">
        <v>13</v>
      </c>
      <c r="F4" s="68" t="s">
        <v>20</v>
      </c>
      <c r="G4" s="69" t="s">
        <v>24</v>
      </c>
      <c r="H4" s="98" t="s">
        <v>39</v>
      </c>
      <c r="I4" s="98" t="s">
        <v>40</v>
      </c>
      <c r="J4" s="26" t="s">
        <v>16</v>
      </c>
    </row>
    <row r="5" spans="1:10" s="32" customFormat="1" ht="14.25" thickBot="1">
      <c r="A5" s="72"/>
      <c r="B5" s="73" t="s">
        <v>4</v>
      </c>
      <c r="C5" s="73"/>
      <c r="D5" s="73"/>
      <c r="E5" s="73"/>
      <c r="F5" s="73"/>
      <c r="G5" s="73"/>
      <c r="H5" s="99">
        <f>SUM(H6:H65)</f>
        <v>1147353240</v>
      </c>
      <c r="I5" s="99">
        <f>SUM(I6:I65)</f>
        <v>82476252</v>
      </c>
      <c r="J5" s="33">
        <f>H5/I5</f>
        <v>13.911316435669264</v>
      </c>
    </row>
    <row r="6" spans="1:10" ht="14.25" thickTop="1">
      <c r="A6" s="77">
        <v>1</v>
      </c>
      <c r="B6" s="68" t="s">
        <v>51</v>
      </c>
      <c r="C6" s="68" t="s">
        <v>21</v>
      </c>
      <c r="D6" s="68" t="s">
        <v>52</v>
      </c>
      <c r="E6" s="100">
        <v>1</v>
      </c>
      <c r="F6" s="68" t="s">
        <v>48</v>
      </c>
      <c r="G6" s="83" t="s">
        <v>44</v>
      </c>
      <c r="H6" s="101">
        <v>182985531</v>
      </c>
      <c r="I6" s="101">
        <v>15225984</v>
      </c>
      <c r="J6" s="28">
        <f>H6/I6</f>
        <v>12.017977360280952</v>
      </c>
    </row>
    <row r="7" spans="1:10">
      <c r="A7" s="77">
        <v>2</v>
      </c>
      <c r="B7" s="68" t="s">
        <v>53</v>
      </c>
      <c r="C7" s="68" t="s">
        <v>21</v>
      </c>
      <c r="D7" s="68" t="s">
        <v>52</v>
      </c>
      <c r="E7" s="100">
        <v>1</v>
      </c>
      <c r="F7" s="68" t="s">
        <v>48</v>
      </c>
      <c r="G7" s="83" t="s">
        <v>44</v>
      </c>
      <c r="H7" s="101">
        <v>90294081</v>
      </c>
      <c r="I7" s="101">
        <v>7493554</v>
      </c>
      <c r="J7" s="2">
        <f t="shared" ref="J7:J65" si="0">H7/I7</f>
        <v>12.049567001185286</v>
      </c>
    </row>
    <row r="8" spans="1:10">
      <c r="A8" s="77">
        <v>3</v>
      </c>
      <c r="B8" s="68" t="s">
        <v>54</v>
      </c>
      <c r="C8" s="68" t="s">
        <v>21</v>
      </c>
      <c r="D8" s="68" t="s">
        <v>52</v>
      </c>
      <c r="E8" s="100">
        <v>1</v>
      </c>
      <c r="F8" s="68" t="s">
        <v>48</v>
      </c>
      <c r="G8" s="83" t="s">
        <v>44</v>
      </c>
      <c r="H8" s="101">
        <v>830899152</v>
      </c>
      <c r="I8" s="101">
        <v>58356152</v>
      </c>
      <c r="J8" s="2">
        <f t="shared" si="0"/>
        <v>14.238415720076951</v>
      </c>
    </row>
    <row r="9" spans="1:10">
      <c r="A9" s="77">
        <v>4</v>
      </c>
      <c r="B9" s="68" t="s">
        <v>57</v>
      </c>
      <c r="C9" s="68" t="s">
        <v>56</v>
      </c>
      <c r="D9" s="68" t="s">
        <v>52</v>
      </c>
      <c r="E9" s="100">
        <v>1</v>
      </c>
      <c r="F9" s="68" t="s">
        <v>48</v>
      </c>
      <c r="G9" s="83" t="s">
        <v>44</v>
      </c>
      <c r="H9" s="68">
        <v>14353280</v>
      </c>
      <c r="I9" s="68">
        <v>358832</v>
      </c>
      <c r="J9" s="2">
        <f t="shared" si="0"/>
        <v>40</v>
      </c>
    </row>
    <row r="10" spans="1:10">
      <c r="A10" s="77">
        <v>5</v>
      </c>
      <c r="B10" s="68" t="s">
        <v>73</v>
      </c>
      <c r="C10" s="68" t="s">
        <v>72</v>
      </c>
      <c r="D10" s="68" t="s">
        <v>52</v>
      </c>
      <c r="E10" s="68">
        <v>1</v>
      </c>
      <c r="F10" s="68" t="s">
        <v>48</v>
      </c>
      <c r="G10" s="83" t="s">
        <v>44</v>
      </c>
      <c r="H10" s="68">
        <v>28821196</v>
      </c>
      <c r="I10" s="68">
        <v>1041730</v>
      </c>
      <c r="J10" s="2" t="s">
        <v>77</v>
      </c>
    </row>
    <row r="11" spans="1:10" hidden="1">
      <c r="A11" s="12">
        <v>6</v>
      </c>
      <c r="B11" s="13"/>
      <c r="C11" s="2"/>
      <c r="D11" s="2"/>
      <c r="E11" s="2"/>
      <c r="F11" s="2"/>
      <c r="G11" s="18"/>
      <c r="H11" s="2"/>
      <c r="I11" s="2"/>
      <c r="J11" s="2" t="e">
        <f t="shared" si="0"/>
        <v>#DIV/0!</v>
      </c>
    </row>
    <row r="12" spans="1:10" hidden="1">
      <c r="A12" s="12">
        <v>7</v>
      </c>
      <c r="B12" s="13"/>
      <c r="C12" s="2"/>
      <c r="D12" s="2"/>
      <c r="E12" s="2"/>
      <c r="F12" s="2"/>
      <c r="G12" s="18"/>
      <c r="H12" s="2"/>
      <c r="I12" s="2"/>
      <c r="J12" s="2" t="e">
        <f t="shared" si="0"/>
        <v>#DIV/0!</v>
      </c>
    </row>
    <row r="13" spans="1:10" hidden="1">
      <c r="A13">
        <v>8</v>
      </c>
      <c r="B13" s="2"/>
      <c r="C13" s="2"/>
      <c r="D13" s="2"/>
      <c r="E13" s="2"/>
      <c r="F13" s="2"/>
      <c r="G13" s="18"/>
      <c r="H13" s="2"/>
      <c r="I13" s="2"/>
      <c r="J13" s="2" t="e">
        <f t="shared" si="0"/>
        <v>#DIV/0!</v>
      </c>
    </row>
    <row r="14" spans="1:10" hidden="1">
      <c r="A14">
        <v>9</v>
      </c>
      <c r="B14" s="2"/>
      <c r="C14" s="2"/>
      <c r="D14" s="2"/>
      <c r="E14" s="2"/>
      <c r="F14" s="2"/>
      <c r="G14" s="18"/>
      <c r="H14" s="2"/>
      <c r="I14" s="2"/>
      <c r="J14" s="2" t="e">
        <f t="shared" si="0"/>
        <v>#DIV/0!</v>
      </c>
    </row>
    <row r="15" spans="1:10" hidden="1">
      <c r="A15">
        <v>10</v>
      </c>
      <c r="B15" s="2"/>
      <c r="C15" s="2"/>
      <c r="D15" s="2"/>
      <c r="E15" s="2"/>
      <c r="F15" s="2"/>
      <c r="G15" s="18"/>
      <c r="H15" s="2"/>
      <c r="I15" s="2"/>
      <c r="J15" s="2" t="e">
        <f t="shared" si="0"/>
        <v>#DIV/0!</v>
      </c>
    </row>
    <row r="16" spans="1:10" hidden="1">
      <c r="A16" s="12">
        <v>11</v>
      </c>
      <c r="B16" s="2"/>
      <c r="C16" s="2"/>
      <c r="D16" s="2"/>
      <c r="E16" s="2"/>
      <c r="F16" s="2"/>
      <c r="G16" s="18"/>
      <c r="H16" s="2"/>
      <c r="I16" s="2"/>
      <c r="J16" s="2" t="e">
        <f t="shared" si="0"/>
        <v>#DIV/0!</v>
      </c>
    </row>
    <row r="17" spans="1:10" hidden="1">
      <c r="A17" s="12">
        <v>12</v>
      </c>
      <c r="B17" s="2"/>
      <c r="C17" s="2"/>
      <c r="D17" s="2"/>
      <c r="E17" s="2"/>
      <c r="F17" s="2"/>
      <c r="G17" s="18"/>
      <c r="H17" s="2"/>
      <c r="I17" s="2"/>
      <c r="J17" s="2" t="e">
        <f t="shared" si="0"/>
        <v>#DIV/0!</v>
      </c>
    </row>
    <row r="18" spans="1:10" hidden="1">
      <c r="A18">
        <v>13</v>
      </c>
      <c r="B18" s="2"/>
      <c r="C18" s="2"/>
      <c r="D18" s="2"/>
      <c r="E18" s="2"/>
      <c r="F18" s="2"/>
      <c r="G18" s="18"/>
      <c r="H18" s="2"/>
      <c r="I18" s="2"/>
      <c r="J18" s="2" t="e">
        <f t="shared" si="0"/>
        <v>#DIV/0!</v>
      </c>
    </row>
    <row r="19" spans="1:10" hidden="1">
      <c r="A19">
        <v>14</v>
      </c>
      <c r="B19" s="2"/>
      <c r="C19" s="2"/>
      <c r="D19" s="2"/>
      <c r="E19" s="2"/>
      <c r="F19" s="2"/>
      <c r="G19" s="18"/>
      <c r="H19" s="2"/>
      <c r="I19" s="2"/>
      <c r="J19" s="2" t="e">
        <f t="shared" si="0"/>
        <v>#DIV/0!</v>
      </c>
    </row>
    <row r="20" spans="1:10" hidden="1">
      <c r="A20">
        <v>15</v>
      </c>
      <c r="B20" s="2"/>
      <c r="C20" s="2"/>
      <c r="D20" s="2"/>
      <c r="E20" s="2"/>
      <c r="F20" s="2"/>
      <c r="G20" s="18"/>
      <c r="H20" s="2"/>
      <c r="I20" s="2"/>
      <c r="J20" s="2" t="e">
        <f t="shared" si="0"/>
        <v>#DIV/0!</v>
      </c>
    </row>
    <row r="21" spans="1:10" hidden="1">
      <c r="A21" s="12">
        <v>16</v>
      </c>
      <c r="B21" s="2"/>
      <c r="C21" s="2"/>
      <c r="D21" s="2"/>
      <c r="E21" s="2"/>
      <c r="F21" s="2"/>
      <c r="G21" s="18"/>
      <c r="H21" s="2"/>
      <c r="I21" s="2"/>
      <c r="J21" s="2" t="e">
        <f t="shared" si="0"/>
        <v>#DIV/0!</v>
      </c>
    </row>
    <row r="22" spans="1:10" hidden="1">
      <c r="A22" s="12">
        <v>17</v>
      </c>
      <c r="B22" s="2"/>
      <c r="C22" s="2"/>
      <c r="D22" s="2"/>
      <c r="E22" s="2"/>
      <c r="F22" s="2"/>
      <c r="G22" s="18"/>
      <c r="H22" s="2"/>
      <c r="I22" s="2"/>
      <c r="J22" s="2" t="e">
        <f t="shared" si="0"/>
        <v>#DIV/0!</v>
      </c>
    </row>
    <row r="23" spans="1:10" hidden="1">
      <c r="A23">
        <v>18</v>
      </c>
      <c r="B23" s="2"/>
      <c r="C23" s="2"/>
      <c r="D23" s="2"/>
      <c r="E23" s="2"/>
      <c r="F23" s="2"/>
      <c r="G23" s="18"/>
      <c r="H23" s="2"/>
      <c r="I23" s="2"/>
      <c r="J23" s="2" t="e">
        <f t="shared" si="0"/>
        <v>#DIV/0!</v>
      </c>
    </row>
    <row r="24" spans="1:10" hidden="1">
      <c r="A24">
        <v>19</v>
      </c>
      <c r="B24" s="2"/>
      <c r="C24" s="2"/>
      <c r="D24" s="2"/>
      <c r="E24" s="2"/>
      <c r="F24" s="2"/>
      <c r="G24" s="18"/>
      <c r="H24" s="2"/>
      <c r="I24" s="2"/>
      <c r="J24" s="2" t="e">
        <f t="shared" si="0"/>
        <v>#DIV/0!</v>
      </c>
    </row>
    <row r="25" spans="1:10" hidden="1">
      <c r="A25">
        <v>20</v>
      </c>
      <c r="B25" s="2"/>
      <c r="C25" s="2"/>
      <c r="D25" s="2"/>
      <c r="E25" s="2"/>
      <c r="F25" s="2"/>
      <c r="G25" s="18"/>
      <c r="H25" s="2"/>
      <c r="I25" s="2"/>
      <c r="J25" s="2" t="e">
        <f t="shared" si="0"/>
        <v>#DIV/0!</v>
      </c>
    </row>
    <row r="26" spans="1:10" hidden="1">
      <c r="A26" s="12">
        <v>21</v>
      </c>
      <c r="B26" s="2"/>
      <c r="C26" s="2"/>
      <c r="D26" s="2"/>
      <c r="E26" s="2"/>
      <c r="F26" s="2"/>
      <c r="G26" s="18"/>
      <c r="H26" s="2"/>
      <c r="I26" s="2"/>
      <c r="J26" s="2" t="e">
        <f t="shared" si="0"/>
        <v>#DIV/0!</v>
      </c>
    </row>
    <row r="27" spans="1:10" hidden="1">
      <c r="A27" s="12">
        <v>22</v>
      </c>
      <c r="B27" s="2"/>
      <c r="C27" s="2"/>
      <c r="D27" s="2"/>
      <c r="E27" s="2"/>
      <c r="F27" s="2"/>
      <c r="G27" s="18"/>
      <c r="H27" s="2"/>
      <c r="I27" s="2"/>
      <c r="J27" s="2" t="e">
        <f t="shared" si="0"/>
        <v>#DIV/0!</v>
      </c>
    </row>
    <row r="28" spans="1:10" hidden="1">
      <c r="A28">
        <v>23</v>
      </c>
      <c r="B28" s="2"/>
      <c r="C28" s="2"/>
      <c r="D28" s="2"/>
      <c r="E28" s="2"/>
      <c r="F28" s="2"/>
      <c r="G28" s="18"/>
      <c r="H28" s="2"/>
      <c r="I28" s="2"/>
      <c r="J28" s="2" t="e">
        <f t="shared" si="0"/>
        <v>#DIV/0!</v>
      </c>
    </row>
    <row r="29" spans="1:10" hidden="1">
      <c r="A29">
        <v>24</v>
      </c>
      <c r="B29" s="2"/>
      <c r="C29" s="2"/>
      <c r="D29" s="2"/>
      <c r="E29" s="2"/>
      <c r="F29" s="2"/>
      <c r="G29" s="18"/>
      <c r="H29" s="2"/>
      <c r="I29" s="2"/>
      <c r="J29" s="2" t="e">
        <f t="shared" si="0"/>
        <v>#DIV/0!</v>
      </c>
    </row>
    <row r="30" spans="1:10" hidden="1">
      <c r="A30">
        <v>25</v>
      </c>
      <c r="B30" s="2"/>
      <c r="C30" s="2"/>
      <c r="D30" s="2"/>
      <c r="E30" s="2"/>
      <c r="F30" s="2"/>
      <c r="G30" s="18"/>
      <c r="H30" s="2"/>
      <c r="I30" s="2"/>
      <c r="J30" s="2" t="e">
        <f t="shared" si="0"/>
        <v>#DIV/0!</v>
      </c>
    </row>
    <row r="31" spans="1:10" hidden="1">
      <c r="A31" s="12">
        <v>26</v>
      </c>
      <c r="B31" s="2"/>
      <c r="C31" s="2"/>
      <c r="D31" s="2"/>
      <c r="E31" s="2"/>
      <c r="F31" s="2"/>
      <c r="G31" s="18"/>
      <c r="H31" s="2"/>
      <c r="I31" s="2"/>
      <c r="J31" s="2" t="e">
        <f t="shared" si="0"/>
        <v>#DIV/0!</v>
      </c>
    </row>
    <row r="32" spans="1:10" hidden="1">
      <c r="A32" s="12">
        <v>27</v>
      </c>
      <c r="B32" s="2"/>
      <c r="C32" s="2"/>
      <c r="D32" s="2"/>
      <c r="E32" s="2"/>
      <c r="F32" s="2"/>
      <c r="G32" s="18"/>
      <c r="H32" s="2"/>
      <c r="I32" s="2"/>
      <c r="J32" s="2" t="e">
        <f t="shared" si="0"/>
        <v>#DIV/0!</v>
      </c>
    </row>
    <row r="33" spans="1:10" hidden="1">
      <c r="A33">
        <v>28</v>
      </c>
      <c r="B33" s="2"/>
      <c r="C33" s="2"/>
      <c r="D33" s="2"/>
      <c r="E33" s="2"/>
      <c r="F33" s="2"/>
      <c r="G33" s="18"/>
      <c r="H33" s="2"/>
      <c r="I33" s="2"/>
      <c r="J33" s="2" t="e">
        <f t="shared" si="0"/>
        <v>#DIV/0!</v>
      </c>
    </row>
    <row r="34" spans="1:10" hidden="1">
      <c r="A34">
        <v>29</v>
      </c>
      <c r="B34" s="2"/>
      <c r="C34" s="2"/>
      <c r="D34" s="2"/>
      <c r="E34" s="2"/>
      <c r="F34" s="2"/>
      <c r="G34" s="18"/>
      <c r="H34" s="2"/>
      <c r="I34" s="2"/>
      <c r="J34" s="2" t="e">
        <f t="shared" si="0"/>
        <v>#DIV/0!</v>
      </c>
    </row>
    <row r="35" spans="1:10" hidden="1">
      <c r="A35">
        <v>30</v>
      </c>
      <c r="B35" s="2"/>
      <c r="C35" s="2"/>
      <c r="D35" s="2"/>
      <c r="E35" s="2"/>
      <c r="F35" s="2"/>
      <c r="G35" s="18"/>
      <c r="H35" s="2"/>
      <c r="I35" s="2"/>
      <c r="J35" s="2" t="e">
        <f t="shared" si="0"/>
        <v>#DIV/0!</v>
      </c>
    </row>
    <row r="36" spans="1:10" hidden="1">
      <c r="A36" s="12">
        <v>31</v>
      </c>
      <c r="B36" s="2"/>
      <c r="C36" s="2"/>
      <c r="D36" s="2"/>
      <c r="E36" s="2"/>
      <c r="F36" s="2"/>
      <c r="G36" s="18"/>
      <c r="H36" s="2"/>
      <c r="I36" s="2"/>
      <c r="J36" s="2" t="e">
        <f t="shared" si="0"/>
        <v>#DIV/0!</v>
      </c>
    </row>
    <row r="37" spans="1:10" hidden="1">
      <c r="A37" s="12">
        <v>32</v>
      </c>
      <c r="B37" s="2"/>
      <c r="C37" s="2"/>
      <c r="D37" s="2"/>
      <c r="E37" s="2"/>
      <c r="F37" s="2"/>
      <c r="G37" s="18"/>
      <c r="H37" s="2"/>
      <c r="I37" s="2"/>
      <c r="J37" s="2" t="e">
        <f t="shared" si="0"/>
        <v>#DIV/0!</v>
      </c>
    </row>
    <row r="38" spans="1:10" hidden="1">
      <c r="A38">
        <v>33</v>
      </c>
      <c r="B38" s="2"/>
      <c r="C38" s="2"/>
      <c r="D38" s="2"/>
      <c r="E38" s="2"/>
      <c r="F38" s="2"/>
      <c r="G38" s="18"/>
      <c r="H38" s="2"/>
      <c r="I38" s="2"/>
      <c r="J38" s="2" t="e">
        <f t="shared" si="0"/>
        <v>#DIV/0!</v>
      </c>
    </row>
    <row r="39" spans="1:10" hidden="1">
      <c r="A39">
        <v>34</v>
      </c>
      <c r="B39" s="2"/>
      <c r="C39" s="2"/>
      <c r="D39" s="2"/>
      <c r="E39" s="2"/>
      <c r="F39" s="2"/>
      <c r="G39" s="18"/>
      <c r="H39" s="2"/>
      <c r="I39" s="2"/>
      <c r="J39" s="2" t="e">
        <f t="shared" si="0"/>
        <v>#DIV/0!</v>
      </c>
    </row>
    <row r="40" spans="1:10" hidden="1">
      <c r="A40">
        <v>35</v>
      </c>
      <c r="B40" s="2"/>
      <c r="C40" s="2"/>
      <c r="D40" s="2"/>
      <c r="E40" s="2"/>
      <c r="F40" s="2"/>
      <c r="G40" s="18"/>
      <c r="H40" s="2"/>
      <c r="I40" s="2"/>
      <c r="J40" s="2" t="e">
        <f t="shared" si="0"/>
        <v>#DIV/0!</v>
      </c>
    </row>
    <row r="41" spans="1:10" hidden="1">
      <c r="A41" s="12">
        <v>36</v>
      </c>
      <c r="B41" s="2"/>
      <c r="C41" s="2"/>
      <c r="D41" s="2"/>
      <c r="E41" s="2"/>
      <c r="F41" s="2"/>
      <c r="G41" s="18"/>
      <c r="H41" s="2"/>
      <c r="I41" s="2"/>
      <c r="J41" s="2" t="e">
        <f t="shared" si="0"/>
        <v>#DIV/0!</v>
      </c>
    </row>
    <row r="42" spans="1:10" hidden="1">
      <c r="A42" s="12">
        <v>37</v>
      </c>
      <c r="B42" s="2"/>
      <c r="C42" s="2"/>
      <c r="D42" s="2"/>
      <c r="E42" s="2"/>
      <c r="F42" s="2"/>
      <c r="G42" s="18"/>
      <c r="H42" s="2"/>
      <c r="I42" s="2"/>
      <c r="J42" s="2" t="e">
        <f t="shared" si="0"/>
        <v>#DIV/0!</v>
      </c>
    </row>
    <row r="43" spans="1:10" hidden="1">
      <c r="A43">
        <v>38</v>
      </c>
      <c r="B43" s="2"/>
      <c r="C43" s="2"/>
      <c r="D43" s="2"/>
      <c r="E43" s="2"/>
      <c r="F43" s="2"/>
      <c r="G43" s="18"/>
      <c r="H43" s="2"/>
      <c r="I43" s="2"/>
      <c r="J43" s="2" t="e">
        <f t="shared" si="0"/>
        <v>#DIV/0!</v>
      </c>
    </row>
    <row r="44" spans="1:10" hidden="1">
      <c r="A44">
        <v>39</v>
      </c>
      <c r="B44" s="2"/>
      <c r="C44" s="2"/>
      <c r="D44" s="2"/>
      <c r="E44" s="2"/>
      <c r="F44" s="2"/>
      <c r="G44" s="18"/>
      <c r="H44" s="2"/>
      <c r="I44" s="2"/>
      <c r="J44" s="2" t="e">
        <f t="shared" si="0"/>
        <v>#DIV/0!</v>
      </c>
    </row>
    <row r="45" spans="1:10" hidden="1">
      <c r="A45">
        <v>40</v>
      </c>
      <c r="B45" s="2"/>
      <c r="C45" s="2"/>
      <c r="D45" s="2"/>
      <c r="E45" s="2"/>
      <c r="F45" s="2"/>
      <c r="G45" s="18"/>
      <c r="H45" s="2"/>
      <c r="I45" s="2"/>
      <c r="J45" s="2" t="e">
        <f t="shared" si="0"/>
        <v>#DIV/0!</v>
      </c>
    </row>
    <row r="46" spans="1:10" hidden="1">
      <c r="A46" s="12">
        <v>41</v>
      </c>
      <c r="B46" s="2"/>
      <c r="C46" s="2"/>
      <c r="D46" s="2"/>
      <c r="E46" s="2"/>
      <c r="F46" s="2"/>
      <c r="G46" s="18"/>
      <c r="H46" s="2"/>
      <c r="I46" s="2"/>
      <c r="J46" s="2" t="e">
        <f t="shared" si="0"/>
        <v>#DIV/0!</v>
      </c>
    </row>
    <row r="47" spans="1:10" hidden="1">
      <c r="A47" s="12">
        <v>42</v>
      </c>
      <c r="B47" s="2"/>
      <c r="C47" s="2"/>
      <c r="D47" s="2"/>
      <c r="E47" s="2"/>
      <c r="F47" s="2"/>
      <c r="G47" s="18"/>
      <c r="H47" s="2"/>
      <c r="I47" s="2"/>
      <c r="J47" s="2" t="e">
        <f t="shared" si="0"/>
        <v>#DIV/0!</v>
      </c>
    </row>
    <row r="48" spans="1:10" hidden="1">
      <c r="A48">
        <v>43</v>
      </c>
      <c r="B48" s="2"/>
      <c r="C48" s="2"/>
      <c r="D48" s="2"/>
      <c r="E48" s="2"/>
      <c r="F48" s="2"/>
      <c r="G48" s="18"/>
      <c r="H48" s="2"/>
      <c r="I48" s="2"/>
      <c r="J48" s="2" t="e">
        <f t="shared" si="0"/>
        <v>#DIV/0!</v>
      </c>
    </row>
    <row r="49" spans="1:10" hidden="1">
      <c r="A49">
        <v>44</v>
      </c>
      <c r="B49" s="2"/>
      <c r="C49" s="2"/>
      <c r="D49" s="2"/>
      <c r="E49" s="2"/>
      <c r="F49" s="2"/>
      <c r="G49" s="18"/>
      <c r="H49" s="2"/>
      <c r="I49" s="2"/>
      <c r="J49" s="2" t="e">
        <f t="shared" si="0"/>
        <v>#DIV/0!</v>
      </c>
    </row>
    <row r="50" spans="1:10" hidden="1">
      <c r="A50">
        <v>45</v>
      </c>
      <c r="B50" s="2"/>
      <c r="C50" s="2"/>
      <c r="D50" s="2"/>
      <c r="E50" s="2"/>
      <c r="F50" s="2"/>
      <c r="G50" s="18"/>
      <c r="H50" s="2"/>
      <c r="I50" s="2"/>
      <c r="J50" s="2" t="e">
        <f t="shared" si="0"/>
        <v>#DIV/0!</v>
      </c>
    </row>
    <row r="51" spans="1:10" hidden="1">
      <c r="A51" s="12">
        <v>46</v>
      </c>
      <c r="B51" s="2"/>
      <c r="C51" s="2"/>
      <c r="D51" s="2"/>
      <c r="E51" s="2"/>
      <c r="F51" s="2"/>
      <c r="G51" s="18"/>
      <c r="H51" s="2"/>
      <c r="I51" s="2"/>
      <c r="J51" s="2" t="e">
        <f t="shared" si="0"/>
        <v>#DIV/0!</v>
      </c>
    </row>
    <row r="52" spans="1:10" hidden="1">
      <c r="A52" s="12">
        <v>47</v>
      </c>
      <c r="B52" s="2"/>
      <c r="C52" s="2"/>
      <c r="D52" s="2"/>
      <c r="E52" s="2"/>
      <c r="F52" s="2"/>
      <c r="G52" s="18"/>
      <c r="H52" s="2"/>
      <c r="I52" s="2"/>
      <c r="J52" s="2" t="e">
        <f t="shared" si="0"/>
        <v>#DIV/0!</v>
      </c>
    </row>
    <row r="53" spans="1:10" hidden="1">
      <c r="A53">
        <v>48</v>
      </c>
      <c r="B53" s="2"/>
      <c r="C53" s="2"/>
      <c r="D53" s="2"/>
      <c r="E53" s="2"/>
      <c r="F53" s="2"/>
      <c r="G53" s="18"/>
      <c r="H53" s="2"/>
      <c r="I53" s="2"/>
      <c r="J53" s="2" t="e">
        <f t="shared" si="0"/>
        <v>#DIV/0!</v>
      </c>
    </row>
    <row r="54" spans="1:10" hidden="1">
      <c r="A54">
        <v>49</v>
      </c>
      <c r="B54" s="2"/>
      <c r="C54" s="2"/>
      <c r="D54" s="2"/>
      <c r="E54" s="2"/>
      <c r="F54" s="2"/>
      <c r="G54" s="18"/>
      <c r="H54" s="2"/>
      <c r="I54" s="2"/>
      <c r="J54" s="2" t="e">
        <f t="shared" si="0"/>
        <v>#DIV/0!</v>
      </c>
    </row>
    <row r="55" spans="1:10" hidden="1">
      <c r="A55">
        <v>50</v>
      </c>
      <c r="B55" s="2"/>
      <c r="C55" s="2"/>
      <c r="D55" s="2"/>
      <c r="E55" s="2"/>
      <c r="F55" s="2"/>
      <c r="G55" s="18"/>
      <c r="H55" s="2"/>
      <c r="I55" s="2"/>
      <c r="J55" s="2" t="e">
        <f t="shared" si="0"/>
        <v>#DIV/0!</v>
      </c>
    </row>
    <row r="56" spans="1:10" hidden="1">
      <c r="A56" s="12">
        <v>51</v>
      </c>
      <c r="B56" s="2"/>
      <c r="C56" s="2"/>
      <c r="D56" s="2"/>
      <c r="E56" s="2"/>
      <c r="F56" s="2"/>
      <c r="G56" s="18"/>
      <c r="H56" s="2"/>
      <c r="I56" s="2"/>
      <c r="J56" s="2" t="e">
        <f t="shared" si="0"/>
        <v>#DIV/0!</v>
      </c>
    </row>
    <row r="57" spans="1:10" hidden="1">
      <c r="A57" s="12">
        <v>52</v>
      </c>
      <c r="B57" s="2"/>
      <c r="C57" s="2"/>
      <c r="D57" s="2"/>
      <c r="E57" s="2"/>
      <c r="F57" s="2"/>
      <c r="G57" s="18"/>
      <c r="H57" s="2"/>
      <c r="I57" s="2"/>
      <c r="J57" s="2" t="e">
        <f t="shared" si="0"/>
        <v>#DIV/0!</v>
      </c>
    </row>
    <row r="58" spans="1:10" hidden="1">
      <c r="A58">
        <v>53</v>
      </c>
      <c r="B58" s="2"/>
      <c r="C58" s="2"/>
      <c r="D58" s="2"/>
      <c r="E58" s="2"/>
      <c r="F58" s="2"/>
      <c r="G58" s="18"/>
      <c r="H58" s="2"/>
      <c r="I58" s="2"/>
      <c r="J58" s="2" t="e">
        <f t="shared" si="0"/>
        <v>#DIV/0!</v>
      </c>
    </row>
    <row r="59" spans="1:10" hidden="1">
      <c r="A59">
        <v>54</v>
      </c>
      <c r="B59" s="2"/>
      <c r="C59" s="2"/>
      <c r="D59" s="2"/>
      <c r="E59" s="2"/>
      <c r="F59" s="2"/>
      <c r="G59" s="18"/>
      <c r="H59" s="2"/>
      <c r="I59" s="2"/>
      <c r="J59" s="2" t="e">
        <f t="shared" si="0"/>
        <v>#DIV/0!</v>
      </c>
    </row>
    <row r="60" spans="1:10" hidden="1">
      <c r="A60">
        <v>55</v>
      </c>
      <c r="B60" s="2"/>
      <c r="C60" s="2"/>
      <c r="D60" s="2"/>
      <c r="E60" s="2"/>
      <c r="F60" s="2"/>
      <c r="G60" s="18"/>
      <c r="H60" s="2"/>
      <c r="I60" s="2"/>
      <c r="J60" s="2" t="e">
        <f t="shared" si="0"/>
        <v>#DIV/0!</v>
      </c>
    </row>
    <row r="61" spans="1:10" hidden="1">
      <c r="A61" s="12">
        <v>56</v>
      </c>
      <c r="B61" s="2"/>
      <c r="C61" s="2"/>
      <c r="D61" s="2"/>
      <c r="E61" s="2"/>
      <c r="F61" s="2"/>
      <c r="G61" s="18"/>
      <c r="H61" s="2"/>
      <c r="I61" s="2"/>
      <c r="J61" s="2" t="e">
        <f t="shared" si="0"/>
        <v>#DIV/0!</v>
      </c>
    </row>
    <row r="62" spans="1:10" hidden="1">
      <c r="A62" s="12">
        <v>57</v>
      </c>
      <c r="B62" s="2"/>
      <c r="C62" s="2"/>
      <c r="D62" s="2"/>
      <c r="E62" s="2"/>
      <c r="F62" s="2"/>
      <c r="G62" s="18"/>
      <c r="H62" s="2"/>
      <c r="I62" s="2"/>
      <c r="J62" s="2" t="e">
        <f t="shared" si="0"/>
        <v>#DIV/0!</v>
      </c>
    </row>
    <row r="63" spans="1:10" hidden="1">
      <c r="A63">
        <v>58</v>
      </c>
      <c r="B63" s="2"/>
      <c r="C63" s="2"/>
      <c r="D63" s="2"/>
      <c r="E63" s="2"/>
      <c r="F63" s="2"/>
      <c r="G63" s="18"/>
      <c r="H63" s="2"/>
      <c r="I63" s="2"/>
      <c r="J63" s="2" t="e">
        <f t="shared" si="0"/>
        <v>#DIV/0!</v>
      </c>
    </row>
    <row r="64" spans="1:10" hidden="1">
      <c r="A64">
        <v>59</v>
      </c>
      <c r="B64" s="2"/>
      <c r="C64" s="2"/>
      <c r="D64" s="2"/>
      <c r="E64" s="2"/>
      <c r="F64" s="2"/>
      <c r="G64" s="18"/>
      <c r="H64" s="2"/>
      <c r="I64" s="2"/>
      <c r="J64" s="2" t="e">
        <f t="shared" si="0"/>
        <v>#DIV/0!</v>
      </c>
    </row>
    <row r="65" spans="1:10" hidden="1">
      <c r="A65">
        <v>60</v>
      </c>
      <c r="B65" s="2"/>
      <c r="C65" s="2"/>
      <c r="D65" s="2"/>
      <c r="E65" s="2"/>
      <c r="F65" s="2"/>
      <c r="G65" s="18"/>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view="pageBreakPreview" zoomScale="80" zoomScaleNormal="100" zoomScaleSheetLayoutView="80" workbookViewId="0">
      <selection activeCell="A5" sqref="A5:IV5"/>
    </sheetView>
  </sheetViews>
  <sheetFormatPr defaultRowHeight="13.5"/>
  <cols>
    <col min="2" max="2" width="35.625" customWidth="1"/>
    <col min="4" max="4" width="11" customWidth="1"/>
    <col min="5" max="5" width="13" bestFit="1" customWidth="1"/>
    <col min="7" max="7" width="13.125" bestFit="1" customWidth="1"/>
    <col min="8" max="8" width="11.375" bestFit="1" customWidth="1"/>
    <col min="9" max="9" width="10.25" bestFit="1" customWidth="1"/>
  </cols>
  <sheetData>
    <row r="1" spans="1:10">
      <c r="A1" t="s">
        <v>5</v>
      </c>
      <c r="B1" s="27" t="e">
        <f>#REF!</f>
        <v>#REF!</v>
      </c>
    </row>
    <row r="2" spans="1:10" s="21" customFormat="1" ht="56.25" customHeight="1">
      <c r="B2" s="38"/>
      <c r="E2" s="543" t="s">
        <v>30</v>
      </c>
      <c r="F2" s="543"/>
      <c r="G2" s="544"/>
      <c r="H2" s="128">
        <f>SUMIF(G6:G356,"PPS",H6:H356)</f>
        <v>0</v>
      </c>
    </row>
    <row r="3" spans="1:10" s="21" customFormat="1" ht="16.5" customHeight="1">
      <c r="B3" s="40"/>
      <c r="E3" s="55"/>
      <c r="F3" s="55"/>
      <c r="G3" s="55"/>
      <c r="H3" s="129"/>
    </row>
    <row r="4" spans="1:10" ht="54">
      <c r="A4" s="22" t="s">
        <v>26</v>
      </c>
      <c r="B4" s="2" t="s">
        <v>0</v>
      </c>
      <c r="C4" s="2" t="s">
        <v>1</v>
      </c>
      <c r="D4" s="2" t="s">
        <v>18</v>
      </c>
      <c r="E4" s="2" t="s">
        <v>13</v>
      </c>
      <c r="F4" s="2" t="s">
        <v>20</v>
      </c>
      <c r="G4" s="11" t="s">
        <v>24</v>
      </c>
      <c r="H4" s="10" t="s">
        <v>39</v>
      </c>
      <c r="I4" s="10" t="s">
        <v>40</v>
      </c>
      <c r="J4" s="26" t="s">
        <v>16</v>
      </c>
    </row>
    <row r="5" spans="1:10" s="32" customFormat="1" ht="14.25" thickBot="1">
      <c r="B5" s="33" t="s">
        <v>4</v>
      </c>
      <c r="C5" s="33"/>
      <c r="D5" s="33"/>
      <c r="E5" s="33"/>
      <c r="F5" s="33"/>
      <c r="G5" s="33"/>
      <c r="H5" s="65">
        <f>SUM(H6:H65)</f>
        <v>109886306</v>
      </c>
      <c r="I5" s="65">
        <f>SUM(I6:I65)</f>
        <v>11270420</v>
      </c>
      <c r="J5" s="33">
        <f>H5/I5</f>
        <v>9.7499743576548159</v>
      </c>
    </row>
    <row r="6" spans="1:10" ht="14.25" thickTop="1">
      <c r="A6">
        <v>1</v>
      </c>
      <c r="B6" s="2" t="s">
        <v>664</v>
      </c>
      <c r="C6" s="2" t="s">
        <v>665</v>
      </c>
      <c r="D6" s="188" t="s">
        <v>19</v>
      </c>
      <c r="E6" s="50"/>
      <c r="F6" s="188" t="s">
        <v>666</v>
      </c>
      <c r="G6" s="18" t="s">
        <v>44</v>
      </c>
      <c r="H6" s="9">
        <v>109886306</v>
      </c>
      <c r="I6" s="9">
        <v>11270420</v>
      </c>
      <c r="J6" s="28">
        <f>H6/I6</f>
        <v>9.7499743576548159</v>
      </c>
    </row>
    <row r="7" spans="1:10">
      <c r="A7">
        <v>2</v>
      </c>
      <c r="B7" s="2"/>
      <c r="C7" s="2"/>
      <c r="D7" s="2"/>
      <c r="E7" s="50"/>
      <c r="F7" s="2"/>
      <c r="G7" s="18"/>
      <c r="H7" s="9"/>
      <c r="I7" s="9"/>
      <c r="J7" s="2" t="e">
        <f t="shared" ref="J7:J65" si="0">H7/I7</f>
        <v>#DIV/0!</v>
      </c>
    </row>
    <row r="8" spans="1:10">
      <c r="A8">
        <v>3</v>
      </c>
      <c r="B8" s="2"/>
      <c r="C8" s="2"/>
      <c r="D8" s="2"/>
      <c r="E8" s="50"/>
      <c r="F8" s="2"/>
      <c r="G8" s="18"/>
      <c r="H8" s="9"/>
      <c r="I8" s="9"/>
      <c r="J8" s="2" t="e">
        <f t="shared" si="0"/>
        <v>#DIV/0!</v>
      </c>
    </row>
    <row r="9" spans="1:10">
      <c r="A9">
        <v>4</v>
      </c>
      <c r="B9" s="2"/>
      <c r="C9" s="2"/>
      <c r="D9" s="2"/>
      <c r="E9" s="2"/>
      <c r="F9" s="2"/>
      <c r="G9" s="18"/>
      <c r="H9" s="2"/>
      <c r="I9" s="2"/>
      <c r="J9" s="2" t="e">
        <f t="shared" si="0"/>
        <v>#DIV/0!</v>
      </c>
    </row>
    <row r="10" spans="1:10">
      <c r="A10">
        <v>5</v>
      </c>
      <c r="B10" s="2"/>
      <c r="C10" s="2"/>
      <c r="D10" s="2"/>
      <c r="E10" s="2"/>
      <c r="F10" s="2"/>
      <c r="G10" s="18"/>
      <c r="H10" s="2"/>
      <c r="I10" s="2"/>
      <c r="J10" s="2" t="e">
        <f t="shared" si="0"/>
        <v>#DIV/0!</v>
      </c>
    </row>
    <row r="11" spans="1:10">
      <c r="A11" s="12">
        <v>6</v>
      </c>
      <c r="B11" s="13"/>
      <c r="C11" s="2"/>
      <c r="D11" s="2"/>
      <c r="E11" s="2"/>
      <c r="F11" s="2"/>
      <c r="G11" s="18"/>
      <c r="H11" s="2"/>
      <c r="I11" s="2"/>
      <c r="J11" s="2" t="e">
        <f t="shared" si="0"/>
        <v>#DIV/0!</v>
      </c>
    </row>
    <row r="12" spans="1:10">
      <c r="A12" s="12">
        <v>7</v>
      </c>
      <c r="B12" s="13"/>
      <c r="C12" s="2"/>
      <c r="D12" s="2"/>
      <c r="E12" s="2"/>
      <c r="F12" s="2"/>
      <c r="G12" s="18"/>
      <c r="H12" s="2"/>
      <c r="I12" s="2"/>
      <c r="J12" s="2" t="e">
        <f t="shared" si="0"/>
        <v>#DIV/0!</v>
      </c>
    </row>
    <row r="13" spans="1:10">
      <c r="A13">
        <v>8</v>
      </c>
      <c r="B13" s="2"/>
      <c r="C13" s="2"/>
      <c r="D13" s="2"/>
      <c r="E13" s="2"/>
      <c r="F13" s="2"/>
      <c r="G13" s="18"/>
      <c r="H13" s="2"/>
      <c r="I13" s="2"/>
      <c r="J13" s="2" t="e">
        <f t="shared" si="0"/>
        <v>#DIV/0!</v>
      </c>
    </row>
    <row r="14" spans="1:10">
      <c r="A14">
        <v>9</v>
      </c>
      <c r="B14" s="2"/>
      <c r="C14" s="2"/>
      <c r="D14" s="2"/>
      <c r="E14" s="2"/>
      <c r="F14" s="2"/>
      <c r="G14" s="18"/>
      <c r="H14" s="2"/>
      <c r="I14" s="2"/>
      <c r="J14" s="2" t="e">
        <f t="shared" si="0"/>
        <v>#DIV/0!</v>
      </c>
    </row>
    <row r="15" spans="1:10">
      <c r="A15">
        <v>10</v>
      </c>
      <c r="B15" s="2"/>
      <c r="C15" s="2"/>
      <c r="D15" s="2"/>
      <c r="E15" s="2"/>
      <c r="F15" s="2"/>
      <c r="G15" s="18"/>
      <c r="H15" s="2"/>
      <c r="I15" s="2"/>
      <c r="J15" s="2" t="e">
        <f t="shared" si="0"/>
        <v>#DIV/0!</v>
      </c>
    </row>
    <row r="16" spans="1:10">
      <c r="A16" s="12">
        <v>11</v>
      </c>
      <c r="B16" s="2"/>
      <c r="C16" s="2"/>
      <c r="D16" s="2"/>
      <c r="E16" s="2"/>
      <c r="F16" s="2"/>
      <c r="G16" s="18"/>
      <c r="H16" s="2"/>
      <c r="I16" s="2"/>
      <c r="J16" s="2" t="e">
        <f t="shared" si="0"/>
        <v>#DIV/0!</v>
      </c>
    </row>
    <row r="17" spans="1:10">
      <c r="A17" s="12">
        <v>12</v>
      </c>
      <c r="B17" s="2"/>
      <c r="C17" s="2"/>
      <c r="D17" s="2"/>
      <c r="E17" s="2"/>
      <c r="F17" s="2"/>
      <c r="G17" s="18"/>
      <c r="H17" s="2"/>
      <c r="I17" s="2"/>
      <c r="J17" s="2" t="e">
        <f t="shared" si="0"/>
        <v>#DIV/0!</v>
      </c>
    </row>
    <row r="18" spans="1:10">
      <c r="A18">
        <v>13</v>
      </c>
      <c r="B18" s="2"/>
      <c r="C18" s="2"/>
      <c r="D18" s="2"/>
      <c r="E18" s="2"/>
      <c r="F18" s="2"/>
      <c r="G18" s="18"/>
      <c r="H18" s="2"/>
      <c r="I18" s="2"/>
      <c r="J18" s="2" t="e">
        <f t="shared" si="0"/>
        <v>#DIV/0!</v>
      </c>
    </row>
    <row r="19" spans="1:10">
      <c r="A19">
        <v>14</v>
      </c>
      <c r="B19" s="2"/>
      <c r="C19" s="2"/>
      <c r="D19" s="2"/>
      <c r="E19" s="2"/>
      <c r="F19" s="2"/>
      <c r="G19" s="18"/>
      <c r="H19" s="2"/>
      <c r="I19" s="2"/>
      <c r="J19" s="2" t="e">
        <f t="shared" si="0"/>
        <v>#DIV/0!</v>
      </c>
    </row>
    <row r="20" spans="1:10">
      <c r="A20">
        <v>15</v>
      </c>
      <c r="B20" s="2"/>
      <c r="C20" s="2"/>
      <c r="D20" s="2"/>
      <c r="E20" s="2"/>
      <c r="F20" s="2"/>
      <c r="G20" s="18"/>
      <c r="H20" s="2"/>
      <c r="I20" s="2"/>
      <c r="J20" s="2" t="e">
        <f t="shared" si="0"/>
        <v>#DIV/0!</v>
      </c>
    </row>
    <row r="21" spans="1:10">
      <c r="A21" s="12">
        <v>16</v>
      </c>
      <c r="B21" s="2"/>
      <c r="C21" s="2"/>
      <c r="D21" s="2"/>
      <c r="E21" s="2"/>
      <c r="F21" s="2"/>
      <c r="G21" s="18"/>
      <c r="H21" s="2"/>
      <c r="I21" s="2"/>
      <c r="J21" s="2" t="e">
        <f t="shared" si="0"/>
        <v>#DIV/0!</v>
      </c>
    </row>
    <row r="22" spans="1:10">
      <c r="A22" s="12">
        <v>17</v>
      </c>
      <c r="B22" s="2"/>
      <c r="C22" s="2"/>
      <c r="D22" s="2"/>
      <c r="E22" s="2"/>
      <c r="F22" s="2"/>
      <c r="G22" s="18"/>
      <c r="H22" s="2"/>
      <c r="I22" s="2"/>
      <c r="J22" s="2" t="e">
        <f t="shared" si="0"/>
        <v>#DIV/0!</v>
      </c>
    </row>
    <row r="23" spans="1:10">
      <c r="A23">
        <v>18</v>
      </c>
      <c r="B23" s="2"/>
      <c r="C23" s="2"/>
      <c r="D23" s="2"/>
      <c r="E23" s="2"/>
      <c r="F23" s="2"/>
      <c r="G23" s="18"/>
      <c r="H23" s="2"/>
      <c r="I23" s="2"/>
      <c r="J23" s="2" t="e">
        <f t="shared" si="0"/>
        <v>#DIV/0!</v>
      </c>
    </row>
    <row r="24" spans="1:10">
      <c r="A24">
        <v>19</v>
      </c>
      <c r="B24" s="2"/>
      <c r="C24" s="2"/>
      <c r="D24" s="2"/>
      <c r="E24" s="2"/>
      <c r="F24" s="2"/>
      <c r="G24" s="18"/>
      <c r="H24" s="2"/>
      <c r="I24" s="2"/>
      <c r="J24" s="2" t="e">
        <f t="shared" si="0"/>
        <v>#DIV/0!</v>
      </c>
    </row>
    <row r="25" spans="1:10">
      <c r="A25">
        <v>20</v>
      </c>
      <c r="B25" s="2"/>
      <c r="C25" s="2"/>
      <c r="D25" s="2"/>
      <c r="E25" s="2"/>
      <c r="F25" s="2"/>
      <c r="G25" s="18"/>
      <c r="H25" s="2"/>
      <c r="I25" s="2"/>
      <c r="J25" s="2" t="e">
        <f t="shared" si="0"/>
        <v>#DIV/0!</v>
      </c>
    </row>
    <row r="26" spans="1:10">
      <c r="A26" s="12">
        <v>21</v>
      </c>
      <c r="B26" s="2"/>
      <c r="C26" s="2"/>
      <c r="D26" s="2"/>
      <c r="E26" s="2"/>
      <c r="F26" s="2"/>
      <c r="G26" s="18"/>
      <c r="H26" s="2"/>
      <c r="I26" s="2"/>
      <c r="J26" s="2" t="e">
        <f t="shared" si="0"/>
        <v>#DIV/0!</v>
      </c>
    </row>
    <row r="27" spans="1:10">
      <c r="A27" s="12">
        <v>22</v>
      </c>
      <c r="B27" s="2"/>
      <c r="C27" s="2"/>
      <c r="D27" s="2"/>
      <c r="E27" s="2"/>
      <c r="F27" s="2"/>
      <c r="G27" s="18"/>
      <c r="H27" s="2"/>
      <c r="I27" s="2"/>
      <c r="J27" s="2" t="e">
        <f t="shared" si="0"/>
        <v>#DIV/0!</v>
      </c>
    </row>
    <row r="28" spans="1:10">
      <c r="A28">
        <v>23</v>
      </c>
      <c r="B28" s="2"/>
      <c r="C28" s="2"/>
      <c r="D28" s="2"/>
      <c r="E28" s="2"/>
      <c r="F28" s="2"/>
      <c r="G28" s="18"/>
      <c r="H28" s="2"/>
      <c r="I28" s="2"/>
      <c r="J28" s="2" t="e">
        <f t="shared" si="0"/>
        <v>#DIV/0!</v>
      </c>
    </row>
    <row r="29" spans="1:10">
      <c r="A29">
        <v>24</v>
      </c>
      <c r="B29" s="2"/>
      <c r="C29" s="2"/>
      <c r="D29" s="2"/>
      <c r="E29" s="2"/>
      <c r="F29" s="2"/>
      <c r="G29" s="18"/>
      <c r="H29" s="2"/>
      <c r="I29" s="2"/>
      <c r="J29" s="2" t="e">
        <f t="shared" si="0"/>
        <v>#DIV/0!</v>
      </c>
    </row>
    <row r="30" spans="1:10">
      <c r="A30">
        <v>25</v>
      </c>
      <c r="B30" s="2"/>
      <c r="C30" s="2"/>
      <c r="D30" s="2"/>
      <c r="E30" s="2"/>
      <c r="F30" s="2"/>
      <c r="G30" s="18"/>
      <c r="H30" s="2"/>
      <c r="I30" s="2"/>
      <c r="J30" s="2" t="e">
        <f t="shared" si="0"/>
        <v>#DIV/0!</v>
      </c>
    </row>
    <row r="31" spans="1:10">
      <c r="A31" s="12">
        <v>26</v>
      </c>
      <c r="B31" s="2"/>
      <c r="C31" s="2"/>
      <c r="D31" s="2"/>
      <c r="E31" s="2"/>
      <c r="F31" s="2"/>
      <c r="G31" s="18"/>
      <c r="H31" s="2"/>
      <c r="I31" s="2"/>
      <c r="J31" s="2" t="e">
        <f t="shared" si="0"/>
        <v>#DIV/0!</v>
      </c>
    </row>
    <row r="32" spans="1:10">
      <c r="A32" s="12">
        <v>27</v>
      </c>
      <c r="B32" s="2"/>
      <c r="C32" s="2"/>
      <c r="D32" s="2"/>
      <c r="E32" s="2"/>
      <c r="F32" s="2"/>
      <c r="G32" s="18"/>
      <c r="H32" s="2"/>
      <c r="I32" s="2"/>
      <c r="J32" s="2" t="e">
        <f t="shared" si="0"/>
        <v>#DIV/0!</v>
      </c>
    </row>
    <row r="33" spans="1:10">
      <c r="A33">
        <v>28</v>
      </c>
      <c r="B33" s="2"/>
      <c r="C33" s="2"/>
      <c r="D33" s="2"/>
      <c r="E33" s="2"/>
      <c r="F33" s="2"/>
      <c r="G33" s="18"/>
      <c r="H33" s="2"/>
      <c r="I33" s="2"/>
      <c r="J33" s="2" t="e">
        <f t="shared" si="0"/>
        <v>#DIV/0!</v>
      </c>
    </row>
    <row r="34" spans="1:10">
      <c r="A34">
        <v>29</v>
      </c>
      <c r="B34" s="2"/>
      <c r="C34" s="2"/>
      <c r="D34" s="2"/>
      <c r="E34" s="2"/>
      <c r="F34" s="2"/>
      <c r="G34" s="18"/>
      <c r="H34" s="2"/>
      <c r="I34" s="2"/>
      <c r="J34" s="2" t="e">
        <f t="shared" si="0"/>
        <v>#DIV/0!</v>
      </c>
    </row>
    <row r="35" spans="1:10">
      <c r="A35">
        <v>30</v>
      </c>
      <c r="B35" s="2"/>
      <c r="C35" s="2"/>
      <c r="D35" s="2"/>
      <c r="E35" s="2"/>
      <c r="F35" s="2"/>
      <c r="G35" s="18"/>
      <c r="H35" s="2"/>
      <c r="I35" s="2"/>
      <c r="J35" s="2" t="e">
        <f t="shared" si="0"/>
        <v>#DIV/0!</v>
      </c>
    </row>
    <row r="36" spans="1:10">
      <c r="A36" s="12">
        <v>31</v>
      </c>
      <c r="B36" s="2"/>
      <c r="C36" s="2"/>
      <c r="D36" s="2"/>
      <c r="E36" s="2"/>
      <c r="F36" s="2"/>
      <c r="G36" s="18"/>
      <c r="H36" s="2"/>
      <c r="I36" s="2"/>
      <c r="J36" s="2" t="e">
        <f t="shared" si="0"/>
        <v>#DIV/0!</v>
      </c>
    </row>
    <row r="37" spans="1:10">
      <c r="A37" s="12">
        <v>32</v>
      </c>
      <c r="B37" s="2"/>
      <c r="C37" s="2"/>
      <c r="D37" s="2"/>
      <c r="E37" s="2"/>
      <c r="F37" s="2"/>
      <c r="G37" s="18"/>
      <c r="H37" s="2"/>
      <c r="I37" s="2"/>
      <c r="J37" s="2" t="e">
        <f t="shared" si="0"/>
        <v>#DIV/0!</v>
      </c>
    </row>
    <row r="38" spans="1:10">
      <c r="A38">
        <v>33</v>
      </c>
      <c r="B38" s="2"/>
      <c r="C38" s="2"/>
      <c r="D38" s="2"/>
      <c r="E38" s="2"/>
      <c r="F38" s="2"/>
      <c r="G38" s="18"/>
      <c r="H38" s="2"/>
      <c r="I38" s="2"/>
      <c r="J38" s="2" t="e">
        <f t="shared" si="0"/>
        <v>#DIV/0!</v>
      </c>
    </row>
    <row r="39" spans="1:10">
      <c r="A39">
        <v>34</v>
      </c>
      <c r="B39" s="2"/>
      <c r="C39" s="2"/>
      <c r="D39" s="2"/>
      <c r="E39" s="2"/>
      <c r="F39" s="2"/>
      <c r="G39" s="18"/>
      <c r="H39" s="2"/>
      <c r="I39" s="2"/>
      <c r="J39" s="2" t="e">
        <f t="shared" si="0"/>
        <v>#DIV/0!</v>
      </c>
    </row>
    <row r="40" spans="1:10">
      <c r="A40">
        <v>35</v>
      </c>
      <c r="B40" s="2"/>
      <c r="C40" s="2"/>
      <c r="D40" s="2"/>
      <c r="E40" s="2"/>
      <c r="F40" s="2"/>
      <c r="G40" s="18"/>
      <c r="H40" s="2"/>
      <c r="I40" s="2"/>
      <c r="J40" s="2" t="e">
        <f t="shared" si="0"/>
        <v>#DIV/0!</v>
      </c>
    </row>
    <row r="41" spans="1:10">
      <c r="A41" s="12">
        <v>36</v>
      </c>
      <c r="B41" s="2"/>
      <c r="C41" s="2"/>
      <c r="D41" s="2"/>
      <c r="E41" s="2"/>
      <c r="F41" s="2"/>
      <c r="G41" s="18"/>
      <c r="H41" s="2"/>
      <c r="I41" s="2"/>
      <c r="J41" s="2" t="e">
        <f t="shared" si="0"/>
        <v>#DIV/0!</v>
      </c>
    </row>
    <row r="42" spans="1:10">
      <c r="A42" s="12">
        <v>37</v>
      </c>
      <c r="B42" s="2"/>
      <c r="C42" s="2"/>
      <c r="D42" s="2"/>
      <c r="E42" s="2"/>
      <c r="F42" s="2"/>
      <c r="G42" s="18"/>
      <c r="H42" s="2"/>
      <c r="I42" s="2"/>
      <c r="J42" s="2" t="e">
        <f t="shared" si="0"/>
        <v>#DIV/0!</v>
      </c>
    </row>
    <row r="43" spans="1:10">
      <c r="A43">
        <v>38</v>
      </c>
      <c r="B43" s="2"/>
      <c r="C43" s="2"/>
      <c r="D43" s="2"/>
      <c r="E43" s="2"/>
      <c r="F43" s="2"/>
      <c r="G43" s="18"/>
      <c r="H43" s="2"/>
      <c r="I43" s="2"/>
      <c r="J43" s="2" t="e">
        <f t="shared" si="0"/>
        <v>#DIV/0!</v>
      </c>
    </row>
    <row r="44" spans="1:10">
      <c r="A44">
        <v>39</v>
      </c>
      <c r="B44" s="2"/>
      <c r="C44" s="2"/>
      <c r="D44" s="2"/>
      <c r="E44" s="2"/>
      <c r="F44" s="2"/>
      <c r="G44" s="18"/>
      <c r="H44" s="2"/>
      <c r="I44" s="2"/>
      <c r="J44" s="2" t="e">
        <f t="shared" si="0"/>
        <v>#DIV/0!</v>
      </c>
    </row>
    <row r="45" spans="1:10">
      <c r="A45">
        <v>40</v>
      </c>
      <c r="B45" s="2"/>
      <c r="C45" s="2"/>
      <c r="D45" s="2"/>
      <c r="E45" s="2"/>
      <c r="F45" s="2"/>
      <c r="G45" s="18"/>
      <c r="H45" s="2"/>
      <c r="I45" s="2"/>
      <c r="J45" s="2" t="e">
        <f t="shared" si="0"/>
        <v>#DIV/0!</v>
      </c>
    </row>
    <row r="46" spans="1:10">
      <c r="A46" s="12">
        <v>41</v>
      </c>
      <c r="B46" s="2"/>
      <c r="C46" s="2"/>
      <c r="D46" s="2"/>
      <c r="E46" s="2"/>
      <c r="F46" s="2"/>
      <c r="G46" s="18"/>
      <c r="H46" s="2"/>
      <c r="I46" s="2"/>
      <c r="J46" s="2" t="e">
        <f t="shared" si="0"/>
        <v>#DIV/0!</v>
      </c>
    </row>
    <row r="47" spans="1:10">
      <c r="A47" s="12">
        <v>42</v>
      </c>
      <c r="B47" s="2"/>
      <c r="C47" s="2"/>
      <c r="D47" s="2"/>
      <c r="E47" s="2"/>
      <c r="F47" s="2"/>
      <c r="G47" s="18"/>
      <c r="H47" s="2"/>
      <c r="I47" s="2"/>
      <c r="J47" s="2" t="e">
        <f t="shared" si="0"/>
        <v>#DIV/0!</v>
      </c>
    </row>
    <row r="48" spans="1:10">
      <c r="A48">
        <v>43</v>
      </c>
      <c r="B48" s="2"/>
      <c r="C48" s="2"/>
      <c r="D48" s="2"/>
      <c r="E48" s="2"/>
      <c r="F48" s="2"/>
      <c r="G48" s="18"/>
      <c r="H48" s="2"/>
      <c r="I48" s="2"/>
      <c r="J48" s="2" t="e">
        <f t="shared" si="0"/>
        <v>#DIV/0!</v>
      </c>
    </row>
    <row r="49" spans="1:10">
      <c r="A49">
        <v>44</v>
      </c>
      <c r="B49" s="2"/>
      <c r="C49" s="2"/>
      <c r="D49" s="2"/>
      <c r="E49" s="2"/>
      <c r="F49" s="2"/>
      <c r="G49" s="18"/>
      <c r="H49" s="2"/>
      <c r="I49" s="2"/>
      <c r="J49" s="2" t="e">
        <f t="shared" si="0"/>
        <v>#DIV/0!</v>
      </c>
    </row>
    <row r="50" spans="1:10">
      <c r="A50">
        <v>45</v>
      </c>
      <c r="B50" s="2"/>
      <c r="C50" s="2"/>
      <c r="D50" s="2"/>
      <c r="E50" s="2"/>
      <c r="F50" s="2"/>
      <c r="G50" s="18"/>
      <c r="H50" s="2"/>
      <c r="I50" s="2"/>
      <c r="J50" s="2" t="e">
        <f t="shared" si="0"/>
        <v>#DIV/0!</v>
      </c>
    </row>
    <row r="51" spans="1:10">
      <c r="A51" s="12">
        <v>46</v>
      </c>
      <c r="B51" s="2"/>
      <c r="C51" s="2"/>
      <c r="D51" s="2"/>
      <c r="E51" s="2"/>
      <c r="F51" s="2"/>
      <c r="G51" s="18"/>
      <c r="H51" s="2"/>
      <c r="I51" s="2"/>
      <c r="J51" s="2" t="e">
        <f t="shared" si="0"/>
        <v>#DIV/0!</v>
      </c>
    </row>
    <row r="52" spans="1:10">
      <c r="A52" s="12">
        <v>47</v>
      </c>
      <c r="B52" s="2"/>
      <c r="C52" s="2"/>
      <c r="D52" s="2"/>
      <c r="E52" s="2"/>
      <c r="F52" s="2"/>
      <c r="G52" s="18"/>
      <c r="H52" s="2"/>
      <c r="I52" s="2"/>
      <c r="J52" s="2" t="e">
        <f t="shared" si="0"/>
        <v>#DIV/0!</v>
      </c>
    </row>
    <row r="53" spans="1:10">
      <c r="A53">
        <v>48</v>
      </c>
      <c r="B53" s="2"/>
      <c r="C53" s="2"/>
      <c r="D53" s="2"/>
      <c r="E53" s="2"/>
      <c r="F53" s="2"/>
      <c r="G53" s="18"/>
      <c r="H53" s="2"/>
      <c r="I53" s="2"/>
      <c r="J53" s="2" t="e">
        <f t="shared" si="0"/>
        <v>#DIV/0!</v>
      </c>
    </row>
    <row r="54" spans="1:10">
      <c r="A54">
        <v>49</v>
      </c>
      <c r="B54" s="2"/>
      <c r="C54" s="2"/>
      <c r="D54" s="2"/>
      <c r="E54" s="2"/>
      <c r="F54" s="2"/>
      <c r="G54" s="18"/>
      <c r="H54" s="2"/>
      <c r="I54" s="2"/>
      <c r="J54" s="2" t="e">
        <f t="shared" si="0"/>
        <v>#DIV/0!</v>
      </c>
    </row>
    <row r="55" spans="1:10">
      <c r="A55">
        <v>50</v>
      </c>
      <c r="B55" s="2"/>
      <c r="C55" s="2"/>
      <c r="D55" s="2"/>
      <c r="E55" s="2"/>
      <c r="F55" s="2"/>
      <c r="G55" s="18"/>
      <c r="H55" s="2"/>
      <c r="I55" s="2"/>
      <c r="J55" s="2" t="e">
        <f t="shared" si="0"/>
        <v>#DIV/0!</v>
      </c>
    </row>
    <row r="56" spans="1:10">
      <c r="A56" s="12">
        <v>51</v>
      </c>
      <c r="B56" s="2"/>
      <c r="C56" s="2"/>
      <c r="D56" s="2"/>
      <c r="E56" s="2"/>
      <c r="F56" s="2"/>
      <c r="G56" s="18"/>
      <c r="H56" s="2"/>
      <c r="I56" s="2"/>
      <c r="J56" s="2" t="e">
        <f t="shared" si="0"/>
        <v>#DIV/0!</v>
      </c>
    </row>
    <row r="57" spans="1:10">
      <c r="A57" s="12">
        <v>52</v>
      </c>
      <c r="B57" s="2"/>
      <c r="C57" s="2"/>
      <c r="D57" s="2"/>
      <c r="E57" s="2"/>
      <c r="F57" s="2"/>
      <c r="G57" s="18"/>
      <c r="H57" s="2"/>
      <c r="I57" s="2"/>
      <c r="J57" s="2" t="e">
        <f t="shared" si="0"/>
        <v>#DIV/0!</v>
      </c>
    </row>
    <row r="58" spans="1:10">
      <c r="A58">
        <v>53</v>
      </c>
      <c r="B58" s="2"/>
      <c r="C58" s="2"/>
      <c r="D58" s="2"/>
      <c r="E58" s="2"/>
      <c r="F58" s="2"/>
      <c r="G58" s="18"/>
      <c r="H58" s="2"/>
      <c r="I58" s="2"/>
      <c r="J58" s="2" t="e">
        <f t="shared" si="0"/>
        <v>#DIV/0!</v>
      </c>
    </row>
    <row r="59" spans="1:10">
      <c r="A59">
        <v>54</v>
      </c>
      <c r="B59" s="2"/>
      <c r="C59" s="2"/>
      <c r="D59" s="2"/>
      <c r="E59" s="2"/>
      <c r="F59" s="2"/>
      <c r="G59" s="18"/>
      <c r="H59" s="2"/>
      <c r="I59" s="2"/>
      <c r="J59" s="2" t="e">
        <f t="shared" si="0"/>
        <v>#DIV/0!</v>
      </c>
    </row>
    <row r="60" spans="1:10">
      <c r="A60">
        <v>55</v>
      </c>
      <c r="B60" s="2"/>
      <c r="C60" s="2"/>
      <c r="D60" s="2"/>
      <c r="E60" s="2"/>
      <c r="F60" s="2"/>
      <c r="G60" s="18"/>
      <c r="H60" s="2"/>
      <c r="I60" s="2"/>
      <c r="J60" s="2" t="e">
        <f t="shared" si="0"/>
        <v>#DIV/0!</v>
      </c>
    </row>
    <row r="61" spans="1:10">
      <c r="A61" s="12">
        <v>56</v>
      </c>
      <c r="B61" s="2"/>
      <c r="C61" s="2"/>
      <c r="D61" s="2"/>
      <c r="E61" s="2"/>
      <c r="F61" s="2"/>
      <c r="G61" s="18"/>
      <c r="H61" s="2"/>
      <c r="I61" s="2"/>
      <c r="J61" s="2" t="e">
        <f t="shared" si="0"/>
        <v>#DIV/0!</v>
      </c>
    </row>
    <row r="62" spans="1:10">
      <c r="A62" s="12">
        <v>57</v>
      </c>
      <c r="B62" s="2"/>
      <c r="C62" s="2"/>
      <c r="D62" s="2"/>
      <c r="E62" s="2"/>
      <c r="F62" s="2"/>
      <c r="G62" s="18"/>
      <c r="H62" s="2"/>
      <c r="I62" s="2"/>
      <c r="J62" s="2" t="e">
        <f t="shared" si="0"/>
        <v>#DIV/0!</v>
      </c>
    </row>
    <row r="63" spans="1:10">
      <c r="A63">
        <v>58</v>
      </c>
      <c r="B63" s="2"/>
      <c r="C63" s="2"/>
      <c r="D63" s="2"/>
      <c r="E63" s="2"/>
      <c r="F63" s="2"/>
      <c r="G63" s="18"/>
      <c r="H63" s="2"/>
      <c r="I63" s="2"/>
      <c r="J63" s="2" t="e">
        <f t="shared" si="0"/>
        <v>#DIV/0!</v>
      </c>
    </row>
    <row r="64" spans="1:10">
      <c r="A64">
        <v>59</v>
      </c>
      <c r="B64" s="2"/>
      <c r="C64" s="2"/>
      <c r="D64" s="2"/>
      <c r="E64" s="2"/>
      <c r="F64" s="2"/>
      <c r="G64" s="18"/>
      <c r="H64" s="2"/>
      <c r="I64" s="2"/>
      <c r="J64" s="2" t="e">
        <f t="shared" si="0"/>
        <v>#DIV/0!</v>
      </c>
    </row>
    <row r="65" spans="1:10">
      <c r="A65">
        <v>60</v>
      </c>
      <c r="B65" s="2"/>
      <c r="C65" s="2"/>
      <c r="D65" s="2"/>
      <c r="E65" s="2"/>
      <c r="F65" s="2"/>
      <c r="G65" s="18"/>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5" right="0.75" top="0.63" bottom="0.61" header="0.51200000000000001" footer="0.51200000000000001"/>
  <pageSetup paperSize="9"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59"/>
  <sheetViews>
    <sheetView view="pageBreakPreview" topLeftCell="A4" zoomScale="80" zoomScaleNormal="70" zoomScaleSheetLayoutView="80" workbookViewId="0">
      <selection activeCell="A6" sqref="A6:IV6"/>
    </sheetView>
  </sheetViews>
  <sheetFormatPr defaultRowHeight="13.5"/>
  <cols>
    <col min="1" max="1" width="9.125" bestFit="1" customWidth="1"/>
    <col min="2" max="2" width="20" customWidth="1"/>
    <col min="3" max="3" width="11" bestFit="1" customWidth="1"/>
    <col min="4" max="4" width="18.375" bestFit="1" customWidth="1"/>
    <col min="5" max="5" width="13.125" bestFit="1" customWidth="1"/>
    <col min="6" max="6" width="13" customWidth="1"/>
    <col min="7" max="7" width="13" style="21" customWidth="1"/>
    <col min="8" max="8" width="13" customWidth="1"/>
    <col min="9" max="9" width="15.25" bestFit="1" customWidth="1"/>
    <col min="10" max="10" width="9.125" bestFit="1" customWidth="1"/>
    <col min="11" max="11" width="10.5" style="1" bestFit="1" customWidth="1"/>
    <col min="12" max="12" width="10.875" style="1" customWidth="1"/>
    <col min="13" max="13" width="14.5" customWidth="1"/>
    <col min="14" max="14" width="7.25" bestFit="1" customWidth="1"/>
  </cols>
  <sheetData>
    <row r="1" spans="1:14">
      <c r="A1" t="s">
        <v>5</v>
      </c>
      <c r="B1" s="27" t="e">
        <f>#REF!</f>
        <v>#REF!</v>
      </c>
      <c r="I1" t="s">
        <v>6</v>
      </c>
    </row>
    <row r="2" spans="1:14" ht="54" customHeight="1">
      <c r="B2" s="37"/>
      <c r="E2" s="538" t="s">
        <v>33</v>
      </c>
      <c r="F2" s="538"/>
      <c r="G2" s="539"/>
      <c r="H2" s="9">
        <f>SUMIF(E8:E357,"PPS",H8:H357)</f>
        <v>1142848</v>
      </c>
      <c r="I2" s="54"/>
      <c r="J2" s="1"/>
    </row>
    <row r="3" spans="1:14" ht="57" customHeight="1">
      <c r="B3" s="21"/>
      <c r="E3" s="540" t="s">
        <v>34</v>
      </c>
      <c r="F3" s="540"/>
      <c r="G3" s="541"/>
      <c r="H3" s="9">
        <f>M7</f>
        <v>518960</v>
      </c>
      <c r="I3" s="54"/>
      <c r="J3" s="24"/>
    </row>
    <row r="4" spans="1:14" s="24" customFormat="1" ht="55.5" customHeight="1">
      <c r="B4" s="59"/>
      <c r="E4" s="542" t="s">
        <v>396</v>
      </c>
      <c r="F4" s="542"/>
      <c r="G4" s="542"/>
      <c r="H4" s="7">
        <f>H3/I7</f>
        <v>0.9257686791348837</v>
      </c>
      <c r="I4" s="54"/>
      <c r="K4" s="52"/>
      <c r="L4" s="52"/>
    </row>
    <row r="5" spans="1:14" s="21" customFormat="1" ht="17.25" customHeight="1">
      <c r="B5" s="40"/>
      <c r="E5" s="58"/>
      <c r="F5" s="58"/>
      <c r="G5" s="58"/>
      <c r="H5" s="56"/>
      <c r="I5" s="57"/>
      <c r="J5" s="40"/>
      <c r="K5" s="51"/>
      <c r="L5" s="51"/>
    </row>
    <row r="6" spans="1:14" ht="54">
      <c r="A6" s="102" t="s">
        <v>22</v>
      </c>
      <c r="B6" s="2" t="s">
        <v>0</v>
      </c>
      <c r="C6" s="2" t="s">
        <v>1</v>
      </c>
      <c r="D6" s="2" t="s">
        <v>2</v>
      </c>
      <c r="E6" s="11" t="s">
        <v>24</v>
      </c>
      <c r="F6" s="2" t="s">
        <v>3</v>
      </c>
      <c r="G6" s="13" t="s">
        <v>9</v>
      </c>
      <c r="H6" s="11" t="s">
        <v>27</v>
      </c>
      <c r="I6" s="11" t="s">
        <v>14</v>
      </c>
      <c r="J6" s="11" t="s">
        <v>28</v>
      </c>
      <c r="K6" s="11" t="s">
        <v>7</v>
      </c>
      <c r="L6" s="11" t="s">
        <v>8</v>
      </c>
      <c r="M6" s="17" t="s">
        <v>38</v>
      </c>
    </row>
    <row r="7" spans="1:14" s="32" customFormat="1" ht="14.25" thickBot="1">
      <c r="B7" s="33" t="s">
        <v>4</v>
      </c>
      <c r="C7" s="33"/>
      <c r="D7" s="33"/>
      <c r="E7" s="33"/>
      <c r="F7" s="33"/>
      <c r="G7" s="33"/>
      <c r="H7" s="34">
        <f>SUM(H8:H357)</f>
        <v>1342831</v>
      </c>
      <c r="I7" s="34">
        <f>SUM(I8:I357)</f>
        <v>560572</v>
      </c>
      <c r="J7" s="35">
        <f>H7/I7</f>
        <v>2.3954657028891919</v>
      </c>
      <c r="K7" s="103">
        <f>SUM(K8:K357)</f>
        <v>20029</v>
      </c>
      <c r="L7" s="279">
        <f>SUM(L8:L357)</f>
        <v>61077100</v>
      </c>
      <c r="M7" s="65">
        <f>SUM(M8:M357)</f>
        <v>518960</v>
      </c>
    </row>
    <row r="8" spans="1:14" ht="36.75" thickTop="1">
      <c r="A8">
        <v>1</v>
      </c>
      <c r="B8" s="112" t="s">
        <v>667</v>
      </c>
      <c r="C8" s="41" t="s">
        <v>42</v>
      </c>
      <c r="D8" s="124" t="s">
        <v>95</v>
      </c>
      <c r="E8" s="113" t="s">
        <v>45</v>
      </c>
      <c r="F8" s="41" t="s">
        <v>46</v>
      </c>
      <c r="G8" s="115">
        <v>4</v>
      </c>
      <c r="H8" s="115">
        <v>74057</v>
      </c>
      <c r="I8" s="120"/>
      <c r="J8" s="7" t="e">
        <v>#DIV/0!</v>
      </c>
      <c r="K8" s="9">
        <v>1420</v>
      </c>
      <c r="L8" s="9">
        <v>4632000</v>
      </c>
      <c r="M8" s="111" t="s">
        <v>102</v>
      </c>
    </row>
    <row r="9" spans="1:14" ht="27">
      <c r="A9">
        <v>2</v>
      </c>
      <c r="B9" s="112" t="s">
        <v>668</v>
      </c>
      <c r="C9" s="41" t="s">
        <v>42</v>
      </c>
      <c r="D9" s="124" t="s">
        <v>669</v>
      </c>
      <c r="E9" s="113" t="s">
        <v>45</v>
      </c>
      <c r="F9" s="41" t="s">
        <v>46</v>
      </c>
      <c r="G9" s="115">
        <v>5</v>
      </c>
      <c r="H9" s="115">
        <v>55087</v>
      </c>
      <c r="I9" s="120"/>
      <c r="J9" s="7" t="e">
        <v>#DIV/0!</v>
      </c>
      <c r="K9" s="9">
        <v>1380</v>
      </c>
      <c r="L9" s="9">
        <v>3446000</v>
      </c>
      <c r="M9" s="9" t="s">
        <v>102</v>
      </c>
    </row>
    <row r="10" spans="1:14" ht="27">
      <c r="A10">
        <v>3</v>
      </c>
      <c r="B10" s="117" t="s">
        <v>670</v>
      </c>
      <c r="C10" s="41" t="s">
        <v>671</v>
      </c>
      <c r="D10" s="122" t="s">
        <v>557</v>
      </c>
      <c r="E10" s="42" t="s">
        <v>45</v>
      </c>
      <c r="F10" s="41" t="s">
        <v>46</v>
      </c>
      <c r="G10" s="280" t="s">
        <v>672</v>
      </c>
      <c r="H10" s="115">
        <v>37341</v>
      </c>
      <c r="I10" s="115"/>
      <c r="J10" s="7" t="e">
        <v>#DIV/0!</v>
      </c>
      <c r="K10" s="9">
        <v>770</v>
      </c>
      <c r="L10" s="115">
        <v>2000000</v>
      </c>
      <c r="M10" s="9" t="s">
        <v>102</v>
      </c>
    </row>
    <row r="11" spans="1:14" ht="40.5">
      <c r="A11">
        <v>4</v>
      </c>
      <c r="B11" s="112" t="s">
        <v>673</v>
      </c>
      <c r="C11" s="41" t="s">
        <v>671</v>
      </c>
      <c r="D11" s="124" t="s">
        <v>560</v>
      </c>
      <c r="E11" s="18" t="s">
        <v>45</v>
      </c>
      <c r="F11" s="113" t="s">
        <v>46</v>
      </c>
      <c r="G11" s="281" t="s">
        <v>674</v>
      </c>
      <c r="H11" s="115">
        <v>249496</v>
      </c>
      <c r="I11" s="120"/>
      <c r="J11" s="7" t="e">
        <v>#DIV/0!</v>
      </c>
      <c r="K11" s="10">
        <v>4100</v>
      </c>
      <c r="L11" s="10">
        <v>15290000</v>
      </c>
      <c r="M11" s="9" t="s">
        <v>102</v>
      </c>
      <c r="N11" s="1" t="s">
        <v>675</v>
      </c>
    </row>
    <row r="12" spans="1:14" ht="40.5">
      <c r="A12">
        <v>5</v>
      </c>
      <c r="B12" s="112" t="s">
        <v>676</v>
      </c>
      <c r="C12" s="41" t="s">
        <v>671</v>
      </c>
      <c r="D12" s="124" t="s">
        <v>677</v>
      </c>
      <c r="E12" s="18" t="s">
        <v>44</v>
      </c>
      <c r="F12" s="113" t="s">
        <v>46</v>
      </c>
      <c r="G12" s="281" t="s">
        <v>678</v>
      </c>
      <c r="H12" s="115">
        <v>199983</v>
      </c>
      <c r="I12" s="120">
        <v>199983</v>
      </c>
      <c r="J12" s="7">
        <v>1</v>
      </c>
      <c r="K12" s="10">
        <v>2405</v>
      </c>
      <c r="L12" s="10">
        <v>11873000</v>
      </c>
      <c r="M12" s="9">
        <v>199983</v>
      </c>
      <c r="N12" s="1" t="s">
        <v>675</v>
      </c>
    </row>
    <row r="13" spans="1:14" s="12" customFormat="1" ht="40.5">
      <c r="A13" s="12">
        <v>6</v>
      </c>
      <c r="B13" s="112" t="s">
        <v>679</v>
      </c>
      <c r="C13" s="41" t="s">
        <v>671</v>
      </c>
      <c r="D13" s="124" t="s">
        <v>87</v>
      </c>
      <c r="E13" s="18" t="s">
        <v>45</v>
      </c>
      <c r="F13" s="113" t="s">
        <v>46</v>
      </c>
      <c r="G13" s="281" t="s">
        <v>680</v>
      </c>
      <c r="H13" s="115">
        <v>199289</v>
      </c>
      <c r="I13" s="120">
        <v>228646</v>
      </c>
      <c r="J13" s="15">
        <v>0.87160501386422684</v>
      </c>
      <c r="K13" s="121">
        <v>4067</v>
      </c>
      <c r="L13" s="121">
        <v>9923300</v>
      </c>
      <c r="M13" s="9">
        <v>199289</v>
      </c>
      <c r="N13" s="39" t="s">
        <v>675</v>
      </c>
    </row>
    <row r="14" spans="1:14" s="12" customFormat="1" ht="108">
      <c r="A14" s="12">
        <v>7</v>
      </c>
      <c r="B14" s="117" t="s">
        <v>681</v>
      </c>
      <c r="C14" s="41" t="s">
        <v>21</v>
      </c>
      <c r="D14" s="122" t="s">
        <v>430</v>
      </c>
      <c r="E14" s="18" t="s">
        <v>45</v>
      </c>
      <c r="F14" s="42" t="s">
        <v>682</v>
      </c>
      <c r="G14" s="41">
        <v>4</v>
      </c>
      <c r="H14" s="115">
        <v>29753</v>
      </c>
      <c r="I14" s="115"/>
      <c r="J14" s="15" t="e">
        <v>#DIV/0!</v>
      </c>
      <c r="K14" s="282" t="s">
        <v>683</v>
      </c>
      <c r="L14" s="17" t="s">
        <v>684</v>
      </c>
      <c r="M14" s="2" t="s">
        <v>102</v>
      </c>
    </row>
    <row r="15" spans="1:14" ht="81">
      <c r="A15">
        <v>8</v>
      </c>
      <c r="B15" s="112" t="s">
        <v>685</v>
      </c>
      <c r="C15" s="41" t="s">
        <v>21</v>
      </c>
      <c r="D15" s="124" t="s">
        <v>686</v>
      </c>
      <c r="E15" s="18" t="s">
        <v>45</v>
      </c>
      <c r="F15" s="124" t="s">
        <v>682</v>
      </c>
      <c r="G15" s="41">
        <v>4</v>
      </c>
      <c r="H15" s="115">
        <v>33401</v>
      </c>
      <c r="I15" s="120"/>
      <c r="J15" s="7" t="e">
        <v>#DIV/0!</v>
      </c>
      <c r="K15" s="282" t="s">
        <v>687</v>
      </c>
      <c r="L15" s="17" t="s">
        <v>688</v>
      </c>
      <c r="M15" s="2" t="s">
        <v>102</v>
      </c>
    </row>
    <row r="16" spans="1:14" ht="81">
      <c r="A16">
        <v>9</v>
      </c>
      <c r="B16" s="11" t="s">
        <v>689</v>
      </c>
      <c r="C16" s="2" t="s">
        <v>21</v>
      </c>
      <c r="D16" s="11" t="s">
        <v>430</v>
      </c>
      <c r="E16" s="18" t="s">
        <v>45</v>
      </c>
      <c r="F16" s="23" t="s">
        <v>682</v>
      </c>
      <c r="G16" s="13">
        <v>4</v>
      </c>
      <c r="H16" s="20">
        <v>45968</v>
      </c>
      <c r="I16" s="6"/>
      <c r="J16" s="15" t="e">
        <v>#DIV/0!</v>
      </c>
      <c r="K16" s="282" t="s">
        <v>690</v>
      </c>
      <c r="L16" s="17" t="s">
        <v>691</v>
      </c>
      <c r="M16" s="2" t="s">
        <v>102</v>
      </c>
    </row>
    <row r="17" spans="1:13" ht="54">
      <c r="A17">
        <v>10</v>
      </c>
      <c r="B17" s="11" t="s">
        <v>692</v>
      </c>
      <c r="C17" s="2" t="s">
        <v>21</v>
      </c>
      <c r="D17" s="11" t="s">
        <v>430</v>
      </c>
      <c r="E17" s="18" t="s">
        <v>45</v>
      </c>
      <c r="F17" s="23" t="s">
        <v>682</v>
      </c>
      <c r="G17" s="13">
        <v>3</v>
      </c>
      <c r="H17" s="20">
        <v>96581</v>
      </c>
      <c r="I17" s="6"/>
      <c r="J17" s="15" t="e">
        <v>#DIV/0!</v>
      </c>
      <c r="K17" s="152" t="s">
        <v>693</v>
      </c>
      <c r="L17" s="11" t="s">
        <v>694</v>
      </c>
      <c r="M17" s="2" t="s">
        <v>102</v>
      </c>
    </row>
    <row r="18" spans="1:13" ht="40.5">
      <c r="A18">
        <v>11</v>
      </c>
      <c r="B18" s="11" t="s">
        <v>695</v>
      </c>
      <c r="C18" s="2" t="s">
        <v>696</v>
      </c>
      <c r="D18" s="11" t="s">
        <v>87</v>
      </c>
      <c r="E18" s="18" t="s">
        <v>45</v>
      </c>
      <c r="F18" s="18" t="s">
        <v>46</v>
      </c>
      <c r="G18" s="13">
        <v>5</v>
      </c>
      <c r="H18" s="20">
        <v>96100</v>
      </c>
      <c r="I18" s="6">
        <v>106550</v>
      </c>
      <c r="J18" s="7">
        <v>0.90192397935241675</v>
      </c>
      <c r="K18" s="10">
        <v>738</v>
      </c>
      <c r="L18" s="10">
        <v>1663100</v>
      </c>
      <c r="M18" s="9">
        <v>96100</v>
      </c>
    </row>
    <row r="19" spans="1:13" ht="27">
      <c r="A19">
        <v>12</v>
      </c>
      <c r="B19" s="11" t="s">
        <v>697</v>
      </c>
      <c r="C19" s="2" t="s">
        <v>698</v>
      </c>
      <c r="D19" s="11" t="s">
        <v>699</v>
      </c>
      <c r="E19" s="18" t="s">
        <v>45</v>
      </c>
      <c r="F19" s="18" t="s">
        <v>46</v>
      </c>
      <c r="G19" s="13">
        <v>3</v>
      </c>
      <c r="H19" s="20">
        <v>61222</v>
      </c>
      <c r="I19" s="6"/>
      <c r="J19" s="7" t="e">
        <v>#DIV/0!</v>
      </c>
      <c r="K19" s="10">
        <v>800</v>
      </c>
      <c r="L19" s="10">
        <v>3481000</v>
      </c>
      <c r="M19" s="9" t="s">
        <v>102</v>
      </c>
    </row>
    <row r="20" spans="1:13" ht="40.5">
      <c r="A20">
        <v>13</v>
      </c>
      <c r="B20" s="11" t="s">
        <v>700</v>
      </c>
      <c r="C20" s="2" t="s">
        <v>701</v>
      </c>
      <c r="D20" s="11" t="s">
        <v>87</v>
      </c>
      <c r="E20" s="18" t="s">
        <v>45</v>
      </c>
      <c r="F20" s="18" t="s">
        <v>46</v>
      </c>
      <c r="G20" s="13">
        <v>2</v>
      </c>
      <c r="H20" s="20">
        <v>52857</v>
      </c>
      <c r="I20" s="6"/>
      <c r="J20" s="7" t="e">
        <v>#DIV/0!</v>
      </c>
      <c r="K20" s="10">
        <v>1423</v>
      </c>
      <c r="L20" s="10">
        <v>2564800</v>
      </c>
      <c r="M20" s="9" t="s">
        <v>102</v>
      </c>
    </row>
    <row r="21" spans="1:13" ht="27">
      <c r="A21">
        <v>14</v>
      </c>
      <c r="B21" s="11" t="s">
        <v>702</v>
      </c>
      <c r="C21" s="2" t="s">
        <v>68</v>
      </c>
      <c r="D21" s="11" t="s">
        <v>95</v>
      </c>
      <c r="E21" s="18" t="s">
        <v>45</v>
      </c>
      <c r="F21" s="18" t="s">
        <v>46</v>
      </c>
      <c r="G21" s="13">
        <v>2</v>
      </c>
      <c r="H21" s="20">
        <v>60716</v>
      </c>
      <c r="I21" s="6"/>
      <c r="J21" s="7" t="e">
        <v>#DIV/0!</v>
      </c>
      <c r="K21" s="10">
        <v>1043</v>
      </c>
      <c r="L21" s="10">
        <v>3547900</v>
      </c>
      <c r="M21" s="9" t="s">
        <v>102</v>
      </c>
    </row>
    <row r="22" spans="1:13" ht="27">
      <c r="A22">
        <v>15</v>
      </c>
      <c r="B22" s="11" t="s">
        <v>703</v>
      </c>
      <c r="C22" s="2" t="s">
        <v>704</v>
      </c>
      <c r="D22" s="11" t="s">
        <v>705</v>
      </c>
      <c r="E22" s="18" t="s">
        <v>45</v>
      </c>
      <c r="F22" s="18" t="s">
        <v>46</v>
      </c>
      <c r="G22" s="13">
        <v>2</v>
      </c>
      <c r="H22" s="20">
        <v>23588</v>
      </c>
      <c r="I22" s="6">
        <v>25393</v>
      </c>
      <c r="J22" s="15">
        <v>0.92891741818611429</v>
      </c>
      <c r="K22" s="10">
        <v>1173</v>
      </c>
      <c r="L22" s="10">
        <v>1173000</v>
      </c>
      <c r="M22" s="9">
        <v>23588</v>
      </c>
    </row>
    <row r="23" spans="1:13" ht="27">
      <c r="A23" s="12">
        <v>16</v>
      </c>
      <c r="B23" s="11" t="s">
        <v>706</v>
      </c>
      <c r="C23" s="2" t="s">
        <v>707</v>
      </c>
      <c r="D23" s="11" t="s">
        <v>109</v>
      </c>
      <c r="E23" s="18" t="s">
        <v>45</v>
      </c>
      <c r="F23" s="18" t="s">
        <v>46</v>
      </c>
      <c r="G23" s="13">
        <v>4</v>
      </c>
      <c r="H23" s="20">
        <v>27392</v>
      </c>
      <c r="I23" s="6"/>
      <c r="J23" s="15" t="e">
        <v>#DIV/0!</v>
      </c>
      <c r="K23" s="10">
        <v>710</v>
      </c>
      <c r="L23" s="10">
        <v>1483000</v>
      </c>
      <c r="M23" s="9" t="s">
        <v>102</v>
      </c>
    </row>
    <row r="24" spans="1:13">
      <c r="A24" s="12">
        <v>17</v>
      </c>
      <c r="B24" s="2"/>
      <c r="C24" s="2"/>
      <c r="D24" s="2"/>
      <c r="E24" s="18"/>
      <c r="F24" s="18"/>
      <c r="G24" s="13"/>
      <c r="H24" s="20"/>
      <c r="I24" s="6"/>
      <c r="J24" s="7" t="e">
        <f t="shared" ref="J24:J87" si="0">H24/I24</f>
        <v>#DIV/0!</v>
      </c>
      <c r="K24" s="11"/>
      <c r="L24" s="11"/>
      <c r="M24" s="2"/>
    </row>
    <row r="25" spans="1:13">
      <c r="A25">
        <v>18</v>
      </c>
      <c r="B25" s="2"/>
      <c r="C25" s="2"/>
      <c r="D25" s="2"/>
      <c r="E25" s="18"/>
      <c r="F25" s="18"/>
      <c r="G25" s="13"/>
      <c r="H25" s="20"/>
      <c r="I25" s="6"/>
      <c r="J25" s="15" t="e">
        <f t="shared" si="0"/>
        <v>#DIV/0!</v>
      </c>
      <c r="K25" s="11"/>
      <c r="L25" s="11"/>
      <c r="M25" s="2"/>
    </row>
    <row r="26" spans="1:13">
      <c r="A26">
        <v>19</v>
      </c>
      <c r="B26" s="2"/>
      <c r="C26" s="2"/>
      <c r="D26" s="2"/>
      <c r="E26" s="18"/>
      <c r="F26" s="18"/>
      <c r="G26" s="13"/>
      <c r="H26" s="20"/>
      <c r="I26" s="6"/>
      <c r="J26" s="15" t="e">
        <f t="shared" si="0"/>
        <v>#DIV/0!</v>
      </c>
      <c r="K26" s="11"/>
      <c r="L26" s="11"/>
      <c r="M26" s="2"/>
    </row>
    <row r="27" spans="1:13">
      <c r="A27">
        <v>20</v>
      </c>
      <c r="B27" s="2"/>
      <c r="C27" s="2"/>
      <c r="D27" s="2"/>
      <c r="E27" s="18"/>
      <c r="F27" s="18"/>
      <c r="G27" s="13"/>
      <c r="H27" s="20"/>
      <c r="I27" s="6"/>
      <c r="J27" s="7" t="e">
        <f t="shared" si="0"/>
        <v>#DIV/0!</v>
      </c>
      <c r="K27" s="11"/>
      <c r="L27" s="11"/>
      <c r="M27" s="2"/>
    </row>
    <row r="28" spans="1:13">
      <c r="A28">
        <v>21</v>
      </c>
      <c r="B28" s="2"/>
      <c r="C28" s="2"/>
      <c r="D28" s="2"/>
      <c r="E28" s="18"/>
      <c r="F28" s="18"/>
      <c r="G28" s="13"/>
      <c r="H28" s="20"/>
      <c r="I28" s="6"/>
      <c r="J28" s="7" t="e">
        <f t="shared" si="0"/>
        <v>#DIV/0!</v>
      </c>
      <c r="K28" s="11"/>
      <c r="L28" s="11"/>
      <c r="M28" s="2"/>
    </row>
    <row r="29" spans="1:13">
      <c r="A29">
        <v>22</v>
      </c>
      <c r="B29" s="2"/>
      <c r="C29" s="2"/>
      <c r="D29" s="2"/>
      <c r="E29" s="18"/>
      <c r="F29" s="18"/>
      <c r="G29" s="13"/>
      <c r="H29" s="20"/>
      <c r="I29" s="6"/>
      <c r="J29" s="7" t="e">
        <f t="shared" si="0"/>
        <v>#DIV/0!</v>
      </c>
      <c r="K29" s="11"/>
      <c r="L29" s="11"/>
      <c r="M29" s="2"/>
    </row>
    <row r="30" spans="1:13">
      <c r="A30">
        <v>23</v>
      </c>
      <c r="B30" s="2"/>
      <c r="C30" s="2"/>
      <c r="D30" s="2"/>
      <c r="E30" s="18"/>
      <c r="F30" s="18"/>
      <c r="G30" s="13"/>
      <c r="H30" s="20"/>
      <c r="I30" s="6"/>
      <c r="J30" s="7" t="e">
        <f t="shared" si="0"/>
        <v>#DIV/0!</v>
      </c>
      <c r="K30" s="11"/>
      <c r="L30" s="11"/>
      <c r="M30" s="2"/>
    </row>
    <row r="31" spans="1:13">
      <c r="A31">
        <v>24</v>
      </c>
      <c r="B31" s="2"/>
      <c r="C31" s="2"/>
      <c r="D31" s="2"/>
      <c r="E31" s="18"/>
      <c r="F31" s="18"/>
      <c r="G31" s="13"/>
      <c r="H31" s="20"/>
      <c r="I31" s="6"/>
      <c r="J31" s="15" t="e">
        <f t="shared" si="0"/>
        <v>#DIV/0!</v>
      </c>
      <c r="K31" s="11"/>
      <c r="L31" s="11"/>
      <c r="M31" s="2"/>
    </row>
    <row r="32" spans="1:13">
      <c r="A32">
        <v>25</v>
      </c>
      <c r="B32" s="2"/>
      <c r="C32" s="2"/>
      <c r="D32" s="2"/>
      <c r="E32" s="18"/>
      <c r="F32" s="18"/>
      <c r="G32" s="13"/>
      <c r="H32" s="20"/>
      <c r="I32" s="6"/>
      <c r="J32" s="15" t="e">
        <f t="shared" si="0"/>
        <v>#DIV/0!</v>
      </c>
      <c r="K32" s="11"/>
      <c r="L32" s="11"/>
      <c r="M32" s="2"/>
    </row>
    <row r="33" spans="1:13">
      <c r="A33" s="12">
        <v>26</v>
      </c>
      <c r="B33" s="2"/>
      <c r="C33" s="2"/>
      <c r="D33" s="2"/>
      <c r="E33" s="18"/>
      <c r="F33" s="18"/>
      <c r="G33" s="13"/>
      <c r="H33" s="20"/>
      <c r="I33" s="6"/>
      <c r="J33" s="7" t="e">
        <f t="shared" si="0"/>
        <v>#DIV/0!</v>
      </c>
      <c r="K33" s="11"/>
      <c r="L33" s="11"/>
      <c r="M33" s="2"/>
    </row>
    <row r="34" spans="1:13">
      <c r="A34" s="12">
        <v>27</v>
      </c>
      <c r="B34" s="2"/>
      <c r="C34" s="2"/>
      <c r="D34" s="2"/>
      <c r="E34" s="18"/>
      <c r="F34" s="18"/>
      <c r="G34" s="13"/>
      <c r="H34" s="20"/>
      <c r="I34" s="6"/>
      <c r="J34" s="15" t="e">
        <f t="shared" si="0"/>
        <v>#DIV/0!</v>
      </c>
      <c r="K34" s="11"/>
      <c r="L34" s="11"/>
      <c r="M34" s="2"/>
    </row>
    <row r="35" spans="1:13">
      <c r="A35">
        <v>28</v>
      </c>
      <c r="B35" s="2"/>
      <c r="C35" s="2"/>
      <c r="D35" s="2"/>
      <c r="E35" s="18"/>
      <c r="F35" s="18"/>
      <c r="G35" s="13"/>
      <c r="H35" s="20"/>
      <c r="I35" s="6"/>
      <c r="J35" s="15" t="e">
        <f t="shared" si="0"/>
        <v>#DIV/0!</v>
      </c>
      <c r="K35" s="11"/>
      <c r="L35" s="11"/>
      <c r="M35" s="2"/>
    </row>
    <row r="36" spans="1:13">
      <c r="A36">
        <v>29</v>
      </c>
      <c r="B36" s="2"/>
      <c r="C36" s="2"/>
      <c r="D36" s="2"/>
      <c r="E36" s="18"/>
      <c r="F36" s="18"/>
      <c r="G36" s="13"/>
      <c r="H36" s="20"/>
      <c r="I36" s="6"/>
      <c r="J36" s="7" t="e">
        <f t="shared" si="0"/>
        <v>#DIV/0!</v>
      </c>
      <c r="K36" s="11"/>
      <c r="L36" s="11"/>
      <c r="M36" s="2"/>
    </row>
    <row r="37" spans="1:13">
      <c r="A37">
        <v>30</v>
      </c>
      <c r="B37" s="2"/>
      <c r="C37" s="2"/>
      <c r="D37" s="2"/>
      <c r="E37" s="18"/>
      <c r="F37" s="18"/>
      <c r="G37" s="13"/>
      <c r="H37" s="20"/>
      <c r="I37" s="6"/>
      <c r="J37" s="7" t="e">
        <f t="shared" si="0"/>
        <v>#DIV/0!</v>
      </c>
      <c r="K37" s="11"/>
      <c r="L37" s="11"/>
      <c r="M37" s="2"/>
    </row>
    <row r="38" spans="1:13">
      <c r="A38">
        <v>31</v>
      </c>
      <c r="B38" s="2"/>
      <c r="C38" s="2"/>
      <c r="D38" s="2"/>
      <c r="E38" s="18"/>
      <c r="F38" s="18"/>
      <c r="G38" s="13"/>
      <c r="H38" s="20"/>
      <c r="I38" s="6"/>
      <c r="J38" s="7" t="e">
        <f t="shared" si="0"/>
        <v>#DIV/0!</v>
      </c>
      <c r="K38" s="11"/>
      <c r="L38" s="11"/>
      <c r="M38" s="2"/>
    </row>
    <row r="39" spans="1:13">
      <c r="A39">
        <v>32</v>
      </c>
      <c r="B39" s="2"/>
      <c r="C39" s="2"/>
      <c r="D39" s="2"/>
      <c r="E39" s="18"/>
      <c r="F39" s="18"/>
      <c r="G39" s="13"/>
      <c r="H39" s="20"/>
      <c r="I39" s="6"/>
      <c r="J39" s="7" t="e">
        <f t="shared" si="0"/>
        <v>#DIV/0!</v>
      </c>
      <c r="K39" s="11"/>
      <c r="L39" s="11"/>
      <c r="M39" s="2"/>
    </row>
    <row r="40" spans="1:13">
      <c r="A40">
        <v>33</v>
      </c>
      <c r="B40" s="2"/>
      <c r="C40" s="2"/>
      <c r="D40" s="2"/>
      <c r="E40" s="18"/>
      <c r="F40" s="18"/>
      <c r="G40" s="13"/>
      <c r="H40" s="20"/>
      <c r="I40" s="6"/>
      <c r="J40" s="15" t="e">
        <f t="shared" si="0"/>
        <v>#DIV/0!</v>
      </c>
      <c r="K40" s="11"/>
      <c r="L40" s="11"/>
      <c r="M40" s="2"/>
    </row>
    <row r="41" spans="1:13">
      <c r="A41">
        <v>34</v>
      </c>
      <c r="B41" s="2"/>
      <c r="C41" s="2"/>
      <c r="D41" s="2"/>
      <c r="E41" s="18"/>
      <c r="F41" s="18"/>
      <c r="G41" s="13"/>
      <c r="H41" s="20"/>
      <c r="I41" s="6"/>
      <c r="J41" s="15" t="e">
        <f t="shared" si="0"/>
        <v>#DIV/0!</v>
      </c>
      <c r="K41" s="11"/>
      <c r="L41" s="11"/>
      <c r="M41" s="2"/>
    </row>
    <row r="42" spans="1:13">
      <c r="A42">
        <v>35</v>
      </c>
      <c r="B42" s="2"/>
      <c r="C42" s="2"/>
      <c r="D42" s="2"/>
      <c r="E42" s="18"/>
      <c r="F42" s="18"/>
      <c r="G42" s="13"/>
      <c r="H42" s="20"/>
      <c r="I42" s="6"/>
      <c r="J42" s="7" t="e">
        <f t="shared" si="0"/>
        <v>#DIV/0!</v>
      </c>
      <c r="K42" s="11"/>
      <c r="L42" s="11"/>
      <c r="M42" s="2"/>
    </row>
    <row r="43" spans="1:13">
      <c r="A43" s="12">
        <v>36</v>
      </c>
      <c r="B43" s="2"/>
      <c r="C43" s="2"/>
      <c r="D43" s="2"/>
      <c r="E43" s="18"/>
      <c r="F43" s="18"/>
      <c r="G43" s="13"/>
      <c r="H43" s="20"/>
      <c r="I43" s="6"/>
      <c r="J43" s="15" t="e">
        <f t="shared" si="0"/>
        <v>#DIV/0!</v>
      </c>
      <c r="K43" s="11"/>
      <c r="L43" s="11"/>
      <c r="M43" s="2"/>
    </row>
    <row r="44" spans="1:13">
      <c r="A44" s="12">
        <v>37</v>
      </c>
      <c r="B44" s="2"/>
      <c r="C44" s="2"/>
      <c r="D44" s="2"/>
      <c r="E44" s="18"/>
      <c r="F44" s="18"/>
      <c r="G44" s="13"/>
      <c r="H44" s="20"/>
      <c r="I44" s="6"/>
      <c r="J44" s="15" t="e">
        <f t="shared" si="0"/>
        <v>#DIV/0!</v>
      </c>
      <c r="K44" s="11"/>
      <c r="L44" s="11"/>
      <c r="M44" s="2"/>
    </row>
    <row r="45" spans="1:13">
      <c r="A45">
        <v>38</v>
      </c>
      <c r="B45" s="2"/>
      <c r="C45" s="2"/>
      <c r="D45" s="2"/>
      <c r="E45" s="18"/>
      <c r="F45" s="18"/>
      <c r="G45" s="13"/>
      <c r="H45" s="20"/>
      <c r="I45" s="6"/>
      <c r="J45" s="7" t="e">
        <f t="shared" si="0"/>
        <v>#DIV/0!</v>
      </c>
      <c r="K45" s="11"/>
      <c r="L45" s="11"/>
      <c r="M45" s="2"/>
    </row>
    <row r="46" spans="1:13">
      <c r="A46">
        <v>39</v>
      </c>
      <c r="B46" s="2"/>
      <c r="C46" s="2"/>
      <c r="D46" s="2"/>
      <c r="E46" s="18"/>
      <c r="F46" s="18"/>
      <c r="G46" s="13"/>
      <c r="H46" s="20"/>
      <c r="I46" s="6"/>
      <c r="J46" s="7" t="e">
        <f t="shared" si="0"/>
        <v>#DIV/0!</v>
      </c>
      <c r="K46" s="11"/>
      <c r="L46" s="11"/>
      <c r="M46" s="2"/>
    </row>
    <row r="47" spans="1:13">
      <c r="A47">
        <v>40</v>
      </c>
      <c r="B47" s="2"/>
      <c r="C47" s="2"/>
      <c r="D47" s="2"/>
      <c r="E47" s="18"/>
      <c r="F47" s="18"/>
      <c r="G47" s="13"/>
      <c r="H47" s="20"/>
      <c r="I47" s="6"/>
      <c r="J47" s="7" t="e">
        <f t="shared" si="0"/>
        <v>#DIV/0!</v>
      </c>
      <c r="K47" s="11"/>
      <c r="L47" s="11"/>
      <c r="M47" s="2"/>
    </row>
    <row r="48" spans="1:13">
      <c r="A48">
        <v>41</v>
      </c>
      <c r="B48" s="2"/>
      <c r="C48" s="2"/>
      <c r="D48" s="2"/>
      <c r="E48" s="18"/>
      <c r="F48" s="18"/>
      <c r="G48" s="13"/>
      <c r="H48" s="20"/>
      <c r="I48" s="6"/>
      <c r="J48" s="7" t="e">
        <f t="shared" si="0"/>
        <v>#DIV/0!</v>
      </c>
      <c r="K48" s="11"/>
      <c r="L48" s="11"/>
      <c r="M48" s="2"/>
    </row>
    <row r="49" spans="1:13">
      <c r="A49">
        <v>42</v>
      </c>
      <c r="B49" s="2"/>
      <c r="C49" s="2"/>
      <c r="D49" s="2"/>
      <c r="E49" s="18"/>
      <c r="F49" s="18"/>
      <c r="G49" s="13"/>
      <c r="H49" s="20"/>
      <c r="I49" s="6"/>
      <c r="J49" s="15" t="e">
        <f t="shared" si="0"/>
        <v>#DIV/0!</v>
      </c>
      <c r="K49" s="11"/>
      <c r="L49" s="11"/>
      <c r="M49" s="2"/>
    </row>
    <row r="50" spans="1:13">
      <c r="A50">
        <v>43</v>
      </c>
      <c r="B50" s="2"/>
      <c r="C50" s="2"/>
      <c r="D50" s="2"/>
      <c r="E50" s="18"/>
      <c r="F50" s="18"/>
      <c r="G50" s="13"/>
      <c r="H50" s="20"/>
      <c r="I50" s="6"/>
      <c r="J50" s="15" t="e">
        <f t="shared" si="0"/>
        <v>#DIV/0!</v>
      </c>
      <c r="K50" s="11"/>
      <c r="L50" s="11"/>
      <c r="M50" s="2"/>
    </row>
    <row r="51" spans="1:13">
      <c r="A51">
        <v>44</v>
      </c>
      <c r="B51" s="2"/>
      <c r="C51" s="2"/>
      <c r="D51" s="2"/>
      <c r="E51" s="18"/>
      <c r="F51" s="18"/>
      <c r="G51" s="13"/>
      <c r="H51" s="20"/>
      <c r="I51" s="6"/>
      <c r="J51" s="7" t="e">
        <f t="shared" si="0"/>
        <v>#DIV/0!</v>
      </c>
      <c r="K51" s="11"/>
      <c r="L51" s="11"/>
      <c r="M51" s="2"/>
    </row>
    <row r="52" spans="1:13">
      <c r="A52">
        <v>45</v>
      </c>
      <c r="B52" s="2"/>
      <c r="C52" s="2"/>
      <c r="D52" s="2"/>
      <c r="E52" s="18"/>
      <c r="F52" s="18"/>
      <c r="G52" s="13"/>
      <c r="H52" s="20"/>
      <c r="I52" s="6"/>
      <c r="J52" s="15" t="e">
        <f t="shared" si="0"/>
        <v>#DIV/0!</v>
      </c>
      <c r="K52" s="11"/>
      <c r="L52" s="11"/>
      <c r="M52" s="2"/>
    </row>
    <row r="53" spans="1:13">
      <c r="A53" s="12">
        <v>46</v>
      </c>
      <c r="B53" s="2"/>
      <c r="C53" s="2"/>
      <c r="D53" s="2"/>
      <c r="E53" s="18"/>
      <c r="F53" s="18"/>
      <c r="G53" s="13"/>
      <c r="H53" s="20"/>
      <c r="I53" s="6"/>
      <c r="J53" s="15" t="e">
        <f t="shared" si="0"/>
        <v>#DIV/0!</v>
      </c>
      <c r="K53" s="11"/>
      <c r="L53" s="11"/>
      <c r="M53" s="2"/>
    </row>
    <row r="54" spans="1:13">
      <c r="A54" s="12">
        <v>47</v>
      </c>
      <c r="B54" s="2"/>
      <c r="C54" s="2"/>
      <c r="D54" s="2"/>
      <c r="E54" s="18"/>
      <c r="F54" s="18"/>
      <c r="G54" s="13"/>
      <c r="H54" s="20"/>
      <c r="I54" s="6"/>
      <c r="J54" s="7" t="e">
        <f t="shared" si="0"/>
        <v>#DIV/0!</v>
      </c>
      <c r="K54" s="11"/>
      <c r="L54" s="11"/>
      <c r="M54" s="2"/>
    </row>
    <row r="55" spans="1:13">
      <c r="A55">
        <v>48</v>
      </c>
      <c r="B55" s="2"/>
      <c r="C55" s="2"/>
      <c r="D55" s="2"/>
      <c r="E55" s="18"/>
      <c r="F55" s="18"/>
      <c r="G55" s="13"/>
      <c r="H55" s="20"/>
      <c r="I55" s="6"/>
      <c r="J55" s="7" t="e">
        <f t="shared" si="0"/>
        <v>#DIV/0!</v>
      </c>
      <c r="K55" s="11"/>
      <c r="L55" s="11"/>
      <c r="M55" s="2"/>
    </row>
    <row r="56" spans="1:13">
      <c r="A56">
        <v>49</v>
      </c>
      <c r="B56" s="2"/>
      <c r="C56" s="2"/>
      <c r="D56" s="2"/>
      <c r="E56" s="18"/>
      <c r="F56" s="18"/>
      <c r="G56" s="13"/>
      <c r="H56" s="20"/>
      <c r="I56" s="6"/>
      <c r="J56" s="7" t="e">
        <f t="shared" si="0"/>
        <v>#DIV/0!</v>
      </c>
      <c r="K56" s="11"/>
      <c r="L56" s="11"/>
      <c r="M56" s="2"/>
    </row>
    <row r="57" spans="1:13">
      <c r="A57">
        <v>50</v>
      </c>
      <c r="B57" s="2"/>
      <c r="C57" s="2"/>
      <c r="D57" s="2"/>
      <c r="E57" s="18"/>
      <c r="F57" s="18"/>
      <c r="G57" s="13"/>
      <c r="H57" s="20"/>
      <c r="I57" s="6"/>
      <c r="J57" s="7" t="e">
        <f t="shared" si="0"/>
        <v>#DIV/0!</v>
      </c>
      <c r="K57" s="11"/>
      <c r="L57" s="11"/>
      <c r="M57" s="2"/>
    </row>
    <row r="58" spans="1:13">
      <c r="A58">
        <v>51</v>
      </c>
      <c r="B58" s="2"/>
      <c r="C58" s="2"/>
      <c r="D58" s="2"/>
      <c r="E58" s="18"/>
      <c r="F58" s="18"/>
      <c r="G58" s="13"/>
      <c r="H58" s="20"/>
      <c r="I58" s="6"/>
      <c r="J58" s="15" t="e">
        <f t="shared" si="0"/>
        <v>#DIV/0!</v>
      </c>
      <c r="K58" s="11"/>
      <c r="L58" s="11"/>
      <c r="M58" s="2"/>
    </row>
    <row r="59" spans="1:13">
      <c r="A59">
        <v>52</v>
      </c>
      <c r="B59" s="2"/>
      <c r="C59" s="2"/>
      <c r="D59" s="2"/>
      <c r="E59" s="18"/>
      <c r="F59" s="18"/>
      <c r="G59" s="13"/>
      <c r="H59" s="20"/>
      <c r="I59" s="6"/>
      <c r="J59" s="15" t="e">
        <f t="shared" si="0"/>
        <v>#DIV/0!</v>
      </c>
      <c r="K59" s="11"/>
      <c r="L59" s="11"/>
      <c r="M59" s="2"/>
    </row>
    <row r="60" spans="1:13">
      <c r="A60">
        <v>53</v>
      </c>
      <c r="B60" s="2"/>
      <c r="C60" s="2"/>
      <c r="D60" s="2"/>
      <c r="E60" s="18"/>
      <c r="F60" s="18"/>
      <c r="G60" s="13"/>
      <c r="H60" s="20"/>
      <c r="I60" s="6"/>
      <c r="J60" s="7" t="e">
        <f t="shared" si="0"/>
        <v>#DIV/0!</v>
      </c>
      <c r="K60" s="11"/>
      <c r="L60" s="11"/>
      <c r="M60" s="2"/>
    </row>
    <row r="61" spans="1:13">
      <c r="A61">
        <v>54</v>
      </c>
      <c r="B61" s="2"/>
      <c r="C61" s="2"/>
      <c r="D61" s="2"/>
      <c r="E61" s="18"/>
      <c r="F61" s="18"/>
      <c r="G61" s="13"/>
      <c r="H61" s="20"/>
      <c r="I61" s="6"/>
      <c r="J61" s="15" t="e">
        <f t="shared" si="0"/>
        <v>#DIV/0!</v>
      </c>
      <c r="K61" s="11"/>
      <c r="L61" s="11"/>
      <c r="M61" s="2"/>
    </row>
    <row r="62" spans="1:13">
      <c r="A62">
        <v>55</v>
      </c>
      <c r="B62" s="2"/>
      <c r="C62" s="2"/>
      <c r="D62" s="2"/>
      <c r="E62" s="18"/>
      <c r="F62" s="18"/>
      <c r="G62" s="13"/>
      <c r="H62" s="20"/>
      <c r="I62" s="6"/>
      <c r="J62" s="15" t="e">
        <f t="shared" si="0"/>
        <v>#DIV/0!</v>
      </c>
      <c r="K62" s="11"/>
      <c r="L62" s="11"/>
      <c r="M62" s="2"/>
    </row>
    <row r="63" spans="1:13">
      <c r="A63" s="12">
        <v>56</v>
      </c>
      <c r="B63" s="2"/>
      <c r="C63" s="2"/>
      <c r="D63" s="2"/>
      <c r="E63" s="18"/>
      <c r="F63" s="18"/>
      <c r="G63" s="13"/>
      <c r="H63" s="20"/>
      <c r="I63" s="6"/>
      <c r="J63" s="7" t="e">
        <f t="shared" si="0"/>
        <v>#DIV/0!</v>
      </c>
      <c r="K63" s="11"/>
      <c r="L63" s="11"/>
      <c r="M63" s="2"/>
    </row>
    <row r="64" spans="1:13">
      <c r="A64" s="12">
        <v>57</v>
      </c>
      <c r="B64" s="2"/>
      <c r="C64" s="2"/>
      <c r="D64" s="2"/>
      <c r="E64" s="18"/>
      <c r="F64" s="18"/>
      <c r="G64" s="13"/>
      <c r="H64" s="20"/>
      <c r="I64" s="6"/>
      <c r="J64" s="7" t="e">
        <f t="shared" si="0"/>
        <v>#DIV/0!</v>
      </c>
      <c r="K64" s="11"/>
      <c r="L64" s="11"/>
      <c r="M64" s="2"/>
    </row>
    <row r="65" spans="1:13">
      <c r="A65">
        <v>58</v>
      </c>
      <c r="B65" s="2"/>
      <c r="C65" s="2"/>
      <c r="D65" s="2"/>
      <c r="E65" s="18"/>
      <c r="F65" s="18"/>
      <c r="G65" s="13"/>
      <c r="H65" s="20"/>
      <c r="I65" s="6"/>
      <c r="J65" s="7" t="e">
        <f t="shared" si="0"/>
        <v>#DIV/0!</v>
      </c>
      <c r="K65" s="11"/>
      <c r="L65" s="11"/>
      <c r="M65" s="2"/>
    </row>
    <row r="66" spans="1:13">
      <c r="A66">
        <v>59</v>
      </c>
      <c r="B66" s="2"/>
      <c r="C66" s="2"/>
      <c r="D66" s="2"/>
      <c r="E66" s="18"/>
      <c r="F66" s="18"/>
      <c r="G66" s="13"/>
      <c r="H66" s="20"/>
      <c r="I66" s="6"/>
      <c r="J66" s="7" t="e">
        <f t="shared" si="0"/>
        <v>#DIV/0!</v>
      </c>
      <c r="K66" s="11"/>
      <c r="L66" s="11"/>
      <c r="M66" s="2"/>
    </row>
    <row r="67" spans="1:13">
      <c r="A67">
        <v>60</v>
      </c>
      <c r="B67" s="2"/>
      <c r="C67" s="2"/>
      <c r="D67" s="2"/>
      <c r="E67" s="18"/>
      <c r="F67" s="18"/>
      <c r="G67" s="13"/>
      <c r="H67" s="20"/>
      <c r="I67" s="6"/>
      <c r="J67" s="15" t="e">
        <f t="shared" si="0"/>
        <v>#DIV/0!</v>
      </c>
      <c r="K67" s="11"/>
      <c r="L67" s="11"/>
      <c r="M67" s="2"/>
    </row>
    <row r="68" spans="1:13">
      <c r="A68">
        <v>61</v>
      </c>
      <c r="B68" s="2"/>
      <c r="C68" s="2"/>
      <c r="D68" s="2"/>
      <c r="E68" s="18"/>
      <c r="F68" s="18"/>
      <c r="G68" s="13"/>
      <c r="H68" s="20"/>
      <c r="I68" s="6"/>
      <c r="J68" s="15" t="e">
        <f t="shared" si="0"/>
        <v>#DIV/0!</v>
      </c>
      <c r="K68" s="11"/>
      <c r="L68" s="11"/>
      <c r="M68" s="2"/>
    </row>
    <row r="69" spans="1:13">
      <c r="A69">
        <v>62</v>
      </c>
      <c r="B69" s="2"/>
      <c r="C69" s="2"/>
      <c r="D69" s="2"/>
      <c r="E69" s="18"/>
      <c r="F69" s="18"/>
      <c r="G69" s="13"/>
      <c r="H69" s="20"/>
      <c r="I69" s="6"/>
      <c r="J69" s="7" t="e">
        <f t="shared" si="0"/>
        <v>#DIV/0!</v>
      </c>
      <c r="K69" s="11"/>
      <c r="L69" s="11"/>
      <c r="M69" s="2"/>
    </row>
    <row r="70" spans="1:13">
      <c r="A70">
        <v>63</v>
      </c>
      <c r="B70" s="2"/>
      <c r="C70" s="2"/>
      <c r="D70" s="2"/>
      <c r="E70" s="18"/>
      <c r="F70" s="18"/>
      <c r="G70" s="13"/>
      <c r="H70" s="20"/>
      <c r="I70" s="6"/>
      <c r="J70" s="15" t="e">
        <f t="shared" si="0"/>
        <v>#DIV/0!</v>
      </c>
      <c r="K70" s="11"/>
      <c r="L70" s="11"/>
      <c r="M70" s="2"/>
    </row>
    <row r="71" spans="1:13">
      <c r="A71">
        <v>64</v>
      </c>
      <c r="B71" s="2"/>
      <c r="C71" s="2"/>
      <c r="D71" s="2"/>
      <c r="E71" s="18"/>
      <c r="F71" s="18"/>
      <c r="G71" s="13"/>
      <c r="H71" s="20"/>
      <c r="I71" s="6"/>
      <c r="J71" s="15" t="e">
        <f t="shared" si="0"/>
        <v>#DIV/0!</v>
      </c>
      <c r="K71" s="11"/>
      <c r="L71" s="11"/>
      <c r="M71" s="2"/>
    </row>
    <row r="72" spans="1:13">
      <c r="A72">
        <v>65</v>
      </c>
      <c r="B72" s="2"/>
      <c r="C72" s="2"/>
      <c r="D72" s="2"/>
      <c r="E72" s="18"/>
      <c r="F72" s="18"/>
      <c r="G72" s="13"/>
      <c r="H72" s="20"/>
      <c r="I72" s="6"/>
      <c r="J72" s="7" t="e">
        <f t="shared" si="0"/>
        <v>#DIV/0!</v>
      </c>
      <c r="K72" s="11"/>
      <c r="L72" s="11"/>
      <c r="M72" s="2"/>
    </row>
    <row r="73" spans="1:13">
      <c r="A73" s="12">
        <v>66</v>
      </c>
      <c r="B73" s="2"/>
      <c r="C73" s="2"/>
      <c r="D73" s="2"/>
      <c r="E73" s="18"/>
      <c r="F73" s="18"/>
      <c r="G73" s="13"/>
      <c r="H73" s="20"/>
      <c r="I73" s="6"/>
      <c r="J73" s="7" t="e">
        <f t="shared" si="0"/>
        <v>#DIV/0!</v>
      </c>
      <c r="K73" s="11"/>
      <c r="L73" s="11"/>
      <c r="M73" s="2"/>
    </row>
    <row r="74" spans="1:13">
      <c r="A74" s="12">
        <v>67</v>
      </c>
      <c r="B74" s="2"/>
      <c r="C74" s="2"/>
      <c r="D74" s="2"/>
      <c r="E74" s="18"/>
      <c r="F74" s="18"/>
      <c r="G74" s="13"/>
      <c r="H74" s="20"/>
      <c r="I74" s="6"/>
      <c r="J74" s="7" t="e">
        <f t="shared" si="0"/>
        <v>#DIV/0!</v>
      </c>
      <c r="K74" s="11"/>
      <c r="L74" s="11"/>
      <c r="M74" s="2"/>
    </row>
    <row r="75" spans="1:13">
      <c r="A75">
        <v>68</v>
      </c>
      <c r="B75" s="2"/>
      <c r="C75" s="2"/>
      <c r="D75" s="2"/>
      <c r="E75" s="18"/>
      <c r="F75" s="18"/>
      <c r="G75" s="13"/>
      <c r="H75" s="20"/>
      <c r="I75" s="6"/>
      <c r="J75" s="7" t="e">
        <f t="shared" si="0"/>
        <v>#DIV/0!</v>
      </c>
      <c r="K75" s="11"/>
      <c r="L75" s="11"/>
      <c r="M75" s="2"/>
    </row>
    <row r="76" spans="1:13">
      <c r="A76">
        <v>69</v>
      </c>
      <c r="B76" s="2"/>
      <c r="C76" s="2"/>
      <c r="D76" s="2"/>
      <c r="E76" s="18"/>
      <c r="F76" s="18"/>
      <c r="G76" s="13"/>
      <c r="H76" s="20"/>
      <c r="I76" s="6"/>
      <c r="J76" s="15" t="e">
        <f t="shared" si="0"/>
        <v>#DIV/0!</v>
      </c>
      <c r="K76" s="11"/>
      <c r="L76" s="11"/>
      <c r="M76" s="2"/>
    </row>
    <row r="77" spans="1:13">
      <c r="A77">
        <v>70</v>
      </c>
      <c r="B77" s="2"/>
      <c r="C77" s="2"/>
      <c r="D77" s="2"/>
      <c r="E77" s="18"/>
      <c r="F77" s="18"/>
      <c r="G77" s="13"/>
      <c r="H77" s="20"/>
      <c r="I77" s="6"/>
      <c r="J77" s="15" t="e">
        <f t="shared" si="0"/>
        <v>#DIV/0!</v>
      </c>
      <c r="K77" s="11"/>
      <c r="L77" s="11"/>
      <c r="M77" s="2"/>
    </row>
    <row r="78" spans="1:13">
      <c r="A78">
        <v>71</v>
      </c>
      <c r="B78" s="2"/>
      <c r="C78" s="2"/>
      <c r="D78" s="2"/>
      <c r="E78" s="18"/>
      <c r="F78" s="18"/>
      <c r="G78" s="13"/>
      <c r="H78" s="20"/>
      <c r="I78" s="6"/>
      <c r="J78" s="7" t="e">
        <f t="shared" si="0"/>
        <v>#DIV/0!</v>
      </c>
      <c r="K78" s="11"/>
      <c r="L78" s="11"/>
      <c r="M78" s="2"/>
    </row>
    <row r="79" spans="1:13">
      <c r="A79">
        <v>72</v>
      </c>
      <c r="B79" s="2"/>
      <c r="C79" s="2"/>
      <c r="D79" s="2"/>
      <c r="E79" s="18"/>
      <c r="F79" s="18"/>
      <c r="G79" s="13"/>
      <c r="H79" s="20"/>
      <c r="I79" s="6"/>
      <c r="J79" s="15" t="e">
        <f t="shared" si="0"/>
        <v>#DIV/0!</v>
      </c>
      <c r="K79" s="11"/>
      <c r="L79" s="11"/>
      <c r="M79" s="2"/>
    </row>
    <row r="80" spans="1:13">
      <c r="A80">
        <v>73</v>
      </c>
      <c r="B80" s="2"/>
      <c r="C80" s="2"/>
      <c r="D80" s="2"/>
      <c r="E80" s="18"/>
      <c r="F80" s="18"/>
      <c r="G80" s="13"/>
      <c r="H80" s="20"/>
      <c r="I80" s="6"/>
      <c r="J80" s="15" t="e">
        <f t="shared" si="0"/>
        <v>#DIV/0!</v>
      </c>
      <c r="K80" s="11"/>
      <c r="L80" s="11"/>
      <c r="M80" s="2"/>
    </row>
    <row r="81" spans="1:13">
      <c r="A81">
        <v>74</v>
      </c>
      <c r="B81" s="2"/>
      <c r="C81" s="2"/>
      <c r="D81" s="2"/>
      <c r="E81" s="18"/>
      <c r="F81" s="18"/>
      <c r="G81" s="13"/>
      <c r="H81" s="20"/>
      <c r="I81" s="6"/>
      <c r="J81" s="7" t="e">
        <f t="shared" si="0"/>
        <v>#DIV/0!</v>
      </c>
      <c r="K81" s="11"/>
      <c r="L81" s="11"/>
      <c r="M81" s="2"/>
    </row>
    <row r="82" spans="1:13">
      <c r="A82">
        <v>75</v>
      </c>
      <c r="B82" s="2"/>
      <c r="C82" s="2"/>
      <c r="D82" s="2"/>
      <c r="E82" s="18"/>
      <c r="F82" s="18"/>
      <c r="G82" s="13"/>
      <c r="H82" s="20"/>
      <c r="I82" s="6"/>
      <c r="J82" s="7" t="e">
        <f t="shared" si="0"/>
        <v>#DIV/0!</v>
      </c>
      <c r="K82" s="11"/>
      <c r="L82" s="11"/>
      <c r="M82" s="2"/>
    </row>
    <row r="83" spans="1:13">
      <c r="A83" s="12">
        <v>76</v>
      </c>
      <c r="B83" s="2"/>
      <c r="C83" s="2"/>
      <c r="D83" s="2"/>
      <c r="E83" s="18"/>
      <c r="F83" s="18"/>
      <c r="G83" s="13"/>
      <c r="H83" s="20"/>
      <c r="I83" s="6"/>
      <c r="J83" s="7" t="e">
        <f t="shared" si="0"/>
        <v>#DIV/0!</v>
      </c>
      <c r="K83" s="11"/>
      <c r="L83" s="11"/>
      <c r="M83" s="2"/>
    </row>
    <row r="84" spans="1:13">
      <c r="A84" s="12">
        <v>77</v>
      </c>
      <c r="B84" s="2"/>
      <c r="C84" s="2"/>
      <c r="D84" s="2"/>
      <c r="E84" s="18"/>
      <c r="F84" s="18"/>
      <c r="G84" s="13"/>
      <c r="H84" s="20"/>
      <c r="I84" s="6"/>
      <c r="J84" s="7" t="e">
        <f t="shared" si="0"/>
        <v>#DIV/0!</v>
      </c>
      <c r="K84" s="11"/>
      <c r="L84" s="11"/>
      <c r="M84" s="2"/>
    </row>
    <row r="85" spans="1:13">
      <c r="A85">
        <v>78</v>
      </c>
      <c r="B85" s="2"/>
      <c r="C85" s="2"/>
      <c r="D85" s="2"/>
      <c r="E85" s="18"/>
      <c r="F85" s="18"/>
      <c r="G85" s="13"/>
      <c r="H85" s="20"/>
      <c r="I85" s="6"/>
      <c r="J85" s="15" t="e">
        <f t="shared" si="0"/>
        <v>#DIV/0!</v>
      </c>
      <c r="K85" s="11"/>
      <c r="L85" s="11"/>
      <c r="M85" s="2"/>
    </row>
    <row r="86" spans="1:13">
      <c r="A86">
        <v>79</v>
      </c>
      <c r="B86" s="2"/>
      <c r="C86" s="2"/>
      <c r="D86" s="2"/>
      <c r="E86" s="18"/>
      <c r="F86" s="18"/>
      <c r="G86" s="13"/>
      <c r="H86" s="20"/>
      <c r="I86" s="6"/>
      <c r="J86" s="15" t="e">
        <f t="shared" si="0"/>
        <v>#DIV/0!</v>
      </c>
      <c r="K86" s="11"/>
      <c r="L86" s="11"/>
      <c r="M86" s="2"/>
    </row>
    <row r="87" spans="1:13">
      <c r="A87">
        <v>80</v>
      </c>
      <c r="B87" s="2"/>
      <c r="C87" s="2"/>
      <c r="D87" s="2"/>
      <c r="E87" s="18"/>
      <c r="F87" s="18"/>
      <c r="G87" s="13"/>
      <c r="H87" s="20"/>
      <c r="I87" s="6"/>
      <c r="J87" s="7" t="e">
        <f t="shared" si="0"/>
        <v>#DIV/0!</v>
      </c>
      <c r="K87" s="11"/>
      <c r="L87" s="11"/>
      <c r="M87" s="2"/>
    </row>
    <row r="88" spans="1:13">
      <c r="A88">
        <v>81</v>
      </c>
      <c r="B88" s="2"/>
      <c r="C88" s="2"/>
      <c r="D88" s="2"/>
      <c r="E88" s="18"/>
      <c r="F88" s="18"/>
      <c r="G88" s="13"/>
      <c r="H88" s="20"/>
      <c r="I88" s="6"/>
      <c r="J88" s="15" t="e">
        <f t="shared" ref="J88:J151" si="1">H88/I88</f>
        <v>#DIV/0!</v>
      </c>
      <c r="K88" s="11"/>
      <c r="L88" s="11"/>
      <c r="M88" s="2"/>
    </row>
    <row r="89" spans="1:13">
      <c r="A89">
        <v>82</v>
      </c>
      <c r="B89" s="2"/>
      <c r="C89" s="2"/>
      <c r="D89" s="2"/>
      <c r="E89" s="18"/>
      <c r="F89" s="18"/>
      <c r="G89" s="13"/>
      <c r="H89" s="20"/>
      <c r="I89" s="6"/>
      <c r="J89" s="15" t="e">
        <f t="shared" si="1"/>
        <v>#DIV/0!</v>
      </c>
      <c r="K89" s="11"/>
      <c r="L89" s="11"/>
      <c r="M89" s="2"/>
    </row>
    <row r="90" spans="1:13">
      <c r="A90">
        <v>83</v>
      </c>
      <c r="B90" s="2"/>
      <c r="C90" s="2"/>
      <c r="D90" s="2"/>
      <c r="E90" s="18"/>
      <c r="F90" s="18"/>
      <c r="G90" s="13"/>
      <c r="H90" s="20"/>
      <c r="I90" s="6"/>
      <c r="J90" s="7" t="e">
        <f t="shared" si="1"/>
        <v>#DIV/0!</v>
      </c>
      <c r="K90" s="11"/>
      <c r="L90" s="11"/>
      <c r="M90" s="2"/>
    </row>
    <row r="91" spans="1:13">
      <c r="A91">
        <v>84</v>
      </c>
      <c r="B91" s="2"/>
      <c r="C91" s="2"/>
      <c r="D91" s="2"/>
      <c r="E91" s="18"/>
      <c r="F91" s="18"/>
      <c r="G91" s="13"/>
      <c r="H91" s="20"/>
      <c r="I91" s="6"/>
      <c r="J91" s="7" t="e">
        <f t="shared" si="1"/>
        <v>#DIV/0!</v>
      </c>
      <c r="K91" s="11"/>
      <c r="L91" s="11"/>
      <c r="M91" s="2"/>
    </row>
    <row r="92" spans="1:13">
      <c r="A92">
        <v>85</v>
      </c>
      <c r="B92" s="2"/>
      <c r="C92" s="2"/>
      <c r="D92" s="2"/>
      <c r="E92" s="18"/>
      <c r="F92" s="18"/>
      <c r="G92" s="13"/>
      <c r="H92" s="20"/>
      <c r="I92" s="6"/>
      <c r="J92" s="7" t="e">
        <f t="shared" si="1"/>
        <v>#DIV/0!</v>
      </c>
      <c r="K92" s="11"/>
      <c r="L92" s="11"/>
      <c r="M92" s="2"/>
    </row>
    <row r="93" spans="1:13">
      <c r="A93" s="12">
        <v>86</v>
      </c>
      <c r="B93" s="2"/>
      <c r="C93" s="2"/>
      <c r="D93" s="2"/>
      <c r="E93" s="18"/>
      <c r="F93" s="18"/>
      <c r="G93" s="13"/>
      <c r="H93" s="20"/>
      <c r="I93" s="6"/>
      <c r="J93" s="7" t="e">
        <f t="shared" si="1"/>
        <v>#DIV/0!</v>
      </c>
      <c r="K93" s="11"/>
      <c r="L93" s="11"/>
      <c r="M93" s="2"/>
    </row>
    <row r="94" spans="1:13">
      <c r="A94" s="12">
        <v>87</v>
      </c>
      <c r="B94" s="2"/>
      <c r="C94" s="2"/>
      <c r="D94" s="2"/>
      <c r="E94" s="18"/>
      <c r="F94" s="18"/>
      <c r="G94" s="13"/>
      <c r="H94" s="20"/>
      <c r="I94" s="6"/>
      <c r="J94" s="15" t="e">
        <f t="shared" si="1"/>
        <v>#DIV/0!</v>
      </c>
      <c r="K94" s="11"/>
      <c r="L94" s="11"/>
      <c r="M94" s="2"/>
    </row>
    <row r="95" spans="1:13">
      <c r="A95">
        <v>88</v>
      </c>
      <c r="B95" s="2"/>
      <c r="C95" s="2"/>
      <c r="D95" s="2"/>
      <c r="E95" s="18"/>
      <c r="F95" s="18"/>
      <c r="G95" s="13"/>
      <c r="H95" s="20"/>
      <c r="I95" s="6"/>
      <c r="J95" s="15" t="e">
        <f t="shared" si="1"/>
        <v>#DIV/0!</v>
      </c>
      <c r="K95" s="11"/>
      <c r="L95" s="11"/>
      <c r="M95" s="2"/>
    </row>
    <row r="96" spans="1:13">
      <c r="A96">
        <v>89</v>
      </c>
      <c r="B96" s="2"/>
      <c r="C96" s="2"/>
      <c r="D96" s="2"/>
      <c r="E96" s="18"/>
      <c r="F96" s="18"/>
      <c r="G96" s="13"/>
      <c r="H96" s="20"/>
      <c r="I96" s="6"/>
      <c r="J96" s="7" t="e">
        <f t="shared" si="1"/>
        <v>#DIV/0!</v>
      </c>
      <c r="K96" s="11"/>
      <c r="L96" s="11"/>
      <c r="M96" s="2"/>
    </row>
    <row r="97" spans="1:13">
      <c r="A97">
        <v>90</v>
      </c>
      <c r="B97" s="2"/>
      <c r="C97" s="2"/>
      <c r="D97" s="2"/>
      <c r="E97" s="18"/>
      <c r="F97" s="18"/>
      <c r="G97" s="13"/>
      <c r="H97" s="20"/>
      <c r="I97" s="6"/>
      <c r="J97" s="15" t="e">
        <f t="shared" si="1"/>
        <v>#DIV/0!</v>
      </c>
      <c r="K97" s="11"/>
      <c r="L97" s="11"/>
      <c r="M97" s="2"/>
    </row>
    <row r="98" spans="1:13">
      <c r="A98">
        <v>91</v>
      </c>
      <c r="B98" s="2"/>
      <c r="C98" s="2"/>
      <c r="D98" s="2"/>
      <c r="E98" s="18"/>
      <c r="F98" s="18"/>
      <c r="G98" s="13"/>
      <c r="H98" s="20"/>
      <c r="I98" s="6"/>
      <c r="J98" s="15" t="e">
        <f t="shared" si="1"/>
        <v>#DIV/0!</v>
      </c>
      <c r="K98" s="11"/>
      <c r="L98" s="11"/>
      <c r="M98" s="2"/>
    </row>
    <row r="99" spans="1:13">
      <c r="A99">
        <v>92</v>
      </c>
      <c r="B99" s="2"/>
      <c r="C99" s="2"/>
      <c r="D99" s="2"/>
      <c r="E99" s="18"/>
      <c r="F99" s="18"/>
      <c r="G99" s="13"/>
      <c r="H99" s="20"/>
      <c r="I99" s="6"/>
      <c r="J99" s="7" t="e">
        <f t="shared" si="1"/>
        <v>#DIV/0!</v>
      </c>
      <c r="K99" s="11"/>
      <c r="L99" s="11"/>
      <c r="M99" s="2"/>
    </row>
    <row r="100" spans="1:13">
      <c r="A100">
        <v>93</v>
      </c>
      <c r="B100" s="2"/>
      <c r="C100" s="2"/>
      <c r="D100" s="2"/>
      <c r="E100" s="18"/>
      <c r="F100" s="18"/>
      <c r="G100" s="13"/>
      <c r="H100" s="20"/>
      <c r="I100" s="6"/>
      <c r="J100" s="7" t="e">
        <f t="shared" si="1"/>
        <v>#DIV/0!</v>
      </c>
      <c r="K100" s="11"/>
      <c r="L100" s="11"/>
      <c r="M100" s="2"/>
    </row>
    <row r="101" spans="1:13">
      <c r="A101">
        <v>94</v>
      </c>
      <c r="B101" s="2"/>
      <c r="C101" s="2"/>
      <c r="D101" s="2"/>
      <c r="E101" s="18"/>
      <c r="F101" s="18"/>
      <c r="G101" s="13"/>
      <c r="H101" s="20"/>
      <c r="I101" s="6"/>
      <c r="J101" s="7" t="e">
        <f t="shared" si="1"/>
        <v>#DIV/0!</v>
      </c>
      <c r="K101" s="11"/>
      <c r="L101" s="11"/>
      <c r="M101" s="2"/>
    </row>
    <row r="102" spans="1:13">
      <c r="A102">
        <v>95</v>
      </c>
      <c r="B102" s="2"/>
      <c r="C102" s="2"/>
      <c r="D102" s="2"/>
      <c r="E102" s="18"/>
      <c r="F102" s="18"/>
      <c r="G102" s="13"/>
      <c r="H102" s="20"/>
      <c r="I102" s="6"/>
      <c r="J102" s="7" t="e">
        <f t="shared" si="1"/>
        <v>#DIV/0!</v>
      </c>
      <c r="K102" s="11"/>
      <c r="L102" s="11"/>
      <c r="M102" s="2"/>
    </row>
    <row r="103" spans="1:13">
      <c r="A103" s="12">
        <v>96</v>
      </c>
      <c r="B103" s="2"/>
      <c r="C103" s="2"/>
      <c r="D103" s="2"/>
      <c r="E103" s="18"/>
      <c r="F103" s="18"/>
      <c r="G103" s="13"/>
      <c r="H103" s="20"/>
      <c r="I103" s="6"/>
      <c r="J103" s="15" t="e">
        <f t="shared" si="1"/>
        <v>#DIV/0!</v>
      </c>
      <c r="K103" s="11"/>
      <c r="L103" s="11"/>
      <c r="M103" s="2"/>
    </row>
    <row r="104" spans="1:13">
      <c r="A104" s="12">
        <v>97</v>
      </c>
      <c r="B104" s="2"/>
      <c r="C104" s="2"/>
      <c r="D104" s="2"/>
      <c r="E104" s="18"/>
      <c r="F104" s="18"/>
      <c r="G104" s="13"/>
      <c r="H104" s="20"/>
      <c r="I104" s="6"/>
      <c r="J104" s="15" t="e">
        <f t="shared" si="1"/>
        <v>#DIV/0!</v>
      </c>
      <c r="K104" s="11"/>
      <c r="L104" s="11"/>
      <c r="M104" s="2"/>
    </row>
    <row r="105" spans="1:13">
      <c r="A105">
        <v>98</v>
      </c>
      <c r="B105" s="2"/>
      <c r="C105" s="2"/>
      <c r="D105" s="2"/>
      <c r="E105" s="18"/>
      <c r="F105" s="18"/>
      <c r="G105" s="13"/>
      <c r="H105" s="20"/>
      <c r="I105" s="6"/>
      <c r="J105" s="7" t="e">
        <f t="shared" si="1"/>
        <v>#DIV/0!</v>
      </c>
      <c r="K105" s="11"/>
      <c r="L105" s="11"/>
      <c r="M105" s="2"/>
    </row>
    <row r="106" spans="1:13">
      <c r="A106">
        <v>99</v>
      </c>
      <c r="B106" s="2"/>
      <c r="C106" s="2"/>
      <c r="D106" s="2"/>
      <c r="E106" s="18"/>
      <c r="F106" s="18"/>
      <c r="G106" s="13"/>
      <c r="H106" s="20"/>
      <c r="I106" s="6"/>
      <c r="J106" s="15" t="e">
        <f t="shared" si="1"/>
        <v>#DIV/0!</v>
      </c>
      <c r="K106" s="11"/>
      <c r="L106" s="11"/>
      <c r="M106" s="2"/>
    </row>
    <row r="107" spans="1:13">
      <c r="A107">
        <v>100</v>
      </c>
      <c r="B107" s="2"/>
      <c r="C107" s="2"/>
      <c r="D107" s="2"/>
      <c r="E107" s="18"/>
      <c r="F107" s="18"/>
      <c r="G107" s="13"/>
      <c r="H107" s="20"/>
      <c r="I107" s="6"/>
      <c r="J107" s="15" t="e">
        <f t="shared" si="1"/>
        <v>#DIV/0!</v>
      </c>
      <c r="K107" s="11"/>
      <c r="L107" s="11"/>
      <c r="M107" s="2"/>
    </row>
    <row r="108" spans="1:13">
      <c r="A108">
        <v>101</v>
      </c>
      <c r="B108" s="2"/>
      <c r="C108" s="2"/>
      <c r="D108" s="2"/>
      <c r="E108" s="18"/>
      <c r="F108" s="18"/>
      <c r="G108" s="13"/>
      <c r="H108" s="20"/>
      <c r="I108" s="6"/>
      <c r="J108" s="7" t="e">
        <f t="shared" si="1"/>
        <v>#DIV/0!</v>
      </c>
      <c r="K108" s="11"/>
      <c r="L108" s="11"/>
      <c r="M108" s="2"/>
    </row>
    <row r="109" spans="1:13">
      <c r="A109">
        <v>102</v>
      </c>
      <c r="B109" s="2"/>
      <c r="C109" s="2"/>
      <c r="D109" s="2"/>
      <c r="E109" s="18"/>
      <c r="F109" s="18"/>
      <c r="G109" s="13"/>
      <c r="H109" s="20"/>
      <c r="I109" s="6"/>
      <c r="J109" s="7" t="e">
        <f t="shared" si="1"/>
        <v>#DIV/0!</v>
      </c>
      <c r="K109" s="11"/>
      <c r="L109" s="11"/>
      <c r="M109" s="2"/>
    </row>
    <row r="110" spans="1:13">
      <c r="A110">
        <v>103</v>
      </c>
      <c r="B110" s="2"/>
      <c r="C110" s="2"/>
      <c r="D110" s="2"/>
      <c r="E110" s="18"/>
      <c r="F110" s="18"/>
      <c r="G110" s="13"/>
      <c r="H110" s="20"/>
      <c r="I110" s="6"/>
      <c r="J110" s="7" t="e">
        <f t="shared" si="1"/>
        <v>#DIV/0!</v>
      </c>
      <c r="K110" s="11"/>
      <c r="L110" s="11"/>
      <c r="M110" s="2"/>
    </row>
    <row r="111" spans="1:13">
      <c r="A111">
        <v>104</v>
      </c>
      <c r="B111" s="2"/>
      <c r="C111" s="2"/>
      <c r="D111" s="2"/>
      <c r="E111" s="18"/>
      <c r="F111" s="18"/>
      <c r="G111" s="13"/>
      <c r="H111" s="20"/>
      <c r="I111" s="6"/>
      <c r="J111" s="7" t="e">
        <f t="shared" si="1"/>
        <v>#DIV/0!</v>
      </c>
      <c r="K111" s="11"/>
      <c r="L111" s="11"/>
      <c r="M111" s="2"/>
    </row>
    <row r="112" spans="1:13">
      <c r="A112">
        <v>105</v>
      </c>
      <c r="B112" s="2"/>
      <c r="C112" s="2"/>
      <c r="D112" s="2"/>
      <c r="E112" s="18"/>
      <c r="F112" s="18"/>
      <c r="G112" s="13"/>
      <c r="H112" s="20"/>
      <c r="I112" s="6"/>
      <c r="J112" s="15" t="e">
        <f t="shared" si="1"/>
        <v>#DIV/0!</v>
      </c>
      <c r="K112" s="11"/>
      <c r="L112" s="11"/>
      <c r="M112" s="2"/>
    </row>
    <row r="113" spans="1:13">
      <c r="A113" s="12">
        <v>106</v>
      </c>
      <c r="B113" s="2"/>
      <c r="C113" s="2"/>
      <c r="D113" s="2"/>
      <c r="E113" s="18"/>
      <c r="F113" s="18"/>
      <c r="G113" s="13"/>
      <c r="H113" s="20"/>
      <c r="I113" s="6"/>
      <c r="J113" s="15" t="e">
        <f t="shared" si="1"/>
        <v>#DIV/0!</v>
      </c>
      <c r="K113" s="11"/>
      <c r="L113" s="11"/>
      <c r="M113" s="2"/>
    </row>
    <row r="114" spans="1:13">
      <c r="A114" s="12">
        <v>107</v>
      </c>
      <c r="B114" s="2"/>
      <c r="C114" s="2"/>
      <c r="D114" s="2"/>
      <c r="E114" s="18"/>
      <c r="F114" s="18"/>
      <c r="G114" s="13"/>
      <c r="H114" s="20"/>
      <c r="I114" s="6"/>
      <c r="J114" s="7" t="e">
        <f t="shared" si="1"/>
        <v>#DIV/0!</v>
      </c>
      <c r="K114" s="11"/>
      <c r="L114" s="11"/>
      <c r="M114" s="2"/>
    </row>
    <row r="115" spans="1:13">
      <c r="A115">
        <v>108</v>
      </c>
      <c r="B115" s="2"/>
      <c r="C115" s="2"/>
      <c r="D115" s="2"/>
      <c r="E115" s="18"/>
      <c r="F115" s="18"/>
      <c r="G115" s="13"/>
      <c r="H115" s="20"/>
      <c r="I115" s="6"/>
      <c r="J115" s="15" t="e">
        <f t="shared" si="1"/>
        <v>#DIV/0!</v>
      </c>
      <c r="K115" s="11"/>
      <c r="L115" s="11"/>
      <c r="M115" s="2"/>
    </row>
    <row r="116" spans="1:13">
      <c r="A116">
        <v>109</v>
      </c>
      <c r="B116" s="2"/>
      <c r="C116" s="2"/>
      <c r="D116" s="2"/>
      <c r="E116" s="18"/>
      <c r="F116" s="18"/>
      <c r="G116" s="13"/>
      <c r="H116" s="20"/>
      <c r="I116" s="6"/>
      <c r="J116" s="15" t="e">
        <f t="shared" si="1"/>
        <v>#DIV/0!</v>
      </c>
      <c r="K116" s="11"/>
      <c r="L116" s="11"/>
      <c r="M116" s="2"/>
    </row>
    <row r="117" spans="1:13">
      <c r="A117">
        <v>110</v>
      </c>
      <c r="B117" s="2"/>
      <c r="C117" s="2"/>
      <c r="D117" s="2"/>
      <c r="E117" s="18"/>
      <c r="F117" s="18"/>
      <c r="G117" s="13"/>
      <c r="H117" s="20"/>
      <c r="I117" s="6"/>
      <c r="J117" s="7" t="e">
        <f t="shared" si="1"/>
        <v>#DIV/0!</v>
      </c>
      <c r="K117" s="11"/>
      <c r="L117" s="11"/>
      <c r="M117" s="2"/>
    </row>
    <row r="118" spans="1:13">
      <c r="A118">
        <v>111</v>
      </c>
      <c r="B118" s="2"/>
      <c r="C118" s="2"/>
      <c r="D118" s="2"/>
      <c r="E118" s="18"/>
      <c r="F118" s="18"/>
      <c r="G118" s="13"/>
      <c r="H118" s="20"/>
      <c r="I118" s="6"/>
      <c r="J118" s="7" t="e">
        <f t="shared" si="1"/>
        <v>#DIV/0!</v>
      </c>
      <c r="K118" s="11"/>
      <c r="L118" s="11"/>
      <c r="M118" s="2"/>
    </row>
    <row r="119" spans="1:13">
      <c r="A119">
        <v>112</v>
      </c>
      <c r="B119" s="2"/>
      <c r="C119" s="2"/>
      <c r="D119" s="2"/>
      <c r="E119" s="18"/>
      <c r="F119" s="18"/>
      <c r="G119" s="13"/>
      <c r="H119" s="20"/>
      <c r="I119" s="6"/>
      <c r="J119" s="7" t="e">
        <f t="shared" si="1"/>
        <v>#DIV/0!</v>
      </c>
      <c r="K119" s="11"/>
      <c r="L119" s="11"/>
      <c r="M119" s="2"/>
    </row>
    <row r="120" spans="1:13">
      <c r="A120">
        <v>113</v>
      </c>
      <c r="B120" s="2"/>
      <c r="C120" s="2"/>
      <c r="D120" s="2"/>
      <c r="E120" s="18"/>
      <c r="F120" s="18"/>
      <c r="G120" s="13"/>
      <c r="H120" s="20"/>
      <c r="I120" s="6"/>
      <c r="J120" s="7" t="e">
        <f t="shared" si="1"/>
        <v>#DIV/0!</v>
      </c>
      <c r="K120" s="11"/>
      <c r="L120" s="11"/>
      <c r="M120" s="2"/>
    </row>
    <row r="121" spans="1:13">
      <c r="A121">
        <v>114</v>
      </c>
      <c r="B121" s="2"/>
      <c r="C121" s="2"/>
      <c r="D121" s="2"/>
      <c r="E121" s="18"/>
      <c r="F121" s="18"/>
      <c r="G121" s="13"/>
      <c r="H121" s="20"/>
      <c r="I121" s="6"/>
      <c r="J121" s="15" t="e">
        <f t="shared" si="1"/>
        <v>#DIV/0!</v>
      </c>
      <c r="K121" s="11"/>
      <c r="L121" s="11"/>
      <c r="M121" s="2"/>
    </row>
    <row r="122" spans="1:13">
      <c r="A122">
        <v>115</v>
      </c>
      <c r="B122" s="2"/>
      <c r="C122" s="2"/>
      <c r="D122" s="2"/>
      <c r="E122" s="18"/>
      <c r="F122" s="18"/>
      <c r="G122" s="13"/>
      <c r="H122" s="20"/>
      <c r="I122" s="6"/>
      <c r="J122" s="15" t="e">
        <f t="shared" si="1"/>
        <v>#DIV/0!</v>
      </c>
      <c r="K122" s="11"/>
      <c r="L122" s="11"/>
      <c r="M122" s="2"/>
    </row>
    <row r="123" spans="1:13">
      <c r="A123" s="12">
        <v>116</v>
      </c>
      <c r="B123" s="2"/>
      <c r="C123" s="2"/>
      <c r="D123" s="2"/>
      <c r="E123" s="18"/>
      <c r="F123" s="18"/>
      <c r="G123" s="13"/>
      <c r="H123" s="20"/>
      <c r="I123" s="6"/>
      <c r="J123" s="7" t="e">
        <f t="shared" si="1"/>
        <v>#DIV/0!</v>
      </c>
      <c r="K123" s="11"/>
      <c r="L123" s="11"/>
      <c r="M123" s="2"/>
    </row>
    <row r="124" spans="1:13">
      <c r="A124" s="12">
        <v>117</v>
      </c>
      <c r="B124" s="2"/>
      <c r="C124" s="2"/>
      <c r="D124" s="2"/>
      <c r="E124" s="18"/>
      <c r="F124" s="18"/>
      <c r="G124" s="13"/>
      <c r="H124" s="20"/>
      <c r="I124" s="6"/>
      <c r="J124" s="15" t="e">
        <f t="shared" si="1"/>
        <v>#DIV/0!</v>
      </c>
      <c r="K124" s="11"/>
      <c r="L124" s="11"/>
      <c r="M124" s="2"/>
    </row>
    <row r="125" spans="1:13">
      <c r="A125">
        <v>118</v>
      </c>
      <c r="B125" s="2"/>
      <c r="C125" s="2"/>
      <c r="D125" s="2"/>
      <c r="E125" s="18"/>
      <c r="F125" s="18"/>
      <c r="G125" s="13"/>
      <c r="H125" s="20"/>
      <c r="I125" s="6"/>
      <c r="J125" s="15" t="e">
        <f t="shared" si="1"/>
        <v>#DIV/0!</v>
      </c>
      <c r="K125" s="11"/>
      <c r="L125" s="11"/>
      <c r="M125" s="2"/>
    </row>
    <row r="126" spans="1:13">
      <c r="A126">
        <v>119</v>
      </c>
      <c r="B126" s="2"/>
      <c r="C126" s="2"/>
      <c r="D126" s="2"/>
      <c r="E126" s="18"/>
      <c r="F126" s="18"/>
      <c r="G126" s="13"/>
      <c r="H126" s="20"/>
      <c r="I126" s="6"/>
      <c r="J126" s="7" t="e">
        <f t="shared" si="1"/>
        <v>#DIV/0!</v>
      </c>
      <c r="K126" s="11"/>
      <c r="L126" s="11"/>
      <c r="M126" s="2"/>
    </row>
    <row r="127" spans="1:13">
      <c r="A127">
        <v>120</v>
      </c>
      <c r="B127" s="2"/>
      <c r="C127" s="2"/>
      <c r="D127" s="2"/>
      <c r="E127" s="18"/>
      <c r="F127" s="18"/>
      <c r="G127" s="13"/>
      <c r="H127" s="20"/>
      <c r="I127" s="6"/>
      <c r="J127" s="7" t="e">
        <f t="shared" si="1"/>
        <v>#DIV/0!</v>
      </c>
      <c r="K127" s="11"/>
      <c r="L127" s="11"/>
      <c r="M127" s="2"/>
    </row>
    <row r="128" spans="1:13">
      <c r="A128">
        <v>121</v>
      </c>
      <c r="B128" s="2"/>
      <c r="C128" s="2"/>
      <c r="D128" s="2"/>
      <c r="E128" s="18"/>
      <c r="F128" s="18"/>
      <c r="G128" s="13"/>
      <c r="H128" s="20"/>
      <c r="I128" s="6"/>
      <c r="J128" s="7" t="e">
        <f t="shared" si="1"/>
        <v>#DIV/0!</v>
      </c>
      <c r="K128" s="11"/>
      <c r="L128" s="11"/>
      <c r="M128" s="2"/>
    </row>
    <row r="129" spans="1:13">
      <c r="A129">
        <v>122</v>
      </c>
      <c r="B129" s="2"/>
      <c r="C129" s="2"/>
      <c r="D129" s="2"/>
      <c r="E129" s="18"/>
      <c r="F129" s="18"/>
      <c r="G129" s="13"/>
      <c r="H129" s="20"/>
      <c r="I129" s="6"/>
      <c r="J129" s="7" t="e">
        <f t="shared" si="1"/>
        <v>#DIV/0!</v>
      </c>
      <c r="K129" s="11"/>
      <c r="L129" s="11"/>
      <c r="M129" s="2"/>
    </row>
    <row r="130" spans="1:13">
      <c r="A130">
        <v>123</v>
      </c>
      <c r="B130" s="2"/>
      <c r="C130" s="2"/>
      <c r="D130" s="2"/>
      <c r="E130" s="18"/>
      <c r="F130" s="18"/>
      <c r="G130" s="13"/>
      <c r="H130" s="20"/>
      <c r="I130" s="6"/>
      <c r="J130" s="15" t="e">
        <f t="shared" si="1"/>
        <v>#DIV/0!</v>
      </c>
      <c r="K130" s="11"/>
      <c r="L130" s="11"/>
      <c r="M130" s="2"/>
    </row>
    <row r="131" spans="1:13">
      <c r="A131">
        <v>124</v>
      </c>
      <c r="B131" s="2"/>
      <c r="C131" s="2"/>
      <c r="D131" s="2"/>
      <c r="E131" s="18"/>
      <c r="F131" s="18"/>
      <c r="G131" s="13"/>
      <c r="H131" s="20"/>
      <c r="I131" s="6"/>
      <c r="J131" s="15" t="e">
        <f t="shared" si="1"/>
        <v>#DIV/0!</v>
      </c>
      <c r="K131" s="11"/>
      <c r="L131" s="11"/>
      <c r="M131" s="2"/>
    </row>
    <row r="132" spans="1:13">
      <c r="A132">
        <v>125</v>
      </c>
      <c r="B132" s="2"/>
      <c r="C132" s="2"/>
      <c r="D132" s="2"/>
      <c r="E132" s="18"/>
      <c r="F132" s="18"/>
      <c r="G132" s="13"/>
      <c r="H132" s="20"/>
      <c r="I132" s="6"/>
      <c r="J132" s="7" t="e">
        <f t="shared" si="1"/>
        <v>#DIV/0!</v>
      </c>
      <c r="K132" s="11"/>
      <c r="L132" s="11"/>
      <c r="M132" s="2"/>
    </row>
    <row r="133" spans="1:13">
      <c r="A133" s="12">
        <v>126</v>
      </c>
      <c r="B133" s="2"/>
      <c r="C133" s="2"/>
      <c r="D133" s="2"/>
      <c r="E133" s="18"/>
      <c r="F133" s="18"/>
      <c r="G133" s="13"/>
      <c r="H133" s="20"/>
      <c r="I133" s="6"/>
      <c r="J133" s="15" t="e">
        <f t="shared" si="1"/>
        <v>#DIV/0!</v>
      </c>
      <c r="K133" s="11"/>
      <c r="L133" s="11"/>
      <c r="M133" s="2"/>
    </row>
    <row r="134" spans="1:13">
      <c r="A134" s="12">
        <v>127</v>
      </c>
      <c r="B134" s="2"/>
      <c r="C134" s="2"/>
      <c r="D134" s="2"/>
      <c r="E134" s="18"/>
      <c r="F134" s="18"/>
      <c r="G134" s="13"/>
      <c r="H134" s="20"/>
      <c r="I134" s="6"/>
      <c r="J134" s="15" t="e">
        <f t="shared" si="1"/>
        <v>#DIV/0!</v>
      </c>
      <c r="K134" s="11"/>
      <c r="L134" s="11"/>
      <c r="M134" s="2"/>
    </row>
    <row r="135" spans="1:13">
      <c r="A135">
        <v>128</v>
      </c>
      <c r="B135" s="2"/>
      <c r="C135" s="2"/>
      <c r="D135" s="2"/>
      <c r="E135" s="18"/>
      <c r="F135" s="18"/>
      <c r="G135" s="13"/>
      <c r="H135" s="20"/>
      <c r="I135" s="6"/>
      <c r="J135" s="7" t="e">
        <f t="shared" si="1"/>
        <v>#DIV/0!</v>
      </c>
      <c r="K135" s="11"/>
      <c r="L135" s="11"/>
      <c r="M135" s="2"/>
    </row>
    <row r="136" spans="1:13">
      <c r="A136">
        <v>129</v>
      </c>
      <c r="B136" s="2"/>
      <c r="C136" s="2"/>
      <c r="D136" s="2"/>
      <c r="E136" s="18"/>
      <c r="F136" s="18"/>
      <c r="G136" s="13"/>
      <c r="H136" s="20"/>
      <c r="I136" s="6"/>
      <c r="J136" s="7" t="e">
        <f t="shared" si="1"/>
        <v>#DIV/0!</v>
      </c>
      <c r="K136" s="11"/>
      <c r="L136" s="11"/>
      <c r="M136" s="2"/>
    </row>
    <row r="137" spans="1:13">
      <c r="A137">
        <v>130</v>
      </c>
      <c r="B137" s="2"/>
      <c r="C137" s="2"/>
      <c r="D137" s="2"/>
      <c r="E137" s="18"/>
      <c r="F137" s="18"/>
      <c r="G137" s="13"/>
      <c r="H137" s="20"/>
      <c r="I137" s="6"/>
      <c r="J137" s="7" t="e">
        <f t="shared" si="1"/>
        <v>#DIV/0!</v>
      </c>
      <c r="K137" s="11"/>
      <c r="L137" s="11"/>
      <c r="M137" s="2"/>
    </row>
    <row r="138" spans="1:13">
      <c r="A138">
        <v>131</v>
      </c>
      <c r="B138" s="2"/>
      <c r="C138" s="2"/>
      <c r="D138" s="2"/>
      <c r="E138" s="18"/>
      <c r="F138" s="18"/>
      <c r="G138" s="13"/>
      <c r="H138" s="20"/>
      <c r="I138" s="6"/>
      <c r="J138" s="7" t="e">
        <f t="shared" si="1"/>
        <v>#DIV/0!</v>
      </c>
      <c r="K138" s="11"/>
      <c r="L138" s="11"/>
      <c r="M138" s="2"/>
    </row>
    <row r="139" spans="1:13">
      <c r="A139">
        <v>132</v>
      </c>
      <c r="B139" s="2"/>
      <c r="C139" s="2"/>
      <c r="D139" s="2"/>
      <c r="E139" s="18"/>
      <c r="F139" s="18"/>
      <c r="G139" s="13"/>
      <c r="H139" s="20"/>
      <c r="I139" s="6"/>
      <c r="J139" s="15" t="e">
        <f t="shared" si="1"/>
        <v>#DIV/0!</v>
      </c>
      <c r="K139" s="11"/>
      <c r="L139" s="11"/>
      <c r="M139" s="2"/>
    </row>
    <row r="140" spans="1:13">
      <c r="A140">
        <v>133</v>
      </c>
      <c r="B140" s="2"/>
      <c r="C140" s="2"/>
      <c r="D140" s="2"/>
      <c r="E140" s="18"/>
      <c r="F140" s="18"/>
      <c r="G140" s="13"/>
      <c r="H140" s="20"/>
      <c r="I140" s="6"/>
      <c r="J140" s="15" t="e">
        <f t="shared" si="1"/>
        <v>#DIV/0!</v>
      </c>
      <c r="K140" s="11"/>
      <c r="L140" s="11"/>
      <c r="M140" s="2"/>
    </row>
    <row r="141" spans="1:13">
      <c r="A141">
        <v>134</v>
      </c>
      <c r="B141" s="2"/>
      <c r="C141" s="2"/>
      <c r="D141" s="2"/>
      <c r="E141" s="18"/>
      <c r="F141" s="18"/>
      <c r="G141" s="13"/>
      <c r="H141" s="20"/>
      <c r="I141" s="6"/>
      <c r="J141" s="7" t="e">
        <f t="shared" si="1"/>
        <v>#DIV/0!</v>
      </c>
      <c r="K141" s="11"/>
      <c r="L141" s="11"/>
      <c r="M141" s="2"/>
    </row>
    <row r="142" spans="1:13">
      <c r="A142">
        <v>135</v>
      </c>
      <c r="B142" s="2"/>
      <c r="C142" s="2"/>
      <c r="D142" s="2"/>
      <c r="E142" s="18"/>
      <c r="F142" s="18"/>
      <c r="G142" s="13"/>
      <c r="H142" s="20"/>
      <c r="I142" s="6"/>
      <c r="J142" s="15" t="e">
        <f t="shared" si="1"/>
        <v>#DIV/0!</v>
      </c>
      <c r="K142" s="11"/>
      <c r="L142" s="11"/>
      <c r="M142" s="2"/>
    </row>
    <row r="143" spans="1:13">
      <c r="A143" s="12">
        <v>136</v>
      </c>
      <c r="B143" s="2"/>
      <c r="C143" s="2"/>
      <c r="D143" s="2"/>
      <c r="E143" s="18"/>
      <c r="F143" s="18"/>
      <c r="G143" s="13"/>
      <c r="H143" s="20"/>
      <c r="I143" s="6"/>
      <c r="J143" s="15" t="e">
        <f t="shared" si="1"/>
        <v>#DIV/0!</v>
      </c>
      <c r="K143" s="11"/>
      <c r="L143" s="11"/>
      <c r="M143" s="2"/>
    </row>
    <row r="144" spans="1:13">
      <c r="A144" s="12">
        <v>137</v>
      </c>
      <c r="B144" s="2"/>
      <c r="C144" s="2"/>
      <c r="D144" s="2"/>
      <c r="E144" s="18"/>
      <c r="F144" s="18"/>
      <c r="G144" s="13"/>
      <c r="H144" s="20"/>
      <c r="I144" s="6"/>
      <c r="J144" s="7" t="e">
        <f t="shared" si="1"/>
        <v>#DIV/0!</v>
      </c>
      <c r="K144" s="11"/>
      <c r="L144" s="11"/>
      <c r="M144" s="2"/>
    </row>
    <row r="145" spans="1:13">
      <c r="A145">
        <v>138</v>
      </c>
      <c r="B145" s="2"/>
      <c r="C145" s="2"/>
      <c r="D145" s="2"/>
      <c r="E145" s="18"/>
      <c r="F145" s="18"/>
      <c r="G145" s="13"/>
      <c r="H145" s="20"/>
      <c r="I145" s="6"/>
      <c r="J145" s="7" t="e">
        <f t="shared" si="1"/>
        <v>#DIV/0!</v>
      </c>
      <c r="K145" s="11"/>
      <c r="L145" s="11"/>
      <c r="M145" s="2"/>
    </row>
    <row r="146" spans="1:13">
      <c r="A146">
        <v>139</v>
      </c>
      <c r="B146" s="2"/>
      <c r="C146" s="2"/>
      <c r="D146" s="2"/>
      <c r="E146" s="18"/>
      <c r="F146" s="18"/>
      <c r="G146" s="13"/>
      <c r="H146" s="20"/>
      <c r="I146" s="6"/>
      <c r="J146" s="7" t="e">
        <f t="shared" si="1"/>
        <v>#DIV/0!</v>
      </c>
      <c r="K146" s="11"/>
      <c r="L146" s="11"/>
      <c r="M146" s="2"/>
    </row>
    <row r="147" spans="1:13">
      <c r="A147">
        <v>140</v>
      </c>
      <c r="B147" s="2"/>
      <c r="C147" s="2"/>
      <c r="D147" s="2"/>
      <c r="E147" s="18"/>
      <c r="F147" s="18"/>
      <c r="G147" s="13"/>
      <c r="H147" s="20"/>
      <c r="I147" s="6"/>
      <c r="J147" s="7" t="e">
        <f t="shared" si="1"/>
        <v>#DIV/0!</v>
      </c>
      <c r="K147" s="11"/>
      <c r="L147" s="11"/>
      <c r="M147" s="2"/>
    </row>
    <row r="148" spans="1:13">
      <c r="A148">
        <v>141</v>
      </c>
      <c r="B148" s="2"/>
      <c r="C148" s="2"/>
      <c r="D148" s="2"/>
      <c r="E148" s="18"/>
      <c r="F148" s="18"/>
      <c r="G148" s="13"/>
      <c r="H148" s="20"/>
      <c r="I148" s="6"/>
      <c r="J148" s="15" t="e">
        <f t="shared" si="1"/>
        <v>#DIV/0!</v>
      </c>
      <c r="K148" s="11"/>
      <c r="L148" s="11"/>
      <c r="M148" s="2"/>
    </row>
    <row r="149" spans="1:13">
      <c r="A149">
        <v>142</v>
      </c>
      <c r="B149" s="2"/>
      <c r="C149" s="2"/>
      <c r="D149" s="2"/>
      <c r="E149" s="18"/>
      <c r="F149" s="18"/>
      <c r="G149" s="13"/>
      <c r="H149" s="20"/>
      <c r="I149" s="6"/>
      <c r="J149" s="15" t="e">
        <f t="shared" si="1"/>
        <v>#DIV/0!</v>
      </c>
      <c r="K149" s="11"/>
      <c r="L149" s="11"/>
      <c r="M149" s="2"/>
    </row>
    <row r="150" spans="1:13">
      <c r="A150">
        <v>143</v>
      </c>
      <c r="B150" s="2"/>
      <c r="C150" s="2"/>
      <c r="D150" s="2"/>
      <c r="E150" s="18"/>
      <c r="F150" s="18"/>
      <c r="G150" s="13"/>
      <c r="H150" s="20"/>
      <c r="I150" s="6"/>
      <c r="J150" s="7" t="e">
        <f t="shared" si="1"/>
        <v>#DIV/0!</v>
      </c>
      <c r="K150" s="11"/>
      <c r="L150" s="11"/>
      <c r="M150" s="2"/>
    </row>
    <row r="151" spans="1:13">
      <c r="A151">
        <v>144</v>
      </c>
      <c r="B151" s="2"/>
      <c r="C151" s="2"/>
      <c r="D151" s="2"/>
      <c r="E151" s="18"/>
      <c r="F151" s="18"/>
      <c r="G151" s="13"/>
      <c r="H151" s="20"/>
      <c r="I151" s="6"/>
      <c r="J151" s="15" t="e">
        <f t="shared" si="1"/>
        <v>#DIV/0!</v>
      </c>
      <c r="K151" s="11"/>
      <c r="L151" s="11"/>
      <c r="M151" s="2"/>
    </row>
    <row r="152" spans="1:13">
      <c r="A152">
        <v>145</v>
      </c>
      <c r="B152" s="2"/>
      <c r="C152" s="2"/>
      <c r="D152" s="2"/>
      <c r="E152" s="18"/>
      <c r="F152" s="18"/>
      <c r="G152" s="13"/>
      <c r="H152" s="20"/>
      <c r="I152" s="6"/>
      <c r="J152" s="15" t="e">
        <f t="shared" ref="J152:J215" si="2">H152/I152</f>
        <v>#DIV/0!</v>
      </c>
      <c r="K152" s="11"/>
      <c r="L152" s="11"/>
      <c r="M152" s="2"/>
    </row>
    <row r="153" spans="1:13">
      <c r="A153" s="12">
        <v>146</v>
      </c>
      <c r="B153" s="2"/>
      <c r="C153" s="2"/>
      <c r="D153" s="2"/>
      <c r="E153" s="18"/>
      <c r="F153" s="18"/>
      <c r="G153" s="13"/>
      <c r="H153" s="20"/>
      <c r="I153" s="6"/>
      <c r="J153" s="7" t="e">
        <f t="shared" si="2"/>
        <v>#DIV/0!</v>
      </c>
      <c r="K153" s="11"/>
      <c r="L153" s="11"/>
      <c r="M153" s="2"/>
    </row>
    <row r="154" spans="1:13">
      <c r="A154" s="12">
        <v>147</v>
      </c>
      <c r="B154" s="2"/>
      <c r="C154" s="2"/>
      <c r="D154" s="2"/>
      <c r="E154" s="18"/>
      <c r="F154" s="18"/>
      <c r="G154" s="13"/>
      <c r="H154" s="20"/>
      <c r="I154" s="6"/>
      <c r="J154" s="7" t="e">
        <f t="shared" si="2"/>
        <v>#DIV/0!</v>
      </c>
      <c r="K154" s="11"/>
      <c r="L154" s="11"/>
      <c r="M154" s="2"/>
    </row>
    <row r="155" spans="1:13">
      <c r="A155">
        <v>148</v>
      </c>
      <c r="B155" s="2"/>
      <c r="C155" s="2"/>
      <c r="D155" s="2"/>
      <c r="E155" s="18"/>
      <c r="F155" s="18"/>
      <c r="G155" s="13"/>
      <c r="H155" s="20"/>
      <c r="I155" s="6"/>
      <c r="J155" s="7" t="e">
        <f t="shared" si="2"/>
        <v>#DIV/0!</v>
      </c>
      <c r="K155" s="11"/>
      <c r="L155" s="11"/>
      <c r="M155" s="2"/>
    </row>
    <row r="156" spans="1:13">
      <c r="A156">
        <v>149</v>
      </c>
      <c r="B156" s="2"/>
      <c r="C156" s="2"/>
      <c r="D156" s="2"/>
      <c r="E156" s="18"/>
      <c r="F156" s="18"/>
      <c r="G156" s="13"/>
      <c r="H156" s="20"/>
      <c r="I156" s="6"/>
      <c r="J156" s="7" t="e">
        <f t="shared" si="2"/>
        <v>#DIV/0!</v>
      </c>
      <c r="K156" s="11"/>
      <c r="L156" s="11"/>
      <c r="M156" s="2"/>
    </row>
    <row r="157" spans="1:13">
      <c r="A157">
        <v>150</v>
      </c>
      <c r="B157" s="2"/>
      <c r="C157" s="2"/>
      <c r="D157" s="2"/>
      <c r="E157" s="18"/>
      <c r="F157" s="18"/>
      <c r="G157" s="13"/>
      <c r="H157" s="20"/>
      <c r="I157" s="6"/>
      <c r="J157" s="15" t="e">
        <f t="shared" si="2"/>
        <v>#DIV/0!</v>
      </c>
      <c r="K157" s="11"/>
      <c r="L157" s="11"/>
      <c r="M157" s="2"/>
    </row>
    <row r="158" spans="1:13">
      <c r="A158">
        <v>151</v>
      </c>
      <c r="B158" s="2"/>
      <c r="C158" s="2"/>
      <c r="D158" s="2"/>
      <c r="E158" s="18"/>
      <c r="F158" s="18"/>
      <c r="G158" s="13"/>
      <c r="H158" s="20"/>
      <c r="I158" s="6"/>
      <c r="J158" s="15" t="e">
        <f t="shared" si="2"/>
        <v>#DIV/0!</v>
      </c>
      <c r="K158" s="11"/>
      <c r="L158" s="11"/>
      <c r="M158" s="2"/>
    </row>
    <row r="159" spans="1:13">
      <c r="A159">
        <v>152</v>
      </c>
      <c r="B159" s="2"/>
      <c r="C159" s="2"/>
      <c r="D159" s="2"/>
      <c r="E159" s="18"/>
      <c r="F159" s="18"/>
      <c r="G159" s="13"/>
      <c r="H159" s="20"/>
      <c r="I159" s="6"/>
      <c r="J159" s="7" t="e">
        <f t="shared" si="2"/>
        <v>#DIV/0!</v>
      </c>
      <c r="K159" s="11"/>
      <c r="L159" s="11"/>
      <c r="M159" s="2"/>
    </row>
    <row r="160" spans="1:13">
      <c r="A160">
        <v>153</v>
      </c>
      <c r="B160" s="2"/>
      <c r="C160" s="2"/>
      <c r="D160" s="2"/>
      <c r="E160" s="18"/>
      <c r="F160" s="18"/>
      <c r="G160" s="13"/>
      <c r="H160" s="20"/>
      <c r="I160" s="6"/>
      <c r="J160" s="15" t="e">
        <f t="shared" si="2"/>
        <v>#DIV/0!</v>
      </c>
      <c r="K160" s="11"/>
      <c r="L160" s="11"/>
      <c r="M160" s="2"/>
    </row>
    <row r="161" spans="1:13">
      <c r="A161">
        <v>154</v>
      </c>
      <c r="B161" s="2"/>
      <c r="C161" s="2"/>
      <c r="D161" s="2"/>
      <c r="E161" s="18"/>
      <c r="F161" s="18"/>
      <c r="G161" s="13"/>
      <c r="H161" s="20"/>
      <c r="I161" s="6"/>
      <c r="J161" s="15" t="e">
        <f t="shared" si="2"/>
        <v>#DIV/0!</v>
      </c>
      <c r="K161" s="11"/>
      <c r="L161" s="11"/>
      <c r="M161" s="2"/>
    </row>
    <row r="162" spans="1:13">
      <c r="A162">
        <v>155</v>
      </c>
      <c r="B162" s="2"/>
      <c r="C162" s="2"/>
      <c r="D162" s="2"/>
      <c r="E162" s="18"/>
      <c r="F162" s="18"/>
      <c r="G162" s="13"/>
      <c r="H162" s="20"/>
      <c r="I162" s="6"/>
      <c r="J162" s="7" t="e">
        <f t="shared" si="2"/>
        <v>#DIV/0!</v>
      </c>
      <c r="K162" s="11"/>
      <c r="L162" s="11"/>
      <c r="M162" s="2"/>
    </row>
    <row r="163" spans="1:13">
      <c r="A163" s="12">
        <v>156</v>
      </c>
      <c r="B163" s="2"/>
      <c r="C163" s="2"/>
      <c r="D163" s="2"/>
      <c r="E163" s="18"/>
      <c r="F163" s="18"/>
      <c r="G163" s="13"/>
      <c r="H163" s="20"/>
      <c r="I163" s="6"/>
      <c r="J163" s="7" t="e">
        <f t="shared" si="2"/>
        <v>#DIV/0!</v>
      </c>
      <c r="K163" s="11"/>
      <c r="L163" s="11"/>
      <c r="M163" s="2"/>
    </row>
    <row r="164" spans="1:13">
      <c r="A164" s="12">
        <v>157</v>
      </c>
      <c r="B164" s="2"/>
      <c r="C164" s="2"/>
      <c r="D164" s="2"/>
      <c r="E164" s="18"/>
      <c r="F164" s="18"/>
      <c r="G164" s="13"/>
      <c r="H164" s="20"/>
      <c r="I164" s="6"/>
      <c r="J164" s="7" t="e">
        <f t="shared" si="2"/>
        <v>#DIV/0!</v>
      </c>
      <c r="K164" s="11"/>
      <c r="L164" s="11"/>
      <c r="M164" s="2"/>
    </row>
    <row r="165" spans="1:13">
      <c r="A165">
        <v>158</v>
      </c>
      <c r="B165" s="2"/>
      <c r="C165" s="2"/>
      <c r="D165" s="2"/>
      <c r="E165" s="18"/>
      <c r="F165" s="18"/>
      <c r="G165" s="13"/>
      <c r="H165" s="20"/>
      <c r="I165" s="6"/>
      <c r="J165" s="7" t="e">
        <f t="shared" si="2"/>
        <v>#DIV/0!</v>
      </c>
      <c r="K165" s="11"/>
      <c r="L165" s="11"/>
      <c r="M165" s="2"/>
    </row>
    <row r="166" spans="1:13">
      <c r="A166">
        <v>159</v>
      </c>
      <c r="B166" s="2"/>
      <c r="C166" s="2"/>
      <c r="D166" s="2"/>
      <c r="E166" s="18"/>
      <c r="F166" s="18"/>
      <c r="G166" s="13"/>
      <c r="H166" s="20"/>
      <c r="I166" s="6"/>
      <c r="J166" s="15" t="e">
        <f t="shared" si="2"/>
        <v>#DIV/0!</v>
      </c>
      <c r="K166" s="11"/>
      <c r="L166" s="11"/>
      <c r="M166" s="2"/>
    </row>
    <row r="167" spans="1:13">
      <c r="A167">
        <v>160</v>
      </c>
      <c r="B167" s="2"/>
      <c r="C167" s="2"/>
      <c r="D167" s="2"/>
      <c r="E167" s="18"/>
      <c r="F167" s="18"/>
      <c r="G167" s="13"/>
      <c r="H167" s="20"/>
      <c r="I167" s="6"/>
      <c r="J167" s="15" t="e">
        <f t="shared" si="2"/>
        <v>#DIV/0!</v>
      </c>
      <c r="K167" s="11"/>
      <c r="L167" s="11"/>
      <c r="M167" s="2"/>
    </row>
    <row r="168" spans="1:13">
      <c r="A168">
        <v>161</v>
      </c>
      <c r="B168" s="2"/>
      <c r="C168" s="2"/>
      <c r="D168" s="2"/>
      <c r="E168" s="18"/>
      <c r="F168" s="18"/>
      <c r="G168" s="13"/>
      <c r="H168" s="20"/>
      <c r="I168" s="6"/>
      <c r="J168" s="7" t="e">
        <f t="shared" si="2"/>
        <v>#DIV/0!</v>
      </c>
      <c r="K168" s="11"/>
      <c r="L168" s="11"/>
      <c r="M168" s="2"/>
    </row>
    <row r="169" spans="1:13">
      <c r="A169">
        <v>162</v>
      </c>
      <c r="B169" s="2"/>
      <c r="C169" s="2"/>
      <c r="D169" s="2"/>
      <c r="E169" s="18"/>
      <c r="F169" s="18"/>
      <c r="G169" s="13"/>
      <c r="H169" s="20"/>
      <c r="I169" s="6"/>
      <c r="J169" s="15" t="e">
        <f t="shared" si="2"/>
        <v>#DIV/0!</v>
      </c>
      <c r="K169" s="11"/>
      <c r="L169" s="11"/>
      <c r="M169" s="2"/>
    </row>
    <row r="170" spans="1:13">
      <c r="A170">
        <v>163</v>
      </c>
      <c r="B170" s="2"/>
      <c r="C170" s="2"/>
      <c r="D170" s="2"/>
      <c r="E170" s="18"/>
      <c r="F170" s="18"/>
      <c r="G170" s="13"/>
      <c r="H170" s="20"/>
      <c r="I170" s="6"/>
      <c r="J170" s="15" t="e">
        <f t="shared" si="2"/>
        <v>#DIV/0!</v>
      </c>
      <c r="K170" s="11"/>
      <c r="L170" s="11"/>
      <c r="M170" s="2"/>
    </row>
    <row r="171" spans="1:13">
      <c r="A171">
        <v>164</v>
      </c>
      <c r="B171" s="2"/>
      <c r="C171" s="2"/>
      <c r="D171" s="2"/>
      <c r="E171" s="18"/>
      <c r="F171" s="18"/>
      <c r="G171" s="13"/>
      <c r="H171" s="20"/>
      <c r="I171" s="6"/>
      <c r="J171" s="7" t="e">
        <f t="shared" si="2"/>
        <v>#DIV/0!</v>
      </c>
      <c r="K171" s="11"/>
      <c r="L171" s="11"/>
      <c r="M171" s="2"/>
    </row>
    <row r="172" spans="1:13">
      <c r="A172">
        <v>165</v>
      </c>
      <c r="B172" s="2"/>
      <c r="C172" s="2"/>
      <c r="D172" s="2"/>
      <c r="E172" s="18"/>
      <c r="F172" s="18"/>
      <c r="G172" s="13"/>
      <c r="H172" s="20"/>
      <c r="I172" s="6"/>
      <c r="J172" s="7" t="e">
        <f t="shared" si="2"/>
        <v>#DIV/0!</v>
      </c>
      <c r="K172" s="11"/>
      <c r="L172" s="11"/>
      <c r="M172" s="2"/>
    </row>
    <row r="173" spans="1:13">
      <c r="A173" s="12">
        <v>166</v>
      </c>
      <c r="B173" s="2"/>
      <c r="C173" s="2"/>
      <c r="D173" s="2"/>
      <c r="E173" s="18"/>
      <c r="F173" s="18"/>
      <c r="G173" s="13"/>
      <c r="H173" s="20"/>
      <c r="I173" s="6"/>
      <c r="J173" s="7" t="e">
        <f t="shared" si="2"/>
        <v>#DIV/0!</v>
      </c>
      <c r="K173" s="11"/>
      <c r="L173" s="11"/>
      <c r="M173" s="2"/>
    </row>
    <row r="174" spans="1:13">
      <c r="A174" s="12">
        <v>167</v>
      </c>
      <c r="B174" s="2"/>
      <c r="C174" s="2"/>
      <c r="D174" s="2"/>
      <c r="E174" s="18"/>
      <c r="F174" s="18"/>
      <c r="G174" s="13"/>
      <c r="H174" s="20"/>
      <c r="I174" s="6"/>
      <c r="J174" s="7" t="e">
        <f t="shared" si="2"/>
        <v>#DIV/0!</v>
      </c>
      <c r="K174" s="11"/>
      <c r="L174" s="11"/>
      <c r="M174" s="2"/>
    </row>
    <row r="175" spans="1:13">
      <c r="A175">
        <v>168</v>
      </c>
      <c r="B175" s="2"/>
      <c r="C175" s="2"/>
      <c r="D175" s="2"/>
      <c r="E175" s="18"/>
      <c r="F175" s="18"/>
      <c r="G175" s="13"/>
      <c r="H175" s="20"/>
      <c r="I175" s="6"/>
      <c r="J175" s="15" t="e">
        <f t="shared" si="2"/>
        <v>#DIV/0!</v>
      </c>
      <c r="K175" s="11"/>
      <c r="L175" s="11"/>
      <c r="M175" s="2"/>
    </row>
    <row r="176" spans="1:13">
      <c r="A176">
        <v>169</v>
      </c>
      <c r="B176" s="2"/>
      <c r="C176" s="2"/>
      <c r="D176" s="2"/>
      <c r="E176" s="18"/>
      <c r="F176" s="18"/>
      <c r="G176" s="13"/>
      <c r="H176" s="20"/>
      <c r="I176" s="6"/>
      <c r="J176" s="15" t="e">
        <f t="shared" si="2"/>
        <v>#DIV/0!</v>
      </c>
      <c r="K176" s="11"/>
      <c r="L176" s="11"/>
      <c r="M176" s="2"/>
    </row>
    <row r="177" spans="1:13">
      <c r="A177">
        <v>170</v>
      </c>
      <c r="B177" s="2"/>
      <c r="C177" s="2"/>
      <c r="D177" s="2"/>
      <c r="E177" s="18"/>
      <c r="F177" s="18"/>
      <c r="G177" s="13"/>
      <c r="H177" s="20"/>
      <c r="I177" s="6"/>
      <c r="J177" s="7" t="e">
        <f t="shared" si="2"/>
        <v>#DIV/0!</v>
      </c>
      <c r="K177" s="11"/>
      <c r="L177" s="11"/>
      <c r="M177" s="2"/>
    </row>
    <row r="178" spans="1:13">
      <c r="A178">
        <v>171</v>
      </c>
      <c r="B178" s="2"/>
      <c r="C178" s="2"/>
      <c r="D178" s="2"/>
      <c r="E178" s="18"/>
      <c r="F178" s="18"/>
      <c r="G178" s="13"/>
      <c r="H178" s="20"/>
      <c r="I178" s="6"/>
      <c r="J178" s="15" t="e">
        <f t="shared" si="2"/>
        <v>#DIV/0!</v>
      </c>
      <c r="K178" s="11"/>
      <c r="L178" s="11"/>
      <c r="M178" s="2"/>
    </row>
    <row r="179" spans="1:13">
      <c r="A179">
        <v>172</v>
      </c>
      <c r="B179" s="2"/>
      <c r="C179" s="2"/>
      <c r="D179" s="2"/>
      <c r="E179" s="18"/>
      <c r="F179" s="18"/>
      <c r="G179" s="13"/>
      <c r="H179" s="20"/>
      <c r="I179" s="6"/>
      <c r="J179" s="15" t="e">
        <f t="shared" si="2"/>
        <v>#DIV/0!</v>
      </c>
      <c r="K179" s="11"/>
      <c r="L179" s="11"/>
      <c r="M179" s="2"/>
    </row>
    <row r="180" spans="1:13">
      <c r="A180">
        <v>173</v>
      </c>
      <c r="B180" s="2"/>
      <c r="C180" s="2"/>
      <c r="D180" s="2"/>
      <c r="E180" s="18"/>
      <c r="F180" s="18"/>
      <c r="G180" s="13"/>
      <c r="H180" s="20"/>
      <c r="I180" s="6"/>
      <c r="J180" s="7" t="e">
        <f t="shared" si="2"/>
        <v>#DIV/0!</v>
      </c>
      <c r="K180" s="11"/>
      <c r="L180" s="11"/>
      <c r="M180" s="2"/>
    </row>
    <row r="181" spans="1:13">
      <c r="A181">
        <v>174</v>
      </c>
      <c r="B181" s="2"/>
      <c r="C181" s="2"/>
      <c r="D181" s="2"/>
      <c r="E181" s="18"/>
      <c r="F181" s="18"/>
      <c r="G181" s="13"/>
      <c r="H181" s="20"/>
      <c r="I181" s="6"/>
      <c r="J181" s="7" t="e">
        <f t="shared" si="2"/>
        <v>#DIV/0!</v>
      </c>
      <c r="K181" s="11"/>
      <c r="L181" s="11"/>
      <c r="M181" s="2"/>
    </row>
    <row r="182" spans="1:13">
      <c r="A182">
        <v>175</v>
      </c>
      <c r="B182" s="2"/>
      <c r="C182" s="2"/>
      <c r="D182" s="2"/>
      <c r="E182" s="18"/>
      <c r="F182" s="18"/>
      <c r="G182" s="13"/>
      <c r="H182" s="20"/>
      <c r="I182" s="6"/>
      <c r="J182" s="7" t="e">
        <f t="shared" si="2"/>
        <v>#DIV/0!</v>
      </c>
      <c r="K182" s="11"/>
      <c r="L182" s="11"/>
      <c r="M182" s="2"/>
    </row>
    <row r="183" spans="1:13">
      <c r="A183" s="12">
        <v>176</v>
      </c>
      <c r="B183" s="2"/>
      <c r="C183" s="2"/>
      <c r="D183" s="2"/>
      <c r="E183" s="18"/>
      <c r="F183" s="18"/>
      <c r="G183" s="13"/>
      <c r="H183" s="20"/>
      <c r="I183" s="6"/>
      <c r="J183" s="7" t="e">
        <f t="shared" si="2"/>
        <v>#DIV/0!</v>
      </c>
      <c r="K183" s="11"/>
      <c r="L183" s="11"/>
      <c r="M183" s="2"/>
    </row>
    <row r="184" spans="1:13">
      <c r="A184" s="12">
        <v>177</v>
      </c>
      <c r="B184" s="2"/>
      <c r="C184" s="2"/>
      <c r="D184" s="2"/>
      <c r="E184" s="18"/>
      <c r="F184" s="18"/>
      <c r="G184" s="13"/>
      <c r="H184" s="20"/>
      <c r="I184" s="6"/>
      <c r="J184" s="15" t="e">
        <f t="shared" si="2"/>
        <v>#DIV/0!</v>
      </c>
      <c r="K184" s="11"/>
      <c r="L184" s="11"/>
      <c r="M184" s="2"/>
    </row>
    <row r="185" spans="1:13">
      <c r="A185">
        <v>178</v>
      </c>
      <c r="B185" s="2"/>
      <c r="C185" s="2"/>
      <c r="D185" s="2"/>
      <c r="E185" s="18"/>
      <c r="F185" s="18"/>
      <c r="G185" s="13"/>
      <c r="H185" s="20"/>
      <c r="I185" s="6"/>
      <c r="J185" s="15" t="e">
        <f t="shared" si="2"/>
        <v>#DIV/0!</v>
      </c>
      <c r="K185" s="11"/>
      <c r="L185" s="11"/>
      <c r="M185" s="2"/>
    </row>
    <row r="186" spans="1:13">
      <c r="A186">
        <v>179</v>
      </c>
      <c r="B186" s="2"/>
      <c r="C186" s="2"/>
      <c r="D186" s="2"/>
      <c r="E186" s="18"/>
      <c r="F186" s="18"/>
      <c r="G186" s="13"/>
      <c r="H186" s="20"/>
      <c r="I186" s="6"/>
      <c r="J186" s="7" t="e">
        <f t="shared" si="2"/>
        <v>#DIV/0!</v>
      </c>
      <c r="K186" s="11"/>
      <c r="L186" s="11"/>
      <c r="M186" s="2"/>
    </row>
    <row r="187" spans="1:13">
      <c r="A187">
        <v>180</v>
      </c>
      <c r="B187" s="2"/>
      <c r="C187" s="2"/>
      <c r="D187" s="2"/>
      <c r="E187" s="18"/>
      <c r="F187" s="18"/>
      <c r="G187" s="13"/>
      <c r="H187" s="20"/>
      <c r="I187" s="6"/>
      <c r="J187" s="15" t="e">
        <f t="shared" si="2"/>
        <v>#DIV/0!</v>
      </c>
      <c r="K187" s="11"/>
      <c r="L187" s="11"/>
      <c r="M187" s="2"/>
    </row>
    <row r="188" spans="1:13">
      <c r="A188">
        <v>181</v>
      </c>
      <c r="B188" s="2"/>
      <c r="C188" s="2"/>
      <c r="D188" s="2"/>
      <c r="E188" s="18"/>
      <c r="F188" s="18"/>
      <c r="G188" s="13"/>
      <c r="H188" s="20"/>
      <c r="I188" s="6"/>
      <c r="J188" s="15" t="e">
        <f t="shared" si="2"/>
        <v>#DIV/0!</v>
      </c>
      <c r="K188" s="11"/>
      <c r="L188" s="11"/>
      <c r="M188" s="2"/>
    </row>
    <row r="189" spans="1:13">
      <c r="A189">
        <v>182</v>
      </c>
      <c r="B189" s="2"/>
      <c r="C189" s="2"/>
      <c r="D189" s="2"/>
      <c r="E189" s="18"/>
      <c r="F189" s="18"/>
      <c r="G189" s="13"/>
      <c r="H189" s="20"/>
      <c r="I189" s="6"/>
      <c r="J189" s="7" t="e">
        <f t="shared" si="2"/>
        <v>#DIV/0!</v>
      </c>
      <c r="K189" s="11"/>
      <c r="L189" s="11"/>
      <c r="M189" s="2"/>
    </row>
    <row r="190" spans="1:13">
      <c r="A190">
        <v>183</v>
      </c>
      <c r="B190" s="2"/>
      <c r="C190" s="2"/>
      <c r="D190" s="2"/>
      <c r="E190" s="18"/>
      <c r="F190" s="18"/>
      <c r="G190" s="13"/>
      <c r="H190" s="20"/>
      <c r="I190" s="6"/>
      <c r="J190" s="7" t="e">
        <f t="shared" si="2"/>
        <v>#DIV/0!</v>
      </c>
      <c r="K190" s="11"/>
      <c r="L190" s="11"/>
      <c r="M190" s="2"/>
    </row>
    <row r="191" spans="1:13">
      <c r="A191">
        <v>184</v>
      </c>
      <c r="B191" s="2"/>
      <c r="C191" s="2"/>
      <c r="D191" s="2"/>
      <c r="E191" s="18"/>
      <c r="F191" s="18"/>
      <c r="G191" s="13"/>
      <c r="H191" s="20"/>
      <c r="I191" s="6"/>
      <c r="J191" s="7" t="e">
        <f t="shared" si="2"/>
        <v>#DIV/0!</v>
      </c>
      <c r="K191" s="11"/>
      <c r="L191" s="11"/>
      <c r="M191" s="2"/>
    </row>
    <row r="192" spans="1:13">
      <c r="A192">
        <v>185</v>
      </c>
      <c r="B192" s="2"/>
      <c r="C192" s="2"/>
      <c r="D192" s="2"/>
      <c r="E192" s="18"/>
      <c r="F192" s="18"/>
      <c r="G192" s="13"/>
      <c r="H192" s="20"/>
      <c r="I192" s="6"/>
      <c r="J192" s="7" t="e">
        <f t="shared" si="2"/>
        <v>#DIV/0!</v>
      </c>
      <c r="K192" s="11"/>
      <c r="L192" s="11"/>
      <c r="M192" s="2"/>
    </row>
    <row r="193" spans="1:13">
      <c r="A193" s="12">
        <v>186</v>
      </c>
      <c r="B193" s="2"/>
      <c r="C193" s="2"/>
      <c r="D193" s="2"/>
      <c r="E193" s="18"/>
      <c r="F193" s="18"/>
      <c r="G193" s="13"/>
      <c r="H193" s="20"/>
      <c r="I193" s="6"/>
      <c r="J193" s="15" t="e">
        <f t="shared" si="2"/>
        <v>#DIV/0!</v>
      </c>
      <c r="K193" s="11"/>
      <c r="L193" s="11"/>
      <c r="M193" s="2"/>
    </row>
    <row r="194" spans="1:13">
      <c r="A194" s="12">
        <v>187</v>
      </c>
      <c r="B194" s="2"/>
      <c r="C194" s="2"/>
      <c r="D194" s="2"/>
      <c r="E194" s="18"/>
      <c r="F194" s="18"/>
      <c r="G194" s="13"/>
      <c r="H194" s="20"/>
      <c r="I194" s="6"/>
      <c r="J194" s="15" t="e">
        <f t="shared" si="2"/>
        <v>#DIV/0!</v>
      </c>
      <c r="K194" s="11"/>
      <c r="L194" s="11"/>
      <c r="M194" s="2"/>
    </row>
    <row r="195" spans="1:13">
      <c r="A195">
        <v>188</v>
      </c>
      <c r="B195" s="2"/>
      <c r="C195" s="2"/>
      <c r="D195" s="2"/>
      <c r="E195" s="18"/>
      <c r="F195" s="18"/>
      <c r="G195" s="13"/>
      <c r="H195" s="20"/>
      <c r="I195" s="6"/>
      <c r="J195" s="7" t="e">
        <f t="shared" si="2"/>
        <v>#DIV/0!</v>
      </c>
      <c r="K195" s="11"/>
      <c r="L195" s="11"/>
      <c r="M195" s="2"/>
    </row>
    <row r="196" spans="1:13">
      <c r="A196">
        <v>189</v>
      </c>
      <c r="B196" s="2"/>
      <c r="C196" s="2"/>
      <c r="D196" s="2"/>
      <c r="E196" s="18"/>
      <c r="F196" s="18"/>
      <c r="G196" s="13"/>
      <c r="H196" s="20"/>
      <c r="I196" s="6"/>
      <c r="J196" s="15" t="e">
        <f t="shared" si="2"/>
        <v>#DIV/0!</v>
      </c>
      <c r="K196" s="11"/>
      <c r="L196" s="11"/>
      <c r="M196" s="2"/>
    </row>
    <row r="197" spans="1:13">
      <c r="A197">
        <v>190</v>
      </c>
      <c r="B197" s="2"/>
      <c r="C197" s="2"/>
      <c r="D197" s="2"/>
      <c r="E197" s="18"/>
      <c r="F197" s="18"/>
      <c r="G197" s="13"/>
      <c r="H197" s="20"/>
      <c r="I197" s="6"/>
      <c r="J197" s="15" t="e">
        <f t="shared" si="2"/>
        <v>#DIV/0!</v>
      </c>
      <c r="K197" s="11"/>
      <c r="L197" s="11"/>
      <c r="M197" s="2"/>
    </row>
    <row r="198" spans="1:13">
      <c r="A198">
        <v>191</v>
      </c>
      <c r="B198" s="2"/>
      <c r="C198" s="2"/>
      <c r="D198" s="2"/>
      <c r="E198" s="18"/>
      <c r="F198" s="18"/>
      <c r="G198" s="13"/>
      <c r="H198" s="20"/>
      <c r="I198" s="6"/>
      <c r="J198" s="7" t="e">
        <f t="shared" si="2"/>
        <v>#DIV/0!</v>
      </c>
      <c r="K198" s="11"/>
      <c r="L198" s="11"/>
      <c r="M198" s="2"/>
    </row>
    <row r="199" spans="1:13">
      <c r="A199">
        <v>192</v>
      </c>
      <c r="B199" s="2"/>
      <c r="C199" s="2"/>
      <c r="D199" s="2"/>
      <c r="E199" s="18"/>
      <c r="F199" s="18"/>
      <c r="G199" s="13"/>
      <c r="H199" s="20"/>
      <c r="I199" s="6"/>
      <c r="J199" s="7" t="e">
        <f t="shared" si="2"/>
        <v>#DIV/0!</v>
      </c>
      <c r="K199" s="11"/>
      <c r="L199" s="11"/>
      <c r="M199" s="2"/>
    </row>
    <row r="200" spans="1:13">
      <c r="A200">
        <v>193</v>
      </c>
      <c r="B200" s="2"/>
      <c r="C200" s="2"/>
      <c r="D200" s="2"/>
      <c r="E200" s="18"/>
      <c r="F200" s="18"/>
      <c r="G200" s="13"/>
      <c r="H200" s="20"/>
      <c r="I200" s="6"/>
      <c r="J200" s="7" t="e">
        <f t="shared" si="2"/>
        <v>#DIV/0!</v>
      </c>
      <c r="K200" s="11"/>
      <c r="L200" s="11"/>
      <c r="M200" s="2"/>
    </row>
    <row r="201" spans="1:13">
      <c r="A201">
        <v>194</v>
      </c>
      <c r="B201" s="2"/>
      <c r="C201" s="2"/>
      <c r="D201" s="2"/>
      <c r="E201" s="18"/>
      <c r="F201" s="18"/>
      <c r="G201" s="13"/>
      <c r="H201" s="20"/>
      <c r="I201" s="6"/>
      <c r="J201" s="7" t="e">
        <f t="shared" si="2"/>
        <v>#DIV/0!</v>
      </c>
      <c r="K201" s="11"/>
      <c r="L201" s="11"/>
      <c r="M201" s="2"/>
    </row>
    <row r="202" spans="1:13">
      <c r="A202">
        <v>195</v>
      </c>
      <c r="B202" s="2"/>
      <c r="C202" s="2"/>
      <c r="D202" s="2"/>
      <c r="E202" s="18"/>
      <c r="F202" s="18"/>
      <c r="G202" s="13"/>
      <c r="H202" s="20"/>
      <c r="I202" s="6"/>
      <c r="J202" s="15" t="e">
        <f t="shared" si="2"/>
        <v>#DIV/0!</v>
      </c>
      <c r="K202" s="11"/>
      <c r="L202" s="11"/>
      <c r="M202" s="2"/>
    </row>
    <row r="203" spans="1:13">
      <c r="A203" s="12">
        <v>196</v>
      </c>
      <c r="B203" s="2"/>
      <c r="C203" s="2"/>
      <c r="D203" s="2"/>
      <c r="E203" s="18"/>
      <c r="F203" s="18"/>
      <c r="G203" s="13"/>
      <c r="H203" s="20"/>
      <c r="I203" s="6"/>
      <c r="J203" s="15" t="e">
        <f t="shared" si="2"/>
        <v>#DIV/0!</v>
      </c>
      <c r="K203" s="11"/>
      <c r="L203" s="11"/>
      <c r="M203" s="2"/>
    </row>
    <row r="204" spans="1:13">
      <c r="A204" s="12">
        <v>197</v>
      </c>
      <c r="B204" s="2"/>
      <c r="C204" s="2"/>
      <c r="D204" s="2"/>
      <c r="E204" s="18"/>
      <c r="F204" s="18"/>
      <c r="G204" s="13"/>
      <c r="H204" s="20"/>
      <c r="I204" s="6"/>
      <c r="J204" s="7" t="e">
        <f t="shared" si="2"/>
        <v>#DIV/0!</v>
      </c>
      <c r="K204" s="11"/>
      <c r="L204" s="11"/>
      <c r="M204" s="2"/>
    </row>
    <row r="205" spans="1:13">
      <c r="A205">
        <v>198</v>
      </c>
      <c r="B205" s="2"/>
      <c r="C205" s="2"/>
      <c r="D205" s="2"/>
      <c r="E205" s="18"/>
      <c r="F205" s="18"/>
      <c r="G205" s="13"/>
      <c r="H205" s="20"/>
      <c r="I205" s="6"/>
      <c r="J205" s="15" t="e">
        <f t="shared" si="2"/>
        <v>#DIV/0!</v>
      </c>
      <c r="K205" s="11"/>
      <c r="L205" s="11"/>
      <c r="M205" s="2"/>
    </row>
    <row r="206" spans="1:13">
      <c r="A206">
        <v>199</v>
      </c>
      <c r="B206" s="2"/>
      <c r="C206" s="2"/>
      <c r="D206" s="2"/>
      <c r="E206" s="18"/>
      <c r="F206" s="18"/>
      <c r="G206" s="13"/>
      <c r="H206" s="20"/>
      <c r="I206" s="6"/>
      <c r="J206" s="15" t="e">
        <f t="shared" si="2"/>
        <v>#DIV/0!</v>
      </c>
      <c r="K206" s="11"/>
      <c r="L206" s="11"/>
      <c r="M206" s="2"/>
    </row>
    <row r="207" spans="1:13">
      <c r="A207">
        <v>200</v>
      </c>
      <c r="B207" s="2"/>
      <c r="C207" s="2"/>
      <c r="D207" s="2"/>
      <c r="E207" s="18"/>
      <c r="F207" s="18"/>
      <c r="G207" s="13"/>
      <c r="H207" s="20"/>
      <c r="I207" s="6"/>
      <c r="J207" s="7" t="e">
        <f t="shared" si="2"/>
        <v>#DIV/0!</v>
      </c>
      <c r="K207" s="11"/>
      <c r="L207" s="11"/>
      <c r="M207" s="2"/>
    </row>
    <row r="208" spans="1:13">
      <c r="A208">
        <v>201</v>
      </c>
      <c r="B208" s="2"/>
      <c r="C208" s="2"/>
      <c r="D208" s="2"/>
      <c r="E208" s="18"/>
      <c r="F208" s="18"/>
      <c r="G208" s="13"/>
      <c r="H208" s="20"/>
      <c r="I208" s="6"/>
      <c r="J208" s="7" t="e">
        <f t="shared" si="2"/>
        <v>#DIV/0!</v>
      </c>
      <c r="K208" s="11"/>
      <c r="L208" s="11"/>
      <c r="M208" s="2"/>
    </row>
    <row r="209" spans="1:13">
      <c r="A209">
        <v>202</v>
      </c>
      <c r="B209" s="2"/>
      <c r="C209" s="2"/>
      <c r="D209" s="2"/>
      <c r="E209" s="18"/>
      <c r="F209" s="18"/>
      <c r="G209" s="13"/>
      <c r="H209" s="20"/>
      <c r="I209" s="6"/>
      <c r="J209" s="7" t="e">
        <f t="shared" si="2"/>
        <v>#DIV/0!</v>
      </c>
      <c r="K209" s="11"/>
      <c r="L209" s="11"/>
      <c r="M209" s="2"/>
    </row>
    <row r="210" spans="1:13">
      <c r="A210">
        <v>203</v>
      </c>
      <c r="B210" s="2"/>
      <c r="C210" s="2"/>
      <c r="D210" s="2"/>
      <c r="E210" s="18"/>
      <c r="F210" s="18"/>
      <c r="G210" s="13"/>
      <c r="H210" s="20"/>
      <c r="I210" s="6"/>
      <c r="J210" s="7" t="e">
        <f t="shared" si="2"/>
        <v>#DIV/0!</v>
      </c>
      <c r="K210" s="11"/>
      <c r="L210" s="11"/>
      <c r="M210" s="2"/>
    </row>
    <row r="211" spans="1:13">
      <c r="A211">
        <v>204</v>
      </c>
      <c r="B211" s="2"/>
      <c r="C211" s="2"/>
      <c r="D211" s="2"/>
      <c r="E211" s="18"/>
      <c r="F211" s="18"/>
      <c r="G211" s="13"/>
      <c r="H211" s="20"/>
      <c r="I211" s="6"/>
      <c r="J211" s="15" t="e">
        <f t="shared" si="2"/>
        <v>#DIV/0!</v>
      </c>
      <c r="K211" s="11"/>
      <c r="L211" s="11"/>
      <c r="M211" s="2"/>
    </row>
    <row r="212" spans="1:13">
      <c r="A212">
        <v>205</v>
      </c>
      <c r="B212" s="2"/>
      <c r="C212" s="2"/>
      <c r="D212" s="2"/>
      <c r="E212" s="18"/>
      <c r="F212" s="18"/>
      <c r="G212" s="13"/>
      <c r="H212" s="20"/>
      <c r="I212" s="6"/>
      <c r="J212" s="15" t="e">
        <f t="shared" si="2"/>
        <v>#DIV/0!</v>
      </c>
      <c r="K212" s="11"/>
      <c r="L212" s="11"/>
      <c r="M212" s="2"/>
    </row>
    <row r="213" spans="1:13">
      <c r="A213" s="12">
        <v>206</v>
      </c>
      <c r="B213" s="2"/>
      <c r="C213" s="2"/>
      <c r="D213" s="2"/>
      <c r="E213" s="18"/>
      <c r="F213" s="18"/>
      <c r="G213" s="13"/>
      <c r="H213" s="20"/>
      <c r="I213" s="6"/>
      <c r="J213" s="7" t="e">
        <f t="shared" si="2"/>
        <v>#DIV/0!</v>
      </c>
      <c r="K213" s="11"/>
      <c r="L213" s="11"/>
      <c r="M213" s="2"/>
    </row>
    <row r="214" spans="1:13">
      <c r="A214" s="12">
        <v>207</v>
      </c>
      <c r="B214" s="2"/>
      <c r="C214" s="2"/>
      <c r="D214" s="2"/>
      <c r="E214" s="18"/>
      <c r="F214" s="18"/>
      <c r="G214" s="13"/>
      <c r="H214" s="20"/>
      <c r="I214" s="6"/>
      <c r="J214" s="15" t="e">
        <f t="shared" si="2"/>
        <v>#DIV/0!</v>
      </c>
      <c r="K214" s="11"/>
      <c r="L214" s="11"/>
      <c r="M214" s="2"/>
    </row>
    <row r="215" spans="1:13">
      <c r="A215">
        <v>208</v>
      </c>
      <c r="B215" s="2"/>
      <c r="C215" s="2"/>
      <c r="D215" s="2"/>
      <c r="E215" s="18"/>
      <c r="F215" s="18"/>
      <c r="G215" s="13"/>
      <c r="H215" s="20"/>
      <c r="I215" s="6"/>
      <c r="J215" s="15" t="e">
        <f t="shared" si="2"/>
        <v>#DIV/0!</v>
      </c>
      <c r="K215" s="11"/>
      <c r="L215" s="11"/>
      <c r="M215" s="2"/>
    </row>
    <row r="216" spans="1:13">
      <c r="A216">
        <v>209</v>
      </c>
      <c r="B216" s="2"/>
      <c r="C216" s="2"/>
      <c r="D216" s="2"/>
      <c r="E216" s="18"/>
      <c r="F216" s="18"/>
      <c r="G216" s="13"/>
      <c r="H216" s="20"/>
      <c r="I216" s="6"/>
      <c r="J216" s="7" t="e">
        <f t="shared" ref="J216:J279" si="3">H216/I216</f>
        <v>#DIV/0!</v>
      </c>
      <c r="K216" s="11"/>
      <c r="L216" s="11"/>
      <c r="M216" s="2"/>
    </row>
    <row r="217" spans="1:13">
      <c r="A217">
        <v>210</v>
      </c>
      <c r="B217" s="2"/>
      <c r="C217" s="2"/>
      <c r="D217" s="2"/>
      <c r="E217" s="18"/>
      <c r="F217" s="18"/>
      <c r="G217" s="13"/>
      <c r="H217" s="20"/>
      <c r="I217" s="6"/>
      <c r="J217" s="7" t="e">
        <f t="shared" si="3"/>
        <v>#DIV/0!</v>
      </c>
      <c r="K217" s="11"/>
      <c r="L217" s="11"/>
      <c r="M217" s="2"/>
    </row>
    <row r="218" spans="1:13">
      <c r="A218">
        <v>211</v>
      </c>
      <c r="B218" s="2"/>
      <c r="C218" s="2"/>
      <c r="D218" s="2"/>
      <c r="E218" s="18"/>
      <c r="F218" s="18"/>
      <c r="G218" s="13"/>
      <c r="H218" s="20"/>
      <c r="I218" s="6"/>
      <c r="J218" s="7" t="e">
        <f t="shared" si="3"/>
        <v>#DIV/0!</v>
      </c>
      <c r="K218" s="11"/>
      <c r="L218" s="11"/>
      <c r="M218" s="2"/>
    </row>
    <row r="219" spans="1:13">
      <c r="A219">
        <v>212</v>
      </c>
      <c r="B219" s="2"/>
      <c r="C219" s="2"/>
      <c r="D219" s="2"/>
      <c r="E219" s="18"/>
      <c r="F219" s="18"/>
      <c r="G219" s="13"/>
      <c r="H219" s="20"/>
      <c r="I219" s="6"/>
      <c r="J219" s="7" t="e">
        <f t="shared" si="3"/>
        <v>#DIV/0!</v>
      </c>
      <c r="K219" s="11"/>
      <c r="L219" s="11"/>
      <c r="M219" s="2"/>
    </row>
    <row r="220" spans="1:13">
      <c r="A220">
        <v>213</v>
      </c>
      <c r="B220" s="2"/>
      <c r="C220" s="2"/>
      <c r="D220" s="2"/>
      <c r="E220" s="18"/>
      <c r="F220" s="18"/>
      <c r="G220" s="13"/>
      <c r="H220" s="20"/>
      <c r="I220" s="6"/>
      <c r="J220" s="15" t="e">
        <f t="shared" si="3"/>
        <v>#DIV/0!</v>
      </c>
      <c r="K220" s="11"/>
      <c r="L220" s="11"/>
      <c r="M220" s="2"/>
    </row>
    <row r="221" spans="1:13">
      <c r="A221">
        <v>214</v>
      </c>
      <c r="B221" s="2"/>
      <c r="C221" s="2"/>
      <c r="D221" s="2"/>
      <c r="E221" s="18"/>
      <c r="F221" s="18"/>
      <c r="G221" s="13"/>
      <c r="H221" s="20"/>
      <c r="I221" s="6"/>
      <c r="J221" s="15" t="e">
        <f t="shared" si="3"/>
        <v>#DIV/0!</v>
      </c>
      <c r="K221" s="11"/>
      <c r="L221" s="11"/>
      <c r="M221" s="2"/>
    </row>
    <row r="222" spans="1:13">
      <c r="A222">
        <v>215</v>
      </c>
      <c r="B222" s="2"/>
      <c r="C222" s="2"/>
      <c r="D222" s="2"/>
      <c r="E222" s="18"/>
      <c r="F222" s="18"/>
      <c r="G222" s="13"/>
      <c r="H222" s="20"/>
      <c r="I222" s="6"/>
      <c r="J222" s="7" t="e">
        <f t="shared" si="3"/>
        <v>#DIV/0!</v>
      </c>
      <c r="K222" s="11"/>
      <c r="L222" s="11"/>
      <c r="M222" s="2"/>
    </row>
    <row r="223" spans="1:13">
      <c r="A223" s="12">
        <v>216</v>
      </c>
      <c r="B223" s="2"/>
      <c r="C223" s="2"/>
      <c r="D223" s="2"/>
      <c r="E223" s="18"/>
      <c r="F223" s="18"/>
      <c r="G223" s="13"/>
      <c r="H223" s="20"/>
      <c r="I223" s="6"/>
      <c r="J223" s="15" t="e">
        <f t="shared" si="3"/>
        <v>#DIV/0!</v>
      </c>
      <c r="K223" s="11"/>
      <c r="L223" s="11"/>
      <c r="M223" s="2"/>
    </row>
    <row r="224" spans="1:13">
      <c r="A224" s="12">
        <v>217</v>
      </c>
      <c r="B224" s="2"/>
      <c r="C224" s="2"/>
      <c r="D224" s="2"/>
      <c r="E224" s="18"/>
      <c r="F224" s="18"/>
      <c r="G224" s="13"/>
      <c r="H224" s="20"/>
      <c r="I224" s="6"/>
      <c r="J224" s="15" t="e">
        <f t="shared" si="3"/>
        <v>#DIV/0!</v>
      </c>
      <c r="K224" s="11"/>
      <c r="L224" s="11"/>
      <c r="M224" s="2"/>
    </row>
    <row r="225" spans="1:13">
      <c r="A225">
        <v>218</v>
      </c>
      <c r="B225" s="2"/>
      <c r="C225" s="2"/>
      <c r="D225" s="2"/>
      <c r="E225" s="18"/>
      <c r="F225" s="18"/>
      <c r="G225" s="13"/>
      <c r="H225" s="20"/>
      <c r="I225" s="6"/>
      <c r="J225" s="7" t="e">
        <f t="shared" si="3"/>
        <v>#DIV/0!</v>
      </c>
      <c r="K225" s="11"/>
      <c r="L225" s="11"/>
      <c r="M225" s="2"/>
    </row>
    <row r="226" spans="1:13">
      <c r="A226">
        <v>219</v>
      </c>
      <c r="B226" s="2"/>
      <c r="C226" s="2"/>
      <c r="D226" s="2"/>
      <c r="E226" s="18"/>
      <c r="F226" s="18"/>
      <c r="G226" s="13"/>
      <c r="H226" s="20"/>
      <c r="I226" s="6"/>
      <c r="J226" s="7" t="e">
        <f t="shared" si="3"/>
        <v>#DIV/0!</v>
      </c>
      <c r="K226" s="11"/>
      <c r="L226" s="11"/>
      <c r="M226" s="2"/>
    </row>
    <row r="227" spans="1:13">
      <c r="A227">
        <v>220</v>
      </c>
      <c r="B227" s="2"/>
      <c r="C227" s="2"/>
      <c r="D227" s="2"/>
      <c r="E227" s="18"/>
      <c r="F227" s="18"/>
      <c r="G227" s="13"/>
      <c r="H227" s="20"/>
      <c r="I227" s="6"/>
      <c r="J227" s="7" t="e">
        <f t="shared" si="3"/>
        <v>#DIV/0!</v>
      </c>
      <c r="K227" s="11"/>
      <c r="L227" s="11"/>
      <c r="M227" s="2"/>
    </row>
    <row r="228" spans="1:13">
      <c r="A228">
        <v>221</v>
      </c>
      <c r="B228" s="2"/>
      <c r="C228" s="2"/>
      <c r="D228" s="2"/>
      <c r="E228" s="18"/>
      <c r="F228" s="18"/>
      <c r="G228" s="13"/>
      <c r="H228" s="20"/>
      <c r="I228" s="6"/>
      <c r="J228" s="7" t="e">
        <f t="shared" si="3"/>
        <v>#DIV/0!</v>
      </c>
      <c r="K228" s="11"/>
      <c r="L228" s="11"/>
      <c r="M228" s="2"/>
    </row>
    <row r="229" spans="1:13">
      <c r="A229">
        <v>222</v>
      </c>
      <c r="B229" s="2"/>
      <c r="C229" s="2"/>
      <c r="D229" s="2"/>
      <c r="E229" s="18"/>
      <c r="F229" s="18"/>
      <c r="G229" s="13"/>
      <c r="H229" s="20"/>
      <c r="I229" s="6"/>
      <c r="J229" s="15" t="e">
        <f t="shared" si="3"/>
        <v>#DIV/0!</v>
      </c>
      <c r="K229" s="11"/>
      <c r="L229" s="11"/>
      <c r="M229" s="2"/>
    </row>
    <row r="230" spans="1:13">
      <c r="A230">
        <v>223</v>
      </c>
      <c r="B230" s="2"/>
      <c r="C230" s="2"/>
      <c r="D230" s="2"/>
      <c r="E230" s="18"/>
      <c r="F230" s="18"/>
      <c r="G230" s="13"/>
      <c r="H230" s="20"/>
      <c r="I230" s="6"/>
      <c r="J230" s="15" t="e">
        <f t="shared" si="3"/>
        <v>#DIV/0!</v>
      </c>
      <c r="K230" s="11"/>
      <c r="L230" s="11"/>
      <c r="M230" s="2"/>
    </row>
    <row r="231" spans="1:13">
      <c r="A231">
        <v>224</v>
      </c>
      <c r="B231" s="2"/>
      <c r="C231" s="2"/>
      <c r="D231" s="2"/>
      <c r="E231" s="18"/>
      <c r="F231" s="18"/>
      <c r="G231" s="13"/>
      <c r="H231" s="20"/>
      <c r="I231" s="6"/>
      <c r="J231" s="7" t="e">
        <f t="shared" si="3"/>
        <v>#DIV/0!</v>
      </c>
      <c r="K231" s="11"/>
      <c r="L231" s="11"/>
      <c r="M231" s="2"/>
    </row>
    <row r="232" spans="1:13">
      <c r="A232">
        <v>225</v>
      </c>
      <c r="B232" s="2"/>
      <c r="C232" s="2"/>
      <c r="D232" s="2"/>
      <c r="E232" s="18"/>
      <c r="F232" s="18"/>
      <c r="G232" s="13"/>
      <c r="H232" s="20"/>
      <c r="I232" s="6"/>
      <c r="J232" s="15" t="e">
        <f t="shared" si="3"/>
        <v>#DIV/0!</v>
      </c>
      <c r="K232" s="11"/>
      <c r="L232" s="11"/>
      <c r="M232" s="2"/>
    </row>
    <row r="233" spans="1:13">
      <c r="A233" s="12">
        <v>226</v>
      </c>
      <c r="B233" s="2"/>
      <c r="C233" s="2"/>
      <c r="D233" s="2"/>
      <c r="E233" s="18"/>
      <c r="F233" s="18"/>
      <c r="G233" s="13"/>
      <c r="H233" s="20"/>
      <c r="I233" s="6"/>
      <c r="J233" s="15" t="e">
        <f t="shared" si="3"/>
        <v>#DIV/0!</v>
      </c>
      <c r="K233" s="11"/>
      <c r="L233" s="11"/>
      <c r="M233" s="2"/>
    </row>
    <row r="234" spans="1:13">
      <c r="A234" s="12">
        <v>227</v>
      </c>
      <c r="B234" s="2"/>
      <c r="C234" s="2"/>
      <c r="D234" s="2"/>
      <c r="E234" s="18"/>
      <c r="F234" s="18"/>
      <c r="G234" s="13"/>
      <c r="H234" s="20"/>
      <c r="I234" s="6"/>
      <c r="J234" s="7" t="e">
        <f t="shared" si="3"/>
        <v>#DIV/0!</v>
      </c>
      <c r="K234" s="11"/>
      <c r="L234" s="11"/>
      <c r="M234" s="2"/>
    </row>
    <row r="235" spans="1:13">
      <c r="A235">
        <v>228</v>
      </c>
      <c r="B235" s="2"/>
      <c r="C235" s="2"/>
      <c r="D235" s="2"/>
      <c r="E235" s="18"/>
      <c r="F235" s="18"/>
      <c r="G235" s="13"/>
      <c r="H235" s="20"/>
      <c r="I235" s="6"/>
      <c r="J235" s="7" t="e">
        <f t="shared" si="3"/>
        <v>#DIV/0!</v>
      </c>
      <c r="K235" s="11"/>
      <c r="L235" s="11"/>
      <c r="M235" s="2"/>
    </row>
    <row r="236" spans="1:13">
      <c r="A236">
        <v>229</v>
      </c>
      <c r="B236" s="2"/>
      <c r="C236" s="2"/>
      <c r="D236" s="2"/>
      <c r="E236" s="18"/>
      <c r="F236" s="18"/>
      <c r="G236" s="13"/>
      <c r="H236" s="20"/>
      <c r="I236" s="6"/>
      <c r="J236" s="7" t="e">
        <f t="shared" si="3"/>
        <v>#DIV/0!</v>
      </c>
      <c r="K236" s="11"/>
      <c r="L236" s="11"/>
      <c r="M236" s="2"/>
    </row>
    <row r="237" spans="1:13">
      <c r="A237">
        <v>230</v>
      </c>
      <c r="B237" s="2"/>
      <c r="C237" s="2"/>
      <c r="D237" s="2"/>
      <c r="E237" s="18"/>
      <c r="F237" s="18"/>
      <c r="G237" s="13"/>
      <c r="H237" s="20"/>
      <c r="I237" s="6"/>
      <c r="J237" s="7" t="e">
        <f t="shared" si="3"/>
        <v>#DIV/0!</v>
      </c>
      <c r="K237" s="11"/>
      <c r="L237" s="11"/>
      <c r="M237" s="2"/>
    </row>
    <row r="238" spans="1:13">
      <c r="A238">
        <v>231</v>
      </c>
      <c r="B238" s="2"/>
      <c r="C238" s="2"/>
      <c r="D238" s="2"/>
      <c r="E238" s="18"/>
      <c r="F238" s="18"/>
      <c r="G238" s="13"/>
      <c r="H238" s="20"/>
      <c r="I238" s="6"/>
      <c r="J238" s="15" t="e">
        <f t="shared" si="3"/>
        <v>#DIV/0!</v>
      </c>
      <c r="K238" s="11"/>
      <c r="L238" s="11"/>
      <c r="M238" s="2"/>
    </row>
    <row r="239" spans="1:13">
      <c r="A239">
        <v>232</v>
      </c>
      <c r="B239" s="2"/>
      <c r="C239" s="2"/>
      <c r="D239" s="2"/>
      <c r="E239" s="18"/>
      <c r="F239" s="18"/>
      <c r="G239" s="13"/>
      <c r="H239" s="20"/>
      <c r="I239" s="6"/>
      <c r="J239" s="15" t="e">
        <f t="shared" si="3"/>
        <v>#DIV/0!</v>
      </c>
      <c r="K239" s="11"/>
      <c r="L239" s="11"/>
      <c r="M239" s="2"/>
    </row>
    <row r="240" spans="1:13">
      <c r="A240">
        <v>233</v>
      </c>
      <c r="B240" s="2"/>
      <c r="C240" s="2"/>
      <c r="D240" s="2"/>
      <c r="E240" s="18"/>
      <c r="F240" s="18"/>
      <c r="G240" s="13"/>
      <c r="H240" s="20"/>
      <c r="I240" s="6"/>
      <c r="J240" s="7" t="e">
        <f t="shared" si="3"/>
        <v>#DIV/0!</v>
      </c>
      <c r="K240" s="11"/>
      <c r="L240" s="11"/>
      <c r="M240" s="2"/>
    </row>
    <row r="241" spans="1:13">
      <c r="A241">
        <v>234</v>
      </c>
      <c r="B241" s="2"/>
      <c r="C241" s="2"/>
      <c r="D241" s="2"/>
      <c r="E241" s="18"/>
      <c r="F241" s="18"/>
      <c r="G241" s="13"/>
      <c r="H241" s="20"/>
      <c r="I241" s="6"/>
      <c r="J241" s="15" t="e">
        <f t="shared" si="3"/>
        <v>#DIV/0!</v>
      </c>
      <c r="K241" s="11"/>
      <c r="L241" s="11"/>
      <c r="M241" s="2"/>
    </row>
    <row r="242" spans="1:13">
      <c r="A242">
        <v>235</v>
      </c>
      <c r="B242" s="2"/>
      <c r="C242" s="2"/>
      <c r="D242" s="2"/>
      <c r="E242" s="18"/>
      <c r="F242" s="18"/>
      <c r="G242" s="13"/>
      <c r="H242" s="20"/>
      <c r="I242" s="6"/>
      <c r="J242" s="15" t="e">
        <f t="shared" si="3"/>
        <v>#DIV/0!</v>
      </c>
      <c r="K242" s="11"/>
      <c r="L242" s="11"/>
      <c r="M242" s="2"/>
    </row>
    <row r="243" spans="1:13">
      <c r="A243" s="12">
        <v>236</v>
      </c>
      <c r="B243" s="2"/>
      <c r="C243" s="2"/>
      <c r="D243" s="2"/>
      <c r="E243" s="18"/>
      <c r="F243" s="18"/>
      <c r="G243" s="13"/>
      <c r="H243" s="20"/>
      <c r="I243" s="6"/>
      <c r="J243" s="7" t="e">
        <f t="shared" si="3"/>
        <v>#DIV/0!</v>
      </c>
      <c r="K243" s="11"/>
      <c r="L243" s="11"/>
      <c r="M243" s="2"/>
    </row>
    <row r="244" spans="1:13">
      <c r="A244" s="12">
        <v>237</v>
      </c>
      <c r="B244" s="2"/>
      <c r="C244" s="2"/>
      <c r="D244" s="2"/>
      <c r="E244" s="18"/>
      <c r="F244" s="18"/>
      <c r="G244" s="13"/>
      <c r="H244" s="20"/>
      <c r="I244" s="6"/>
      <c r="J244" s="7" t="e">
        <f t="shared" si="3"/>
        <v>#DIV/0!</v>
      </c>
      <c r="K244" s="11"/>
      <c r="L244" s="11"/>
      <c r="M244" s="2"/>
    </row>
    <row r="245" spans="1:13">
      <c r="A245">
        <v>238</v>
      </c>
      <c r="B245" s="2"/>
      <c r="C245" s="2"/>
      <c r="D245" s="2"/>
      <c r="E245" s="18"/>
      <c r="F245" s="18"/>
      <c r="G245" s="13"/>
      <c r="H245" s="20"/>
      <c r="I245" s="6"/>
      <c r="J245" s="7" t="e">
        <f t="shared" si="3"/>
        <v>#DIV/0!</v>
      </c>
      <c r="K245" s="11"/>
      <c r="L245" s="11"/>
      <c r="M245" s="2"/>
    </row>
    <row r="246" spans="1:13">
      <c r="A246">
        <v>239</v>
      </c>
      <c r="B246" s="2"/>
      <c r="C246" s="2"/>
      <c r="D246" s="2"/>
      <c r="E246" s="18"/>
      <c r="F246" s="18"/>
      <c r="G246" s="13"/>
      <c r="H246" s="20"/>
      <c r="I246" s="6"/>
      <c r="J246" s="7" t="e">
        <f t="shared" si="3"/>
        <v>#DIV/0!</v>
      </c>
      <c r="K246" s="11"/>
      <c r="L246" s="11"/>
      <c r="M246" s="2"/>
    </row>
    <row r="247" spans="1:13">
      <c r="A247">
        <v>240</v>
      </c>
      <c r="B247" s="2"/>
      <c r="C247" s="2"/>
      <c r="D247" s="2"/>
      <c r="E247" s="18"/>
      <c r="F247" s="18"/>
      <c r="G247" s="13"/>
      <c r="H247" s="20"/>
      <c r="I247" s="6"/>
      <c r="J247" s="15" t="e">
        <f t="shared" si="3"/>
        <v>#DIV/0!</v>
      </c>
      <c r="K247" s="11"/>
      <c r="L247" s="11"/>
      <c r="M247" s="2"/>
    </row>
    <row r="248" spans="1:13">
      <c r="A248">
        <v>241</v>
      </c>
      <c r="B248" s="2"/>
      <c r="C248" s="2"/>
      <c r="D248" s="2"/>
      <c r="E248" s="18"/>
      <c r="F248" s="18"/>
      <c r="G248" s="13"/>
      <c r="H248" s="20"/>
      <c r="I248" s="6"/>
      <c r="J248" s="15" t="e">
        <f t="shared" si="3"/>
        <v>#DIV/0!</v>
      </c>
      <c r="K248" s="11"/>
      <c r="L248" s="11"/>
      <c r="M248" s="2"/>
    </row>
    <row r="249" spans="1:13">
      <c r="A249">
        <v>242</v>
      </c>
      <c r="B249" s="2"/>
      <c r="C249" s="2"/>
      <c r="D249" s="2"/>
      <c r="E249" s="18"/>
      <c r="F249" s="18"/>
      <c r="G249" s="13"/>
      <c r="H249" s="20"/>
      <c r="I249" s="6"/>
      <c r="J249" s="7" t="e">
        <f t="shared" si="3"/>
        <v>#DIV/0!</v>
      </c>
      <c r="K249" s="11"/>
      <c r="L249" s="11"/>
      <c r="M249" s="2"/>
    </row>
    <row r="250" spans="1:13">
      <c r="A250">
        <v>243</v>
      </c>
      <c r="B250" s="2"/>
      <c r="C250" s="2"/>
      <c r="D250" s="2"/>
      <c r="E250" s="18"/>
      <c r="F250" s="18"/>
      <c r="G250" s="13"/>
      <c r="H250" s="20"/>
      <c r="I250" s="6"/>
      <c r="J250" s="15" t="e">
        <f t="shared" si="3"/>
        <v>#DIV/0!</v>
      </c>
      <c r="K250" s="11"/>
      <c r="L250" s="11"/>
      <c r="M250" s="2"/>
    </row>
    <row r="251" spans="1:13">
      <c r="A251">
        <v>244</v>
      </c>
      <c r="B251" s="2"/>
      <c r="C251" s="2"/>
      <c r="D251" s="2"/>
      <c r="E251" s="18"/>
      <c r="F251" s="18"/>
      <c r="G251" s="13"/>
      <c r="H251" s="20"/>
      <c r="I251" s="6"/>
      <c r="J251" s="15" t="e">
        <f t="shared" si="3"/>
        <v>#DIV/0!</v>
      </c>
      <c r="K251" s="11"/>
      <c r="L251" s="11"/>
      <c r="M251" s="2"/>
    </row>
    <row r="252" spans="1:13">
      <c r="A252">
        <v>245</v>
      </c>
      <c r="B252" s="2"/>
      <c r="C252" s="2"/>
      <c r="D252" s="2"/>
      <c r="E252" s="18"/>
      <c r="F252" s="18"/>
      <c r="G252" s="13"/>
      <c r="H252" s="20"/>
      <c r="I252" s="6"/>
      <c r="J252" s="7" t="e">
        <f t="shared" si="3"/>
        <v>#DIV/0!</v>
      </c>
      <c r="K252" s="11"/>
      <c r="L252" s="11"/>
      <c r="M252" s="2"/>
    </row>
    <row r="253" spans="1:13">
      <c r="A253" s="12">
        <v>246</v>
      </c>
      <c r="B253" s="2"/>
      <c r="C253" s="2"/>
      <c r="D253" s="2"/>
      <c r="E253" s="18"/>
      <c r="F253" s="18"/>
      <c r="G253" s="13"/>
      <c r="H253" s="20"/>
      <c r="I253" s="6"/>
      <c r="J253" s="7" t="e">
        <f t="shared" si="3"/>
        <v>#DIV/0!</v>
      </c>
      <c r="K253" s="11"/>
      <c r="L253" s="11"/>
      <c r="M253" s="2"/>
    </row>
    <row r="254" spans="1:13">
      <c r="A254" s="12">
        <v>247</v>
      </c>
      <c r="B254" s="2"/>
      <c r="C254" s="2"/>
      <c r="D254" s="2"/>
      <c r="E254" s="18"/>
      <c r="F254" s="18"/>
      <c r="G254" s="13"/>
      <c r="H254" s="20"/>
      <c r="I254" s="6"/>
      <c r="J254" s="7" t="e">
        <f t="shared" si="3"/>
        <v>#DIV/0!</v>
      </c>
      <c r="K254" s="11"/>
      <c r="L254" s="11"/>
      <c r="M254" s="2"/>
    </row>
    <row r="255" spans="1:13">
      <c r="A255">
        <v>248</v>
      </c>
      <c r="B255" s="2"/>
      <c r="C255" s="2"/>
      <c r="D255" s="2"/>
      <c r="E255" s="18"/>
      <c r="F255" s="18"/>
      <c r="G255" s="13"/>
      <c r="H255" s="20"/>
      <c r="I255" s="6"/>
      <c r="J255" s="7" t="e">
        <f t="shared" si="3"/>
        <v>#DIV/0!</v>
      </c>
      <c r="K255" s="11"/>
      <c r="L255" s="11"/>
      <c r="M255" s="2"/>
    </row>
    <row r="256" spans="1:13">
      <c r="A256">
        <v>249</v>
      </c>
      <c r="B256" s="2"/>
      <c r="C256" s="2"/>
      <c r="D256" s="2"/>
      <c r="E256" s="18"/>
      <c r="F256" s="18"/>
      <c r="G256" s="13"/>
      <c r="H256" s="20"/>
      <c r="I256" s="6"/>
      <c r="J256" s="15" t="e">
        <f t="shared" si="3"/>
        <v>#DIV/0!</v>
      </c>
      <c r="K256" s="11"/>
      <c r="L256" s="11"/>
      <c r="M256" s="2"/>
    </row>
    <row r="257" spans="1:13">
      <c r="A257">
        <v>250</v>
      </c>
      <c r="B257" s="2"/>
      <c r="C257" s="2"/>
      <c r="D257" s="2"/>
      <c r="E257" s="18"/>
      <c r="F257" s="18"/>
      <c r="G257" s="13"/>
      <c r="H257" s="20"/>
      <c r="I257" s="6"/>
      <c r="J257" s="15" t="e">
        <f t="shared" si="3"/>
        <v>#DIV/0!</v>
      </c>
      <c r="K257" s="11"/>
      <c r="L257" s="11"/>
      <c r="M257" s="2"/>
    </row>
    <row r="258" spans="1:13">
      <c r="A258">
        <v>251</v>
      </c>
      <c r="B258" s="2"/>
      <c r="C258" s="2"/>
      <c r="D258" s="2"/>
      <c r="E258" s="18"/>
      <c r="F258" s="18"/>
      <c r="G258" s="13"/>
      <c r="H258" s="20"/>
      <c r="I258" s="6"/>
      <c r="J258" s="7" t="e">
        <f t="shared" si="3"/>
        <v>#DIV/0!</v>
      </c>
      <c r="K258" s="11"/>
      <c r="L258" s="11"/>
      <c r="M258" s="2"/>
    </row>
    <row r="259" spans="1:13">
      <c r="A259">
        <v>252</v>
      </c>
      <c r="B259" s="2"/>
      <c r="C259" s="2"/>
      <c r="D259" s="2"/>
      <c r="E259" s="18"/>
      <c r="F259" s="18"/>
      <c r="G259" s="13"/>
      <c r="H259" s="20"/>
      <c r="I259" s="6"/>
      <c r="J259" s="15" t="e">
        <f t="shared" si="3"/>
        <v>#DIV/0!</v>
      </c>
      <c r="K259" s="11"/>
      <c r="L259" s="11"/>
      <c r="M259" s="2"/>
    </row>
    <row r="260" spans="1:13">
      <c r="A260">
        <v>253</v>
      </c>
      <c r="B260" s="2"/>
      <c r="C260" s="2"/>
      <c r="D260" s="2"/>
      <c r="E260" s="18"/>
      <c r="F260" s="18"/>
      <c r="G260" s="13"/>
      <c r="H260" s="20"/>
      <c r="I260" s="6"/>
      <c r="J260" s="15" t="e">
        <f t="shared" si="3"/>
        <v>#DIV/0!</v>
      </c>
      <c r="K260" s="11"/>
      <c r="L260" s="11"/>
      <c r="M260" s="2"/>
    </row>
    <row r="261" spans="1:13">
      <c r="A261">
        <v>254</v>
      </c>
      <c r="B261" s="2"/>
      <c r="C261" s="2"/>
      <c r="D261" s="2"/>
      <c r="E261" s="18"/>
      <c r="F261" s="18"/>
      <c r="G261" s="13"/>
      <c r="H261" s="20"/>
      <c r="I261" s="6"/>
      <c r="J261" s="7" t="e">
        <f t="shared" si="3"/>
        <v>#DIV/0!</v>
      </c>
      <c r="K261" s="11"/>
      <c r="L261" s="11"/>
      <c r="M261" s="2"/>
    </row>
    <row r="262" spans="1:13">
      <c r="A262">
        <v>255</v>
      </c>
      <c r="B262" s="2"/>
      <c r="C262" s="2"/>
      <c r="D262" s="2"/>
      <c r="E262" s="18"/>
      <c r="F262" s="18"/>
      <c r="G262" s="13"/>
      <c r="H262" s="20"/>
      <c r="I262" s="6"/>
      <c r="J262" s="7" t="e">
        <f t="shared" si="3"/>
        <v>#DIV/0!</v>
      </c>
      <c r="K262" s="11"/>
      <c r="L262" s="11"/>
      <c r="M262" s="2"/>
    </row>
    <row r="263" spans="1:13">
      <c r="A263" s="12">
        <v>256</v>
      </c>
      <c r="B263" s="2"/>
      <c r="C263" s="2"/>
      <c r="D263" s="2"/>
      <c r="E263" s="18"/>
      <c r="F263" s="18"/>
      <c r="G263" s="13"/>
      <c r="H263" s="20"/>
      <c r="I263" s="6"/>
      <c r="J263" s="7" t="e">
        <f t="shared" si="3"/>
        <v>#DIV/0!</v>
      </c>
      <c r="K263" s="11"/>
      <c r="L263" s="11"/>
      <c r="M263" s="2"/>
    </row>
    <row r="264" spans="1:13">
      <c r="A264" s="12">
        <v>257</v>
      </c>
      <c r="B264" s="2"/>
      <c r="C264" s="2"/>
      <c r="D264" s="2"/>
      <c r="E264" s="18"/>
      <c r="F264" s="18"/>
      <c r="G264" s="13"/>
      <c r="H264" s="20"/>
      <c r="I264" s="6"/>
      <c r="J264" s="7" t="e">
        <f t="shared" si="3"/>
        <v>#DIV/0!</v>
      </c>
      <c r="K264" s="11"/>
      <c r="L264" s="11"/>
      <c r="M264" s="2"/>
    </row>
    <row r="265" spans="1:13">
      <c r="A265">
        <v>258</v>
      </c>
      <c r="B265" s="2"/>
      <c r="C265" s="2"/>
      <c r="D265" s="2"/>
      <c r="E265" s="18"/>
      <c r="F265" s="18"/>
      <c r="G265" s="13"/>
      <c r="H265" s="20"/>
      <c r="I265" s="6"/>
      <c r="J265" s="15" t="e">
        <f t="shared" si="3"/>
        <v>#DIV/0!</v>
      </c>
      <c r="K265" s="11"/>
      <c r="L265" s="11"/>
      <c r="M265" s="2"/>
    </row>
    <row r="266" spans="1:13">
      <c r="A266">
        <v>259</v>
      </c>
      <c r="B266" s="2"/>
      <c r="C266" s="2"/>
      <c r="D266" s="2"/>
      <c r="E266" s="18"/>
      <c r="F266" s="18"/>
      <c r="G266" s="13"/>
      <c r="H266" s="20"/>
      <c r="I266" s="6"/>
      <c r="J266" s="15" t="e">
        <f t="shared" si="3"/>
        <v>#DIV/0!</v>
      </c>
      <c r="K266" s="11"/>
      <c r="L266" s="11"/>
      <c r="M266" s="2"/>
    </row>
    <row r="267" spans="1:13">
      <c r="A267">
        <v>260</v>
      </c>
      <c r="B267" s="2"/>
      <c r="C267" s="2"/>
      <c r="D267" s="2"/>
      <c r="E267" s="18"/>
      <c r="F267" s="18"/>
      <c r="G267" s="13"/>
      <c r="H267" s="20"/>
      <c r="I267" s="6"/>
      <c r="J267" s="7" t="e">
        <f t="shared" si="3"/>
        <v>#DIV/0!</v>
      </c>
      <c r="K267" s="11"/>
      <c r="L267" s="11"/>
      <c r="M267" s="2"/>
    </row>
    <row r="268" spans="1:13">
      <c r="A268">
        <v>261</v>
      </c>
      <c r="B268" s="2"/>
      <c r="C268" s="2"/>
      <c r="D268" s="2"/>
      <c r="E268" s="18"/>
      <c r="F268" s="18"/>
      <c r="G268" s="13"/>
      <c r="H268" s="20"/>
      <c r="I268" s="6"/>
      <c r="J268" s="15" t="e">
        <f t="shared" si="3"/>
        <v>#DIV/0!</v>
      </c>
      <c r="K268" s="11"/>
      <c r="L268" s="11"/>
      <c r="M268" s="2"/>
    </row>
    <row r="269" spans="1:13">
      <c r="A269">
        <v>262</v>
      </c>
      <c r="B269" s="2"/>
      <c r="C269" s="2"/>
      <c r="D269" s="2"/>
      <c r="E269" s="18"/>
      <c r="F269" s="18"/>
      <c r="G269" s="13"/>
      <c r="H269" s="20"/>
      <c r="I269" s="6"/>
      <c r="J269" s="15" t="e">
        <f t="shared" si="3"/>
        <v>#DIV/0!</v>
      </c>
      <c r="K269" s="11"/>
      <c r="L269" s="11"/>
      <c r="M269" s="2"/>
    </row>
    <row r="270" spans="1:13">
      <c r="A270">
        <v>263</v>
      </c>
      <c r="B270" s="2"/>
      <c r="C270" s="2"/>
      <c r="D270" s="2"/>
      <c r="E270" s="18"/>
      <c r="F270" s="18"/>
      <c r="G270" s="13"/>
      <c r="H270" s="20"/>
      <c r="I270" s="6"/>
      <c r="J270" s="7" t="e">
        <f t="shared" si="3"/>
        <v>#DIV/0!</v>
      </c>
      <c r="K270" s="11"/>
      <c r="L270" s="11"/>
      <c r="M270" s="2"/>
    </row>
    <row r="271" spans="1:13">
      <c r="A271">
        <v>264</v>
      </c>
      <c r="B271" s="2"/>
      <c r="C271" s="2"/>
      <c r="D271" s="2"/>
      <c r="E271" s="18"/>
      <c r="F271" s="18"/>
      <c r="G271" s="13"/>
      <c r="H271" s="20"/>
      <c r="I271" s="6"/>
      <c r="J271" s="7" t="e">
        <f t="shared" si="3"/>
        <v>#DIV/0!</v>
      </c>
      <c r="K271" s="11"/>
      <c r="L271" s="11"/>
      <c r="M271" s="2"/>
    </row>
    <row r="272" spans="1:13">
      <c r="A272">
        <v>265</v>
      </c>
      <c r="B272" s="2"/>
      <c r="C272" s="2"/>
      <c r="D272" s="2"/>
      <c r="E272" s="18"/>
      <c r="F272" s="18"/>
      <c r="G272" s="13"/>
      <c r="H272" s="20"/>
      <c r="I272" s="6"/>
      <c r="J272" s="7" t="e">
        <f t="shared" si="3"/>
        <v>#DIV/0!</v>
      </c>
      <c r="K272" s="11"/>
      <c r="L272" s="11"/>
      <c r="M272" s="2"/>
    </row>
    <row r="273" spans="1:13">
      <c r="A273" s="12">
        <v>266</v>
      </c>
      <c r="B273" s="2"/>
      <c r="C273" s="2"/>
      <c r="D273" s="2"/>
      <c r="E273" s="18"/>
      <c r="F273" s="18"/>
      <c r="G273" s="13"/>
      <c r="H273" s="20"/>
      <c r="I273" s="6"/>
      <c r="J273" s="7" t="e">
        <f t="shared" si="3"/>
        <v>#DIV/0!</v>
      </c>
      <c r="K273" s="11"/>
      <c r="L273" s="11"/>
      <c r="M273" s="2"/>
    </row>
    <row r="274" spans="1:13">
      <c r="A274" s="12">
        <v>267</v>
      </c>
      <c r="B274" s="2"/>
      <c r="C274" s="2"/>
      <c r="D274" s="2"/>
      <c r="E274" s="18"/>
      <c r="F274" s="18"/>
      <c r="G274" s="13"/>
      <c r="H274" s="20"/>
      <c r="I274" s="6"/>
      <c r="J274" s="15" t="e">
        <f t="shared" si="3"/>
        <v>#DIV/0!</v>
      </c>
      <c r="K274" s="11"/>
      <c r="L274" s="11"/>
      <c r="M274" s="2"/>
    </row>
    <row r="275" spans="1:13">
      <c r="A275">
        <v>268</v>
      </c>
      <c r="B275" s="2"/>
      <c r="C275" s="2"/>
      <c r="D275" s="2"/>
      <c r="E275" s="18"/>
      <c r="F275" s="18"/>
      <c r="G275" s="13"/>
      <c r="H275" s="20"/>
      <c r="I275" s="6"/>
      <c r="J275" s="15" t="e">
        <f t="shared" si="3"/>
        <v>#DIV/0!</v>
      </c>
      <c r="K275" s="11"/>
      <c r="L275" s="11"/>
      <c r="M275" s="2"/>
    </row>
    <row r="276" spans="1:13">
      <c r="A276">
        <v>269</v>
      </c>
      <c r="B276" s="2"/>
      <c r="C276" s="2"/>
      <c r="D276" s="2"/>
      <c r="E276" s="18"/>
      <c r="F276" s="18"/>
      <c r="G276" s="13"/>
      <c r="H276" s="20"/>
      <c r="I276" s="6"/>
      <c r="J276" s="7" t="e">
        <f t="shared" si="3"/>
        <v>#DIV/0!</v>
      </c>
      <c r="K276" s="11"/>
      <c r="L276" s="11"/>
      <c r="M276" s="2"/>
    </row>
    <row r="277" spans="1:13">
      <c r="A277">
        <v>270</v>
      </c>
      <c r="B277" s="2"/>
      <c r="C277" s="2"/>
      <c r="D277" s="2"/>
      <c r="E277" s="18"/>
      <c r="F277" s="18"/>
      <c r="G277" s="13"/>
      <c r="H277" s="20"/>
      <c r="I277" s="6"/>
      <c r="J277" s="15" t="e">
        <f t="shared" si="3"/>
        <v>#DIV/0!</v>
      </c>
      <c r="K277" s="11"/>
      <c r="L277" s="11"/>
      <c r="M277" s="2"/>
    </row>
    <row r="278" spans="1:13">
      <c r="A278">
        <v>271</v>
      </c>
      <c r="B278" s="2"/>
      <c r="C278" s="2"/>
      <c r="D278" s="2"/>
      <c r="E278" s="18"/>
      <c r="F278" s="18"/>
      <c r="G278" s="13"/>
      <c r="H278" s="20"/>
      <c r="I278" s="6"/>
      <c r="J278" s="15" t="e">
        <f t="shared" si="3"/>
        <v>#DIV/0!</v>
      </c>
      <c r="K278" s="11"/>
      <c r="L278" s="11"/>
      <c r="M278" s="2"/>
    </row>
    <row r="279" spans="1:13">
      <c r="A279">
        <v>272</v>
      </c>
      <c r="B279" s="2"/>
      <c r="C279" s="2"/>
      <c r="D279" s="2"/>
      <c r="E279" s="18"/>
      <c r="F279" s="18"/>
      <c r="G279" s="13"/>
      <c r="H279" s="20"/>
      <c r="I279" s="6"/>
      <c r="J279" s="7" t="e">
        <f t="shared" si="3"/>
        <v>#DIV/0!</v>
      </c>
      <c r="K279" s="11"/>
      <c r="L279" s="11"/>
      <c r="M279" s="2"/>
    </row>
    <row r="280" spans="1:13">
      <c r="A280">
        <v>273</v>
      </c>
      <c r="B280" s="2"/>
      <c r="C280" s="2"/>
      <c r="D280" s="2"/>
      <c r="E280" s="18"/>
      <c r="F280" s="18"/>
      <c r="G280" s="13"/>
      <c r="H280" s="20"/>
      <c r="I280" s="6"/>
      <c r="J280" s="7" t="e">
        <f t="shared" ref="J280:J343" si="4">H280/I280</f>
        <v>#DIV/0!</v>
      </c>
      <c r="K280" s="11"/>
      <c r="L280" s="11"/>
      <c r="M280" s="2"/>
    </row>
    <row r="281" spans="1:13">
      <c r="A281">
        <v>274</v>
      </c>
      <c r="B281" s="2"/>
      <c r="C281" s="2"/>
      <c r="D281" s="2"/>
      <c r="E281" s="18"/>
      <c r="F281" s="18"/>
      <c r="G281" s="13"/>
      <c r="H281" s="20"/>
      <c r="I281" s="6"/>
      <c r="J281" s="7" t="e">
        <f t="shared" si="4"/>
        <v>#DIV/0!</v>
      </c>
      <c r="K281" s="11"/>
      <c r="L281" s="11"/>
      <c r="M281" s="2"/>
    </row>
    <row r="282" spans="1:13">
      <c r="A282">
        <v>275</v>
      </c>
      <c r="B282" s="2"/>
      <c r="C282" s="2"/>
      <c r="D282" s="2"/>
      <c r="E282" s="18"/>
      <c r="F282" s="18"/>
      <c r="G282" s="13"/>
      <c r="H282" s="20"/>
      <c r="I282" s="6"/>
      <c r="J282" s="7" t="e">
        <f t="shared" si="4"/>
        <v>#DIV/0!</v>
      </c>
      <c r="K282" s="11"/>
      <c r="L282" s="11"/>
      <c r="M282" s="2"/>
    </row>
    <row r="283" spans="1:13">
      <c r="A283" s="12">
        <v>276</v>
      </c>
      <c r="B283" s="2"/>
      <c r="C283" s="2"/>
      <c r="D283" s="2"/>
      <c r="E283" s="18"/>
      <c r="F283" s="18"/>
      <c r="G283" s="13"/>
      <c r="H283" s="20"/>
      <c r="I283" s="6"/>
      <c r="J283" s="15" t="e">
        <f t="shared" si="4"/>
        <v>#DIV/0!</v>
      </c>
      <c r="K283" s="11"/>
      <c r="L283" s="11"/>
      <c r="M283" s="2"/>
    </row>
    <row r="284" spans="1:13">
      <c r="A284" s="12">
        <v>277</v>
      </c>
      <c r="B284" s="2"/>
      <c r="C284" s="2"/>
      <c r="D284" s="2"/>
      <c r="E284" s="18"/>
      <c r="F284" s="18"/>
      <c r="G284" s="13"/>
      <c r="H284" s="20"/>
      <c r="I284" s="6"/>
      <c r="J284" s="15" t="e">
        <f t="shared" si="4"/>
        <v>#DIV/0!</v>
      </c>
      <c r="K284" s="11"/>
      <c r="L284" s="11"/>
      <c r="M284" s="2"/>
    </row>
    <row r="285" spans="1:13">
      <c r="A285">
        <v>278</v>
      </c>
      <c r="B285" s="2"/>
      <c r="C285" s="2"/>
      <c r="D285" s="2"/>
      <c r="E285" s="18"/>
      <c r="F285" s="18"/>
      <c r="G285" s="13"/>
      <c r="H285" s="20"/>
      <c r="I285" s="6"/>
      <c r="J285" s="7" t="e">
        <f t="shared" si="4"/>
        <v>#DIV/0!</v>
      </c>
      <c r="K285" s="11"/>
      <c r="L285" s="11"/>
      <c r="M285" s="2"/>
    </row>
    <row r="286" spans="1:13">
      <c r="A286">
        <v>279</v>
      </c>
      <c r="B286" s="2"/>
      <c r="C286" s="2"/>
      <c r="D286" s="2"/>
      <c r="E286" s="18"/>
      <c r="F286" s="18"/>
      <c r="G286" s="13"/>
      <c r="H286" s="20"/>
      <c r="I286" s="6"/>
      <c r="J286" s="15" t="e">
        <f t="shared" si="4"/>
        <v>#DIV/0!</v>
      </c>
      <c r="K286" s="11"/>
      <c r="L286" s="11"/>
      <c r="M286" s="2"/>
    </row>
    <row r="287" spans="1:13">
      <c r="A287">
        <v>280</v>
      </c>
      <c r="B287" s="2"/>
      <c r="C287" s="2"/>
      <c r="D287" s="2"/>
      <c r="E287" s="18"/>
      <c r="F287" s="18"/>
      <c r="G287" s="13"/>
      <c r="H287" s="20"/>
      <c r="I287" s="6"/>
      <c r="J287" s="15" t="e">
        <f t="shared" si="4"/>
        <v>#DIV/0!</v>
      </c>
      <c r="K287" s="11"/>
      <c r="L287" s="11"/>
      <c r="M287" s="2"/>
    </row>
    <row r="288" spans="1:13">
      <c r="A288">
        <v>281</v>
      </c>
      <c r="B288" s="2"/>
      <c r="C288" s="2"/>
      <c r="D288" s="2"/>
      <c r="E288" s="18"/>
      <c r="F288" s="18"/>
      <c r="G288" s="13"/>
      <c r="H288" s="20"/>
      <c r="I288" s="6"/>
      <c r="J288" s="7" t="e">
        <f t="shared" si="4"/>
        <v>#DIV/0!</v>
      </c>
      <c r="K288" s="11"/>
      <c r="L288" s="11"/>
      <c r="M288" s="2"/>
    </row>
    <row r="289" spans="1:13">
      <c r="A289">
        <v>282</v>
      </c>
      <c r="B289" s="2"/>
      <c r="C289" s="2"/>
      <c r="D289" s="2"/>
      <c r="E289" s="18"/>
      <c r="F289" s="18"/>
      <c r="G289" s="13"/>
      <c r="H289" s="20"/>
      <c r="I289" s="6"/>
      <c r="J289" s="7" t="e">
        <f t="shared" si="4"/>
        <v>#DIV/0!</v>
      </c>
      <c r="K289" s="11"/>
      <c r="L289" s="11"/>
      <c r="M289" s="2"/>
    </row>
    <row r="290" spans="1:13">
      <c r="A290">
        <v>283</v>
      </c>
      <c r="B290" s="2"/>
      <c r="C290" s="2"/>
      <c r="D290" s="2"/>
      <c r="E290" s="18"/>
      <c r="F290" s="18"/>
      <c r="G290" s="13"/>
      <c r="H290" s="20"/>
      <c r="I290" s="6"/>
      <c r="J290" s="7" t="e">
        <f t="shared" si="4"/>
        <v>#DIV/0!</v>
      </c>
      <c r="K290" s="11"/>
      <c r="L290" s="11"/>
      <c r="M290" s="2"/>
    </row>
    <row r="291" spans="1:13">
      <c r="A291">
        <v>284</v>
      </c>
      <c r="B291" s="2"/>
      <c r="C291" s="2"/>
      <c r="D291" s="2"/>
      <c r="E291" s="18"/>
      <c r="F291" s="18"/>
      <c r="G291" s="13"/>
      <c r="H291" s="20"/>
      <c r="I291" s="6"/>
      <c r="J291" s="7" t="e">
        <f t="shared" si="4"/>
        <v>#DIV/0!</v>
      </c>
      <c r="K291" s="11"/>
      <c r="L291" s="11"/>
      <c r="M291" s="2"/>
    </row>
    <row r="292" spans="1:13">
      <c r="A292">
        <v>285</v>
      </c>
      <c r="B292" s="2"/>
      <c r="C292" s="2"/>
      <c r="D292" s="2"/>
      <c r="E292" s="18"/>
      <c r="F292" s="18"/>
      <c r="G292" s="13"/>
      <c r="H292" s="20"/>
      <c r="I292" s="6"/>
      <c r="J292" s="15" t="e">
        <f t="shared" si="4"/>
        <v>#DIV/0!</v>
      </c>
      <c r="K292" s="11"/>
      <c r="L292" s="11"/>
      <c r="M292" s="2"/>
    </row>
    <row r="293" spans="1:13">
      <c r="A293" s="12">
        <v>286</v>
      </c>
      <c r="B293" s="2"/>
      <c r="C293" s="2"/>
      <c r="D293" s="2"/>
      <c r="E293" s="18"/>
      <c r="F293" s="18"/>
      <c r="G293" s="13"/>
      <c r="H293" s="20"/>
      <c r="I293" s="6"/>
      <c r="J293" s="15" t="e">
        <f t="shared" si="4"/>
        <v>#DIV/0!</v>
      </c>
      <c r="K293" s="11"/>
      <c r="L293" s="11"/>
      <c r="M293" s="2"/>
    </row>
    <row r="294" spans="1:13">
      <c r="A294" s="12">
        <v>287</v>
      </c>
      <c r="B294" s="2"/>
      <c r="C294" s="2"/>
      <c r="D294" s="2"/>
      <c r="E294" s="18"/>
      <c r="F294" s="18"/>
      <c r="G294" s="13"/>
      <c r="H294" s="20"/>
      <c r="I294" s="6"/>
      <c r="J294" s="7" t="e">
        <f t="shared" si="4"/>
        <v>#DIV/0!</v>
      </c>
      <c r="K294" s="11"/>
      <c r="L294" s="11"/>
      <c r="M294" s="2"/>
    </row>
    <row r="295" spans="1:13">
      <c r="A295">
        <v>288</v>
      </c>
      <c r="B295" s="2"/>
      <c r="C295" s="2"/>
      <c r="D295" s="2"/>
      <c r="E295" s="18"/>
      <c r="F295" s="18"/>
      <c r="G295" s="13"/>
      <c r="H295" s="20"/>
      <c r="I295" s="6"/>
      <c r="J295" s="15" t="e">
        <f t="shared" si="4"/>
        <v>#DIV/0!</v>
      </c>
      <c r="K295" s="11"/>
      <c r="L295" s="11"/>
      <c r="M295" s="2"/>
    </row>
    <row r="296" spans="1:13">
      <c r="A296">
        <v>289</v>
      </c>
      <c r="B296" s="2"/>
      <c r="C296" s="2"/>
      <c r="D296" s="2"/>
      <c r="E296" s="18"/>
      <c r="F296" s="18"/>
      <c r="G296" s="13"/>
      <c r="H296" s="20"/>
      <c r="I296" s="6"/>
      <c r="J296" s="15" t="e">
        <f t="shared" si="4"/>
        <v>#DIV/0!</v>
      </c>
      <c r="K296" s="11"/>
      <c r="L296" s="11"/>
      <c r="M296" s="2"/>
    </row>
    <row r="297" spans="1:13">
      <c r="A297">
        <v>290</v>
      </c>
      <c r="B297" s="2"/>
      <c r="C297" s="2"/>
      <c r="D297" s="2"/>
      <c r="E297" s="18"/>
      <c r="F297" s="18"/>
      <c r="G297" s="13"/>
      <c r="H297" s="20"/>
      <c r="I297" s="6"/>
      <c r="J297" s="7" t="e">
        <f t="shared" si="4"/>
        <v>#DIV/0!</v>
      </c>
      <c r="K297" s="11"/>
      <c r="L297" s="11"/>
      <c r="M297" s="2"/>
    </row>
    <row r="298" spans="1:13">
      <c r="A298">
        <v>291</v>
      </c>
      <c r="B298" s="2"/>
      <c r="C298" s="2"/>
      <c r="D298" s="2"/>
      <c r="E298" s="18"/>
      <c r="F298" s="18"/>
      <c r="G298" s="13"/>
      <c r="H298" s="20"/>
      <c r="I298" s="6"/>
      <c r="J298" s="7" t="e">
        <f t="shared" si="4"/>
        <v>#DIV/0!</v>
      </c>
      <c r="K298" s="11"/>
      <c r="L298" s="11"/>
      <c r="M298" s="2"/>
    </row>
    <row r="299" spans="1:13">
      <c r="A299">
        <v>292</v>
      </c>
      <c r="B299" s="2"/>
      <c r="C299" s="2"/>
      <c r="D299" s="2"/>
      <c r="E299" s="18"/>
      <c r="F299" s="18"/>
      <c r="G299" s="13"/>
      <c r="H299" s="20"/>
      <c r="I299" s="6"/>
      <c r="J299" s="7" t="e">
        <f t="shared" si="4"/>
        <v>#DIV/0!</v>
      </c>
      <c r="K299" s="11"/>
      <c r="L299" s="11"/>
      <c r="M299" s="2"/>
    </row>
    <row r="300" spans="1:13">
      <c r="A300">
        <v>293</v>
      </c>
      <c r="B300" s="2"/>
      <c r="C300" s="2"/>
      <c r="D300" s="2"/>
      <c r="E300" s="18"/>
      <c r="F300" s="18"/>
      <c r="G300" s="13"/>
      <c r="H300" s="20"/>
      <c r="I300" s="6"/>
      <c r="J300" s="7" t="e">
        <f t="shared" si="4"/>
        <v>#DIV/0!</v>
      </c>
      <c r="K300" s="11"/>
      <c r="L300" s="11"/>
      <c r="M300" s="2"/>
    </row>
    <row r="301" spans="1:13">
      <c r="A301">
        <v>294</v>
      </c>
      <c r="B301" s="2"/>
      <c r="C301" s="2"/>
      <c r="D301" s="2"/>
      <c r="E301" s="18"/>
      <c r="F301" s="18"/>
      <c r="G301" s="13"/>
      <c r="H301" s="20"/>
      <c r="I301" s="6"/>
      <c r="J301" s="15" t="e">
        <f t="shared" si="4"/>
        <v>#DIV/0!</v>
      </c>
      <c r="K301" s="11"/>
      <c r="L301" s="11"/>
      <c r="M301" s="2"/>
    </row>
    <row r="302" spans="1:13">
      <c r="A302">
        <v>295</v>
      </c>
      <c r="B302" s="2"/>
      <c r="C302" s="2"/>
      <c r="D302" s="2"/>
      <c r="E302" s="18"/>
      <c r="F302" s="18"/>
      <c r="G302" s="13"/>
      <c r="H302" s="20"/>
      <c r="I302" s="6"/>
      <c r="J302" s="15" t="e">
        <f t="shared" si="4"/>
        <v>#DIV/0!</v>
      </c>
      <c r="K302" s="11"/>
      <c r="L302" s="11"/>
      <c r="M302" s="2"/>
    </row>
    <row r="303" spans="1:13">
      <c r="A303" s="12">
        <v>296</v>
      </c>
      <c r="B303" s="2"/>
      <c r="C303" s="2"/>
      <c r="D303" s="2"/>
      <c r="E303" s="18"/>
      <c r="F303" s="18"/>
      <c r="G303" s="13"/>
      <c r="H303" s="20"/>
      <c r="I303" s="6"/>
      <c r="J303" s="7" t="e">
        <f t="shared" si="4"/>
        <v>#DIV/0!</v>
      </c>
      <c r="K303" s="11"/>
      <c r="L303" s="11"/>
      <c r="M303" s="2"/>
    </row>
    <row r="304" spans="1:13">
      <c r="A304" s="12">
        <v>297</v>
      </c>
      <c r="B304" s="2"/>
      <c r="C304" s="2"/>
      <c r="D304" s="2"/>
      <c r="E304" s="18"/>
      <c r="F304" s="18"/>
      <c r="G304" s="13"/>
      <c r="H304" s="20"/>
      <c r="I304" s="6"/>
      <c r="J304" s="15" t="e">
        <f t="shared" si="4"/>
        <v>#DIV/0!</v>
      </c>
      <c r="K304" s="11"/>
      <c r="L304" s="11"/>
      <c r="M304" s="2"/>
    </row>
    <row r="305" spans="1:13">
      <c r="A305">
        <v>298</v>
      </c>
      <c r="B305" s="2"/>
      <c r="C305" s="2"/>
      <c r="D305" s="2"/>
      <c r="E305" s="18"/>
      <c r="F305" s="18"/>
      <c r="G305" s="13"/>
      <c r="H305" s="20"/>
      <c r="I305" s="6"/>
      <c r="J305" s="15" t="e">
        <f t="shared" si="4"/>
        <v>#DIV/0!</v>
      </c>
      <c r="K305" s="11"/>
      <c r="L305" s="11"/>
      <c r="M305" s="2"/>
    </row>
    <row r="306" spans="1:13">
      <c r="A306">
        <v>299</v>
      </c>
      <c r="B306" s="2"/>
      <c r="C306" s="2"/>
      <c r="D306" s="2"/>
      <c r="E306" s="18"/>
      <c r="F306" s="18"/>
      <c r="G306" s="13"/>
      <c r="H306" s="20"/>
      <c r="I306" s="6"/>
      <c r="J306" s="7" t="e">
        <f t="shared" si="4"/>
        <v>#DIV/0!</v>
      </c>
      <c r="K306" s="11"/>
      <c r="L306" s="11"/>
      <c r="M306" s="2"/>
    </row>
    <row r="307" spans="1:13">
      <c r="A307">
        <v>300</v>
      </c>
      <c r="B307" s="2"/>
      <c r="C307" s="2"/>
      <c r="D307" s="2"/>
      <c r="E307" s="18"/>
      <c r="F307" s="18"/>
      <c r="G307" s="13"/>
      <c r="H307" s="20"/>
      <c r="I307" s="6"/>
      <c r="J307" s="7" t="e">
        <f t="shared" si="4"/>
        <v>#DIV/0!</v>
      </c>
      <c r="K307" s="11"/>
      <c r="L307" s="11"/>
      <c r="M307" s="2"/>
    </row>
    <row r="308" spans="1:13">
      <c r="A308">
        <v>301</v>
      </c>
      <c r="B308" s="2"/>
      <c r="C308" s="2"/>
      <c r="D308" s="2"/>
      <c r="E308" s="18"/>
      <c r="F308" s="18"/>
      <c r="G308" s="13"/>
      <c r="H308" s="20"/>
      <c r="I308" s="6"/>
      <c r="J308" s="7" t="e">
        <f t="shared" si="4"/>
        <v>#DIV/0!</v>
      </c>
      <c r="K308" s="11"/>
      <c r="L308" s="11"/>
      <c r="M308" s="2"/>
    </row>
    <row r="309" spans="1:13">
      <c r="A309">
        <v>302</v>
      </c>
      <c r="B309" s="2"/>
      <c r="C309" s="2"/>
      <c r="D309" s="2"/>
      <c r="E309" s="18"/>
      <c r="F309" s="18"/>
      <c r="G309" s="13"/>
      <c r="H309" s="20"/>
      <c r="I309" s="6"/>
      <c r="J309" s="7" t="e">
        <f t="shared" si="4"/>
        <v>#DIV/0!</v>
      </c>
      <c r="K309" s="11"/>
      <c r="L309" s="11"/>
      <c r="M309" s="2"/>
    </row>
    <row r="310" spans="1:13">
      <c r="A310">
        <v>303</v>
      </c>
      <c r="B310" s="2"/>
      <c r="C310" s="2"/>
      <c r="D310" s="2"/>
      <c r="E310" s="18"/>
      <c r="F310" s="18"/>
      <c r="G310" s="13"/>
      <c r="H310" s="20"/>
      <c r="I310" s="6"/>
      <c r="J310" s="15" t="e">
        <f t="shared" si="4"/>
        <v>#DIV/0!</v>
      </c>
      <c r="K310" s="11"/>
      <c r="L310" s="11"/>
      <c r="M310" s="2"/>
    </row>
    <row r="311" spans="1:13">
      <c r="A311">
        <v>304</v>
      </c>
      <c r="B311" s="2"/>
      <c r="C311" s="2"/>
      <c r="D311" s="2"/>
      <c r="E311" s="18"/>
      <c r="F311" s="18"/>
      <c r="G311" s="13"/>
      <c r="H311" s="20"/>
      <c r="I311" s="6"/>
      <c r="J311" s="15" t="e">
        <f t="shared" si="4"/>
        <v>#DIV/0!</v>
      </c>
      <c r="K311" s="11"/>
      <c r="L311" s="11"/>
      <c r="M311" s="2"/>
    </row>
    <row r="312" spans="1:13">
      <c r="A312">
        <v>305</v>
      </c>
      <c r="B312" s="2"/>
      <c r="C312" s="2"/>
      <c r="D312" s="2"/>
      <c r="E312" s="18"/>
      <c r="F312" s="18"/>
      <c r="G312" s="13"/>
      <c r="H312" s="20"/>
      <c r="I312" s="6"/>
      <c r="J312" s="7" t="e">
        <f t="shared" si="4"/>
        <v>#DIV/0!</v>
      </c>
      <c r="K312" s="11"/>
      <c r="L312" s="11"/>
      <c r="M312" s="2"/>
    </row>
    <row r="313" spans="1:13">
      <c r="A313" s="12">
        <v>306</v>
      </c>
      <c r="B313" s="2"/>
      <c r="C313" s="2"/>
      <c r="D313" s="2"/>
      <c r="E313" s="18"/>
      <c r="F313" s="18"/>
      <c r="G313" s="13"/>
      <c r="H313" s="20"/>
      <c r="I313" s="6"/>
      <c r="J313" s="15" t="e">
        <f t="shared" si="4"/>
        <v>#DIV/0!</v>
      </c>
      <c r="K313" s="11"/>
      <c r="L313" s="11"/>
      <c r="M313" s="2"/>
    </row>
    <row r="314" spans="1:13">
      <c r="A314" s="12">
        <v>307</v>
      </c>
      <c r="B314" s="2"/>
      <c r="C314" s="2"/>
      <c r="D314" s="2"/>
      <c r="E314" s="18"/>
      <c r="F314" s="18"/>
      <c r="G314" s="13"/>
      <c r="H314" s="20"/>
      <c r="I314" s="6"/>
      <c r="J314" s="15" t="e">
        <f t="shared" si="4"/>
        <v>#DIV/0!</v>
      </c>
      <c r="K314" s="11"/>
      <c r="L314" s="11"/>
      <c r="M314" s="2"/>
    </row>
    <row r="315" spans="1:13">
      <c r="A315">
        <v>308</v>
      </c>
      <c r="B315" s="2"/>
      <c r="C315" s="2"/>
      <c r="D315" s="2"/>
      <c r="E315" s="18"/>
      <c r="F315" s="18"/>
      <c r="G315" s="13"/>
      <c r="H315" s="20"/>
      <c r="I315" s="6"/>
      <c r="J315" s="7" t="e">
        <f t="shared" si="4"/>
        <v>#DIV/0!</v>
      </c>
      <c r="K315" s="11"/>
      <c r="L315" s="11"/>
      <c r="M315" s="2"/>
    </row>
    <row r="316" spans="1:13">
      <c r="A316">
        <v>309</v>
      </c>
      <c r="B316" s="2"/>
      <c r="C316" s="2"/>
      <c r="D316" s="2"/>
      <c r="E316" s="18"/>
      <c r="F316" s="18"/>
      <c r="G316" s="13"/>
      <c r="H316" s="20"/>
      <c r="I316" s="6"/>
      <c r="J316" s="7" t="e">
        <f t="shared" si="4"/>
        <v>#DIV/0!</v>
      </c>
      <c r="K316" s="11"/>
      <c r="L316" s="11"/>
      <c r="M316" s="2"/>
    </row>
    <row r="317" spans="1:13">
      <c r="A317">
        <v>310</v>
      </c>
      <c r="B317" s="2"/>
      <c r="C317" s="2"/>
      <c r="D317" s="2"/>
      <c r="E317" s="18"/>
      <c r="F317" s="18"/>
      <c r="G317" s="13"/>
      <c r="H317" s="20"/>
      <c r="I317" s="6"/>
      <c r="J317" s="7" t="e">
        <f t="shared" si="4"/>
        <v>#DIV/0!</v>
      </c>
      <c r="K317" s="11"/>
      <c r="L317" s="11"/>
      <c r="M317" s="2"/>
    </row>
    <row r="318" spans="1:13">
      <c r="A318">
        <v>311</v>
      </c>
      <c r="B318" s="2"/>
      <c r="C318" s="2"/>
      <c r="D318" s="2"/>
      <c r="E318" s="18"/>
      <c r="F318" s="18"/>
      <c r="G318" s="13"/>
      <c r="H318" s="20"/>
      <c r="I318" s="6"/>
      <c r="J318" s="7" t="e">
        <f t="shared" si="4"/>
        <v>#DIV/0!</v>
      </c>
      <c r="K318" s="11"/>
      <c r="L318" s="11"/>
      <c r="M318" s="2"/>
    </row>
    <row r="319" spans="1:13">
      <c r="A319">
        <v>312</v>
      </c>
      <c r="B319" s="2"/>
      <c r="C319" s="2"/>
      <c r="D319" s="2"/>
      <c r="E319" s="18"/>
      <c r="F319" s="18"/>
      <c r="G319" s="13"/>
      <c r="H319" s="20"/>
      <c r="I319" s="6"/>
      <c r="J319" s="15" t="e">
        <f t="shared" si="4"/>
        <v>#DIV/0!</v>
      </c>
      <c r="K319" s="11"/>
      <c r="L319" s="11"/>
      <c r="M319" s="2"/>
    </row>
    <row r="320" spans="1:13">
      <c r="A320">
        <v>313</v>
      </c>
      <c r="B320" s="2"/>
      <c r="C320" s="2"/>
      <c r="D320" s="2"/>
      <c r="E320" s="18"/>
      <c r="F320" s="18"/>
      <c r="G320" s="13"/>
      <c r="H320" s="20"/>
      <c r="I320" s="6"/>
      <c r="J320" s="15" t="e">
        <f t="shared" si="4"/>
        <v>#DIV/0!</v>
      </c>
      <c r="K320" s="11"/>
      <c r="L320" s="11"/>
      <c r="M320" s="2"/>
    </row>
    <row r="321" spans="1:13">
      <c r="A321">
        <v>314</v>
      </c>
      <c r="B321" s="2"/>
      <c r="C321" s="2"/>
      <c r="D321" s="2"/>
      <c r="E321" s="18"/>
      <c r="F321" s="18"/>
      <c r="G321" s="13"/>
      <c r="H321" s="20"/>
      <c r="I321" s="6"/>
      <c r="J321" s="7" t="e">
        <f t="shared" si="4"/>
        <v>#DIV/0!</v>
      </c>
      <c r="K321" s="11"/>
      <c r="L321" s="11"/>
      <c r="M321" s="2"/>
    </row>
    <row r="322" spans="1:13">
      <c r="A322">
        <v>315</v>
      </c>
      <c r="B322" s="2"/>
      <c r="C322" s="2"/>
      <c r="D322" s="2"/>
      <c r="E322" s="18"/>
      <c r="F322" s="18"/>
      <c r="G322" s="13"/>
      <c r="H322" s="20"/>
      <c r="I322" s="6"/>
      <c r="J322" s="15" t="e">
        <f t="shared" si="4"/>
        <v>#DIV/0!</v>
      </c>
      <c r="K322" s="11"/>
      <c r="L322" s="11"/>
      <c r="M322" s="2"/>
    </row>
    <row r="323" spans="1:13">
      <c r="A323" s="12">
        <v>316</v>
      </c>
      <c r="B323" s="2"/>
      <c r="C323" s="2"/>
      <c r="D323" s="2"/>
      <c r="E323" s="18"/>
      <c r="F323" s="18"/>
      <c r="G323" s="13"/>
      <c r="H323" s="20"/>
      <c r="I323" s="6"/>
      <c r="J323" s="15" t="e">
        <f t="shared" si="4"/>
        <v>#DIV/0!</v>
      </c>
      <c r="K323" s="11"/>
      <c r="L323" s="11"/>
      <c r="M323" s="2"/>
    </row>
    <row r="324" spans="1:13">
      <c r="A324" s="12">
        <v>317</v>
      </c>
      <c r="B324" s="2"/>
      <c r="C324" s="2"/>
      <c r="D324" s="2"/>
      <c r="E324" s="18"/>
      <c r="F324" s="18"/>
      <c r="G324" s="13"/>
      <c r="H324" s="20"/>
      <c r="I324" s="6"/>
      <c r="J324" s="7" t="e">
        <f t="shared" si="4"/>
        <v>#DIV/0!</v>
      </c>
      <c r="K324" s="11"/>
      <c r="L324" s="11"/>
      <c r="M324" s="2"/>
    </row>
    <row r="325" spans="1:13">
      <c r="A325">
        <v>318</v>
      </c>
      <c r="B325" s="2"/>
      <c r="C325" s="2"/>
      <c r="D325" s="2"/>
      <c r="E325" s="18"/>
      <c r="F325" s="18"/>
      <c r="G325" s="13"/>
      <c r="H325" s="20"/>
      <c r="I325" s="6"/>
      <c r="J325" s="7" t="e">
        <f t="shared" si="4"/>
        <v>#DIV/0!</v>
      </c>
      <c r="K325" s="11"/>
      <c r="L325" s="11"/>
      <c r="M325" s="2"/>
    </row>
    <row r="326" spans="1:13">
      <c r="A326">
        <v>319</v>
      </c>
      <c r="B326" s="2"/>
      <c r="C326" s="2"/>
      <c r="D326" s="2"/>
      <c r="E326" s="18"/>
      <c r="F326" s="18"/>
      <c r="G326" s="13"/>
      <c r="H326" s="20"/>
      <c r="I326" s="6"/>
      <c r="J326" s="7" t="e">
        <f t="shared" si="4"/>
        <v>#DIV/0!</v>
      </c>
      <c r="K326" s="11"/>
      <c r="L326" s="11"/>
      <c r="M326" s="2"/>
    </row>
    <row r="327" spans="1:13">
      <c r="A327">
        <v>320</v>
      </c>
      <c r="B327" s="2"/>
      <c r="C327" s="2"/>
      <c r="D327" s="2"/>
      <c r="E327" s="18"/>
      <c r="F327" s="18"/>
      <c r="G327" s="13"/>
      <c r="H327" s="20"/>
      <c r="I327" s="6"/>
      <c r="J327" s="7" t="e">
        <f t="shared" si="4"/>
        <v>#DIV/0!</v>
      </c>
      <c r="K327" s="11"/>
      <c r="L327" s="11"/>
      <c r="M327" s="2"/>
    </row>
    <row r="328" spans="1:13">
      <c r="A328">
        <v>321</v>
      </c>
      <c r="B328" s="2"/>
      <c r="C328" s="2"/>
      <c r="D328" s="2"/>
      <c r="E328" s="18"/>
      <c r="F328" s="18"/>
      <c r="G328" s="13"/>
      <c r="H328" s="20"/>
      <c r="I328" s="6"/>
      <c r="J328" s="15" t="e">
        <f t="shared" si="4"/>
        <v>#DIV/0!</v>
      </c>
      <c r="K328" s="11"/>
      <c r="L328" s="11"/>
      <c r="M328" s="2"/>
    </row>
    <row r="329" spans="1:13">
      <c r="A329">
        <v>322</v>
      </c>
      <c r="B329" s="2"/>
      <c r="C329" s="2"/>
      <c r="D329" s="2"/>
      <c r="E329" s="18"/>
      <c r="F329" s="18"/>
      <c r="G329" s="13"/>
      <c r="H329" s="20"/>
      <c r="I329" s="6"/>
      <c r="J329" s="15" t="e">
        <f t="shared" si="4"/>
        <v>#DIV/0!</v>
      </c>
      <c r="K329" s="11"/>
      <c r="L329" s="11"/>
      <c r="M329" s="2"/>
    </row>
    <row r="330" spans="1:13">
      <c r="A330">
        <v>323</v>
      </c>
      <c r="B330" s="2"/>
      <c r="C330" s="2"/>
      <c r="D330" s="2"/>
      <c r="E330" s="18"/>
      <c r="F330" s="18"/>
      <c r="G330" s="13"/>
      <c r="H330" s="20"/>
      <c r="I330" s="6"/>
      <c r="J330" s="7" t="e">
        <f t="shared" si="4"/>
        <v>#DIV/0!</v>
      </c>
      <c r="K330" s="11"/>
      <c r="L330" s="11"/>
      <c r="M330" s="2"/>
    </row>
    <row r="331" spans="1:13">
      <c r="A331">
        <v>324</v>
      </c>
      <c r="B331" s="2"/>
      <c r="C331" s="2"/>
      <c r="D331" s="2"/>
      <c r="E331" s="18"/>
      <c r="F331" s="18"/>
      <c r="G331" s="13"/>
      <c r="H331" s="20"/>
      <c r="I331" s="6"/>
      <c r="J331" s="15" t="e">
        <f t="shared" si="4"/>
        <v>#DIV/0!</v>
      </c>
      <c r="K331" s="11"/>
      <c r="L331" s="11"/>
      <c r="M331" s="2"/>
    </row>
    <row r="332" spans="1:13">
      <c r="A332">
        <v>325</v>
      </c>
      <c r="B332" s="2"/>
      <c r="C332" s="2"/>
      <c r="D332" s="2"/>
      <c r="E332" s="18"/>
      <c r="F332" s="18"/>
      <c r="G332" s="13"/>
      <c r="H332" s="20"/>
      <c r="I332" s="6"/>
      <c r="J332" s="15" t="e">
        <f t="shared" si="4"/>
        <v>#DIV/0!</v>
      </c>
      <c r="K332" s="11"/>
      <c r="L332" s="11"/>
      <c r="M332" s="2"/>
    </row>
    <row r="333" spans="1:13">
      <c r="A333" s="12">
        <v>326</v>
      </c>
      <c r="B333" s="2"/>
      <c r="C333" s="2"/>
      <c r="D333" s="2"/>
      <c r="E333" s="18"/>
      <c r="F333" s="18"/>
      <c r="G333" s="13"/>
      <c r="H333" s="20"/>
      <c r="I333" s="6"/>
      <c r="J333" s="7" t="e">
        <f t="shared" si="4"/>
        <v>#DIV/0!</v>
      </c>
      <c r="K333" s="11"/>
      <c r="L333" s="11"/>
      <c r="M333" s="2"/>
    </row>
    <row r="334" spans="1:13">
      <c r="A334" s="12">
        <v>327</v>
      </c>
      <c r="B334" s="2"/>
      <c r="C334" s="2"/>
      <c r="D334" s="2"/>
      <c r="E334" s="18"/>
      <c r="F334" s="18"/>
      <c r="G334" s="13"/>
      <c r="H334" s="20"/>
      <c r="I334" s="6"/>
      <c r="J334" s="7" t="e">
        <f t="shared" si="4"/>
        <v>#DIV/0!</v>
      </c>
      <c r="K334" s="11"/>
      <c r="L334" s="11"/>
      <c r="M334" s="2"/>
    </row>
    <row r="335" spans="1:13">
      <c r="A335">
        <v>328</v>
      </c>
      <c r="B335" s="2"/>
      <c r="C335" s="2"/>
      <c r="D335" s="2"/>
      <c r="E335" s="18"/>
      <c r="F335" s="18"/>
      <c r="G335" s="13"/>
      <c r="H335" s="20"/>
      <c r="I335" s="6"/>
      <c r="J335" s="7" t="e">
        <f t="shared" si="4"/>
        <v>#DIV/0!</v>
      </c>
      <c r="K335" s="11"/>
      <c r="L335" s="11"/>
      <c r="M335" s="2"/>
    </row>
    <row r="336" spans="1:13">
      <c r="A336">
        <v>329</v>
      </c>
      <c r="B336" s="2"/>
      <c r="C336" s="2"/>
      <c r="D336" s="2"/>
      <c r="E336" s="18"/>
      <c r="F336" s="18"/>
      <c r="G336" s="13"/>
      <c r="H336" s="20"/>
      <c r="I336" s="6"/>
      <c r="J336" s="7" t="e">
        <f t="shared" si="4"/>
        <v>#DIV/0!</v>
      </c>
      <c r="K336" s="11"/>
      <c r="L336" s="11"/>
      <c r="M336" s="2"/>
    </row>
    <row r="337" spans="1:13">
      <c r="A337">
        <v>330</v>
      </c>
      <c r="B337" s="2"/>
      <c r="C337" s="2"/>
      <c r="D337" s="2"/>
      <c r="E337" s="18"/>
      <c r="F337" s="18"/>
      <c r="G337" s="13"/>
      <c r="H337" s="20"/>
      <c r="I337" s="6"/>
      <c r="J337" s="15" t="e">
        <f t="shared" si="4"/>
        <v>#DIV/0!</v>
      </c>
      <c r="K337" s="11"/>
      <c r="L337" s="11"/>
      <c r="M337" s="2"/>
    </row>
    <row r="338" spans="1:13">
      <c r="A338">
        <v>331</v>
      </c>
      <c r="B338" s="2"/>
      <c r="C338" s="2"/>
      <c r="D338" s="2"/>
      <c r="E338" s="18"/>
      <c r="F338" s="18"/>
      <c r="G338" s="13"/>
      <c r="H338" s="20"/>
      <c r="I338" s="6"/>
      <c r="J338" s="15" t="e">
        <f t="shared" si="4"/>
        <v>#DIV/0!</v>
      </c>
      <c r="K338" s="11"/>
      <c r="L338" s="11"/>
      <c r="M338" s="2"/>
    </row>
    <row r="339" spans="1:13">
      <c r="A339">
        <v>332</v>
      </c>
      <c r="B339" s="2"/>
      <c r="C339" s="2"/>
      <c r="D339" s="2"/>
      <c r="E339" s="18"/>
      <c r="F339" s="18"/>
      <c r="G339" s="13"/>
      <c r="H339" s="20"/>
      <c r="I339" s="6"/>
      <c r="J339" s="7" t="e">
        <f t="shared" si="4"/>
        <v>#DIV/0!</v>
      </c>
      <c r="K339" s="11"/>
      <c r="L339" s="11"/>
      <c r="M339" s="2"/>
    </row>
    <row r="340" spans="1:13">
      <c r="A340">
        <v>333</v>
      </c>
      <c r="B340" s="2"/>
      <c r="C340" s="2"/>
      <c r="D340" s="2"/>
      <c r="E340" s="18"/>
      <c r="F340" s="18"/>
      <c r="G340" s="13"/>
      <c r="H340" s="20"/>
      <c r="I340" s="6"/>
      <c r="J340" s="15" t="e">
        <f t="shared" si="4"/>
        <v>#DIV/0!</v>
      </c>
      <c r="K340" s="11"/>
      <c r="L340" s="11"/>
      <c r="M340" s="2"/>
    </row>
    <row r="341" spans="1:13">
      <c r="A341">
        <v>334</v>
      </c>
      <c r="B341" s="2"/>
      <c r="C341" s="2"/>
      <c r="D341" s="2"/>
      <c r="E341" s="18"/>
      <c r="F341" s="18"/>
      <c r="G341" s="13"/>
      <c r="H341" s="20"/>
      <c r="I341" s="6"/>
      <c r="J341" s="15" t="e">
        <f t="shared" si="4"/>
        <v>#DIV/0!</v>
      </c>
      <c r="K341" s="11"/>
      <c r="L341" s="11"/>
      <c r="M341" s="2"/>
    </row>
    <row r="342" spans="1:13">
      <c r="A342">
        <v>335</v>
      </c>
      <c r="B342" s="2"/>
      <c r="C342" s="2"/>
      <c r="D342" s="2"/>
      <c r="E342" s="18"/>
      <c r="F342" s="18"/>
      <c r="G342" s="13"/>
      <c r="H342" s="20"/>
      <c r="I342" s="6"/>
      <c r="J342" s="7" t="e">
        <f t="shared" si="4"/>
        <v>#DIV/0!</v>
      </c>
      <c r="K342" s="11"/>
      <c r="L342" s="11"/>
      <c r="M342" s="2"/>
    </row>
    <row r="343" spans="1:13">
      <c r="A343" s="12">
        <v>336</v>
      </c>
      <c r="B343" s="2"/>
      <c r="C343" s="2"/>
      <c r="D343" s="2"/>
      <c r="E343" s="18"/>
      <c r="F343" s="18"/>
      <c r="G343" s="13"/>
      <c r="H343" s="20"/>
      <c r="I343" s="6"/>
      <c r="J343" s="7" t="e">
        <f t="shared" si="4"/>
        <v>#DIV/0!</v>
      </c>
      <c r="K343" s="11"/>
      <c r="L343" s="11"/>
      <c r="M343" s="2"/>
    </row>
    <row r="344" spans="1:13">
      <c r="A344" s="12">
        <v>337</v>
      </c>
      <c r="B344" s="2"/>
      <c r="C344" s="2"/>
      <c r="D344" s="2"/>
      <c r="E344" s="18"/>
      <c r="F344" s="18"/>
      <c r="G344" s="13"/>
      <c r="H344" s="20"/>
      <c r="I344" s="6"/>
      <c r="J344" s="7" t="e">
        <f t="shared" ref="J344:J357" si="5">H344/I344</f>
        <v>#DIV/0!</v>
      </c>
      <c r="K344" s="11"/>
      <c r="L344" s="11"/>
      <c r="M344" s="2"/>
    </row>
    <row r="345" spans="1:13">
      <c r="A345">
        <v>338</v>
      </c>
      <c r="B345" s="2"/>
      <c r="C345" s="2"/>
      <c r="D345" s="2"/>
      <c r="E345" s="18"/>
      <c r="F345" s="18"/>
      <c r="G345" s="13"/>
      <c r="H345" s="20"/>
      <c r="I345" s="6"/>
      <c r="J345" s="7" t="e">
        <f t="shared" si="5"/>
        <v>#DIV/0!</v>
      </c>
      <c r="K345" s="11"/>
      <c r="L345" s="11"/>
      <c r="M345" s="2"/>
    </row>
    <row r="346" spans="1:13">
      <c r="A346">
        <v>339</v>
      </c>
      <c r="B346" s="2"/>
      <c r="C346" s="2"/>
      <c r="D346" s="2"/>
      <c r="E346" s="18"/>
      <c r="F346" s="18"/>
      <c r="G346" s="13"/>
      <c r="H346" s="20"/>
      <c r="I346" s="6"/>
      <c r="J346" s="15" t="e">
        <f t="shared" si="5"/>
        <v>#DIV/0!</v>
      </c>
      <c r="K346" s="11"/>
      <c r="L346" s="11"/>
      <c r="M346" s="2"/>
    </row>
    <row r="347" spans="1:13">
      <c r="A347">
        <v>340</v>
      </c>
      <c r="B347" s="2"/>
      <c r="C347" s="2"/>
      <c r="D347" s="2"/>
      <c r="E347" s="18"/>
      <c r="F347" s="18"/>
      <c r="G347" s="13"/>
      <c r="H347" s="20"/>
      <c r="I347" s="6"/>
      <c r="J347" s="15" t="e">
        <f t="shared" si="5"/>
        <v>#DIV/0!</v>
      </c>
      <c r="K347" s="11"/>
      <c r="L347" s="11"/>
      <c r="M347" s="2"/>
    </row>
    <row r="348" spans="1:13">
      <c r="A348">
        <v>341</v>
      </c>
      <c r="B348" s="2"/>
      <c r="C348" s="2"/>
      <c r="D348" s="2"/>
      <c r="E348" s="18"/>
      <c r="F348" s="18"/>
      <c r="G348" s="13"/>
      <c r="H348" s="20"/>
      <c r="I348" s="6"/>
      <c r="J348" s="7" t="e">
        <f t="shared" si="5"/>
        <v>#DIV/0!</v>
      </c>
      <c r="K348" s="11"/>
      <c r="L348" s="11"/>
      <c r="M348" s="2"/>
    </row>
    <row r="349" spans="1:13">
      <c r="A349">
        <v>342</v>
      </c>
      <c r="B349" s="2"/>
      <c r="C349" s="2"/>
      <c r="D349" s="2"/>
      <c r="E349" s="18"/>
      <c r="F349" s="18"/>
      <c r="G349" s="13"/>
      <c r="H349" s="20"/>
      <c r="I349" s="6"/>
      <c r="J349" s="15" t="e">
        <f t="shared" si="5"/>
        <v>#DIV/0!</v>
      </c>
      <c r="K349" s="11"/>
      <c r="L349" s="11"/>
      <c r="M349" s="2"/>
    </row>
    <row r="350" spans="1:13">
      <c r="A350">
        <v>343</v>
      </c>
      <c r="B350" s="2"/>
      <c r="C350" s="2"/>
      <c r="D350" s="2"/>
      <c r="E350" s="18"/>
      <c r="F350" s="18"/>
      <c r="G350" s="13"/>
      <c r="H350" s="20"/>
      <c r="I350" s="6"/>
      <c r="J350" s="15" t="e">
        <f t="shared" si="5"/>
        <v>#DIV/0!</v>
      </c>
      <c r="K350" s="11"/>
      <c r="L350" s="11"/>
      <c r="M350" s="2"/>
    </row>
    <row r="351" spans="1:13">
      <c r="A351">
        <v>344</v>
      </c>
      <c r="B351" s="2"/>
      <c r="C351" s="2"/>
      <c r="D351" s="2"/>
      <c r="E351" s="18"/>
      <c r="F351" s="18"/>
      <c r="G351" s="13"/>
      <c r="H351" s="20"/>
      <c r="I351" s="6"/>
      <c r="J351" s="7" t="e">
        <f t="shared" si="5"/>
        <v>#DIV/0!</v>
      </c>
      <c r="K351" s="11"/>
      <c r="L351" s="11"/>
      <c r="M351" s="2"/>
    </row>
    <row r="352" spans="1:13">
      <c r="A352">
        <v>345</v>
      </c>
      <c r="B352" s="2"/>
      <c r="C352" s="2"/>
      <c r="D352" s="2"/>
      <c r="E352" s="18"/>
      <c r="F352" s="18"/>
      <c r="G352" s="13"/>
      <c r="H352" s="20"/>
      <c r="I352" s="6"/>
      <c r="J352" s="7" t="e">
        <f t="shared" si="5"/>
        <v>#DIV/0!</v>
      </c>
      <c r="K352" s="11"/>
      <c r="L352" s="11"/>
      <c r="M352" s="2"/>
    </row>
    <row r="353" spans="1:13">
      <c r="A353" s="12">
        <v>346</v>
      </c>
      <c r="B353" s="2"/>
      <c r="C353" s="2"/>
      <c r="D353" s="2"/>
      <c r="E353" s="18"/>
      <c r="F353" s="18"/>
      <c r="G353" s="13"/>
      <c r="H353" s="20"/>
      <c r="I353" s="6"/>
      <c r="J353" s="7" t="e">
        <f t="shared" si="5"/>
        <v>#DIV/0!</v>
      </c>
      <c r="K353" s="11"/>
      <c r="L353" s="11"/>
      <c r="M353" s="2"/>
    </row>
    <row r="354" spans="1:13">
      <c r="A354" s="12">
        <v>347</v>
      </c>
      <c r="B354" s="2"/>
      <c r="C354" s="2"/>
      <c r="D354" s="2"/>
      <c r="E354" s="18"/>
      <c r="F354" s="18"/>
      <c r="G354" s="13"/>
      <c r="H354" s="20"/>
      <c r="I354" s="6"/>
      <c r="J354" s="7" t="e">
        <f t="shared" si="5"/>
        <v>#DIV/0!</v>
      </c>
      <c r="K354" s="11"/>
      <c r="L354" s="11"/>
      <c r="M354" s="2"/>
    </row>
    <row r="355" spans="1:13">
      <c r="A355">
        <v>348</v>
      </c>
      <c r="B355" s="2"/>
      <c r="C355" s="2"/>
      <c r="D355" s="2"/>
      <c r="E355" s="18"/>
      <c r="F355" s="18"/>
      <c r="G355" s="13"/>
      <c r="H355" s="20"/>
      <c r="I355" s="6"/>
      <c r="J355" s="15" t="e">
        <f t="shared" si="5"/>
        <v>#DIV/0!</v>
      </c>
      <c r="K355" s="11"/>
      <c r="L355" s="11"/>
      <c r="M355" s="2"/>
    </row>
    <row r="356" spans="1:13">
      <c r="A356">
        <v>349</v>
      </c>
      <c r="B356" s="2"/>
      <c r="C356" s="2"/>
      <c r="D356" s="2"/>
      <c r="E356" s="18"/>
      <c r="F356" s="18"/>
      <c r="G356" s="13"/>
      <c r="H356" s="20"/>
      <c r="I356" s="6"/>
      <c r="J356" s="15" t="e">
        <f t="shared" si="5"/>
        <v>#DIV/0!</v>
      </c>
      <c r="K356" s="11"/>
      <c r="L356" s="11"/>
      <c r="M356" s="2"/>
    </row>
    <row r="357" spans="1:13">
      <c r="A357">
        <v>350</v>
      </c>
      <c r="B357" s="2"/>
      <c r="C357" s="2"/>
      <c r="D357" s="2"/>
      <c r="E357" s="18"/>
      <c r="F357" s="18"/>
      <c r="G357" s="13"/>
      <c r="H357" s="20"/>
      <c r="I357" s="6"/>
      <c r="J357" s="7" t="e">
        <f t="shared" si="5"/>
        <v>#DIV/0!</v>
      </c>
      <c r="K357" s="11"/>
      <c r="L357" s="11"/>
      <c r="M357" s="2"/>
    </row>
    <row r="358" spans="1:13">
      <c r="B358" s="21"/>
      <c r="H358" s="4"/>
      <c r="I358" s="4"/>
      <c r="J358" s="5"/>
    </row>
    <row r="359" spans="1:13">
      <c r="B359" s="21"/>
      <c r="H359" s="4"/>
      <c r="I359" s="4"/>
      <c r="J359" s="5"/>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57"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view="pageBreakPreview" topLeftCell="A5" zoomScale="80" zoomScaleNormal="100" zoomScaleSheetLayoutView="80" workbookViewId="0">
      <selection activeCell="A6" sqref="A6:IV6"/>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21" customWidth="1"/>
    <col min="8" max="8" width="13" customWidth="1"/>
    <col min="9" max="9" width="15.125" bestFit="1" customWidth="1"/>
    <col min="11" max="12" width="9" style="1"/>
    <col min="15" max="15" width="11.125" customWidth="1"/>
  </cols>
  <sheetData>
    <row r="1" spans="1:15">
      <c r="A1" t="s">
        <v>5</v>
      </c>
      <c r="B1" s="27" t="e">
        <f>#REF!</f>
        <v>#REF!</v>
      </c>
      <c r="I1" t="s">
        <v>6</v>
      </c>
    </row>
    <row r="2" spans="1:15" s="12" customFormat="1" ht="51" customHeight="1">
      <c r="B2" s="38"/>
      <c r="E2" s="538" t="s">
        <v>36</v>
      </c>
      <c r="F2" s="538"/>
      <c r="G2" s="539"/>
      <c r="H2" s="9">
        <f>SUMIF(E8:E357,"PPS",H8:H357)</f>
        <v>0</v>
      </c>
      <c r="I2" s="54"/>
      <c r="J2" s="1"/>
      <c r="K2" s="39"/>
      <c r="L2" s="39"/>
      <c r="O2"/>
    </row>
    <row r="3" spans="1:15" s="12" customFormat="1" ht="41.25" customHeight="1">
      <c r="B3" s="21"/>
      <c r="E3" s="540" t="s">
        <v>32</v>
      </c>
      <c r="F3" s="540"/>
      <c r="G3" s="541"/>
      <c r="H3" s="9">
        <f>O7</f>
        <v>0</v>
      </c>
      <c r="I3" s="54"/>
      <c r="J3" s="21"/>
      <c r="K3" s="39"/>
      <c r="L3" s="39"/>
      <c r="O3"/>
    </row>
    <row r="4" spans="1:15" s="12" customFormat="1" ht="60" customHeight="1">
      <c r="B4" s="21"/>
      <c r="E4" s="542" t="s">
        <v>115</v>
      </c>
      <c r="F4" s="542"/>
      <c r="G4" s="542"/>
      <c r="H4" s="60" t="e">
        <f>H3/I7</f>
        <v>#DIV/0!</v>
      </c>
      <c r="I4" s="53"/>
      <c r="J4" s="21"/>
      <c r="K4" s="39"/>
      <c r="L4" s="39"/>
    </row>
    <row r="5" spans="1:15" s="21" customFormat="1" ht="12.75" customHeight="1">
      <c r="B5" s="40"/>
      <c r="E5" s="58"/>
      <c r="F5" s="58"/>
      <c r="G5" s="58"/>
      <c r="H5" s="57"/>
      <c r="I5" s="57"/>
      <c r="J5" s="40"/>
      <c r="K5" s="51"/>
      <c r="L5" s="51"/>
    </row>
    <row r="6" spans="1:15" ht="67.5">
      <c r="A6" s="22" t="s">
        <v>23</v>
      </c>
      <c r="B6" s="2" t="s">
        <v>0</v>
      </c>
      <c r="C6" s="2" t="s">
        <v>1</v>
      </c>
      <c r="D6" s="2" t="s">
        <v>2</v>
      </c>
      <c r="E6" s="11" t="s">
        <v>24</v>
      </c>
      <c r="F6" s="2" t="s">
        <v>10</v>
      </c>
      <c r="G6" s="13" t="s">
        <v>13</v>
      </c>
      <c r="H6" s="11" t="s">
        <v>27</v>
      </c>
      <c r="I6" s="11" t="s">
        <v>14</v>
      </c>
      <c r="J6" s="11" t="s">
        <v>28</v>
      </c>
      <c r="K6" s="11" t="s">
        <v>7</v>
      </c>
      <c r="L6" s="11" t="s">
        <v>8</v>
      </c>
      <c r="M6" s="11" t="s">
        <v>12</v>
      </c>
      <c r="N6" s="11" t="s">
        <v>11</v>
      </c>
      <c r="O6" s="11" t="s">
        <v>37</v>
      </c>
    </row>
    <row r="7" spans="1:15" s="32" customFormat="1" ht="14.25" thickBot="1">
      <c r="B7" s="33" t="s">
        <v>4</v>
      </c>
      <c r="C7" s="33"/>
      <c r="D7" s="33"/>
      <c r="E7" s="33"/>
      <c r="F7" s="33"/>
      <c r="G7" s="33"/>
      <c r="H7" s="34">
        <f>SUM(H8:H357)</f>
        <v>0</v>
      </c>
      <c r="I7" s="34">
        <f>SUM(I8:I357)</f>
        <v>0</v>
      </c>
      <c r="J7" s="35" t="e">
        <f>H7/I7</f>
        <v>#DIV/0!</v>
      </c>
      <c r="K7" s="36"/>
      <c r="L7" s="36"/>
      <c r="M7" s="33"/>
      <c r="N7" s="33"/>
      <c r="O7" s="66">
        <f>SUM(O8:O357)</f>
        <v>0</v>
      </c>
    </row>
    <row r="8" spans="1:15" ht="14.25" thickTop="1">
      <c r="A8">
        <v>1</v>
      </c>
      <c r="B8" s="42"/>
      <c r="C8" s="41"/>
      <c r="D8" s="41"/>
      <c r="E8" s="18"/>
      <c r="F8" s="23"/>
      <c r="G8" s="61"/>
      <c r="H8" s="62"/>
      <c r="I8" s="63"/>
      <c r="J8" s="30" t="e">
        <f>H8/I8</f>
        <v>#DIV/0!</v>
      </c>
      <c r="K8" s="31"/>
      <c r="L8" s="31"/>
      <c r="M8" s="28"/>
      <c r="N8" s="28"/>
      <c r="O8" s="2" t="str">
        <f>IF(ISBLANK(I8),"",H8)</f>
        <v/>
      </c>
    </row>
    <row r="9" spans="1:15">
      <c r="A9">
        <v>2</v>
      </c>
      <c r="B9" s="11"/>
      <c r="C9" s="2"/>
      <c r="D9" s="2"/>
      <c r="E9" s="18"/>
      <c r="F9" s="23"/>
      <c r="G9" s="13"/>
      <c r="H9" s="19"/>
      <c r="I9" s="6"/>
      <c r="J9" s="7" t="e">
        <f t="shared" ref="J9:J253" si="0">H9/I9</f>
        <v>#DIV/0!</v>
      </c>
      <c r="K9" s="11"/>
      <c r="L9" s="11"/>
      <c r="M9" s="2"/>
      <c r="N9" s="2"/>
      <c r="O9" s="2" t="str">
        <f>IF(ISBLANK(I9),"",H9)</f>
        <v/>
      </c>
    </row>
    <row r="10" spans="1:15">
      <c r="A10">
        <v>3</v>
      </c>
      <c r="B10" s="51"/>
      <c r="C10" s="11"/>
      <c r="D10" s="2"/>
      <c r="E10" s="18"/>
      <c r="F10" s="23"/>
      <c r="G10" s="13"/>
      <c r="H10" s="64"/>
      <c r="I10" s="6"/>
      <c r="J10" s="7" t="e">
        <f t="shared" si="0"/>
        <v>#DIV/0!</v>
      </c>
      <c r="K10" s="11"/>
      <c r="L10" s="11"/>
      <c r="M10" s="2"/>
      <c r="N10" s="2"/>
      <c r="O10" s="2" t="str">
        <f>IF(ISBLANK(I10),"",H10)</f>
        <v/>
      </c>
    </row>
    <row r="11" spans="1:15">
      <c r="A11">
        <v>4</v>
      </c>
      <c r="B11" s="45"/>
      <c r="C11" s="46"/>
      <c r="D11" s="13"/>
      <c r="E11" s="18"/>
      <c r="F11" s="47"/>
      <c r="G11" s="13"/>
      <c r="H11" s="48"/>
      <c r="I11" s="6"/>
      <c r="J11" s="7" t="e">
        <f t="shared" si="0"/>
        <v>#DIV/0!</v>
      </c>
      <c r="K11" s="11"/>
      <c r="L11" s="11"/>
      <c r="M11" s="2"/>
      <c r="N11" s="2"/>
      <c r="O11" s="2" t="str">
        <f t="shared" ref="O11:O20" si="1">IF(ISBLANK(I11),"",H11)</f>
        <v/>
      </c>
    </row>
    <row r="12" spans="1:15">
      <c r="A12">
        <v>5</v>
      </c>
      <c r="B12" s="44"/>
      <c r="C12" s="41"/>
      <c r="D12" s="13"/>
      <c r="E12" s="18"/>
      <c r="F12" s="2"/>
      <c r="G12" s="13"/>
      <c r="H12" s="3"/>
      <c r="I12" s="6"/>
      <c r="J12" s="7" t="e">
        <f t="shared" si="0"/>
        <v>#DIV/0!</v>
      </c>
      <c r="K12" s="11"/>
      <c r="L12" s="11"/>
      <c r="M12" s="2"/>
      <c r="N12" s="2"/>
      <c r="O12" s="2" t="str">
        <f t="shared" si="1"/>
        <v/>
      </c>
    </row>
    <row r="13" spans="1:15">
      <c r="A13" s="12">
        <v>6</v>
      </c>
      <c r="B13" s="44"/>
      <c r="C13" s="2"/>
      <c r="D13" s="2"/>
      <c r="E13" s="18"/>
      <c r="F13" s="2"/>
      <c r="G13" s="13"/>
      <c r="H13" s="25"/>
      <c r="I13" s="14"/>
      <c r="J13" s="15" t="e">
        <f t="shared" si="0"/>
        <v>#DIV/0!</v>
      </c>
      <c r="K13" s="17"/>
      <c r="L13" s="17"/>
      <c r="M13" s="2"/>
      <c r="N13" s="2"/>
      <c r="O13" s="2" t="str">
        <f t="shared" si="1"/>
        <v/>
      </c>
    </row>
    <row r="14" spans="1:15">
      <c r="A14" s="12">
        <v>7</v>
      </c>
      <c r="B14" s="43"/>
      <c r="C14" s="2"/>
      <c r="D14" s="13"/>
      <c r="E14" s="18"/>
      <c r="F14" s="2"/>
      <c r="G14" s="13"/>
      <c r="H14" s="3"/>
      <c r="I14" s="16"/>
      <c r="J14" s="15" t="e">
        <f t="shared" si="0"/>
        <v>#DIV/0!</v>
      </c>
      <c r="K14" s="17"/>
      <c r="L14" s="17"/>
      <c r="M14" s="2"/>
      <c r="N14" s="2"/>
      <c r="O14" s="2" t="str">
        <f t="shared" si="1"/>
        <v/>
      </c>
    </row>
    <row r="15" spans="1:15">
      <c r="A15">
        <v>8</v>
      </c>
      <c r="B15" s="44"/>
      <c r="C15" s="2"/>
      <c r="D15" s="2"/>
      <c r="E15" s="18"/>
      <c r="F15" s="2"/>
      <c r="G15" s="13"/>
      <c r="H15" s="25"/>
      <c r="I15" s="6"/>
      <c r="J15" s="7" t="e">
        <f t="shared" si="0"/>
        <v>#DIV/0!</v>
      </c>
      <c r="K15" s="17"/>
      <c r="L15" s="17"/>
      <c r="M15" s="2"/>
      <c r="N15" s="2"/>
      <c r="O15" s="2" t="str">
        <f t="shared" si="1"/>
        <v/>
      </c>
    </row>
    <row r="16" spans="1:15">
      <c r="A16">
        <v>9</v>
      </c>
      <c r="B16" s="44"/>
      <c r="C16" s="2"/>
      <c r="D16" s="13"/>
      <c r="E16" s="18"/>
      <c r="F16" s="2"/>
      <c r="G16" s="13"/>
      <c r="H16" s="3"/>
      <c r="I16" s="6"/>
      <c r="J16" s="15" t="e">
        <f t="shared" si="0"/>
        <v>#DIV/0!</v>
      </c>
      <c r="K16" s="17"/>
      <c r="L16" s="17"/>
      <c r="M16" s="2"/>
      <c r="N16" s="2"/>
      <c r="O16" s="2" t="str">
        <f t="shared" si="1"/>
        <v/>
      </c>
    </row>
    <row r="17" spans="1:15">
      <c r="A17">
        <v>10</v>
      </c>
      <c r="B17" s="44"/>
      <c r="C17" s="2"/>
      <c r="D17" s="13"/>
      <c r="E17" s="18"/>
      <c r="F17" s="2"/>
      <c r="G17" s="13"/>
      <c r="H17" s="25"/>
      <c r="I17" s="6"/>
      <c r="J17" s="15" t="e">
        <f t="shared" si="0"/>
        <v>#DIV/0!</v>
      </c>
      <c r="K17" s="11"/>
      <c r="L17" s="11"/>
      <c r="M17" s="2"/>
      <c r="N17" s="2"/>
      <c r="O17" s="2" t="str">
        <f t="shared" si="1"/>
        <v/>
      </c>
    </row>
    <row r="18" spans="1:15">
      <c r="A18" s="12">
        <v>11</v>
      </c>
      <c r="B18" s="44"/>
      <c r="C18" s="2"/>
      <c r="D18" s="13"/>
      <c r="E18" s="18"/>
      <c r="F18" s="2"/>
      <c r="G18" s="13"/>
      <c r="H18" s="3"/>
      <c r="I18" s="6"/>
      <c r="J18" s="7" t="e">
        <f t="shared" si="0"/>
        <v>#DIV/0!</v>
      </c>
      <c r="K18" s="11"/>
      <c r="L18" s="11"/>
      <c r="M18" s="2"/>
      <c r="N18" s="2"/>
      <c r="O18" s="2" t="str">
        <f t="shared" si="1"/>
        <v/>
      </c>
    </row>
    <row r="19" spans="1:15">
      <c r="A19" s="12">
        <v>12</v>
      </c>
      <c r="B19" s="44"/>
      <c r="C19" s="2"/>
      <c r="D19" s="13"/>
      <c r="E19" s="18"/>
      <c r="F19" s="2"/>
      <c r="G19" s="13"/>
      <c r="H19" s="25"/>
      <c r="I19" s="6"/>
      <c r="J19" s="15" t="e">
        <f t="shared" si="0"/>
        <v>#DIV/0!</v>
      </c>
      <c r="K19" s="11"/>
      <c r="L19" s="11"/>
      <c r="M19" s="2"/>
      <c r="N19" s="2"/>
      <c r="O19" s="2" t="str">
        <f t="shared" si="1"/>
        <v/>
      </c>
    </row>
    <row r="20" spans="1:15">
      <c r="A20">
        <v>13</v>
      </c>
      <c r="B20" s="43"/>
      <c r="C20" s="2"/>
      <c r="D20" s="2"/>
      <c r="E20" s="18"/>
      <c r="F20" s="2"/>
      <c r="G20" s="13"/>
      <c r="H20" s="3"/>
      <c r="I20" s="6"/>
      <c r="J20" s="15" t="e">
        <f t="shared" si="0"/>
        <v>#DIV/0!</v>
      </c>
      <c r="K20" s="11"/>
      <c r="L20" s="11"/>
      <c r="M20" s="2"/>
      <c r="N20" s="2"/>
      <c r="O20" s="2" t="str">
        <f t="shared" si="1"/>
        <v/>
      </c>
    </row>
    <row r="21" spans="1:15">
      <c r="A21">
        <v>14</v>
      </c>
      <c r="B21" s="43"/>
      <c r="C21" s="2"/>
      <c r="D21" s="13"/>
      <c r="E21" s="18"/>
      <c r="F21" s="2"/>
      <c r="G21" s="13"/>
      <c r="H21" s="25"/>
      <c r="I21" s="6"/>
      <c r="J21" s="7" t="e">
        <f t="shared" si="0"/>
        <v>#DIV/0!</v>
      </c>
      <c r="K21" s="11"/>
      <c r="L21" s="11"/>
      <c r="M21" s="2"/>
      <c r="N21" s="2"/>
      <c r="O21" s="2"/>
    </row>
    <row r="22" spans="1:15">
      <c r="A22">
        <v>15</v>
      </c>
      <c r="B22" s="44"/>
      <c r="C22" s="2"/>
      <c r="D22" s="2"/>
      <c r="E22" s="18"/>
      <c r="F22" s="18"/>
      <c r="G22" s="13"/>
      <c r="H22" s="19"/>
      <c r="I22" s="6"/>
      <c r="J22" s="15" t="e">
        <f t="shared" si="0"/>
        <v>#DIV/0!</v>
      </c>
      <c r="K22" s="11"/>
      <c r="L22" s="11"/>
      <c r="M22" s="2"/>
      <c r="N22" s="2"/>
      <c r="O22" s="2"/>
    </row>
    <row r="23" spans="1:15">
      <c r="A23" s="12">
        <v>16</v>
      </c>
      <c r="B23" s="2"/>
      <c r="C23" s="2"/>
      <c r="D23" s="2"/>
      <c r="E23" s="18"/>
      <c r="F23" s="18"/>
      <c r="G23" s="13"/>
      <c r="H23" s="20"/>
      <c r="I23" s="6"/>
      <c r="J23" s="15" t="e">
        <f t="shared" si="0"/>
        <v>#DIV/0!</v>
      </c>
      <c r="K23" s="11"/>
      <c r="L23" s="11"/>
      <c r="M23" s="2"/>
      <c r="N23" s="2"/>
      <c r="O23" s="2"/>
    </row>
    <row r="24" spans="1:15">
      <c r="A24" s="12">
        <v>17</v>
      </c>
      <c r="B24" s="2"/>
      <c r="C24" s="2"/>
      <c r="D24" s="2"/>
      <c r="E24" s="18"/>
      <c r="F24" s="18"/>
      <c r="G24" s="13"/>
      <c r="H24" s="20"/>
      <c r="I24" s="6"/>
      <c r="J24" s="7" t="e">
        <f t="shared" si="0"/>
        <v>#DIV/0!</v>
      </c>
      <c r="K24" s="11"/>
      <c r="L24" s="11"/>
      <c r="M24" s="2"/>
      <c r="N24" s="2"/>
      <c r="O24" s="2"/>
    </row>
    <row r="25" spans="1:15">
      <c r="A25">
        <v>18</v>
      </c>
      <c r="B25" s="2"/>
      <c r="C25" s="2"/>
      <c r="D25" s="2"/>
      <c r="E25" s="18"/>
      <c r="F25" s="18"/>
      <c r="G25" s="13"/>
      <c r="H25" s="20"/>
      <c r="I25" s="6"/>
      <c r="J25" s="15" t="e">
        <f t="shared" si="0"/>
        <v>#DIV/0!</v>
      </c>
      <c r="K25" s="11"/>
      <c r="L25" s="11"/>
      <c r="M25" s="2"/>
      <c r="N25" s="2"/>
      <c r="O25" s="2"/>
    </row>
    <row r="26" spans="1:15">
      <c r="A26">
        <v>19</v>
      </c>
      <c r="B26" s="2"/>
      <c r="C26" s="2"/>
      <c r="D26" s="2"/>
      <c r="E26" s="18"/>
      <c r="F26" s="18"/>
      <c r="G26" s="13"/>
      <c r="H26" s="20"/>
      <c r="I26" s="6"/>
      <c r="J26" s="15" t="e">
        <f t="shared" si="0"/>
        <v>#DIV/0!</v>
      </c>
      <c r="K26" s="11"/>
      <c r="L26" s="11"/>
      <c r="M26" s="2"/>
      <c r="N26" s="2"/>
      <c r="O26" s="2"/>
    </row>
    <row r="27" spans="1:15">
      <c r="A27">
        <v>20</v>
      </c>
      <c r="B27" s="2"/>
      <c r="C27" s="2"/>
      <c r="D27" s="2"/>
      <c r="E27" s="18"/>
      <c r="F27" s="18"/>
      <c r="G27" s="13"/>
      <c r="H27" s="20"/>
      <c r="I27" s="6"/>
      <c r="J27" s="7" t="e">
        <f t="shared" si="0"/>
        <v>#DIV/0!</v>
      </c>
      <c r="K27" s="11"/>
      <c r="L27" s="11"/>
      <c r="M27" s="2"/>
      <c r="N27" s="2"/>
      <c r="O27" s="2"/>
    </row>
    <row r="28" spans="1:15">
      <c r="A28" s="12">
        <v>21</v>
      </c>
      <c r="B28" s="2"/>
      <c r="C28" s="2"/>
      <c r="D28" s="2"/>
      <c r="E28" s="18"/>
      <c r="F28" s="18"/>
      <c r="G28" s="13"/>
      <c r="H28" s="20"/>
      <c r="I28" s="6"/>
      <c r="J28" s="15" t="e">
        <f t="shared" si="0"/>
        <v>#DIV/0!</v>
      </c>
      <c r="K28" s="11"/>
      <c r="L28" s="11"/>
      <c r="M28" s="2"/>
      <c r="N28" s="2"/>
      <c r="O28" s="2"/>
    </row>
    <row r="29" spans="1:15">
      <c r="A29" s="12">
        <v>22</v>
      </c>
      <c r="B29" s="2"/>
      <c r="C29" s="2"/>
      <c r="D29" s="2"/>
      <c r="E29" s="18"/>
      <c r="F29" s="18"/>
      <c r="G29" s="13"/>
      <c r="H29" s="20"/>
      <c r="I29" s="6"/>
      <c r="J29" s="15" t="e">
        <f t="shared" si="0"/>
        <v>#DIV/0!</v>
      </c>
      <c r="K29" s="11"/>
      <c r="L29" s="11"/>
      <c r="M29" s="2"/>
      <c r="N29" s="2"/>
      <c r="O29" s="2"/>
    </row>
    <row r="30" spans="1:15">
      <c r="A30">
        <v>23</v>
      </c>
      <c r="B30" s="2"/>
      <c r="C30" s="2"/>
      <c r="D30" s="2"/>
      <c r="E30" s="18"/>
      <c r="F30" s="18"/>
      <c r="G30" s="13"/>
      <c r="H30" s="20"/>
      <c r="I30" s="6"/>
      <c r="J30" s="7" t="e">
        <f t="shared" si="0"/>
        <v>#DIV/0!</v>
      </c>
      <c r="K30" s="11"/>
      <c r="L30" s="11"/>
      <c r="M30" s="2"/>
      <c r="N30" s="2"/>
      <c r="O30" s="2"/>
    </row>
    <row r="31" spans="1:15">
      <c r="A31">
        <v>24</v>
      </c>
      <c r="B31" s="2"/>
      <c r="C31" s="2"/>
      <c r="D31" s="2"/>
      <c r="E31" s="18"/>
      <c r="F31" s="18"/>
      <c r="G31" s="13"/>
      <c r="H31" s="20"/>
      <c r="I31" s="6"/>
      <c r="J31" s="15" t="e">
        <f t="shared" si="0"/>
        <v>#DIV/0!</v>
      </c>
      <c r="K31" s="11"/>
      <c r="L31" s="11"/>
      <c r="M31" s="2"/>
      <c r="N31" s="2"/>
      <c r="O31" s="2"/>
    </row>
    <row r="32" spans="1:15">
      <c r="A32">
        <v>25</v>
      </c>
      <c r="B32" s="2"/>
      <c r="C32" s="2"/>
      <c r="D32" s="2"/>
      <c r="E32" s="18"/>
      <c r="F32" s="18"/>
      <c r="G32" s="13"/>
      <c r="H32" s="20"/>
      <c r="I32" s="6"/>
      <c r="J32" s="15" t="e">
        <f t="shared" si="0"/>
        <v>#DIV/0!</v>
      </c>
      <c r="K32" s="11"/>
      <c r="L32" s="11"/>
      <c r="M32" s="2"/>
      <c r="N32" s="2"/>
      <c r="O32" s="2"/>
    </row>
    <row r="33" spans="1:15">
      <c r="A33" s="12">
        <v>26</v>
      </c>
      <c r="B33" s="2"/>
      <c r="C33" s="2"/>
      <c r="D33" s="2"/>
      <c r="E33" s="18"/>
      <c r="F33" s="18"/>
      <c r="G33" s="13"/>
      <c r="H33" s="20"/>
      <c r="I33" s="6"/>
      <c r="J33" s="7" t="e">
        <f t="shared" si="0"/>
        <v>#DIV/0!</v>
      </c>
      <c r="K33" s="11"/>
      <c r="L33" s="11"/>
      <c r="M33" s="2"/>
      <c r="N33" s="2"/>
      <c r="O33" s="2"/>
    </row>
    <row r="34" spans="1:15">
      <c r="A34" s="12">
        <v>27</v>
      </c>
      <c r="B34" s="2"/>
      <c r="C34" s="2"/>
      <c r="D34" s="2"/>
      <c r="E34" s="18"/>
      <c r="F34" s="18"/>
      <c r="G34" s="13"/>
      <c r="H34" s="20"/>
      <c r="I34" s="6"/>
      <c r="J34" s="15" t="e">
        <f t="shared" si="0"/>
        <v>#DIV/0!</v>
      </c>
      <c r="K34" s="11"/>
      <c r="L34" s="11"/>
      <c r="M34" s="2"/>
      <c r="N34" s="2"/>
      <c r="O34" s="2"/>
    </row>
    <row r="35" spans="1:15">
      <c r="A35">
        <v>28</v>
      </c>
      <c r="B35" s="2"/>
      <c r="C35" s="2"/>
      <c r="D35" s="2"/>
      <c r="E35" s="18"/>
      <c r="F35" s="18"/>
      <c r="G35" s="13"/>
      <c r="H35" s="20"/>
      <c r="I35" s="6"/>
      <c r="J35" s="15" t="e">
        <f t="shared" si="0"/>
        <v>#DIV/0!</v>
      </c>
      <c r="K35" s="11"/>
      <c r="L35" s="11"/>
      <c r="M35" s="2"/>
      <c r="N35" s="2"/>
      <c r="O35" s="2"/>
    </row>
    <row r="36" spans="1:15">
      <c r="A36">
        <v>29</v>
      </c>
      <c r="B36" s="2"/>
      <c r="C36" s="2"/>
      <c r="D36" s="2"/>
      <c r="E36" s="18"/>
      <c r="F36" s="18"/>
      <c r="G36" s="13"/>
      <c r="H36" s="20"/>
      <c r="I36" s="6"/>
      <c r="J36" s="7" t="e">
        <f t="shared" si="0"/>
        <v>#DIV/0!</v>
      </c>
      <c r="K36" s="11"/>
      <c r="L36" s="11"/>
      <c r="M36" s="2"/>
      <c r="N36" s="2"/>
      <c r="O36" s="2"/>
    </row>
    <row r="37" spans="1:15">
      <c r="A37">
        <v>30</v>
      </c>
      <c r="B37" s="2"/>
      <c r="C37" s="2"/>
      <c r="D37" s="2"/>
      <c r="E37" s="18"/>
      <c r="F37" s="18"/>
      <c r="G37" s="13"/>
      <c r="H37" s="20"/>
      <c r="I37" s="6"/>
      <c r="J37" s="15" t="e">
        <f t="shared" si="0"/>
        <v>#DIV/0!</v>
      </c>
      <c r="K37" s="11"/>
      <c r="L37" s="11"/>
      <c r="M37" s="2"/>
      <c r="N37" s="2"/>
      <c r="O37" s="2"/>
    </row>
    <row r="38" spans="1:15">
      <c r="A38" s="12">
        <v>31</v>
      </c>
      <c r="B38" s="2"/>
      <c r="C38" s="2"/>
      <c r="D38" s="2"/>
      <c r="E38" s="18"/>
      <c r="F38" s="18"/>
      <c r="G38" s="13"/>
      <c r="H38" s="20"/>
      <c r="I38" s="6"/>
      <c r="J38" s="15" t="e">
        <f t="shared" si="0"/>
        <v>#DIV/0!</v>
      </c>
      <c r="K38" s="11"/>
      <c r="L38" s="11"/>
      <c r="M38" s="2"/>
      <c r="N38" s="2"/>
      <c r="O38" s="2"/>
    </row>
    <row r="39" spans="1:15">
      <c r="A39" s="12">
        <v>32</v>
      </c>
      <c r="B39" s="2"/>
      <c r="C39" s="2"/>
      <c r="D39" s="2"/>
      <c r="E39" s="18"/>
      <c r="F39" s="18"/>
      <c r="G39" s="13"/>
      <c r="H39" s="20"/>
      <c r="I39" s="6"/>
      <c r="J39" s="7" t="e">
        <f t="shared" si="0"/>
        <v>#DIV/0!</v>
      </c>
      <c r="K39" s="11"/>
      <c r="L39" s="11"/>
      <c r="M39" s="2"/>
      <c r="N39" s="2"/>
      <c r="O39" s="2"/>
    </row>
    <row r="40" spans="1:15">
      <c r="A40">
        <v>33</v>
      </c>
      <c r="B40" s="2"/>
      <c r="C40" s="2"/>
      <c r="D40" s="2"/>
      <c r="E40" s="18"/>
      <c r="F40" s="18"/>
      <c r="G40" s="13"/>
      <c r="H40" s="20"/>
      <c r="I40" s="6"/>
      <c r="J40" s="15" t="e">
        <f t="shared" si="0"/>
        <v>#DIV/0!</v>
      </c>
      <c r="K40" s="11"/>
      <c r="L40" s="11"/>
      <c r="M40" s="2"/>
      <c r="N40" s="2"/>
      <c r="O40" s="2"/>
    </row>
    <row r="41" spans="1:15">
      <c r="A41">
        <v>34</v>
      </c>
      <c r="B41" s="2"/>
      <c r="C41" s="2"/>
      <c r="D41" s="2"/>
      <c r="E41" s="18"/>
      <c r="F41" s="18"/>
      <c r="G41" s="13"/>
      <c r="H41" s="20"/>
      <c r="I41" s="6"/>
      <c r="J41" s="15" t="e">
        <f t="shared" si="0"/>
        <v>#DIV/0!</v>
      </c>
      <c r="K41" s="11"/>
      <c r="L41" s="11"/>
      <c r="M41" s="2"/>
      <c r="N41" s="2"/>
      <c r="O41" s="2"/>
    </row>
    <row r="42" spans="1:15">
      <c r="A42">
        <v>35</v>
      </c>
      <c r="B42" s="2"/>
      <c r="C42" s="2"/>
      <c r="D42" s="2"/>
      <c r="E42" s="18"/>
      <c r="F42" s="18"/>
      <c r="G42" s="13"/>
      <c r="H42" s="20"/>
      <c r="I42" s="6"/>
      <c r="J42" s="7" t="e">
        <f t="shared" si="0"/>
        <v>#DIV/0!</v>
      </c>
      <c r="K42" s="11"/>
      <c r="L42" s="11"/>
      <c r="M42" s="2"/>
      <c r="N42" s="2"/>
      <c r="O42" s="2"/>
    </row>
    <row r="43" spans="1:15">
      <c r="A43" s="12">
        <v>36</v>
      </c>
      <c r="B43" s="2"/>
      <c r="C43" s="2"/>
      <c r="D43" s="2"/>
      <c r="E43" s="18"/>
      <c r="F43" s="18"/>
      <c r="G43" s="13"/>
      <c r="H43" s="20"/>
      <c r="I43" s="6"/>
      <c r="J43" s="15" t="e">
        <f t="shared" si="0"/>
        <v>#DIV/0!</v>
      </c>
      <c r="K43" s="11"/>
      <c r="L43" s="11"/>
      <c r="M43" s="2"/>
      <c r="N43" s="2"/>
      <c r="O43" s="2"/>
    </row>
    <row r="44" spans="1:15">
      <c r="A44" s="12">
        <v>37</v>
      </c>
      <c r="B44" s="2"/>
      <c r="C44" s="2"/>
      <c r="D44" s="2"/>
      <c r="E44" s="18"/>
      <c r="F44" s="18"/>
      <c r="G44" s="13"/>
      <c r="H44" s="20"/>
      <c r="I44" s="6"/>
      <c r="J44" s="15" t="e">
        <f t="shared" si="0"/>
        <v>#DIV/0!</v>
      </c>
      <c r="K44" s="11"/>
      <c r="L44" s="11"/>
      <c r="M44" s="2"/>
      <c r="N44" s="2"/>
      <c r="O44" s="2"/>
    </row>
    <row r="45" spans="1:15">
      <c r="A45">
        <v>38</v>
      </c>
      <c r="B45" s="2"/>
      <c r="C45" s="2"/>
      <c r="D45" s="2"/>
      <c r="E45" s="18"/>
      <c r="F45" s="18"/>
      <c r="G45" s="13"/>
      <c r="H45" s="20"/>
      <c r="I45" s="6"/>
      <c r="J45" s="7" t="e">
        <f t="shared" si="0"/>
        <v>#DIV/0!</v>
      </c>
      <c r="K45" s="11"/>
      <c r="L45" s="11"/>
      <c r="M45" s="2"/>
      <c r="N45" s="2"/>
      <c r="O45" s="2"/>
    </row>
    <row r="46" spans="1:15">
      <c r="A46">
        <v>39</v>
      </c>
      <c r="B46" s="2"/>
      <c r="C46" s="2"/>
      <c r="D46" s="2"/>
      <c r="E46" s="18"/>
      <c r="F46" s="18"/>
      <c r="G46" s="13"/>
      <c r="H46" s="20"/>
      <c r="I46" s="6"/>
      <c r="J46" s="15" t="e">
        <f t="shared" si="0"/>
        <v>#DIV/0!</v>
      </c>
      <c r="K46" s="11"/>
      <c r="L46" s="11"/>
      <c r="M46" s="2"/>
      <c r="N46" s="2"/>
      <c r="O46" s="2"/>
    </row>
    <row r="47" spans="1:15">
      <c r="A47">
        <v>40</v>
      </c>
      <c r="B47" s="2"/>
      <c r="C47" s="2"/>
      <c r="D47" s="2"/>
      <c r="E47" s="18"/>
      <c r="F47" s="18"/>
      <c r="G47" s="13"/>
      <c r="H47" s="20"/>
      <c r="I47" s="6"/>
      <c r="J47" s="15" t="e">
        <f t="shared" si="0"/>
        <v>#DIV/0!</v>
      </c>
      <c r="K47" s="11"/>
      <c r="L47" s="11"/>
      <c r="M47" s="2"/>
      <c r="N47" s="2"/>
      <c r="O47" s="2"/>
    </row>
    <row r="48" spans="1:15">
      <c r="A48" s="12">
        <v>41</v>
      </c>
      <c r="B48" s="2"/>
      <c r="C48" s="2"/>
      <c r="D48" s="2"/>
      <c r="E48" s="18"/>
      <c r="F48" s="18"/>
      <c r="G48" s="13"/>
      <c r="H48" s="20"/>
      <c r="I48" s="6"/>
      <c r="J48" s="7" t="e">
        <f t="shared" si="0"/>
        <v>#DIV/0!</v>
      </c>
      <c r="K48" s="11"/>
      <c r="L48" s="11"/>
      <c r="M48" s="2"/>
      <c r="N48" s="2"/>
      <c r="O48" s="2"/>
    </row>
    <row r="49" spans="1:15">
      <c r="A49" s="12">
        <v>42</v>
      </c>
      <c r="B49" s="2"/>
      <c r="C49" s="2"/>
      <c r="D49" s="2"/>
      <c r="E49" s="18"/>
      <c r="F49" s="18"/>
      <c r="G49" s="13"/>
      <c r="H49" s="20"/>
      <c r="I49" s="6"/>
      <c r="J49" s="15" t="e">
        <f t="shared" si="0"/>
        <v>#DIV/0!</v>
      </c>
      <c r="K49" s="11"/>
      <c r="L49" s="11"/>
      <c r="M49" s="2"/>
      <c r="N49" s="2"/>
      <c r="O49" s="2"/>
    </row>
    <row r="50" spans="1:15">
      <c r="A50">
        <v>43</v>
      </c>
      <c r="B50" s="2"/>
      <c r="C50" s="2"/>
      <c r="D50" s="2"/>
      <c r="E50" s="18"/>
      <c r="F50" s="18"/>
      <c r="G50" s="13"/>
      <c r="H50" s="20"/>
      <c r="I50" s="6"/>
      <c r="J50" s="15" t="e">
        <f t="shared" si="0"/>
        <v>#DIV/0!</v>
      </c>
      <c r="K50" s="11"/>
      <c r="L50" s="11"/>
      <c r="M50" s="2"/>
      <c r="N50" s="2"/>
      <c r="O50" s="2"/>
    </row>
    <row r="51" spans="1:15">
      <c r="A51">
        <v>44</v>
      </c>
      <c r="B51" s="2"/>
      <c r="C51" s="2"/>
      <c r="D51" s="2"/>
      <c r="E51" s="18"/>
      <c r="F51" s="18"/>
      <c r="G51" s="13"/>
      <c r="H51" s="20"/>
      <c r="I51" s="6"/>
      <c r="J51" s="7" t="e">
        <f t="shared" si="0"/>
        <v>#DIV/0!</v>
      </c>
      <c r="K51" s="11"/>
      <c r="L51" s="11"/>
      <c r="M51" s="2"/>
      <c r="N51" s="2"/>
      <c r="O51" s="2"/>
    </row>
    <row r="52" spans="1:15">
      <c r="A52">
        <v>45</v>
      </c>
      <c r="B52" s="2"/>
      <c r="C52" s="2"/>
      <c r="D52" s="2"/>
      <c r="E52" s="18"/>
      <c r="F52" s="18"/>
      <c r="G52" s="13"/>
      <c r="H52" s="20"/>
      <c r="I52" s="6"/>
      <c r="J52" s="15" t="e">
        <f t="shared" si="0"/>
        <v>#DIV/0!</v>
      </c>
      <c r="K52" s="11"/>
      <c r="L52" s="11"/>
      <c r="M52" s="2"/>
      <c r="N52" s="2"/>
      <c r="O52" s="2"/>
    </row>
    <row r="53" spans="1:15">
      <c r="A53" s="12">
        <v>46</v>
      </c>
      <c r="B53" s="2"/>
      <c r="C53" s="2"/>
      <c r="D53" s="2"/>
      <c r="E53" s="18"/>
      <c r="F53" s="18"/>
      <c r="G53" s="13"/>
      <c r="H53" s="20"/>
      <c r="I53" s="6"/>
      <c r="J53" s="15" t="e">
        <f t="shared" si="0"/>
        <v>#DIV/0!</v>
      </c>
      <c r="K53" s="11"/>
      <c r="L53" s="11"/>
      <c r="M53" s="2"/>
      <c r="N53" s="2"/>
      <c r="O53" s="2"/>
    </row>
    <row r="54" spans="1:15">
      <c r="A54" s="12">
        <v>47</v>
      </c>
      <c r="B54" s="2"/>
      <c r="C54" s="2"/>
      <c r="D54" s="2"/>
      <c r="E54" s="18"/>
      <c r="F54" s="18"/>
      <c r="G54" s="13"/>
      <c r="H54" s="20"/>
      <c r="I54" s="6"/>
      <c r="J54" s="7" t="e">
        <f t="shared" si="0"/>
        <v>#DIV/0!</v>
      </c>
      <c r="K54" s="11"/>
      <c r="L54" s="11"/>
      <c r="M54" s="2"/>
      <c r="N54" s="2"/>
      <c r="O54" s="2"/>
    </row>
    <row r="55" spans="1:15">
      <c r="A55">
        <v>48</v>
      </c>
      <c r="B55" s="2"/>
      <c r="C55" s="2"/>
      <c r="D55" s="2"/>
      <c r="E55" s="18"/>
      <c r="F55" s="18"/>
      <c r="G55" s="13"/>
      <c r="H55" s="20"/>
      <c r="I55" s="6"/>
      <c r="J55" s="15" t="e">
        <f t="shared" si="0"/>
        <v>#DIV/0!</v>
      </c>
      <c r="K55" s="11"/>
      <c r="L55" s="11"/>
      <c r="M55" s="2"/>
      <c r="N55" s="2"/>
      <c r="O55" s="2"/>
    </row>
    <row r="56" spans="1:15">
      <c r="A56">
        <v>49</v>
      </c>
      <c r="B56" s="2"/>
      <c r="C56" s="2"/>
      <c r="D56" s="2"/>
      <c r="E56" s="18"/>
      <c r="F56" s="18"/>
      <c r="G56" s="13"/>
      <c r="H56" s="20"/>
      <c r="I56" s="6"/>
      <c r="J56" s="15" t="e">
        <f t="shared" si="0"/>
        <v>#DIV/0!</v>
      </c>
      <c r="K56" s="11"/>
      <c r="L56" s="11"/>
      <c r="M56" s="2"/>
      <c r="N56" s="2"/>
      <c r="O56" s="2"/>
    </row>
    <row r="57" spans="1:15">
      <c r="A57">
        <v>50</v>
      </c>
      <c r="B57" s="2"/>
      <c r="C57" s="2"/>
      <c r="D57" s="2"/>
      <c r="E57" s="18"/>
      <c r="F57" s="18"/>
      <c r="G57" s="13"/>
      <c r="H57" s="20"/>
      <c r="I57" s="6"/>
      <c r="J57" s="7" t="e">
        <f t="shared" si="0"/>
        <v>#DIV/0!</v>
      </c>
      <c r="K57" s="11"/>
      <c r="L57" s="11"/>
      <c r="M57" s="2"/>
      <c r="N57" s="2"/>
      <c r="O57" s="2"/>
    </row>
    <row r="58" spans="1:15">
      <c r="A58" s="12">
        <v>51</v>
      </c>
      <c r="B58" s="2"/>
      <c r="C58" s="2"/>
      <c r="D58" s="2"/>
      <c r="E58" s="18"/>
      <c r="F58" s="18"/>
      <c r="G58" s="13"/>
      <c r="H58" s="20"/>
      <c r="I58" s="6"/>
      <c r="J58" s="15" t="e">
        <f t="shared" si="0"/>
        <v>#DIV/0!</v>
      </c>
      <c r="K58" s="11"/>
      <c r="L58" s="11"/>
      <c r="M58" s="2"/>
      <c r="N58" s="2"/>
      <c r="O58" s="2"/>
    </row>
    <row r="59" spans="1:15">
      <c r="A59" s="12">
        <v>52</v>
      </c>
      <c r="B59" s="2"/>
      <c r="C59" s="2"/>
      <c r="D59" s="2"/>
      <c r="E59" s="18"/>
      <c r="F59" s="18"/>
      <c r="G59" s="13"/>
      <c r="H59" s="20"/>
      <c r="I59" s="6"/>
      <c r="J59" s="15" t="e">
        <f t="shared" si="0"/>
        <v>#DIV/0!</v>
      </c>
      <c r="K59" s="11"/>
      <c r="L59" s="11"/>
      <c r="M59" s="2"/>
      <c r="N59" s="2"/>
      <c r="O59" s="2"/>
    </row>
    <row r="60" spans="1:15">
      <c r="A60">
        <v>53</v>
      </c>
      <c r="B60" s="2"/>
      <c r="C60" s="2"/>
      <c r="D60" s="2"/>
      <c r="E60" s="18"/>
      <c r="F60" s="18"/>
      <c r="G60" s="13"/>
      <c r="H60" s="20"/>
      <c r="I60" s="6"/>
      <c r="J60" s="7" t="e">
        <f t="shared" si="0"/>
        <v>#DIV/0!</v>
      </c>
      <c r="K60" s="11"/>
      <c r="L60" s="11"/>
      <c r="M60" s="2"/>
      <c r="N60" s="2"/>
      <c r="O60" s="2"/>
    </row>
    <row r="61" spans="1:15">
      <c r="A61">
        <v>54</v>
      </c>
      <c r="B61" s="2"/>
      <c r="C61" s="2"/>
      <c r="D61" s="2"/>
      <c r="E61" s="18"/>
      <c r="F61" s="18"/>
      <c r="G61" s="13"/>
      <c r="H61" s="20"/>
      <c r="I61" s="6"/>
      <c r="J61" s="15" t="e">
        <f t="shared" si="0"/>
        <v>#DIV/0!</v>
      </c>
      <c r="K61" s="11"/>
      <c r="L61" s="11"/>
      <c r="M61" s="2"/>
      <c r="N61" s="2"/>
      <c r="O61" s="2"/>
    </row>
    <row r="62" spans="1:15">
      <c r="A62">
        <v>55</v>
      </c>
      <c r="B62" s="2"/>
      <c r="C62" s="2"/>
      <c r="D62" s="2"/>
      <c r="E62" s="18"/>
      <c r="F62" s="18"/>
      <c r="G62" s="13"/>
      <c r="H62" s="20"/>
      <c r="I62" s="6"/>
      <c r="J62" s="15" t="e">
        <f t="shared" si="0"/>
        <v>#DIV/0!</v>
      </c>
      <c r="K62" s="11"/>
      <c r="L62" s="11"/>
      <c r="M62" s="2"/>
      <c r="N62" s="2"/>
      <c r="O62" s="2"/>
    </row>
    <row r="63" spans="1:15">
      <c r="A63" s="12">
        <v>56</v>
      </c>
      <c r="B63" s="2"/>
      <c r="C63" s="2"/>
      <c r="D63" s="2"/>
      <c r="E63" s="18"/>
      <c r="F63" s="18"/>
      <c r="G63" s="13"/>
      <c r="H63" s="20"/>
      <c r="I63" s="6"/>
      <c r="J63" s="7" t="e">
        <f t="shared" si="0"/>
        <v>#DIV/0!</v>
      </c>
      <c r="K63" s="11"/>
      <c r="L63" s="11"/>
      <c r="M63" s="2"/>
      <c r="N63" s="2"/>
      <c r="O63" s="2"/>
    </row>
    <row r="64" spans="1:15">
      <c r="A64" s="12">
        <v>57</v>
      </c>
      <c r="B64" s="2"/>
      <c r="C64" s="2"/>
      <c r="D64" s="2"/>
      <c r="E64" s="18"/>
      <c r="F64" s="18"/>
      <c r="G64" s="13"/>
      <c r="H64" s="20"/>
      <c r="I64" s="6"/>
      <c r="J64" s="15" t="e">
        <f t="shared" si="0"/>
        <v>#DIV/0!</v>
      </c>
      <c r="K64" s="11"/>
      <c r="L64" s="11"/>
      <c r="M64" s="2"/>
      <c r="N64" s="2"/>
      <c r="O64" s="2"/>
    </row>
    <row r="65" spans="1:15">
      <c r="A65">
        <v>58</v>
      </c>
      <c r="B65" s="2"/>
      <c r="C65" s="2"/>
      <c r="D65" s="2"/>
      <c r="E65" s="18"/>
      <c r="F65" s="18"/>
      <c r="G65" s="13"/>
      <c r="H65" s="20"/>
      <c r="I65" s="6"/>
      <c r="J65" s="15" t="e">
        <f t="shared" si="0"/>
        <v>#DIV/0!</v>
      </c>
      <c r="K65" s="11"/>
      <c r="L65" s="11"/>
      <c r="M65" s="2"/>
      <c r="N65" s="2"/>
      <c r="O65" s="2"/>
    </row>
    <row r="66" spans="1:15">
      <c r="A66">
        <v>59</v>
      </c>
      <c r="B66" s="2"/>
      <c r="C66" s="2"/>
      <c r="D66" s="2"/>
      <c r="E66" s="18"/>
      <c r="F66" s="18"/>
      <c r="G66" s="13"/>
      <c r="H66" s="20"/>
      <c r="I66" s="6"/>
      <c r="J66" s="7" t="e">
        <f t="shared" si="0"/>
        <v>#DIV/0!</v>
      </c>
      <c r="K66" s="11"/>
      <c r="L66" s="11"/>
      <c r="M66" s="2"/>
      <c r="N66" s="2"/>
      <c r="O66" s="2"/>
    </row>
    <row r="67" spans="1:15">
      <c r="A67">
        <v>60</v>
      </c>
      <c r="B67" s="2"/>
      <c r="C67" s="2"/>
      <c r="D67" s="2"/>
      <c r="E67" s="18"/>
      <c r="F67" s="18"/>
      <c r="G67" s="13"/>
      <c r="H67" s="20"/>
      <c r="I67" s="6"/>
      <c r="J67" s="15" t="e">
        <f t="shared" si="0"/>
        <v>#DIV/0!</v>
      </c>
      <c r="K67" s="11"/>
      <c r="L67" s="11"/>
      <c r="M67" s="2"/>
      <c r="N67" s="2"/>
      <c r="O67" s="2"/>
    </row>
    <row r="68" spans="1:15">
      <c r="A68" s="12">
        <v>61</v>
      </c>
      <c r="B68" s="2"/>
      <c r="C68" s="2"/>
      <c r="D68" s="2"/>
      <c r="E68" s="18"/>
      <c r="F68" s="18"/>
      <c r="G68" s="13"/>
      <c r="H68" s="20"/>
      <c r="I68" s="6"/>
      <c r="J68" s="15" t="e">
        <f t="shared" si="0"/>
        <v>#DIV/0!</v>
      </c>
      <c r="K68" s="11"/>
      <c r="L68" s="11"/>
      <c r="M68" s="2"/>
      <c r="N68" s="2"/>
      <c r="O68" s="2"/>
    </row>
    <row r="69" spans="1:15">
      <c r="A69" s="12">
        <v>62</v>
      </c>
      <c r="B69" s="2"/>
      <c r="C69" s="2"/>
      <c r="D69" s="2"/>
      <c r="E69" s="18"/>
      <c r="F69" s="18"/>
      <c r="G69" s="13"/>
      <c r="H69" s="20"/>
      <c r="I69" s="6"/>
      <c r="J69" s="7" t="e">
        <f t="shared" si="0"/>
        <v>#DIV/0!</v>
      </c>
      <c r="K69" s="11"/>
      <c r="L69" s="11"/>
      <c r="M69" s="2"/>
      <c r="N69" s="2"/>
      <c r="O69" s="2"/>
    </row>
    <row r="70" spans="1:15">
      <c r="A70">
        <v>63</v>
      </c>
      <c r="B70" s="2"/>
      <c r="C70" s="2"/>
      <c r="D70" s="2"/>
      <c r="E70" s="18"/>
      <c r="F70" s="18"/>
      <c r="G70" s="13"/>
      <c r="H70" s="20"/>
      <c r="I70" s="6"/>
      <c r="J70" s="15" t="e">
        <f t="shared" si="0"/>
        <v>#DIV/0!</v>
      </c>
      <c r="K70" s="11"/>
      <c r="L70" s="11"/>
      <c r="M70" s="2"/>
      <c r="N70" s="2"/>
      <c r="O70" s="2"/>
    </row>
    <row r="71" spans="1:15">
      <c r="A71">
        <v>64</v>
      </c>
      <c r="B71" s="2"/>
      <c r="C71" s="2"/>
      <c r="D71" s="2"/>
      <c r="E71" s="18"/>
      <c r="F71" s="18"/>
      <c r="G71" s="13"/>
      <c r="H71" s="20"/>
      <c r="I71" s="6"/>
      <c r="J71" s="15" t="e">
        <f t="shared" si="0"/>
        <v>#DIV/0!</v>
      </c>
      <c r="K71" s="11"/>
      <c r="L71" s="11"/>
      <c r="M71" s="2"/>
      <c r="N71" s="2"/>
      <c r="O71" s="2"/>
    </row>
    <row r="72" spans="1:15">
      <c r="A72">
        <v>65</v>
      </c>
      <c r="B72" s="2"/>
      <c r="C72" s="2"/>
      <c r="D72" s="2"/>
      <c r="E72" s="18"/>
      <c r="F72" s="18"/>
      <c r="G72" s="13"/>
      <c r="H72" s="20"/>
      <c r="I72" s="6"/>
      <c r="J72" s="7" t="e">
        <f t="shared" si="0"/>
        <v>#DIV/0!</v>
      </c>
      <c r="K72" s="11"/>
      <c r="L72" s="11"/>
      <c r="M72" s="2"/>
      <c r="N72" s="2"/>
      <c r="O72" s="2"/>
    </row>
    <row r="73" spans="1:15">
      <c r="A73" s="12">
        <v>66</v>
      </c>
      <c r="B73" s="2"/>
      <c r="C73" s="2"/>
      <c r="D73" s="2"/>
      <c r="E73" s="18"/>
      <c r="F73" s="18"/>
      <c r="G73" s="13"/>
      <c r="H73" s="20"/>
      <c r="I73" s="6"/>
      <c r="J73" s="15" t="e">
        <f t="shared" si="0"/>
        <v>#DIV/0!</v>
      </c>
      <c r="K73" s="11"/>
      <c r="L73" s="11"/>
      <c r="M73" s="2"/>
      <c r="N73" s="2"/>
      <c r="O73" s="2"/>
    </row>
    <row r="74" spans="1:15">
      <c r="A74" s="12">
        <v>67</v>
      </c>
      <c r="B74" s="2"/>
      <c r="C74" s="2"/>
      <c r="D74" s="2"/>
      <c r="E74" s="18"/>
      <c r="F74" s="18"/>
      <c r="G74" s="13"/>
      <c r="H74" s="20"/>
      <c r="I74" s="6"/>
      <c r="J74" s="15" t="e">
        <f t="shared" si="0"/>
        <v>#DIV/0!</v>
      </c>
      <c r="K74" s="11"/>
      <c r="L74" s="11"/>
      <c r="M74" s="2"/>
      <c r="N74" s="2"/>
      <c r="O74" s="2"/>
    </row>
    <row r="75" spans="1:15">
      <c r="A75">
        <v>68</v>
      </c>
      <c r="B75" s="2"/>
      <c r="C75" s="2"/>
      <c r="D75" s="2"/>
      <c r="E75" s="18"/>
      <c r="F75" s="18"/>
      <c r="G75" s="13"/>
      <c r="H75" s="20"/>
      <c r="I75" s="6"/>
      <c r="J75" s="7" t="e">
        <f t="shared" si="0"/>
        <v>#DIV/0!</v>
      </c>
      <c r="K75" s="11"/>
      <c r="L75" s="11"/>
      <c r="M75" s="2"/>
      <c r="N75" s="2"/>
      <c r="O75" s="2"/>
    </row>
    <row r="76" spans="1:15">
      <c r="A76">
        <v>69</v>
      </c>
      <c r="B76" s="2"/>
      <c r="C76" s="2"/>
      <c r="D76" s="2"/>
      <c r="E76" s="18"/>
      <c r="F76" s="18"/>
      <c r="G76" s="13"/>
      <c r="H76" s="20"/>
      <c r="I76" s="6"/>
      <c r="J76" s="15" t="e">
        <f t="shared" si="0"/>
        <v>#DIV/0!</v>
      </c>
      <c r="K76" s="11"/>
      <c r="L76" s="11"/>
      <c r="M76" s="2"/>
      <c r="N76" s="2"/>
      <c r="O76" s="2"/>
    </row>
    <row r="77" spans="1:15">
      <c r="A77">
        <v>70</v>
      </c>
      <c r="B77" s="2"/>
      <c r="C77" s="2"/>
      <c r="D77" s="2"/>
      <c r="E77" s="18"/>
      <c r="F77" s="18"/>
      <c r="G77" s="13"/>
      <c r="H77" s="20"/>
      <c r="I77" s="6"/>
      <c r="J77" s="15" t="e">
        <f t="shared" si="0"/>
        <v>#DIV/0!</v>
      </c>
      <c r="K77" s="11"/>
      <c r="L77" s="11"/>
      <c r="M77" s="2"/>
      <c r="N77" s="2"/>
      <c r="O77" s="2"/>
    </row>
    <row r="78" spans="1:15">
      <c r="A78" s="12">
        <v>71</v>
      </c>
      <c r="B78" s="2"/>
      <c r="C78" s="2"/>
      <c r="D78" s="2"/>
      <c r="E78" s="18"/>
      <c r="F78" s="18"/>
      <c r="G78" s="13"/>
      <c r="H78" s="20"/>
      <c r="I78" s="6"/>
      <c r="J78" s="7" t="e">
        <f t="shared" si="0"/>
        <v>#DIV/0!</v>
      </c>
      <c r="K78" s="11"/>
      <c r="L78" s="11"/>
      <c r="M78" s="2"/>
      <c r="N78" s="2"/>
      <c r="O78" s="2"/>
    </row>
    <row r="79" spans="1:15">
      <c r="A79" s="12">
        <v>72</v>
      </c>
      <c r="B79" s="2"/>
      <c r="C79" s="2"/>
      <c r="D79" s="2"/>
      <c r="E79" s="18"/>
      <c r="F79" s="18"/>
      <c r="G79" s="13"/>
      <c r="H79" s="20"/>
      <c r="I79" s="6"/>
      <c r="J79" s="15" t="e">
        <f t="shared" si="0"/>
        <v>#DIV/0!</v>
      </c>
      <c r="K79" s="11"/>
      <c r="L79" s="11"/>
      <c r="M79" s="2"/>
      <c r="N79" s="2"/>
      <c r="O79" s="2"/>
    </row>
    <row r="80" spans="1:15">
      <c r="A80">
        <v>73</v>
      </c>
      <c r="B80" s="2"/>
      <c r="C80" s="2"/>
      <c r="D80" s="2"/>
      <c r="E80" s="18"/>
      <c r="F80" s="18"/>
      <c r="G80" s="13"/>
      <c r="H80" s="20"/>
      <c r="I80" s="6"/>
      <c r="J80" s="15" t="e">
        <f t="shared" si="0"/>
        <v>#DIV/0!</v>
      </c>
      <c r="K80" s="11"/>
      <c r="L80" s="11"/>
      <c r="M80" s="2"/>
      <c r="N80" s="2"/>
      <c r="O80" s="2"/>
    </row>
    <row r="81" spans="1:15">
      <c r="A81">
        <v>74</v>
      </c>
      <c r="B81" s="2"/>
      <c r="C81" s="2"/>
      <c r="D81" s="2"/>
      <c r="E81" s="18"/>
      <c r="F81" s="18"/>
      <c r="G81" s="13"/>
      <c r="H81" s="20"/>
      <c r="I81" s="6"/>
      <c r="J81" s="7" t="e">
        <f t="shared" si="0"/>
        <v>#DIV/0!</v>
      </c>
      <c r="K81" s="11"/>
      <c r="L81" s="11"/>
      <c r="M81" s="2"/>
      <c r="N81" s="2"/>
      <c r="O81" s="2"/>
    </row>
    <row r="82" spans="1:15">
      <c r="A82">
        <v>75</v>
      </c>
      <c r="B82" s="2"/>
      <c r="C82" s="2"/>
      <c r="D82" s="2"/>
      <c r="E82" s="18"/>
      <c r="F82" s="18"/>
      <c r="G82" s="13"/>
      <c r="H82" s="20"/>
      <c r="I82" s="6"/>
      <c r="J82" s="15" t="e">
        <f t="shared" si="0"/>
        <v>#DIV/0!</v>
      </c>
      <c r="K82" s="11"/>
      <c r="L82" s="11"/>
      <c r="M82" s="2"/>
      <c r="N82" s="2"/>
      <c r="O82" s="2"/>
    </row>
    <row r="83" spans="1:15">
      <c r="A83" s="12">
        <v>76</v>
      </c>
      <c r="B83" s="2"/>
      <c r="C83" s="2"/>
      <c r="D83" s="2"/>
      <c r="E83" s="18"/>
      <c r="F83" s="18"/>
      <c r="G83" s="13"/>
      <c r="H83" s="20"/>
      <c r="I83" s="6"/>
      <c r="J83" s="15" t="e">
        <f t="shared" si="0"/>
        <v>#DIV/0!</v>
      </c>
      <c r="K83" s="11"/>
      <c r="L83" s="11"/>
      <c r="M83" s="2"/>
      <c r="N83" s="2"/>
      <c r="O83" s="2"/>
    </row>
    <row r="84" spans="1:15">
      <c r="A84" s="12">
        <v>77</v>
      </c>
      <c r="B84" s="2"/>
      <c r="C84" s="2"/>
      <c r="D84" s="2"/>
      <c r="E84" s="18"/>
      <c r="F84" s="18"/>
      <c r="G84" s="13"/>
      <c r="H84" s="20"/>
      <c r="I84" s="6"/>
      <c r="J84" s="7" t="e">
        <f t="shared" si="0"/>
        <v>#DIV/0!</v>
      </c>
      <c r="K84" s="11"/>
      <c r="L84" s="11"/>
      <c r="M84" s="2"/>
      <c r="N84" s="2"/>
      <c r="O84" s="2"/>
    </row>
    <row r="85" spans="1:15">
      <c r="A85">
        <v>78</v>
      </c>
      <c r="B85" s="2"/>
      <c r="C85" s="2"/>
      <c r="D85" s="2"/>
      <c r="E85" s="18"/>
      <c r="F85" s="18"/>
      <c r="G85" s="13"/>
      <c r="H85" s="20"/>
      <c r="I85" s="6"/>
      <c r="J85" s="15" t="e">
        <f t="shared" si="0"/>
        <v>#DIV/0!</v>
      </c>
      <c r="K85" s="11"/>
      <c r="L85" s="11"/>
      <c r="M85" s="2"/>
      <c r="N85" s="2"/>
      <c r="O85" s="2"/>
    </row>
    <row r="86" spans="1:15">
      <c r="A86">
        <v>79</v>
      </c>
      <c r="B86" s="2"/>
      <c r="C86" s="2"/>
      <c r="D86" s="2"/>
      <c r="E86" s="18"/>
      <c r="F86" s="18"/>
      <c r="G86" s="13"/>
      <c r="H86" s="20"/>
      <c r="I86" s="6"/>
      <c r="J86" s="15" t="e">
        <f t="shared" si="0"/>
        <v>#DIV/0!</v>
      </c>
      <c r="K86" s="11"/>
      <c r="L86" s="11"/>
      <c r="M86" s="2"/>
      <c r="N86" s="2"/>
      <c r="O86" s="2"/>
    </row>
    <row r="87" spans="1:15">
      <c r="A87">
        <v>80</v>
      </c>
      <c r="B87" s="2"/>
      <c r="C87" s="2"/>
      <c r="D87" s="2"/>
      <c r="E87" s="18"/>
      <c r="F87" s="18"/>
      <c r="G87" s="13"/>
      <c r="H87" s="20"/>
      <c r="I87" s="6"/>
      <c r="J87" s="7" t="e">
        <f t="shared" si="0"/>
        <v>#DIV/0!</v>
      </c>
      <c r="K87" s="11"/>
      <c r="L87" s="11"/>
      <c r="M87" s="2"/>
      <c r="N87" s="2"/>
      <c r="O87" s="2"/>
    </row>
    <row r="88" spans="1:15">
      <c r="A88" s="12">
        <v>81</v>
      </c>
      <c r="B88" s="2"/>
      <c r="C88" s="2"/>
      <c r="D88" s="2"/>
      <c r="E88" s="18"/>
      <c r="F88" s="18"/>
      <c r="G88" s="13"/>
      <c r="H88" s="20"/>
      <c r="I88" s="6"/>
      <c r="J88" s="15" t="e">
        <f t="shared" si="0"/>
        <v>#DIV/0!</v>
      </c>
      <c r="K88" s="11"/>
      <c r="L88" s="11"/>
      <c r="M88" s="2"/>
      <c r="N88" s="2"/>
      <c r="O88" s="2"/>
    </row>
    <row r="89" spans="1:15">
      <c r="A89" s="12">
        <v>82</v>
      </c>
      <c r="B89" s="2"/>
      <c r="C89" s="2"/>
      <c r="D89" s="2"/>
      <c r="E89" s="18"/>
      <c r="F89" s="18"/>
      <c r="G89" s="13"/>
      <c r="H89" s="20"/>
      <c r="I89" s="6"/>
      <c r="J89" s="15" t="e">
        <f t="shared" si="0"/>
        <v>#DIV/0!</v>
      </c>
      <c r="K89" s="11"/>
      <c r="L89" s="11"/>
      <c r="M89" s="2"/>
      <c r="N89" s="2"/>
      <c r="O89" s="2"/>
    </row>
    <row r="90" spans="1:15">
      <c r="A90">
        <v>83</v>
      </c>
      <c r="B90" s="2"/>
      <c r="C90" s="2"/>
      <c r="D90" s="2"/>
      <c r="E90" s="18"/>
      <c r="F90" s="18"/>
      <c r="G90" s="13"/>
      <c r="H90" s="20"/>
      <c r="I90" s="6"/>
      <c r="J90" s="7" t="e">
        <f t="shared" si="0"/>
        <v>#DIV/0!</v>
      </c>
      <c r="K90" s="11"/>
      <c r="L90" s="11"/>
      <c r="M90" s="2"/>
      <c r="N90" s="2"/>
      <c r="O90" s="2"/>
    </row>
    <row r="91" spans="1:15">
      <c r="A91">
        <v>84</v>
      </c>
      <c r="B91" s="2"/>
      <c r="C91" s="2"/>
      <c r="D91" s="2"/>
      <c r="E91" s="18"/>
      <c r="F91" s="18"/>
      <c r="G91" s="13"/>
      <c r="H91" s="20"/>
      <c r="I91" s="6"/>
      <c r="J91" s="15" t="e">
        <f t="shared" si="0"/>
        <v>#DIV/0!</v>
      </c>
      <c r="K91" s="11"/>
      <c r="L91" s="11"/>
      <c r="M91" s="2"/>
      <c r="N91" s="2"/>
      <c r="O91" s="2"/>
    </row>
    <row r="92" spans="1:15">
      <c r="A92">
        <v>85</v>
      </c>
      <c r="B92" s="2"/>
      <c r="C92" s="2"/>
      <c r="D92" s="2"/>
      <c r="E92" s="18"/>
      <c r="F92" s="18"/>
      <c r="G92" s="13"/>
      <c r="H92" s="20"/>
      <c r="I92" s="6"/>
      <c r="J92" s="15" t="e">
        <f t="shared" si="0"/>
        <v>#DIV/0!</v>
      </c>
      <c r="K92" s="11"/>
      <c r="L92" s="11"/>
      <c r="M92" s="2"/>
      <c r="N92" s="2"/>
      <c r="O92" s="2"/>
    </row>
    <row r="93" spans="1:15">
      <c r="A93" s="12">
        <v>86</v>
      </c>
      <c r="B93" s="2"/>
      <c r="C93" s="2"/>
      <c r="D93" s="2"/>
      <c r="E93" s="18"/>
      <c r="F93" s="18"/>
      <c r="G93" s="13"/>
      <c r="H93" s="20"/>
      <c r="I93" s="6"/>
      <c r="J93" s="7" t="e">
        <f t="shared" si="0"/>
        <v>#DIV/0!</v>
      </c>
      <c r="K93" s="11"/>
      <c r="L93" s="11"/>
      <c r="M93" s="2"/>
      <c r="N93" s="2"/>
      <c r="O93" s="2"/>
    </row>
    <row r="94" spans="1:15">
      <c r="A94" s="12">
        <v>87</v>
      </c>
      <c r="B94" s="2"/>
      <c r="C94" s="2"/>
      <c r="D94" s="2"/>
      <c r="E94" s="18"/>
      <c r="F94" s="18"/>
      <c r="G94" s="13"/>
      <c r="H94" s="20"/>
      <c r="I94" s="6"/>
      <c r="J94" s="15" t="e">
        <f t="shared" si="0"/>
        <v>#DIV/0!</v>
      </c>
      <c r="K94" s="11"/>
      <c r="L94" s="11"/>
      <c r="M94" s="2"/>
      <c r="N94" s="2"/>
      <c r="O94" s="2"/>
    </row>
    <row r="95" spans="1:15">
      <c r="A95">
        <v>88</v>
      </c>
      <c r="B95" s="2"/>
      <c r="C95" s="2"/>
      <c r="D95" s="2"/>
      <c r="E95" s="18"/>
      <c r="F95" s="18"/>
      <c r="G95" s="13"/>
      <c r="H95" s="20"/>
      <c r="I95" s="6"/>
      <c r="J95" s="15" t="e">
        <f t="shared" si="0"/>
        <v>#DIV/0!</v>
      </c>
      <c r="K95" s="11"/>
      <c r="L95" s="11"/>
      <c r="M95" s="2"/>
      <c r="N95" s="2"/>
      <c r="O95" s="2"/>
    </row>
    <row r="96" spans="1:15">
      <c r="A96">
        <v>89</v>
      </c>
      <c r="B96" s="2"/>
      <c r="C96" s="2"/>
      <c r="D96" s="2"/>
      <c r="E96" s="18"/>
      <c r="F96" s="18"/>
      <c r="G96" s="13"/>
      <c r="H96" s="20"/>
      <c r="I96" s="6"/>
      <c r="J96" s="7" t="e">
        <f t="shared" si="0"/>
        <v>#DIV/0!</v>
      </c>
      <c r="K96" s="11"/>
      <c r="L96" s="11"/>
      <c r="M96" s="2"/>
      <c r="N96" s="2"/>
      <c r="O96" s="2"/>
    </row>
    <row r="97" spans="1:15">
      <c r="A97">
        <v>90</v>
      </c>
      <c r="B97" s="2"/>
      <c r="C97" s="2"/>
      <c r="D97" s="2"/>
      <c r="E97" s="18"/>
      <c r="F97" s="18"/>
      <c r="G97" s="13"/>
      <c r="H97" s="20"/>
      <c r="I97" s="6"/>
      <c r="J97" s="15" t="e">
        <f t="shared" si="0"/>
        <v>#DIV/0!</v>
      </c>
      <c r="K97" s="11"/>
      <c r="L97" s="11"/>
      <c r="M97" s="2"/>
      <c r="N97" s="2"/>
      <c r="O97" s="2"/>
    </row>
    <row r="98" spans="1:15">
      <c r="A98" s="12">
        <v>91</v>
      </c>
      <c r="B98" s="2"/>
      <c r="C98" s="2"/>
      <c r="D98" s="2"/>
      <c r="E98" s="18"/>
      <c r="F98" s="18"/>
      <c r="G98" s="13"/>
      <c r="H98" s="20"/>
      <c r="I98" s="6"/>
      <c r="J98" s="15" t="e">
        <f t="shared" si="0"/>
        <v>#DIV/0!</v>
      </c>
      <c r="K98" s="11"/>
      <c r="L98" s="11"/>
      <c r="M98" s="2"/>
      <c r="N98" s="2"/>
      <c r="O98" s="2"/>
    </row>
    <row r="99" spans="1:15">
      <c r="A99" s="12">
        <v>92</v>
      </c>
      <c r="B99" s="2"/>
      <c r="C99" s="2"/>
      <c r="D99" s="2"/>
      <c r="E99" s="18"/>
      <c r="F99" s="18"/>
      <c r="G99" s="13"/>
      <c r="H99" s="20"/>
      <c r="I99" s="6"/>
      <c r="J99" s="7" t="e">
        <f t="shared" si="0"/>
        <v>#DIV/0!</v>
      </c>
      <c r="K99" s="11"/>
      <c r="L99" s="11"/>
      <c r="M99" s="2"/>
      <c r="N99" s="2"/>
      <c r="O99" s="2"/>
    </row>
    <row r="100" spans="1:15">
      <c r="A100">
        <v>93</v>
      </c>
      <c r="B100" s="2"/>
      <c r="C100" s="2"/>
      <c r="D100" s="2"/>
      <c r="E100" s="18"/>
      <c r="F100" s="18"/>
      <c r="G100" s="13"/>
      <c r="H100" s="20"/>
      <c r="I100" s="6"/>
      <c r="J100" s="15" t="e">
        <f t="shared" si="0"/>
        <v>#DIV/0!</v>
      </c>
      <c r="K100" s="11"/>
      <c r="L100" s="11"/>
      <c r="M100" s="2"/>
      <c r="N100" s="2"/>
      <c r="O100" s="2"/>
    </row>
    <row r="101" spans="1:15">
      <c r="A101">
        <v>94</v>
      </c>
      <c r="B101" s="2"/>
      <c r="C101" s="2"/>
      <c r="D101" s="2"/>
      <c r="E101" s="18"/>
      <c r="F101" s="18"/>
      <c r="G101" s="13"/>
      <c r="H101" s="20"/>
      <c r="I101" s="6"/>
      <c r="J101" s="15" t="e">
        <f t="shared" si="0"/>
        <v>#DIV/0!</v>
      </c>
      <c r="K101" s="11"/>
      <c r="L101" s="11"/>
      <c r="M101" s="2"/>
      <c r="N101" s="2"/>
      <c r="O101" s="2"/>
    </row>
    <row r="102" spans="1:15">
      <c r="A102">
        <v>95</v>
      </c>
      <c r="B102" s="2"/>
      <c r="C102" s="2"/>
      <c r="D102" s="2"/>
      <c r="E102" s="18"/>
      <c r="F102" s="18"/>
      <c r="G102" s="13"/>
      <c r="H102" s="20"/>
      <c r="I102" s="6"/>
      <c r="J102" s="7" t="e">
        <f t="shared" si="0"/>
        <v>#DIV/0!</v>
      </c>
      <c r="K102" s="11"/>
      <c r="L102" s="11"/>
      <c r="M102" s="2"/>
      <c r="N102" s="2"/>
      <c r="O102" s="2"/>
    </row>
    <row r="103" spans="1:15">
      <c r="A103" s="12">
        <v>96</v>
      </c>
      <c r="B103" s="2"/>
      <c r="C103" s="2"/>
      <c r="D103" s="2"/>
      <c r="E103" s="18"/>
      <c r="F103" s="18"/>
      <c r="G103" s="13"/>
      <c r="H103" s="20"/>
      <c r="I103" s="6"/>
      <c r="J103" s="15" t="e">
        <f t="shared" si="0"/>
        <v>#DIV/0!</v>
      </c>
      <c r="K103" s="11"/>
      <c r="L103" s="11"/>
      <c r="M103" s="2"/>
      <c r="N103" s="2"/>
      <c r="O103" s="2"/>
    </row>
    <row r="104" spans="1:15">
      <c r="A104" s="12">
        <v>97</v>
      </c>
      <c r="B104" s="2"/>
      <c r="C104" s="2"/>
      <c r="D104" s="2"/>
      <c r="E104" s="18"/>
      <c r="F104" s="18"/>
      <c r="G104" s="13"/>
      <c r="H104" s="20"/>
      <c r="I104" s="6"/>
      <c r="J104" s="15" t="e">
        <f t="shared" si="0"/>
        <v>#DIV/0!</v>
      </c>
      <c r="K104" s="11"/>
      <c r="L104" s="11"/>
      <c r="M104" s="2"/>
      <c r="N104" s="2"/>
      <c r="O104" s="2"/>
    </row>
    <row r="105" spans="1:15">
      <c r="A105">
        <v>98</v>
      </c>
      <c r="B105" s="2"/>
      <c r="C105" s="2"/>
      <c r="D105" s="2"/>
      <c r="E105" s="18"/>
      <c r="F105" s="18"/>
      <c r="G105" s="13"/>
      <c r="H105" s="20"/>
      <c r="I105" s="6"/>
      <c r="J105" s="7" t="e">
        <f t="shared" si="0"/>
        <v>#DIV/0!</v>
      </c>
      <c r="K105" s="11"/>
      <c r="L105" s="11"/>
      <c r="M105" s="2"/>
      <c r="N105" s="2"/>
      <c r="O105" s="2"/>
    </row>
    <row r="106" spans="1:15">
      <c r="A106">
        <v>99</v>
      </c>
      <c r="B106" s="2"/>
      <c r="C106" s="2"/>
      <c r="D106" s="2"/>
      <c r="E106" s="18"/>
      <c r="F106" s="18"/>
      <c r="G106" s="13"/>
      <c r="H106" s="20"/>
      <c r="I106" s="6"/>
      <c r="J106" s="15" t="e">
        <f t="shared" si="0"/>
        <v>#DIV/0!</v>
      </c>
      <c r="K106" s="11"/>
      <c r="L106" s="11"/>
      <c r="M106" s="2"/>
      <c r="N106" s="2"/>
      <c r="O106" s="2"/>
    </row>
    <row r="107" spans="1:15">
      <c r="A107">
        <v>100</v>
      </c>
      <c r="B107" s="2"/>
      <c r="C107" s="2"/>
      <c r="D107" s="2"/>
      <c r="E107" s="18"/>
      <c r="F107" s="18"/>
      <c r="G107" s="13"/>
      <c r="H107" s="20"/>
      <c r="I107" s="6"/>
      <c r="J107" s="15" t="e">
        <f t="shared" si="0"/>
        <v>#DIV/0!</v>
      </c>
      <c r="K107" s="11"/>
      <c r="L107" s="11"/>
      <c r="M107" s="2"/>
      <c r="N107" s="2"/>
      <c r="O107" s="2"/>
    </row>
    <row r="108" spans="1:15">
      <c r="A108" s="12">
        <v>101</v>
      </c>
      <c r="B108" s="2"/>
      <c r="C108" s="2"/>
      <c r="D108" s="2"/>
      <c r="E108" s="18"/>
      <c r="F108" s="18"/>
      <c r="G108" s="13"/>
      <c r="H108" s="20"/>
      <c r="I108" s="6"/>
      <c r="J108" s="7" t="e">
        <f t="shared" si="0"/>
        <v>#DIV/0!</v>
      </c>
      <c r="K108" s="11"/>
      <c r="L108" s="11"/>
      <c r="M108" s="2"/>
      <c r="N108" s="2"/>
      <c r="O108" s="2"/>
    </row>
    <row r="109" spans="1:15">
      <c r="A109" s="12">
        <v>102</v>
      </c>
      <c r="B109" s="2"/>
      <c r="C109" s="2"/>
      <c r="D109" s="2"/>
      <c r="E109" s="18"/>
      <c r="F109" s="18"/>
      <c r="G109" s="13"/>
      <c r="H109" s="20"/>
      <c r="I109" s="6"/>
      <c r="J109" s="15" t="e">
        <f t="shared" si="0"/>
        <v>#DIV/0!</v>
      </c>
      <c r="K109" s="11"/>
      <c r="L109" s="11"/>
      <c r="M109" s="2"/>
      <c r="N109" s="2"/>
      <c r="O109" s="2"/>
    </row>
    <row r="110" spans="1:15">
      <c r="A110">
        <v>103</v>
      </c>
      <c r="B110" s="2"/>
      <c r="C110" s="2"/>
      <c r="D110" s="2"/>
      <c r="E110" s="18"/>
      <c r="F110" s="18"/>
      <c r="G110" s="13"/>
      <c r="H110" s="20"/>
      <c r="I110" s="6"/>
      <c r="J110" s="15" t="e">
        <f t="shared" si="0"/>
        <v>#DIV/0!</v>
      </c>
      <c r="K110" s="11"/>
      <c r="L110" s="11"/>
      <c r="M110" s="2"/>
      <c r="N110" s="2"/>
      <c r="O110" s="2"/>
    </row>
    <row r="111" spans="1:15">
      <c r="A111">
        <v>104</v>
      </c>
      <c r="B111" s="2"/>
      <c r="C111" s="2"/>
      <c r="D111" s="2"/>
      <c r="E111" s="18"/>
      <c r="F111" s="18"/>
      <c r="G111" s="13"/>
      <c r="H111" s="20"/>
      <c r="I111" s="6"/>
      <c r="J111" s="7" t="e">
        <f t="shared" si="0"/>
        <v>#DIV/0!</v>
      </c>
      <c r="K111" s="11"/>
      <c r="L111" s="11"/>
      <c r="M111" s="2"/>
      <c r="N111" s="2"/>
      <c r="O111" s="2"/>
    </row>
    <row r="112" spans="1:15">
      <c r="A112">
        <v>105</v>
      </c>
      <c r="B112" s="2"/>
      <c r="C112" s="2"/>
      <c r="D112" s="2"/>
      <c r="E112" s="18"/>
      <c r="F112" s="18"/>
      <c r="G112" s="13"/>
      <c r="H112" s="20"/>
      <c r="I112" s="6"/>
      <c r="J112" s="15" t="e">
        <f t="shared" si="0"/>
        <v>#DIV/0!</v>
      </c>
      <c r="K112" s="11"/>
      <c r="L112" s="11"/>
      <c r="M112" s="2"/>
      <c r="N112" s="2"/>
      <c r="O112" s="2"/>
    </row>
    <row r="113" spans="1:15">
      <c r="A113" s="12">
        <v>106</v>
      </c>
      <c r="B113" s="2"/>
      <c r="C113" s="2"/>
      <c r="D113" s="2"/>
      <c r="E113" s="18"/>
      <c r="F113" s="18"/>
      <c r="G113" s="13"/>
      <c r="H113" s="20"/>
      <c r="I113" s="6"/>
      <c r="J113" s="15" t="e">
        <f t="shared" si="0"/>
        <v>#DIV/0!</v>
      </c>
      <c r="K113" s="11"/>
      <c r="L113" s="11"/>
      <c r="M113" s="2"/>
      <c r="N113" s="2"/>
      <c r="O113" s="2"/>
    </row>
    <row r="114" spans="1:15">
      <c r="A114" s="12">
        <v>107</v>
      </c>
      <c r="B114" s="2"/>
      <c r="C114" s="2"/>
      <c r="D114" s="2"/>
      <c r="E114" s="18"/>
      <c r="F114" s="18"/>
      <c r="G114" s="13"/>
      <c r="H114" s="20"/>
      <c r="I114" s="6"/>
      <c r="J114" s="7" t="e">
        <f t="shared" si="0"/>
        <v>#DIV/0!</v>
      </c>
      <c r="K114" s="11"/>
      <c r="L114" s="11"/>
      <c r="M114" s="2"/>
      <c r="N114" s="2"/>
      <c r="O114" s="2"/>
    </row>
    <row r="115" spans="1:15">
      <c r="A115">
        <v>108</v>
      </c>
      <c r="B115" s="2"/>
      <c r="C115" s="2"/>
      <c r="D115" s="2"/>
      <c r="E115" s="18"/>
      <c r="F115" s="18"/>
      <c r="G115" s="13"/>
      <c r="H115" s="20"/>
      <c r="I115" s="6"/>
      <c r="J115" s="15" t="e">
        <f t="shared" si="0"/>
        <v>#DIV/0!</v>
      </c>
      <c r="K115" s="11"/>
      <c r="L115" s="11"/>
      <c r="M115" s="2"/>
      <c r="N115" s="2"/>
      <c r="O115" s="2"/>
    </row>
    <row r="116" spans="1:15">
      <c r="A116">
        <v>109</v>
      </c>
      <c r="B116" s="2"/>
      <c r="C116" s="2"/>
      <c r="D116" s="2"/>
      <c r="E116" s="18"/>
      <c r="F116" s="18"/>
      <c r="G116" s="13"/>
      <c r="H116" s="20"/>
      <c r="I116" s="6"/>
      <c r="J116" s="15" t="e">
        <f t="shared" si="0"/>
        <v>#DIV/0!</v>
      </c>
      <c r="K116" s="11"/>
      <c r="L116" s="11"/>
      <c r="M116" s="2"/>
      <c r="N116" s="2"/>
      <c r="O116" s="2"/>
    </row>
    <row r="117" spans="1:15">
      <c r="A117">
        <v>110</v>
      </c>
      <c r="B117" s="2"/>
      <c r="C117" s="2"/>
      <c r="D117" s="2"/>
      <c r="E117" s="18"/>
      <c r="F117" s="18"/>
      <c r="G117" s="13"/>
      <c r="H117" s="20"/>
      <c r="I117" s="6"/>
      <c r="J117" s="7" t="e">
        <f t="shared" si="0"/>
        <v>#DIV/0!</v>
      </c>
      <c r="K117" s="11"/>
      <c r="L117" s="11"/>
      <c r="M117" s="2"/>
      <c r="N117" s="2"/>
      <c r="O117" s="2"/>
    </row>
    <row r="118" spans="1:15">
      <c r="A118" s="12">
        <v>111</v>
      </c>
      <c r="B118" s="2"/>
      <c r="C118" s="2"/>
      <c r="D118" s="2"/>
      <c r="E118" s="18"/>
      <c r="F118" s="18"/>
      <c r="G118" s="13"/>
      <c r="H118" s="20"/>
      <c r="I118" s="6"/>
      <c r="J118" s="15" t="e">
        <f t="shared" si="0"/>
        <v>#DIV/0!</v>
      </c>
      <c r="K118" s="11"/>
      <c r="L118" s="11"/>
      <c r="M118" s="2"/>
      <c r="N118" s="2"/>
      <c r="O118" s="2"/>
    </row>
    <row r="119" spans="1:15">
      <c r="A119" s="12">
        <v>112</v>
      </c>
      <c r="B119" s="2"/>
      <c r="C119" s="2"/>
      <c r="D119" s="2"/>
      <c r="E119" s="18"/>
      <c r="F119" s="18"/>
      <c r="G119" s="13"/>
      <c r="H119" s="20"/>
      <c r="I119" s="6"/>
      <c r="J119" s="15" t="e">
        <f t="shared" si="0"/>
        <v>#DIV/0!</v>
      </c>
      <c r="K119" s="11"/>
      <c r="L119" s="11"/>
      <c r="M119" s="2"/>
      <c r="N119" s="2"/>
      <c r="O119" s="2"/>
    </row>
    <row r="120" spans="1:15">
      <c r="A120">
        <v>113</v>
      </c>
      <c r="B120" s="2"/>
      <c r="C120" s="2"/>
      <c r="D120" s="2"/>
      <c r="E120" s="18"/>
      <c r="F120" s="18"/>
      <c r="G120" s="13"/>
      <c r="H120" s="20"/>
      <c r="I120" s="6"/>
      <c r="J120" s="7" t="e">
        <f t="shared" si="0"/>
        <v>#DIV/0!</v>
      </c>
      <c r="K120" s="11"/>
      <c r="L120" s="11"/>
      <c r="M120" s="2"/>
      <c r="N120" s="2"/>
      <c r="O120" s="2"/>
    </row>
    <row r="121" spans="1:15">
      <c r="A121">
        <v>114</v>
      </c>
      <c r="B121" s="2"/>
      <c r="C121" s="2"/>
      <c r="D121" s="2"/>
      <c r="E121" s="18"/>
      <c r="F121" s="18"/>
      <c r="G121" s="13"/>
      <c r="H121" s="20"/>
      <c r="I121" s="6"/>
      <c r="J121" s="15" t="e">
        <f t="shared" si="0"/>
        <v>#DIV/0!</v>
      </c>
      <c r="K121" s="11"/>
      <c r="L121" s="11"/>
      <c r="M121" s="2"/>
      <c r="N121" s="2"/>
      <c r="O121" s="2"/>
    </row>
    <row r="122" spans="1:15">
      <c r="A122">
        <v>115</v>
      </c>
      <c r="B122" s="2"/>
      <c r="C122" s="2"/>
      <c r="D122" s="2"/>
      <c r="E122" s="18"/>
      <c r="F122" s="18"/>
      <c r="G122" s="13"/>
      <c r="H122" s="20"/>
      <c r="I122" s="6"/>
      <c r="J122" s="15" t="e">
        <f t="shared" si="0"/>
        <v>#DIV/0!</v>
      </c>
      <c r="K122" s="11"/>
      <c r="L122" s="11"/>
      <c r="M122" s="2"/>
      <c r="N122" s="2"/>
      <c r="O122" s="2"/>
    </row>
    <row r="123" spans="1:15">
      <c r="A123" s="12">
        <v>116</v>
      </c>
      <c r="B123" s="2"/>
      <c r="C123" s="2"/>
      <c r="D123" s="2"/>
      <c r="E123" s="18"/>
      <c r="F123" s="18"/>
      <c r="G123" s="13"/>
      <c r="H123" s="20"/>
      <c r="I123" s="6"/>
      <c r="J123" s="7" t="e">
        <f t="shared" si="0"/>
        <v>#DIV/0!</v>
      </c>
      <c r="K123" s="11"/>
      <c r="L123" s="11"/>
      <c r="M123" s="2"/>
      <c r="N123" s="2"/>
      <c r="O123" s="2"/>
    </row>
    <row r="124" spans="1:15">
      <c r="A124" s="12">
        <v>117</v>
      </c>
      <c r="B124" s="2"/>
      <c r="C124" s="2"/>
      <c r="D124" s="2"/>
      <c r="E124" s="18"/>
      <c r="F124" s="18"/>
      <c r="G124" s="13"/>
      <c r="H124" s="20"/>
      <c r="I124" s="6"/>
      <c r="J124" s="15" t="e">
        <f t="shared" si="0"/>
        <v>#DIV/0!</v>
      </c>
      <c r="K124" s="11"/>
      <c r="L124" s="11"/>
      <c r="M124" s="2"/>
      <c r="N124" s="2"/>
      <c r="O124" s="2"/>
    </row>
    <row r="125" spans="1:15">
      <c r="A125">
        <v>118</v>
      </c>
      <c r="B125" s="2"/>
      <c r="C125" s="2"/>
      <c r="D125" s="2"/>
      <c r="E125" s="18"/>
      <c r="F125" s="18"/>
      <c r="G125" s="13"/>
      <c r="H125" s="20"/>
      <c r="I125" s="6"/>
      <c r="J125" s="15" t="e">
        <f t="shared" si="0"/>
        <v>#DIV/0!</v>
      </c>
      <c r="K125" s="11"/>
      <c r="L125" s="11"/>
      <c r="M125" s="2"/>
      <c r="N125" s="2"/>
      <c r="O125" s="2"/>
    </row>
    <row r="126" spans="1:15">
      <c r="A126">
        <v>119</v>
      </c>
      <c r="B126" s="2"/>
      <c r="C126" s="2"/>
      <c r="D126" s="2"/>
      <c r="E126" s="18"/>
      <c r="F126" s="18"/>
      <c r="G126" s="13"/>
      <c r="H126" s="20"/>
      <c r="I126" s="6"/>
      <c r="J126" s="7" t="e">
        <f t="shared" si="0"/>
        <v>#DIV/0!</v>
      </c>
      <c r="K126" s="11"/>
      <c r="L126" s="11"/>
      <c r="M126" s="2"/>
      <c r="N126" s="2"/>
      <c r="O126" s="2"/>
    </row>
    <row r="127" spans="1:15">
      <c r="A127">
        <v>120</v>
      </c>
      <c r="B127" s="2"/>
      <c r="C127" s="2"/>
      <c r="D127" s="2"/>
      <c r="E127" s="18"/>
      <c r="F127" s="18"/>
      <c r="G127" s="13"/>
      <c r="H127" s="20"/>
      <c r="I127" s="6"/>
      <c r="J127" s="15" t="e">
        <f t="shared" si="0"/>
        <v>#DIV/0!</v>
      </c>
      <c r="K127" s="11"/>
      <c r="L127" s="11"/>
      <c r="M127" s="2"/>
      <c r="N127" s="2"/>
      <c r="O127" s="2"/>
    </row>
    <row r="128" spans="1:15">
      <c r="A128" s="12">
        <v>121</v>
      </c>
      <c r="B128" s="2"/>
      <c r="C128" s="2"/>
      <c r="D128" s="2"/>
      <c r="E128" s="18"/>
      <c r="F128" s="18"/>
      <c r="G128" s="13"/>
      <c r="H128" s="20"/>
      <c r="I128" s="6"/>
      <c r="J128" s="15" t="e">
        <f t="shared" si="0"/>
        <v>#DIV/0!</v>
      </c>
      <c r="K128" s="11"/>
      <c r="L128" s="11"/>
      <c r="M128" s="2"/>
      <c r="N128" s="2"/>
      <c r="O128" s="2"/>
    </row>
    <row r="129" spans="1:15">
      <c r="A129" s="12">
        <v>122</v>
      </c>
      <c r="B129" s="2"/>
      <c r="C129" s="2"/>
      <c r="D129" s="2"/>
      <c r="E129" s="18"/>
      <c r="F129" s="18"/>
      <c r="G129" s="13"/>
      <c r="H129" s="20"/>
      <c r="I129" s="6"/>
      <c r="J129" s="7" t="e">
        <f t="shared" si="0"/>
        <v>#DIV/0!</v>
      </c>
      <c r="K129" s="11"/>
      <c r="L129" s="11"/>
      <c r="M129" s="2"/>
      <c r="N129" s="2"/>
      <c r="O129" s="2"/>
    </row>
    <row r="130" spans="1:15">
      <c r="A130">
        <v>123</v>
      </c>
      <c r="B130" s="2"/>
      <c r="C130" s="2"/>
      <c r="D130" s="2"/>
      <c r="E130" s="18"/>
      <c r="F130" s="18"/>
      <c r="G130" s="13"/>
      <c r="H130" s="20"/>
      <c r="I130" s="6"/>
      <c r="J130" s="15" t="e">
        <f t="shared" si="0"/>
        <v>#DIV/0!</v>
      </c>
      <c r="K130" s="11"/>
      <c r="L130" s="11"/>
      <c r="M130" s="2"/>
      <c r="N130" s="2"/>
      <c r="O130" s="2"/>
    </row>
    <row r="131" spans="1:15">
      <c r="A131">
        <v>124</v>
      </c>
      <c r="B131" s="2"/>
      <c r="C131" s="2"/>
      <c r="D131" s="2"/>
      <c r="E131" s="18"/>
      <c r="F131" s="18"/>
      <c r="G131" s="13"/>
      <c r="H131" s="20"/>
      <c r="I131" s="6"/>
      <c r="J131" s="15" t="e">
        <f t="shared" si="0"/>
        <v>#DIV/0!</v>
      </c>
      <c r="K131" s="11"/>
      <c r="L131" s="11"/>
      <c r="M131" s="2"/>
      <c r="N131" s="2"/>
      <c r="O131" s="2"/>
    </row>
    <row r="132" spans="1:15">
      <c r="A132">
        <v>125</v>
      </c>
      <c r="B132" s="2"/>
      <c r="C132" s="2"/>
      <c r="D132" s="2"/>
      <c r="E132" s="18"/>
      <c r="F132" s="18"/>
      <c r="G132" s="13"/>
      <c r="H132" s="20"/>
      <c r="I132" s="6"/>
      <c r="J132" s="7" t="e">
        <f t="shared" si="0"/>
        <v>#DIV/0!</v>
      </c>
      <c r="K132" s="11"/>
      <c r="L132" s="11"/>
      <c r="M132" s="2"/>
      <c r="N132" s="2"/>
      <c r="O132" s="2"/>
    </row>
    <row r="133" spans="1:15">
      <c r="A133" s="12">
        <v>126</v>
      </c>
      <c r="B133" s="2"/>
      <c r="C133" s="2"/>
      <c r="D133" s="2"/>
      <c r="E133" s="18"/>
      <c r="F133" s="18"/>
      <c r="G133" s="13"/>
      <c r="H133" s="20"/>
      <c r="I133" s="6"/>
      <c r="J133" s="15" t="e">
        <f t="shared" si="0"/>
        <v>#DIV/0!</v>
      </c>
      <c r="K133" s="11"/>
      <c r="L133" s="11"/>
      <c r="M133" s="2"/>
      <c r="N133" s="2"/>
      <c r="O133" s="2"/>
    </row>
    <row r="134" spans="1:15">
      <c r="A134" s="12">
        <v>127</v>
      </c>
      <c r="B134" s="2"/>
      <c r="C134" s="2"/>
      <c r="D134" s="2"/>
      <c r="E134" s="18"/>
      <c r="F134" s="18"/>
      <c r="G134" s="13"/>
      <c r="H134" s="20"/>
      <c r="I134" s="6"/>
      <c r="J134" s="15" t="e">
        <f t="shared" si="0"/>
        <v>#DIV/0!</v>
      </c>
      <c r="K134" s="11"/>
      <c r="L134" s="11"/>
      <c r="M134" s="2"/>
      <c r="N134" s="2"/>
      <c r="O134" s="2"/>
    </row>
    <row r="135" spans="1:15">
      <c r="A135">
        <v>128</v>
      </c>
      <c r="B135" s="2"/>
      <c r="C135" s="2"/>
      <c r="D135" s="2"/>
      <c r="E135" s="18"/>
      <c r="F135" s="18"/>
      <c r="G135" s="13"/>
      <c r="H135" s="20"/>
      <c r="I135" s="6"/>
      <c r="J135" s="7" t="e">
        <f t="shared" si="0"/>
        <v>#DIV/0!</v>
      </c>
      <c r="K135" s="11"/>
      <c r="L135" s="11"/>
      <c r="M135" s="2"/>
      <c r="N135" s="2"/>
      <c r="O135" s="2"/>
    </row>
    <row r="136" spans="1:15">
      <c r="A136">
        <v>129</v>
      </c>
      <c r="B136" s="2"/>
      <c r="C136" s="2"/>
      <c r="D136" s="2"/>
      <c r="E136" s="18"/>
      <c r="F136" s="18"/>
      <c r="G136" s="13"/>
      <c r="H136" s="20"/>
      <c r="I136" s="6"/>
      <c r="J136" s="15" t="e">
        <f t="shared" si="0"/>
        <v>#DIV/0!</v>
      </c>
      <c r="K136" s="11"/>
      <c r="L136" s="11"/>
      <c r="M136" s="2"/>
      <c r="N136" s="2"/>
      <c r="O136" s="2"/>
    </row>
    <row r="137" spans="1:15">
      <c r="A137">
        <v>130</v>
      </c>
      <c r="B137" s="2"/>
      <c r="C137" s="2"/>
      <c r="D137" s="2"/>
      <c r="E137" s="18"/>
      <c r="F137" s="18"/>
      <c r="G137" s="13"/>
      <c r="H137" s="20"/>
      <c r="I137" s="6"/>
      <c r="J137" s="15" t="e">
        <f t="shared" si="0"/>
        <v>#DIV/0!</v>
      </c>
      <c r="K137" s="11"/>
      <c r="L137" s="11"/>
      <c r="M137" s="2"/>
      <c r="N137" s="2"/>
      <c r="O137" s="2"/>
    </row>
    <row r="138" spans="1:15">
      <c r="A138" s="12">
        <v>131</v>
      </c>
      <c r="B138" s="2"/>
      <c r="C138" s="2"/>
      <c r="D138" s="2"/>
      <c r="E138" s="18"/>
      <c r="F138" s="18"/>
      <c r="G138" s="13"/>
      <c r="H138" s="20"/>
      <c r="I138" s="6"/>
      <c r="J138" s="7" t="e">
        <f t="shared" si="0"/>
        <v>#DIV/0!</v>
      </c>
      <c r="K138" s="11"/>
      <c r="L138" s="11"/>
      <c r="M138" s="2"/>
      <c r="N138" s="2"/>
      <c r="O138" s="2"/>
    </row>
    <row r="139" spans="1:15">
      <c r="A139" s="12">
        <v>132</v>
      </c>
      <c r="B139" s="2"/>
      <c r="C139" s="2"/>
      <c r="D139" s="2"/>
      <c r="E139" s="18"/>
      <c r="F139" s="18"/>
      <c r="G139" s="13"/>
      <c r="H139" s="20"/>
      <c r="I139" s="6"/>
      <c r="J139" s="15" t="e">
        <f t="shared" si="0"/>
        <v>#DIV/0!</v>
      </c>
      <c r="K139" s="11"/>
      <c r="L139" s="11"/>
      <c r="M139" s="2"/>
      <c r="N139" s="2"/>
      <c r="O139" s="2"/>
    </row>
    <row r="140" spans="1:15">
      <c r="A140">
        <v>133</v>
      </c>
      <c r="B140" s="2"/>
      <c r="C140" s="2"/>
      <c r="D140" s="2"/>
      <c r="E140" s="18"/>
      <c r="F140" s="18"/>
      <c r="G140" s="13"/>
      <c r="H140" s="20"/>
      <c r="I140" s="6"/>
      <c r="J140" s="15" t="e">
        <f t="shared" si="0"/>
        <v>#DIV/0!</v>
      </c>
      <c r="K140" s="11"/>
      <c r="L140" s="11"/>
      <c r="M140" s="2"/>
      <c r="N140" s="2"/>
      <c r="O140" s="2"/>
    </row>
    <row r="141" spans="1:15">
      <c r="A141">
        <v>134</v>
      </c>
      <c r="B141" s="2"/>
      <c r="C141" s="2"/>
      <c r="D141" s="2"/>
      <c r="E141" s="18"/>
      <c r="F141" s="18"/>
      <c r="G141" s="13"/>
      <c r="H141" s="20"/>
      <c r="I141" s="6"/>
      <c r="J141" s="7" t="e">
        <f t="shared" si="0"/>
        <v>#DIV/0!</v>
      </c>
      <c r="K141" s="11"/>
      <c r="L141" s="11"/>
      <c r="M141" s="2"/>
      <c r="N141" s="2"/>
      <c r="O141" s="2"/>
    </row>
    <row r="142" spans="1:15">
      <c r="A142">
        <v>135</v>
      </c>
      <c r="B142" s="2"/>
      <c r="C142" s="2"/>
      <c r="D142" s="2"/>
      <c r="E142" s="18"/>
      <c r="F142" s="18"/>
      <c r="G142" s="13"/>
      <c r="H142" s="20"/>
      <c r="I142" s="6"/>
      <c r="J142" s="15" t="e">
        <f t="shared" si="0"/>
        <v>#DIV/0!</v>
      </c>
      <c r="K142" s="11"/>
      <c r="L142" s="11"/>
      <c r="M142" s="2"/>
      <c r="N142" s="2"/>
      <c r="O142" s="2"/>
    </row>
    <row r="143" spans="1:15">
      <c r="A143" s="12">
        <v>136</v>
      </c>
      <c r="B143" s="2"/>
      <c r="C143" s="2"/>
      <c r="D143" s="2"/>
      <c r="E143" s="18"/>
      <c r="F143" s="18"/>
      <c r="G143" s="13"/>
      <c r="H143" s="20"/>
      <c r="I143" s="6"/>
      <c r="J143" s="15" t="e">
        <f t="shared" si="0"/>
        <v>#DIV/0!</v>
      </c>
      <c r="K143" s="11"/>
      <c r="L143" s="11"/>
      <c r="M143" s="2"/>
      <c r="N143" s="2"/>
      <c r="O143" s="2"/>
    </row>
    <row r="144" spans="1:15">
      <c r="A144" s="12">
        <v>137</v>
      </c>
      <c r="B144" s="2"/>
      <c r="C144" s="2"/>
      <c r="D144" s="2"/>
      <c r="E144" s="18"/>
      <c r="F144" s="18"/>
      <c r="G144" s="13"/>
      <c r="H144" s="20"/>
      <c r="I144" s="6"/>
      <c r="J144" s="7" t="e">
        <f t="shared" si="0"/>
        <v>#DIV/0!</v>
      </c>
      <c r="K144" s="11"/>
      <c r="L144" s="11"/>
      <c r="M144" s="2"/>
      <c r="N144" s="2"/>
      <c r="O144" s="2"/>
    </row>
    <row r="145" spans="1:15">
      <c r="A145">
        <v>138</v>
      </c>
      <c r="B145" s="2"/>
      <c r="C145" s="2"/>
      <c r="D145" s="2"/>
      <c r="E145" s="18"/>
      <c r="F145" s="18"/>
      <c r="G145" s="13"/>
      <c r="H145" s="20"/>
      <c r="I145" s="6"/>
      <c r="J145" s="15" t="e">
        <f t="shared" si="0"/>
        <v>#DIV/0!</v>
      </c>
      <c r="K145" s="11"/>
      <c r="L145" s="11"/>
      <c r="M145" s="2"/>
      <c r="N145" s="2"/>
      <c r="O145" s="2"/>
    </row>
    <row r="146" spans="1:15">
      <c r="A146">
        <v>139</v>
      </c>
      <c r="B146" s="2"/>
      <c r="C146" s="2"/>
      <c r="D146" s="2"/>
      <c r="E146" s="18"/>
      <c r="F146" s="18"/>
      <c r="G146" s="13"/>
      <c r="H146" s="20"/>
      <c r="I146" s="6"/>
      <c r="J146" s="15" t="e">
        <f t="shared" si="0"/>
        <v>#DIV/0!</v>
      </c>
      <c r="K146" s="11"/>
      <c r="L146" s="11"/>
      <c r="M146" s="2"/>
      <c r="N146" s="2"/>
      <c r="O146" s="2"/>
    </row>
    <row r="147" spans="1:15">
      <c r="A147">
        <v>140</v>
      </c>
      <c r="B147" s="2"/>
      <c r="C147" s="2"/>
      <c r="D147" s="2"/>
      <c r="E147" s="18"/>
      <c r="F147" s="18"/>
      <c r="G147" s="13"/>
      <c r="H147" s="20"/>
      <c r="I147" s="6"/>
      <c r="J147" s="7" t="e">
        <f t="shared" si="0"/>
        <v>#DIV/0!</v>
      </c>
      <c r="K147" s="11"/>
      <c r="L147" s="11"/>
      <c r="M147" s="2"/>
      <c r="N147" s="2"/>
      <c r="O147" s="2"/>
    </row>
    <row r="148" spans="1:15">
      <c r="A148" s="12">
        <v>141</v>
      </c>
      <c r="B148" s="2"/>
      <c r="C148" s="2"/>
      <c r="D148" s="2"/>
      <c r="E148" s="18"/>
      <c r="F148" s="18"/>
      <c r="G148" s="13"/>
      <c r="H148" s="20"/>
      <c r="I148" s="6"/>
      <c r="J148" s="15" t="e">
        <f t="shared" si="0"/>
        <v>#DIV/0!</v>
      </c>
      <c r="K148" s="11"/>
      <c r="L148" s="11"/>
      <c r="M148" s="2"/>
      <c r="N148" s="2"/>
      <c r="O148" s="2"/>
    </row>
    <row r="149" spans="1:15">
      <c r="A149" s="12">
        <v>142</v>
      </c>
      <c r="B149" s="2"/>
      <c r="C149" s="2"/>
      <c r="D149" s="2"/>
      <c r="E149" s="18"/>
      <c r="F149" s="18"/>
      <c r="G149" s="13"/>
      <c r="H149" s="20"/>
      <c r="I149" s="6"/>
      <c r="J149" s="15" t="e">
        <f t="shared" si="0"/>
        <v>#DIV/0!</v>
      </c>
      <c r="K149" s="11"/>
      <c r="L149" s="11"/>
      <c r="M149" s="2"/>
      <c r="N149" s="2"/>
      <c r="O149" s="2"/>
    </row>
    <row r="150" spans="1:15">
      <c r="A150">
        <v>143</v>
      </c>
      <c r="B150" s="2"/>
      <c r="C150" s="2"/>
      <c r="D150" s="2"/>
      <c r="E150" s="18"/>
      <c r="F150" s="18"/>
      <c r="G150" s="13"/>
      <c r="H150" s="20"/>
      <c r="I150" s="6"/>
      <c r="J150" s="7" t="e">
        <f t="shared" si="0"/>
        <v>#DIV/0!</v>
      </c>
      <c r="K150" s="11"/>
      <c r="L150" s="11"/>
      <c r="M150" s="2"/>
      <c r="N150" s="2"/>
      <c r="O150" s="2"/>
    </row>
    <row r="151" spans="1:15">
      <c r="A151">
        <v>144</v>
      </c>
      <c r="B151" s="2"/>
      <c r="C151" s="2"/>
      <c r="D151" s="2"/>
      <c r="E151" s="18"/>
      <c r="F151" s="18"/>
      <c r="G151" s="13"/>
      <c r="H151" s="20"/>
      <c r="I151" s="6"/>
      <c r="J151" s="15" t="e">
        <f t="shared" si="0"/>
        <v>#DIV/0!</v>
      </c>
      <c r="K151" s="11"/>
      <c r="L151" s="11"/>
      <c r="M151" s="2"/>
      <c r="N151" s="2"/>
      <c r="O151" s="2"/>
    </row>
    <row r="152" spans="1:15">
      <c r="A152">
        <v>145</v>
      </c>
      <c r="B152" s="2"/>
      <c r="C152" s="2"/>
      <c r="D152" s="2"/>
      <c r="E152" s="18"/>
      <c r="F152" s="18"/>
      <c r="G152" s="13"/>
      <c r="H152" s="20"/>
      <c r="I152" s="6"/>
      <c r="J152" s="15" t="e">
        <f t="shared" si="0"/>
        <v>#DIV/0!</v>
      </c>
      <c r="K152" s="11"/>
      <c r="L152" s="11"/>
      <c r="M152" s="2"/>
      <c r="N152" s="2"/>
      <c r="O152" s="2"/>
    </row>
    <row r="153" spans="1:15">
      <c r="A153" s="12">
        <v>146</v>
      </c>
      <c r="B153" s="2"/>
      <c r="C153" s="2"/>
      <c r="D153" s="2"/>
      <c r="E153" s="18"/>
      <c r="F153" s="18"/>
      <c r="G153" s="13"/>
      <c r="H153" s="20"/>
      <c r="I153" s="6"/>
      <c r="J153" s="7" t="e">
        <f t="shared" si="0"/>
        <v>#DIV/0!</v>
      </c>
      <c r="K153" s="11"/>
      <c r="L153" s="11"/>
      <c r="M153" s="2"/>
      <c r="N153" s="2"/>
      <c r="O153" s="2"/>
    </row>
    <row r="154" spans="1:15">
      <c r="A154" s="12">
        <v>147</v>
      </c>
      <c r="B154" s="2"/>
      <c r="C154" s="2"/>
      <c r="D154" s="2"/>
      <c r="E154" s="18"/>
      <c r="F154" s="18"/>
      <c r="G154" s="13"/>
      <c r="H154" s="20"/>
      <c r="I154" s="6"/>
      <c r="J154" s="15" t="e">
        <f t="shared" si="0"/>
        <v>#DIV/0!</v>
      </c>
      <c r="K154" s="11"/>
      <c r="L154" s="11"/>
      <c r="M154" s="2"/>
      <c r="N154" s="2"/>
      <c r="O154" s="2"/>
    </row>
    <row r="155" spans="1:15">
      <c r="A155">
        <v>148</v>
      </c>
      <c r="B155" s="2"/>
      <c r="C155" s="2"/>
      <c r="D155" s="2"/>
      <c r="E155" s="18"/>
      <c r="F155" s="18"/>
      <c r="G155" s="13"/>
      <c r="H155" s="20"/>
      <c r="I155" s="6"/>
      <c r="J155" s="15" t="e">
        <f t="shared" si="0"/>
        <v>#DIV/0!</v>
      </c>
      <c r="K155" s="11"/>
      <c r="L155" s="11"/>
      <c r="M155" s="2"/>
      <c r="N155" s="2"/>
      <c r="O155" s="2"/>
    </row>
    <row r="156" spans="1:15">
      <c r="A156">
        <v>149</v>
      </c>
      <c r="B156" s="2"/>
      <c r="C156" s="2"/>
      <c r="D156" s="2"/>
      <c r="E156" s="18"/>
      <c r="F156" s="18"/>
      <c r="G156" s="13"/>
      <c r="H156" s="20"/>
      <c r="I156" s="6"/>
      <c r="J156" s="7" t="e">
        <f t="shared" si="0"/>
        <v>#DIV/0!</v>
      </c>
      <c r="K156" s="11"/>
      <c r="L156" s="11"/>
      <c r="M156" s="2"/>
      <c r="N156" s="2"/>
      <c r="O156" s="2"/>
    </row>
    <row r="157" spans="1:15">
      <c r="A157">
        <v>150</v>
      </c>
      <c r="B157" s="2"/>
      <c r="C157" s="2"/>
      <c r="D157" s="2"/>
      <c r="E157" s="18"/>
      <c r="F157" s="18"/>
      <c r="G157" s="13"/>
      <c r="H157" s="20"/>
      <c r="I157" s="6"/>
      <c r="J157" s="15" t="e">
        <f t="shared" si="0"/>
        <v>#DIV/0!</v>
      </c>
      <c r="K157" s="11"/>
      <c r="L157" s="11"/>
      <c r="M157" s="2"/>
      <c r="N157" s="2"/>
      <c r="O157" s="2"/>
    </row>
    <row r="158" spans="1:15">
      <c r="A158" s="12">
        <v>151</v>
      </c>
      <c r="B158" s="2"/>
      <c r="C158" s="2"/>
      <c r="D158" s="2"/>
      <c r="E158" s="18"/>
      <c r="F158" s="18"/>
      <c r="G158" s="13"/>
      <c r="H158" s="20"/>
      <c r="I158" s="6"/>
      <c r="J158" s="15" t="e">
        <f t="shared" si="0"/>
        <v>#DIV/0!</v>
      </c>
      <c r="K158" s="11"/>
      <c r="L158" s="11"/>
      <c r="M158" s="2"/>
      <c r="N158" s="2"/>
      <c r="O158" s="2"/>
    </row>
    <row r="159" spans="1:15">
      <c r="A159" s="12">
        <v>152</v>
      </c>
      <c r="B159" s="2"/>
      <c r="C159" s="2"/>
      <c r="D159" s="2"/>
      <c r="E159" s="18"/>
      <c r="F159" s="18"/>
      <c r="G159" s="13"/>
      <c r="H159" s="20"/>
      <c r="I159" s="6"/>
      <c r="J159" s="7" t="e">
        <f t="shared" si="0"/>
        <v>#DIV/0!</v>
      </c>
      <c r="K159" s="11"/>
      <c r="L159" s="11"/>
      <c r="M159" s="2"/>
      <c r="N159" s="2"/>
      <c r="O159" s="2"/>
    </row>
    <row r="160" spans="1:15">
      <c r="A160">
        <v>153</v>
      </c>
      <c r="B160" s="2"/>
      <c r="C160" s="2"/>
      <c r="D160" s="2"/>
      <c r="E160" s="18"/>
      <c r="F160" s="18"/>
      <c r="G160" s="13"/>
      <c r="H160" s="20"/>
      <c r="I160" s="6"/>
      <c r="J160" s="15" t="e">
        <f t="shared" si="0"/>
        <v>#DIV/0!</v>
      </c>
      <c r="K160" s="11"/>
      <c r="L160" s="11"/>
      <c r="M160" s="2"/>
      <c r="N160" s="2"/>
      <c r="O160" s="2"/>
    </row>
    <row r="161" spans="1:15">
      <c r="A161">
        <v>154</v>
      </c>
      <c r="B161" s="2"/>
      <c r="C161" s="2"/>
      <c r="D161" s="2"/>
      <c r="E161" s="18"/>
      <c r="F161" s="18"/>
      <c r="G161" s="13"/>
      <c r="H161" s="20"/>
      <c r="I161" s="6"/>
      <c r="J161" s="15" t="e">
        <f t="shared" si="0"/>
        <v>#DIV/0!</v>
      </c>
      <c r="K161" s="11"/>
      <c r="L161" s="11"/>
      <c r="M161" s="2"/>
      <c r="N161" s="2"/>
      <c r="O161" s="2"/>
    </row>
    <row r="162" spans="1:15">
      <c r="A162">
        <v>155</v>
      </c>
      <c r="B162" s="2"/>
      <c r="C162" s="2"/>
      <c r="D162" s="2"/>
      <c r="E162" s="18"/>
      <c r="F162" s="18"/>
      <c r="G162" s="13"/>
      <c r="H162" s="20"/>
      <c r="I162" s="6"/>
      <c r="J162" s="7" t="e">
        <f t="shared" si="0"/>
        <v>#DIV/0!</v>
      </c>
      <c r="K162" s="11"/>
      <c r="L162" s="11"/>
      <c r="M162" s="2"/>
      <c r="N162" s="2"/>
      <c r="O162" s="2"/>
    </row>
    <row r="163" spans="1:15">
      <c r="A163" s="12">
        <v>156</v>
      </c>
      <c r="B163" s="2"/>
      <c r="C163" s="2"/>
      <c r="D163" s="2"/>
      <c r="E163" s="18"/>
      <c r="F163" s="18"/>
      <c r="G163" s="13"/>
      <c r="H163" s="20"/>
      <c r="I163" s="6"/>
      <c r="J163" s="15" t="e">
        <f t="shared" si="0"/>
        <v>#DIV/0!</v>
      </c>
      <c r="K163" s="11"/>
      <c r="L163" s="11"/>
      <c r="M163" s="2"/>
      <c r="N163" s="2"/>
      <c r="O163" s="2"/>
    </row>
    <row r="164" spans="1:15">
      <c r="A164" s="12">
        <v>157</v>
      </c>
      <c r="B164" s="2"/>
      <c r="C164" s="2"/>
      <c r="D164" s="2"/>
      <c r="E164" s="18"/>
      <c r="F164" s="18"/>
      <c r="G164" s="13"/>
      <c r="H164" s="20"/>
      <c r="I164" s="6"/>
      <c r="J164" s="15" t="e">
        <f t="shared" si="0"/>
        <v>#DIV/0!</v>
      </c>
      <c r="K164" s="11"/>
      <c r="L164" s="11"/>
      <c r="M164" s="2"/>
      <c r="N164" s="2"/>
      <c r="O164" s="2"/>
    </row>
    <row r="165" spans="1:15">
      <c r="A165">
        <v>158</v>
      </c>
      <c r="B165" s="2"/>
      <c r="C165" s="2"/>
      <c r="D165" s="2"/>
      <c r="E165" s="18"/>
      <c r="F165" s="18"/>
      <c r="G165" s="13"/>
      <c r="H165" s="20"/>
      <c r="I165" s="6"/>
      <c r="J165" s="7" t="e">
        <f t="shared" si="0"/>
        <v>#DIV/0!</v>
      </c>
      <c r="K165" s="11"/>
      <c r="L165" s="11"/>
      <c r="M165" s="2"/>
      <c r="N165" s="2"/>
      <c r="O165" s="2"/>
    </row>
    <row r="166" spans="1:15">
      <c r="A166">
        <v>159</v>
      </c>
      <c r="B166" s="2"/>
      <c r="C166" s="2"/>
      <c r="D166" s="2"/>
      <c r="E166" s="18"/>
      <c r="F166" s="18"/>
      <c r="G166" s="13"/>
      <c r="H166" s="20"/>
      <c r="I166" s="6"/>
      <c r="J166" s="15" t="e">
        <f t="shared" si="0"/>
        <v>#DIV/0!</v>
      </c>
      <c r="K166" s="11"/>
      <c r="L166" s="11"/>
      <c r="M166" s="2"/>
      <c r="N166" s="2"/>
      <c r="O166" s="2"/>
    </row>
    <row r="167" spans="1:15">
      <c r="A167">
        <v>160</v>
      </c>
      <c r="B167" s="2"/>
      <c r="C167" s="2"/>
      <c r="D167" s="2"/>
      <c r="E167" s="18"/>
      <c r="F167" s="18"/>
      <c r="G167" s="13"/>
      <c r="H167" s="20"/>
      <c r="I167" s="6"/>
      <c r="J167" s="15" t="e">
        <f t="shared" si="0"/>
        <v>#DIV/0!</v>
      </c>
      <c r="K167" s="11"/>
      <c r="L167" s="11"/>
      <c r="M167" s="2"/>
      <c r="N167" s="2"/>
      <c r="O167" s="2"/>
    </row>
    <row r="168" spans="1:15">
      <c r="A168" s="12">
        <v>161</v>
      </c>
      <c r="B168" s="2"/>
      <c r="C168" s="2"/>
      <c r="D168" s="2"/>
      <c r="E168" s="18"/>
      <c r="F168" s="18"/>
      <c r="G168" s="13"/>
      <c r="H168" s="20"/>
      <c r="I168" s="6"/>
      <c r="J168" s="7" t="e">
        <f t="shared" si="0"/>
        <v>#DIV/0!</v>
      </c>
      <c r="K168" s="11"/>
      <c r="L168" s="11"/>
      <c r="M168" s="2"/>
      <c r="N168" s="2"/>
      <c r="O168" s="2"/>
    </row>
    <row r="169" spans="1:15">
      <c r="A169" s="12">
        <v>162</v>
      </c>
      <c r="B169" s="2"/>
      <c r="C169" s="2"/>
      <c r="D169" s="2"/>
      <c r="E169" s="18"/>
      <c r="F169" s="18"/>
      <c r="G169" s="13"/>
      <c r="H169" s="20"/>
      <c r="I169" s="6"/>
      <c r="J169" s="15" t="e">
        <f t="shared" si="0"/>
        <v>#DIV/0!</v>
      </c>
      <c r="K169" s="11"/>
      <c r="L169" s="11"/>
      <c r="M169" s="2"/>
      <c r="N169" s="2"/>
      <c r="O169" s="2"/>
    </row>
    <row r="170" spans="1:15">
      <c r="A170">
        <v>163</v>
      </c>
      <c r="B170" s="2"/>
      <c r="C170" s="2"/>
      <c r="D170" s="2"/>
      <c r="E170" s="18"/>
      <c r="F170" s="18"/>
      <c r="G170" s="13"/>
      <c r="H170" s="20"/>
      <c r="I170" s="6"/>
      <c r="J170" s="15" t="e">
        <f t="shared" si="0"/>
        <v>#DIV/0!</v>
      </c>
      <c r="K170" s="11"/>
      <c r="L170" s="11"/>
      <c r="M170" s="2"/>
      <c r="N170" s="2"/>
      <c r="O170" s="2"/>
    </row>
    <row r="171" spans="1:15">
      <c r="A171">
        <v>164</v>
      </c>
      <c r="B171" s="2"/>
      <c r="C171" s="2"/>
      <c r="D171" s="2"/>
      <c r="E171" s="18"/>
      <c r="F171" s="18"/>
      <c r="G171" s="13"/>
      <c r="H171" s="20"/>
      <c r="I171" s="6"/>
      <c r="J171" s="7" t="e">
        <f t="shared" si="0"/>
        <v>#DIV/0!</v>
      </c>
      <c r="K171" s="11"/>
      <c r="L171" s="11"/>
      <c r="M171" s="2"/>
      <c r="N171" s="2"/>
      <c r="O171" s="2"/>
    </row>
    <row r="172" spans="1:15">
      <c r="A172">
        <v>165</v>
      </c>
      <c r="B172" s="2"/>
      <c r="C172" s="2"/>
      <c r="D172" s="2"/>
      <c r="E172" s="18"/>
      <c r="F172" s="18"/>
      <c r="G172" s="13"/>
      <c r="H172" s="20"/>
      <c r="I172" s="6"/>
      <c r="J172" s="15" t="e">
        <f t="shared" si="0"/>
        <v>#DIV/0!</v>
      </c>
      <c r="K172" s="11"/>
      <c r="L172" s="11"/>
      <c r="M172" s="2"/>
      <c r="N172" s="2"/>
      <c r="O172" s="2"/>
    </row>
    <row r="173" spans="1:15">
      <c r="A173" s="12">
        <v>166</v>
      </c>
      <c r="B173" s="2"/>
      <c r="C173" s="2"/>
      <c r="D173" s="2"/>
      <c r="E173" s="18"/>
      <c r="F173" s="18"/>
      <c r="G173" s="13"/>
      <c r="H173" s="20"/>
      <c r="I173" s="6"/>
      <c r="J173" s="15" t="e">
        <f t="shared" si="0"/>
        <v>#DIV/0!</v>
      </c>
      <c r="K173" s="11"/>
      <c r="L173" s="11"/>
      <c r="M173" s="2"/>
      <c r="N173" s="2"/>
      <c r="O173" s="2"/>
    </row>
    <row r="174" spans="1:15">
      <c r="A174" s="12">
        <v>167</v>
      </c>
      <c r="B174" s="2"/>
      <c r="C174" s="2"/>
      <c r="D174" s="2"/>
      <c r="E174" s="18"/>
      <c r="F174" s="18"/>
      <c r="G174" s="13"/>
      <c r="H174" s="20"/>
      <c r="I174" s="6"/>
      <c r="J174" s="7" t="e">
        <f t="shared" si="0"/>
        <v>#DIV/0!</v>
      </c>
      <c r="K174" s="11"/>
      <c r="L174" s="11"/>
      <c r="M174" s="2"/>
      <c r="N174" s="2"/>
      <c r="O174" s="2"/>
    </row>
    <row r="175" spans="1:15">
      <c r="A175">
        <v>168</v>
      </c>
      <c r="B175" s="2"/>
      <c r="C175" s="2"/>
      <c r="D175" s="2"/>
      <c r="E175" s="18"/>
      <c r="F175" s="18"/>
      <c r="G175" s="13"/>
      <c r="H175" s="20"/>
      <c r="I175" s="6"/>
      <c r="J175" s="15" t="e">
        <f t="shared" si="0"/>
        <v>#DIV/0!</v>
      </c>
      <c r="K175" s="11"/>
      <c r="L175" s="11"/>
      <c r="M175" s="2"/>
      <c r="N175" s="2"/>
      <c r="O175" s="2"/>
    </row>
    <row r="176" spans="1:15">
      <c r="A176">
        <v>169</v>
      </c>
      <c r="B176" s="2"/>
      <c r="C176" s="2"/>
      <c r="D176" s="2"/>
      <c r="E176" s="18"/>
      <c r="F176" s="18"/>
      <c r="G176" s="13"/>
      <c r="H176" s="20"/>
      <c r="I176" s="6"/>
      <c r="J176" s="15" t="e">
        <f t="shared" si="0"/>
        <v>#DIV/0!</v>
      </c>
      <c r="K176" s="11"/>
      <c r="L176" s="11"/>
      <c r="M176" s="2"/>
      <c r="N176" s="2"/>
      <c r="O176" s="2"/>
    </row>
    <row r="177" spans="1:15">
      <c r="A177">
        <v>170</v>
      </c>
      <c r="B177" s="2"/>
      <c r="C177" s="2"/>
      <c r="D177" s="2"/>
      <c r="E177" s="18"/>
      <c r="F177" s="18"/>
      <c r="G177" s="13"/>
      <c r="H177" s="20"/>
      <c r="I177" s="6"/>
      <c r="J177" s="7" t="e">
        <f t="shared" si="0"/>
        <v>#DIV/0!</v>
      </c>
      <c r="K177" s="11"/>
      <c r="L177" s="11"/>
      <c r="M177" s="2"/>
      <c r="N177" s="2"/>
      <c r="O177" s="2"/>
    </row>
    <row r="178" spans="1:15">
      <c r="A178" s="12">
        <v>171</v>
      </c>
      <c r="B178" s="2"/>
      <c r="C178" s="2"/>
      <c r="D178" s="2"/>
      <c r="E178" s="18"/>
      <c r="F178" s="18"/>
      <c r="G178" s="13"/>
      <c r="H178" s="20"/>
      <c r="I178" s="6"/>
      <c r="J178" s="15" t="e">
        <f t="shared" si="0"/>
        <v>#DIV/0!</v>
      </c>
      <c r="K178" s="11"/>
      <c r="L178" s="11"/>
      <c r="M178" s="2"/>
      <c r="N178" s="2"/>
      <c r="O178" s="2"/>
    </row>
    <row r="179" spans="1:15">
      <c r="A179" s="12">
        <v>172</v>
      </c>
      <c r="B179" s="2"/>
      <c r="C179" s="2"/>
      <c r="D179" s="2"/>
      <c r="E179" s="18"/>
      <c r="F179" s="18"/>
      <c r="G179" s="13"/>
      <c r="H179" s="20"/>
      <c r="I179" s="6"/>
      <c r="J179" s="15" t="e">
        <f t="shared" si="0"/>
        <v>#DIV/0!</v>
      </c>
      <c r="K179" s="11"/>
      <c r="L179" s="11"/>
      <c r="M179" s="2"/>
      <c r="N179" s="2"/>
      <c r="O179" s="2"/>
    </row>
    <row r="180" spans="1:15">
      <c r="A180">
        <v>173</v>
      </c>
      <c r="B180" s="2"/>
      <c r="C180" s="2"/>
      <c r="D180" s="2"/>
      <c r="E180" s="18"/>
      <c r="F180" s="18"/>
      <c r="G180" s="13"/>
      <c r="H180" s="20"/>
      <c r="I180" s="6"/>
      <c r="J180" s="7" t="e">
        <f t="shared" si="0"/>
        <v>#DIV/0!</v>
      </c>
      <c r="K180" s="11"/>
      <c r="L180" s="11"/>
      <c r="M180" s="2"/>
      <c r="N180" s="2"/>
      <c r="O180" s="2"/>
    </row>
    <row r="181" spans="1:15">
      <c r="A181">
        <v>174</v>
      </c>
      <c r="B181" s="2"/>
      <c r="C181" s="2"/>
      <c r="D181" s="2"/>
      <c r="E181" s="18"/>
      <c r="F181" s="18"/>
      <c r="G181" s="13"/>
      <c r="H181" s="20"/>
      <c r="I181" s="6"/>
      <c r="J181" s="15" t="e">
        <f t="shared" si="0"/>
        <v>#DIV/0!</v>
      </c>
      <c r="K181" s="11"/>
      <c r="L181" s="11"/>
      <c r="M181" s="2"/>
      <c r="N181" s="2"/>
      <c r="O181" s="2"/>
    </row>
    <row r="182" spans="1:15">
      <c r="A182">
        <v>175</v>
      </c>
      <c r="B182" s="2"/>
      <c r="C182" s="2"/>
      <c r="D182" s="2"/>
      <c r="E182" s="18"/>
      <c r="F182" s="18"/>
      <c r="G182" s="13"/>
      <c r="H182" s="20"/>
      <c r="I182" s="6"/>
      <c r="J182" s="15" t="e">
        <f t="shared" si="0"/>
        <v>#DIV/0!</v>
      </c>
      <c r="K182" s="11"/>
      <c r="L182" s="11"/>
      <c r="M182" s="2"/>
      <c r="N182" s="2"/>
      <c r="O182" s="2"/>
    </row>
    <row r="183" spans="1:15">
      <c r="A183" s="12">
        <v>176</v>
      </c>
      <c r="B183" s="2"/>
      <c r="C183" s="2"/>
      <c r="D183" s="2"/>
      <c r="E183" s="18"/>
      <c r="F183" s="18"/>
      <c r="G183" s="13"/>
      <c r="H183" s="20"/>
      <c r="I183" s="6"/>
      <c r="J183" s="7" t="e">
        <f t="shared" si="0"/>
        <v>#DIV/0!</v>
      </c>
      <c r="K183" s="11"/>
      <c r="L183" s="11"/>
      <c r="M183" s="2"/>
      <c r="N183" s="2"/>
      <c r="O183" s="2"/>
    </row>
    <row r="184" spans="1:15">
      <c r="A184" s="12">
        <v>177</v>
      </c>
      <c r="B184" s="2"/>
      <c r="C184" s="2"/>
      <c r="D184" s="2"/>
      <c r="E184" s="18"/>
      <c r="F184" s="18"/>
      <c r="G184" s="13"/>
      <c r="H184" s="20"/>
      <c r="I184" s="6"/>
      <c r="J184" s="15" t="e">
        <f t="shared" si="0"/>
        <v>#DIV/0!</v>
      </c>
      <c r="K184" s="11"/>
      <c r="L184" s="11"/>
      <c r="M184" s="2"/>
      <c r="N184" s="2"/>
      <c r="O184" s="2"/>
    </row>
    <row r="185" spans="1:15">
      <c r="A185">
        <v>178</v>
      </c>
      <c r="B185" s="2"/>
      <c r="C185" s="2"/>
      <c r="D185" s="2"/>
      <c r="E185" s="18"/>
      <c r="F185" s="18"/>
      <c r="G185" s="13"/>
      <c r="H185" s="20"/>
      <c r="I185" s="6"/>
      <c r="J185" s="15" t="e">
        <f t="shared" si="0"/>
        <v>#DIV/0!</v>
      </c>
      <c r="K185" s="11"/>
      <c r="L185" s="11"/>
      <c r="M185" s="2"/>
      <c r="N185" s="2"/>
      <c r="O185" s="2"/>
    </row>
    <row r="186" spans="1:15">
      <c r="A186">
        <v>179</v>
      </c>
      <c r="B186" s="2"/>
      <c r="C186" s="2"/>
      <c r="D186" s="2"/>
      <c r="E186" s="18"/>
      <c r="F186" s="18"/>
      <c r="G186" s="13"/>
      <c r="H186" s="20"/>
      <c r="I186" s="6"/>
      <c r="J186" s="7" t="e">
        <f t="shared" si="0"/>
        <v>#DIV/0!</v>
      </c>
      <c r="K186" s="11"/>
      <c r="L186" s="11"/>
      <c r="M186" s="2"/>
      <c r="N186" s="2"/>
      <c r="O186" s="2"/>
    </row>
    <row r="187" spans="1:15">
      <c r="A187">
        <v>180</v>
      </c>
      <c r="B187" s="2"/>
      <c r="C187" s="2"/>
      <c r="D187" s="2"/>
      <c r="E187" s="18"/>
      <c r="F187" s="18"/>
      <c r="G187" s="13"/>
      <c r="H187" s="20"/>
      <c r="I187" s="6"/>
      <c r="J187" s="15" t="e">
        <f t="shared" si="0"/>
        <v>#DIV/0!</v>
      </c>
      <c r="K187" s="11"/>
      <c r="L187" s="11"/>
      <c r="M187" s="2"/>
      <c r="N187" s="2"/>
      <c r="O187" s="2"/>
    </row>
    <row r="188" spans="1:15">
      <c r="A188" s="12">
        <v>181</v>
      </c>
      <c r="B188" s="2"/>
      <c r="C188" s="2"/>
      <c r="D188" s="2"/>
      <c r="E188" s="18"/>
      <c r="F188" s="18"/>
      <c r="G188" s="13"/>
      <c r="H188" s="20"/>
      <c r="I188" s="6"/>
      <c r="J188" s="15" t="e">
        <f t="shared" si="0"/>
        <v>#DIV/0!</v>
      </c>
      <c r="K188" s="11"/>
      <c r="L188" s="11"/>
      <c r="M188" s="2"/>
      <c r="N188" s="2"/>
      <c r="O188" s="2"/>
    </row>
    <row r="189" spans="1:15">
      <c r="A189" s="12">
        <v>182</v>
      </c>
      <c r="B189" s="2"/>
      <c r="C189" s="2"/>
      <c r="D189" s="2"/>
      <c r="E189" s="18"/>
      <c r="F189" s="18"/>
      <c r="G189" s="13"/>
      <c r="H189" s="20"/>
      <c r="I189" s="6"/>
      <c r="J189" s="7" t="e">
        <f t="shared" si="0"/>
        <v>#DIV/0!</v>
      </c>
      <c r="K189" s="11"/>
      <c r="L189" s="11"/>
      <c r="M189" s="2"/>
      <c r="N189" s="2"/>
      <c r="O189" s="2"/>
    </row>
    <row r="190" spans="1:15">
      <c r="A190">
        <v>183</v>
      </c>
      <c r="B190" s="2"/>
      <c r="C190" s="2"/>
      <c r="D190" s="2"/>
      <c r="E190" s="18"/>
      <c r="F190" s="18"/>
      <c r="G190" s="13"/>
      <c r="H190" s="20"/>
      <c r="I190" s="6"/>
      <c r="J190" s="15" t="e">
        <f t="shared" si="0"/>
        <v>#DIV/0!</v>
      </c>
      <c r="K190" s="11"/>
      <c r="L190" s="11"/>
      <c r="M190" s="2"/>
      <c r="N190" s="2"/>
      <c r="O190" s="2"/>
    </row>
    <row r="191" spans="1:15">
      <c r="A191">
        <v>184</v>
      </c>
      <c r="B191" s="2"/>
      <c r="C191" s="2"/>
      <c r="D191" s="2"/>
      <c r="E191" s="18"/>
      <c r="F191" s="18"/>
      <c r="G191" s="13"/>
      <c r="H191" s="20"/>
      <c r="I191" s="6"/>
      <c r="J191" s="15" t="e">
        <f t="shared" si="0"/>
        <v>#DIV/0!</v>
      </c>
      <c r="K191" s="11"/>
      <c r="L191" s="11"/>
      <c r="M191" s="2"/>
      <c r="N191" s="2"/>
      <c r="O191" s="2"/>
    </row>
    <row r="192" spans="1:15">
      <c r="A192">
        <v>185</v>
      </c>
      <c r="B192" s="2"/>
      <c r="C192" s="2"/>
      <c r="D192" s="2"/>
      <c r="E192" s="18"/>
      <c r="F192" s="18"/>
      <c r="G192" s="13"/>
      <c r="H192" s="20"/>
      <c r="I192" s="6"/>
      <c r="J192" s="7" t="e">
        <f t="shared" si="0"/>
        <v>#DIV/0!</v>
      </c>
      <c r="K192" s="11"/>
      <c r="L192" s="11"/>
      <c r="M192" s="2"/>
      <c r="N192" s="2"/>
      <c r="O192" s="2"/>
    </row>
    <row r="193" spans="1:15">
      <c r="A193" s="12">
        <v>186</v>
      </c>
      <c r="B193" s="2"/>
      <c r="C193" s="2"/>
      <c r="D193" s="2"/>
      <c r="E193" s="18"/>
      <c r="F193" s="18"/>
      <c r="G193" s="13"/>
      <c r="H193" s="20"/>
      <c r="I193" s="6"/>
      <c r="J193" s="15" t="e">
        <f t="shared" si="0"/>
        <v>#DIV/0!</v>
      </c>
      <c r="K193" s="11"/>
      <c r="L193" s="11"/>
      <c r="M193" s="2"/>
      <c r="N193" s="2"/>
      <c r="O193" s="2"/>
    </row>
    <row r="194" spans="1:15">
      <c r="A194" s="12">
        <v>187</v>
      </c>
      <c r="B194" s="2"/>
      <c r="C194" s="2"/>
      <c r="D194" s="2"/>
      <c r="E194" s="18"/>
      <c r="F194" s="18"/>
      <c r="G194" s="13"/>
      <c r="H194" s="20"/>
      <c r="I194" s="6"/>
      <c r="J194" s="15" t="e">
        <f t="shared" si="0"/>
        <v>#DIV/0!</v>
      </c>
      <c r="K194" s="11"/>
      <c r="L194" s="11"/>
      <c r="M194" s="2"/>
      <c r="N194" s="2"/>
      <c r="O194" s="2"/>
    </row>
    <row r="195" spans="1:15">
      <c r="A195">
        <v>188</v>
      </c>
      <c r="B195" s="2"/>
      <c r="C195" s="2"/>
      <c r="D195" s="2"/>
      <c r="E195" s="18"/>
      <c r="F195" s="18"/>
      <c r="G195" s="13"/>
      <c r="H195" s="20"/>
      <c r="I195" s="6"/>
      <c r="J195" s="7" t="e">
        <f t="shared" si="0"/>
        <v>#DIV/0!</v>
      </c>
      <c r="K195" s="11"/>
      <c r="L195" s="11"/>
      <c r="M195" s="2"/>
      <c r="N195" s="2"/>
      <c r="O195" s="2"/>
    </row>
    <row r="196" spans="1:15">
      <c r="A196">
        <v>189</v>
      </c>
      <c r="B196" s="2"/>
      <c r="C196" s="2"/>
      <c r="D196" s="2"/>
      <c r="E196" s="18"/>
      <c r="F196" s="18"/>
      <c r="G196" s="13"/>
      <c r="H196" s="20"/>
      <c r="I196" s="6"/>
      <c r="J196" s="15" t="e">
        <f t="shared" si="0"/>
        <v>#DIV/0!</v>
      </c>
      <c r="K196" s="11"/>
      <c r="L196" s="11"/>
      <c r="M196" s="2"/>
      <c r="N196" s="2"/>
      <c r="O196" s="2"/>
    </row>
    <row r="197" spans="1:15">
      <c r="A197">
        <v>190</v>
      </c>
      <c r="B197" s="2"/>
      <c r="C197" s="2"/>
      <c r="D197" s="2"/>
      <c r="E197" s="18"/>
      <c r="F197" s="18"/>
      <c r="G197" s="13"/>
      <c r="H197" s="20"/>
      <c r="I197" s="6"/>
      <c r="J197" s="15" t="e">
        <f t="shared" si="0"/>
        <v>#DIV/0!</v>
      </c>
      <c r="K197" s="11"/>
      <c r="L197" s="11"/>
      <c r="M197" s="2"/>
      <c r="N197" s="2"/>
      <c r="O197" s="2"/>
    </row>
    <row r="198" spans="1:15">
      <c r="A198" s="12">
        <v>191</v>
      </c>
      <c r="B198" s="2"/>
      <c r="C198" s="2"/>
      <c r="D198" s="2"/>
      <c r="E198" s="18"/>
      <c r="F198" s="18"/>
      <c r="G198" s="13"/>
      <c r="H198" s="20"/>
      <c r="I198" s="6"/>
      <c r="J198" s="7" t="e">
        <f t="shared" si="0"/>
        <v>#DIV/0!</v>
      </c>
      <c r="K198" s="11"/>
      <c r="L198" s="11"/>
      <c r="M198" s="2"/>
      <c r="N198" s="2"/>
      <c r="O198" s="2"/>
    </row>
    <row r="199" spans="1:15">
      <c r="A199" s="12">
        <v>192</v>
      </c>
      <c r="B199" s="2"/>
      <c r="C199" s="2"/>
      <c r="D199" s="2"/>
      <c r="E199" s="18"/>
      <c r="F199" s="18"/>
      <c r="G199" s="13"/>
      <c r="H199" s="20"/>
      <c r="I199" s="6"/>
      <c r="J199" s="15" t="e">
        <f t="shared" si="0"/>
        <v>#DIV/0!</v>
      </c>
      <c r="K199" s="11"/>
      <c r="L199" s="11"/>
      <c r="M199" s="2"/>
      <c r="N199" s="2"/>
      <c r="O199" s="2"/>
    </row>
    <row r="200" spans="1:15">
      <c r="A200">
        <v>193</v>
      </c>
      <c r="B200" s="2"/>
      <c r="C200" s="2"/>
      <c r="D200" s="2"/>
      <c r="E200" s="18"/>
      <c r="F200" s="18"/>
      <c r="G200" s="13"/>
      <c r="H200" s="20"/>
      <c r="I200" s="6"/>
      <c r="J200" s="15" t="e">
        <f t="shared" si="0"/>
        <v>#DIV/0!</v>
      </c>
      <c r="K200" s="11"/>
      <c r="L200" s="11"/>
      <c r="M200" s="2"/>
      <c r="N200" s="2"/>
      <c r="O200" s="2"/>
    </row>
    <row r="201" spans="1:15">
      <c r="A201">
        <v>194</v>
      </c>
      <c r="B201" s="2"/>
      <c r="C201" s="2"/>
      <c r="D201" s="2"/>
      <c r="E201" s="18"/>
      <c r="F201" s="18"/>
      <c r="G201" s="13"/>
      <c r="H201" s="20"/>
      <c r="I201" s="6"/>
      <c r="J201" s="7" t="e">
        <f t="shared" si="0"/>
        <v>#DIV/0!</v>
      </c>
      <c r="K201" s="11"/>
      <c r="L201" s="11"/>
      <c r="M201" s="2"/>
      <c r="N201" s="2"/>
      <c r="O201" s="2"/>
    </row>
    <row r="202" spans="1:15">
      <c r="A202">
        <v>195</v>
      </c>
      <c r="B202" s="2"/>
      <c r="C202" s="2"/>
      <c r="D202" s="2"/>
      <c r="E202" s="18"/>
      <c r="F202" s="18"/>
      <c r="G202" s="13"/>
      <c r="H202" s="20"/>
      <c r="I202" s="6"/>
      <c r="J202" s="15" t="e">
        <f t="shared" si="0"/>
        <v>#DIV/0!</v>
      </c>
      <c r="K202" s="11"/>
      <c r="L202" s="11"/>
      <c r="M202" s="2"/>
      <c r="N202" s="2"/>
      <c r="O202" s="2"/>
    </row>
    <row r="203" spans="1:15">
      <c r="A203" s="12">
        <v>196</v>
      </c>
      <c r="B203" s="2"/>
      <c r="C203" s="2"/>
      <c r="D203" s="2"/>
      <c r="E203" s="18"/>
      <c r="F203" s="18"/>
      <c r="G203" s="13"/>
      <c r="H203" s="20"/>
      <c r="I203" s="6"/>
      <c r="J203" s="15" t="e">
        <f t="shared" si="0"/>
        <v>#DIV/0!</v>
      </c>
      <c r="K203" s="11"/>
      <c r="L203" s="11"/>
      <c r="M203" s="2"/>
      <c r="N203" s="2"/>
      <c r="O203" s="2"/>
    </row>
    <row r="204" spans="1:15">
      <c r="A204" s="12">
        <v>197</v>
      </c>
      <c r="B204" s="2"/>
      <c r="C204" s="2"/>
      <c r="D204" s="2"/>
      <c r="E204" s="18"/>
      <c r="F204" s="18"/>
      <c r="G204" s="13"/>
      <c r="H204" s="20"/>
      <c r="I204" s="6"/>
      <c r="J204" s="7" t="e">
        <f t="shared" si="0"/>
        <v>#DIV/0!</v>
      </c>
      <c r="K204" s="11"/>
      <c r="L204" s="11"/>
      <c r="M204" s="2"/>
      <c r="N204" s="2"/>
      <c r="O204" s="2"/>
    </row>
    <row r="205" spans="1:15">
      <c r="A205">
        <v>198</v>
      </c>
      <c r="B205" s="2"/>
      <c r="C205" s="2"/>
      <c r="D205" s="2"/>
      <c r="E205" s="18"/>
      <c r="F205" s="18"/>
      <c r="G205" s="13"/>
      <c r="H205" s="20"/>
      <c r="I205" s="6"/>
      <c r="J205" s="15" t="e">
        <f t="shared" si="0"/>
        <v>#DIV/0!</v>
      </c>
      <c r="K205" s="11"/>
      <c r="L205" s="11"/>
      <c r="M205" s="2"/>
      <c r="N205" s="2"/>
      <c r="O205" s="2"/>
    </row>
    <row r="206" spans="1:15">
      <c r="A206">
        <v>199</v>
      </c>
      <c r="B206" s="2"/>
      <c r="C206" s="2"/>
      <c r="D206" s="2"/>
      <c r="E206" s="18"/>
      <c r="F206" s="18"/>
      <c r="G206" s="13"/>
      <c r="H206" s="20"/>
      <c r="I206" s="6"/>
      <c r="J206" s="15" t="e">
        <f t="shared" si="0"/>
        <v>#DIV/0!</v>
      </c>
      <c r="K206" s="11"/>
      <c r="L206" s="11"/>
      <c r="M206" s="2"/>
      <c r="N206" s="2"/>
      <c r="O206" s="2"/>
    </row>
    <row r="207" spans="1:15">
      <c r="A207">
        <v>200</v>
      </c>
      <c r="B207" s="2"/>
      <c r="C207" s="2"/>
      <c r="D207" s="2"/>
      <c r="E207" s="18"/>
      <c r="F207" s="18"/>
      <c r="G207" s="13"/>
      <c r="H207" s="20"/>
      <c r="I207" s="6"/>
      <c r="J207" s="7" t="e">
        <f t="shared" si="0"/>
        <v>#DIV/0!</v>
      </c>
      <c r="K207" s="11"/>
      <c r="L207" s="11"/>
      <c r="M207" s="2"/>
      <c r="N207" s="2"/>
      <c r="O207" s="2"/>
    </row>
    <row r="208" spans="1:15">
      <c r="A208" s="12">
        <v>201</v>
      </c>
      <c r="B208" s="2"/>
      <c r="C208" s="2"/>
      <c r="D208" s="2"/>
      <c r="E208" s="18"/>
      <c r="F208" s="18"/>
      <c r="G208" s="13"/>
      <c r="H208" s="20"/>
      <c r="I208" s="6"/>
      <c r="J208" s="15" t="e">
        <f t="shared" si="0"/>
        <v>#DIV/0!</v>
      </c>
      <c r="K208" s="11"/>
      <c r="L208" s="11"/>
      <c r="M208" s="2"/>
      <c r="N208" s="2"/>
      <c r="O208" s="2"/>
    </row>
    <row r="209" spans="1:15">
      <c r="A209" s="12">
        <v>202</v>
      </c>
      <c r="B209" s="2"/>
      <c r="C209" s="2"/>
      <c r="D209" s="2"/>
      <c r="E209" s="18"/>
      <c r="F209" s="18"/>
      <c r="G209" s="13"/>
      <c r="H209" s="20"/>
      <c r="I209" s="6"/>
      <c r="J209" s="15" t="e">
        <f t="shared" si="0"/>
        <v>#DIV/0!</v>
      </c>
      <c r="K209" s="11"/>
      <c r="L209" s="11"/>
      <c r="M209" s="2"/>
      <c r="N209" s="2"/>
      <c r="O209" s="2"/>
    </row>
    <row r="210" spans="1:15">
      <c r="A210">
        <v>203</v>
      </c>
      <c r="B210" s="2"/>
      <c r="C210" s="2"/>
      <c r="D210" s="2"/>
      <c r="E210" s="18"/>
      <c r="F210" s="18"/>
      <c r="G210" s="13"/>
      <c r="H210" s="20"/>
      <c r="I210" s="6"/>
      <c r="J210" s="7" t="e">
        <f t="shared" si="0"/>
        <v>#DIV/0!</v>
      </c>
      <c r="K210" s="11"/>
      <c r="L210" s="11"/>
      <c r="M210" s="2"/>
      <c r="N210" s="2"/>
      <c r="O210" s="2"/>
    </row>
    <row r="211" spans="1:15">
      <c r="A211">
        <v>204</v>
      </c>
      <c r="B211" s="2"/>
      <c r="C211" s="2"/>
      <c r="D211" s="2"/>
      <c r="E211" s="18"/>
      <c r="F211" s="18"/>
      <c r="G211" s="13"/>
      <c r="H211" s="20"/>
      <c r="I211" s="6"/>
      <c r="J211" s="15" t="e">
        <f t="shared" si="0"/>
        <v>#DIV/0!</v>
      </c>
      <c r="K211" s="11"/>
      <c r="L211" s="11"/>
      <c r="M211" s="2"/>
      <c r="N211" s="2"/>
      <c r="O211" s="2"/>
    </row>
    <row r="212" spans="1:15">
      <c r="A212">
        <v>205</v>
      </c>
      <c r="B212" s="2"/>
      <c r="C212" s="2"/>
      <c r="D212" s="2"/>
      <c r="E212" s="18"/>
      <c r="F212" s="18"/>
      <c r="G212" s="13"/>
      <c r="H212" s="20"/>
      <c r="I212" s="6"/>
      <c r="J212" s="15" t="e">
        <f t="shared" si="0"/>
        <v>#DIV/0!</v>
      </c>
      <c r="K212" s="11"/>
      <c r="L212" s="11"/>
      <c r="M212" s="2"/>
      <c r="N212" s="2"/>
      <c r="O212" s="2"/>
    </row>
    <row r="213" spans="1:15">
      <c r="A213" s="12">
        <v>206</v>
      </c>
      <c r="B213" s="2"/>
      <c r="C213" s="2"/>
      <c r="D213" s="2"/>
      <c r="E213" s="18"/>
      <c r="F213" s="18"/>
      <c r="G213" s="13"/>
      <c r="H213" s="20"/>
      <c r="I213" s="6"/>
      <c r="J213" s="7" t="e">
        <f t="shared" si="0"/>
        <v>#DIV/0!</v>
      </c>
      <c r="K213" s="11"/>
      <c r="L213" s="11"/>
      <c r="M213" s="2"/>
      <c r="N213" s="2"/>
      <c r="O213" s="2"/>
    </row>
    <row r="214" spans="1:15">
      <c r="A214" s="12">
        <v>207</v>
      </c>
      <c r="B214" s="2"/>
      <c r="C214" s="2"/>
      <c r="D214" s="2"/>
      <c r="E214" s="18"/>
      <c r="F214" s="18"/>
      <c r="G214" s="13"/>
      <c r="H214" s="20"/>
      <c r="I214" s="6"/>
      <c r="J214" s="15" t="e">
        <f t="shared" si="0"/>
        <v>#DIV/0!</v>
      </c>
      <c r="K214" s="11"/>
      <c r="L214" s="11"/>
      <c r="M214" s="2"/>
      <c r="N214" s="2"/>
      <c r="O214" s="2"/>
    </row>
    <row r="215" spans="1:15">
      <c r="A215">
        <v>208</v>
      </c>
      <c r="B215" s="2"/>
      <c r="C215" s="2"/>
      <c r="D215" s="2"/>
      <c r="E215" s="18"/>
      <c r="F215" s="18"/>
      <c r="G215" s="13"/>
      <c r="H215" s="20"/>
      <c r="I215" s="6"/>
      <c r="J215" s="15" t="e">
        <f t="shared" si="0"/>
        <v>#DIV/0!</v>
      </c>
      <c r="K215" s="11"/>
      <c r="L215" s="11"/>
      <c r="M215" s="2"/>
      <c r="N215" s="2"/>
      <c r="O215" s="2"/>
    </row>
    <row r="216" spans="1:15">
      <c r="A216">
        <v>209</v>
      </c>
      <c r="B216" s="2"/>
      <c r="C216" s="2"/>
      <c r="D216" s="2"/>
      <c r="E216" s="18"/>
      <c r="F216" s="18"/>
      <c r="G216" s="13"/>
      <c r="H216" s="20"/>
      <c r="I216" s="6"/>
      <c r="J216" s="7" t="e">
        <f t="shared" si="0"/>
        <v>#DIV/0!</v>
      </c>
      <c r="K216" s="11"/>
      <c r="L216" s="11"/>
      <c r="M216" s="2"/>
      <c r="N216" s="2"/>
      <c r="O216" s="2"/>
    </row>
    <row r="217" spans="1:15">
      <c r="A217">
        <v>210</v>
      </c>
      <c r="B217" s="2"/>
      <c r="C217" s="2"/>
      <c r="D217" s="2"/>
      <c r="E217" s="18"/>
      <c r="F217" s="18"/>
      <c r="G217" s="13"/>
      <c r="H217" s="20"/>
      <c r="I217" s="6"/>
      <c r="J217" s="15" t="e">
        <f t="shared" si="0"/>
        <v>#DIV/0!</v>
      </c>
      <c r="K217" s="11"/>
      <c r="L217" s="11"/>
      <c r="M217" s="2"/>
      <c r="N217" s="2"/>
      <c r="O217" s="2"/>
    </row>
    <row r="218" spans="1:15">
      <c r="A218" s="12">
        <v>211</v>
      </c>
      <c r="B218" s="2"/>
      <c r="C218" s="2"/>
      <c r="D218" s="2"/>
      <c r="E218" s="18"/>
      <c r="F218" s="18"/>
      <c r="G218" s="13"/>
      <c r="H218" s="20"/>
      <c r="I218" s="6"/>
      <c r="J218" s="15" t="e">
        <f t="shared" si="0"/>
        <v>#DIV/0!</v>
      </c>
      <c r="K218" s="11"/>
      <c r="L218" s="11"/>
      <c r="M218" s="2"/>
      <c r="N218" s="2"/>
      <c r="O218" s="2"/>
    </row>
    <row r="219" spans="1:15">
      <c r="A219" s="12">
        <v>212</v>
      </c>
      <c r="B219" s="2"/>
      <c r="C219" s="2"/>
      <c r="D219" s="2"/>
      <c r="E219" s="18"/>
      <c r="F219" s="18"/>
      <c r="G219" s="13"/>
      <c r="H219" s="20"/>
      <c r="I219" s="6"/>
      <c r="J219" s="7" t="e">
        <f t="shared" si="0"/>
        <v>#DIV/0!</v>
      </c>
      <c r="K219" s="11"/>
      <c r="L219" s="11"/>
      <c r="M219" s="2"/>
      <c r="N219" s="2"/>
      <c r="O219" s="2"/>
    </row>
    <row r="220" spans="1:15">
      <c r="A220">
        <v>213</v>
      </c>
      <c r="B220" s="2"/>
      <c r="C220" s="2"/>
      <c r="D220" s="2"/>
      <c r="E220" s="18"/>
      <c r="F220" s="18"/>
      <c r="G220" s="13"/>
      <c r="H220" s="20"/>
      <c r="I220" s="6"/>
      <c r="J220" s="15" t="e">
        <f t="shared" si="0"/>
        <v>#DIV/0!</v>
      </c>
      <c r="K220" s="11"/>
      <c r="L220" s="11"/>
      <c r="M220" s="2"/>
      <c r="N220" s="2"/>
      <c r="O220" s="2"/>
    </row>
    <row r="221" spans="1:15">
      <c r="A221">
        <v>214</v>
      </c>
      <c r="B221" s="2"/>
      <c r="C221" s="2"/>
      <c r="D221" s="2"/>
      <c r="E221" s="18"/>
      <c r="F221" s="18"/>
      <c r="G221" s="13"/>
      <c r="H221" s="20"/>
      <c r="I221" s="6"/>
      <c r="J221" s="15" t="e">
        <f t="shared" si="0"/>
        <v>#DIV/0!</v>
      </c>
      <c r="K221" s="11"/>
      <c r="L221" s="11"/>
      <c r="M221" s="2"/>
      <c r="N221" s="2"/>
      <c r="O221" s="2"/>
    </row>
    <row r="222" spans="1:15">
      <c r="A222">
        <v>215</v>
      </c>
      <c r="B222" s="2"/>
      <c r="C222" s="2"/>
      <c r="D222" s="2"/>
      <c r="E222" s="18"/>
      <c r="F222" s="18"/>
      <c r="G222" s="13"/>
      <c r="H222" s="20"/>
      <c r="I222" s="6"/>
      <c r="J222" s="7" t="e">
        <f t="shared" si="0"/>
        <v>#DIV/0!</v>
      </c>
      <c r="K222" s="11"/>
      <c r="L222" s="11"/>
      <c r="M222" s="2"/>
      <c r="N222" s="2"/>
      <c r="O222" s="2"/>
    </row>
    <row r="223" spans="1:15">
      <c r="A223" s="12">
        <v>216</v>
      </c>
      <c r="B223" s="2"/>
      <c r="C223" s="2"/>
      <c r="D223" s="2"/>
      <c r="E223" s="18"/>
      <c r="F223" s="18"/>
      <c r="G223" s="13"/>
      <c r="H223" s="20"/>
      <c r="I223" s="6"/>
      <c r="J223" s="15" t="e">
        <f t="shared" si="0"/>
        <v>#DIV/0!</v>
      </c>
      <c r="K223" s="11"/>
      <c r="L223" s="11"/>
      <c r="M223" s="2"/>
      <c r="N223" s="2"/>
      <c r="O223" s="2"/>
    </row>
    <row r="224" spans="1:15">
      <c r="A224" s="12">
        <v>217</v>
      </c>
      <c r="B224" s="2"/>
      <c r="C224" s="2"/>
      <c r="D224" s="2"/>
      <c r="E224" s="18"/>
      <c r="F224" s="18"/>
      <c r="G224" s="13"/>
      <c r="H224" s="20"/>
      <c r="I224" s="6"/>
      <c r="J224" s="15" t="e">
        <f t="shared" si="0"/>
        <v>#DIV/0!</v>
      </c>
      <c r="K224" s="11"/>
      <c r="L224" s="11"/>
      <c r="M224" s="2"/>
      <c r="N224" s="2"/>
      <c r="O224" s="2"/>
    </row>
    <row r="225" spans="1:15">
      <c r="A225">
        <v>218</v>
      </c>
      <c r="B225" s="2"/>
      <c r="C225" s="2"/>
      <c r="D225" s="2"/>
      <c r="E225" s="18"/>
      <c r="F225" s="18"/>
      <c r="G225" s="13"/>
      <c r="H225" s="20"/>
      <c r="I225" s="6"/>
      <c r="J225" s="7" t="e">
        <f t="shared" si="0"/>
        <v>#DIV/0!</v>
      </c>
      <c r="K225" s="11"/>
      <c r="L225" s="11"/>
      <c r="M225" s="2"/>
      <c r="N225" s="2"/>
      <c r="O225" s="2"/>
    </row>
    <row r="226" spans="1:15">
      <c r="A226">
        <v>219</v>
      </c>
      <c r="B226" s="2"/>
      <c r="C226" s="2"/>
      <c r="D226" s="2"/>
      <c r="E226" s="18"/>
      <c r="F226" s="18"/>
      <c r="G226" s="13"/>
      <c r="H226" s="20"/>
      <c r="I226" s="6"/>
      <c r="J226" s="15" t="e">
        <f t="shared" si="0"/>
        <v>#DIV/0!</v>
      </c>
      <c r="K226" s="11"/>
      <c r="L226" s="11"/>
      <c r="M226" s="2"/>
      <c r="N226" s="2"/>
      <c r="O226" s="2"/>
    </row>
    <row r="227" spans="1:15">
      <c r="A227">
        <v>220</v>
      </c>
      <c r="B227" s="2"/>
      <c r="C227" s="2"/>
      <c r="D227" s="2"/>
      <c r="E227" s="18"/>
      <c r="F227" s="18"/>
      <c r="G227" s="13"/>
      <c r="H227" s="20"/>
      <c r="I227" s="6"/>
      <c r="J227" s="15" t="e">
        <f t="shared" si="0"/>
        <v>#DIV/0!</v>
      </c>
      <c r="K227" s="11"/>
      <c r="L227" s="11"/>
      <c r="M227" s="2"/>
      <c r="N227" s="2"/>
      <c r="O227" s="2"/>
    </row>
    <row r="228" spans="1:15">
      <c r="A228" s="12">
        <v>221</v>
      </c>
      <c r="B228" s="2"/>
      <c r="C228" s="2"/>
      <c r="D228" s="2"/>
      <c r="E228" s="18"/>
      <c r="F228" s="18"/>
      <c r="G228" s="13"/>
      <c r="H228" s="20"/>
      <c r="I228" s="6"/>
      <c r="J228" s="7" t="e">
        <f t="shared" si="0"/>
        <v>#DIV/0!</v>
      </c>
      <c r="K228" s="11"/>
      <c r="L228" s="11"/>
      <c r="M228" s="2"/>
      <c r="N228" s="2"/>
      <c r="O228" s="2"/>
    </row>
    <row r="229" spans="1:15">
      <c r="A229" s="12">
        <v>222</v>
      </c>
      <c r="B229" s="2"/>
      <c r="C229" s="2"/>
      <c r="D229" s="2"/>
      <c r="E229" s="18"/>
      <c r="F229" s="18"/>
      <c r="G229" s="13"/>
      <c r="H229" s="20"/>
      <c r="I229" s="6"/>
      <c r="J229" s="15" t="e">
        <f t="shared" si="0"/>
        <v>#DIV/0!</v>
      </c>
      <c r="K229" s="11"/>
      <c r="L229" s="11"/>
      <c r="M229" s="2"/>
      <c r="N229" s="2"/>
      <c r="O229" s="2"/>
    </row>
    <row r="230" spans="1:15">
      <c r="A230">
        <v>223</v>
      </c>
      <c r="B230" s="2"/>
      <c r="C230" s="2"/>
      <c r="D230" s="2"/>
      <c r="E230" s="18"/>
      <c r="F230" s="18"/>
      <c r="G230" s="13"/>
      <c r="H230" s="20"/>
      <c r="I230" s="6"/>
      <c r="J230" s="15" t="e">
        <f t="shared" si="0"/>
        <v>#DIV/0!</v>
      </c>
      <c r="K230" s="11"/>
      <c r="L230" s="11"/>
      <c r="M230" s="2"/>
      <c r="N230" s="2"/>
      <c r="O230" s="2"/>
    </row>
    <row r="231" spans="1:15">
      <c r="A231">
        <v>224</v>
      </c>
      <c r="B231" s="2"/>
      <c r="C231" s="2"/>
      <c r="D231" s="2"/>
      <c r="E231" s="18"/>
      <c r="F231" s="18"/>
      <c r="G231" s="13"/>
      <c r="H231" s="20"/>
      <c r="I231" s="6"/>
      <c r="J231" s="7" t="e">
        <f t="shared" si="0"/>
        <v>#DIV/0!</v>
      </c>
      <c r="K231" s="11"/>
      <c r="L231" s="11"/>
      <c r="M231" s="2"/>
      <c r="N231" s="2"/>
      <c r="O231" s="2"/>
    </row>
    <row r="232" spans="1:15">
      <c r="A232">
        <v>225</v>
      </c>
      <c r="B232" s="2"/>
      <c r="C232" s="2"/>
      <c r="D232" s="2"/>
      <c r="E232" s="18"/>
      <c r="F232" s="18"/>
      <c r="G232" s="13"/>
      <c r="H232" s="20"/>
      <c r="I232" s="6"/>
      <c r="J232" s="15" t="e">
        <f t="shared" si="0"/>
        <v>#DIV/0!</v>
      </c>
      <c r="K232" s="11"/>
      <c r="L232" s="11"/>
      <c r="M232" s="2"/>
      <c r="N232" s="2"/>
      <c r="O232" s="2"/>
    </row>
    <row r="233" spans="1:15">
      <c r="A233" s="12">
        <v>226</v>
      </c>
      <c r="B233" s="2"/>
      <c r="C233" s="2"/>
      <c r="D233" s="2"/>
      <c r="E233" s="18"/>
      <c r="F233" s="18"/>
      <c r="G233" s="13"/>
      <c r="H233" s="20"/>
      <c r="I233" s="6"/>
      <c r="J233" s="15" t="e">
        <f t="shared" si="0"/>
        <v>#DIV/0!</v>
      </c>
      <c r="K233" s="11"/>
      <c r="L233" s="11"/>
      <c r="M233" s="2"/>
      <c r="N233" s="2"/>
      <c r="O233" s="2"/>
    </row>
    <row r="234" spans="1:15">
      <c r="A234" s="12">
        <v>227</v>
      </c>
      <c r="B234" s="2"/>
      <c r="C234" s="2"/>
      <c r="D234" s="2"/>
      <c r="E234" s="18"/>
      <c r="F234" s="18"/>
      <c r="G234" s="13"/>
      <c r="H234" s="20"/>
      <c r="I234" s="6"/>
      <c r="J234" s="7" t="e">
        <f t="shared" si="0"/>
        <v>#DIV/0!</v>
      </c>
      <c r="K234" s="11"/>
      <c r="L234" s="11"/>
      <c r="M234" s="2"/>
      <c r="N234" s="2"/>
      <c r="O234" s="2"/>
    </row>
    <row r="235" spans="1:15">
      <c r="A235">
        <v>228</v>
      </c>
      <c r="B235" s="2"/>
      <c r="C235" s="2"/>
      <c r="D235" s="2"/>
      <c r="E235" s="18"/>
      <c r="F235" s="18"/>
      <c r="G235" s="13"/>
      <c r="H235" s="20"/>
      <c r="I235" s="6"/>
      <c r="J235" s="15" t="e">
        <f t="shared" si="0"/>
        <v>#DIV/0!</v>
      </c>
      <c r="K235" s="11"/>
      <c r="L235" s="11"/>
      <c r="M235" s="2"/>
      <c r="N235" s="2"/>
      <c r="O235" s="2"/>
    </row>
    <row r="236" spans="1:15">
      <c r="A236">
        <v>229</v>
      </c>
      <c r="B236" s="2"/>
      <c r="C236" s="2"/>
      <c r="D236" s="2"/>
      <c r="E236" s="18"/>
      <c r="F236" s="18"/>
      <c r="G236" s="13"/>
      <c r="H236" s="20"/>
      <c r="I236" s="6"/>
      <c r="J236" s="15" t="e">
        <f t="shared" si="0"/>
        <v>#DIV/0!</v>
      </c>
      <c r="K236" s="11"/>
      <c r="L236" s="11"/>
      <c r="M236" s="2"/>
      <c r="N236" s="2"/>
      <c r="O236" s="2"/>
    </row>
    <row r="237" spans="1:15">
      <c r="A237">
        <v>230</v>
      </c>
      <c r="B237" s="2"/>
      <c r="C237" s="2"/>
      <c r="D237" s="2"/>
      <c r="E237" s="18"/>
      <c r="F237" s="18"/>
      <c r="G237" s="13"/>
      <c r="H237" s="20"/>
      <c r="I237" s="6"/>
      <c r="J237" s="7" t="e">
        <f t="shared" si="0"/>
        <v>#DIV/0!</v>
      </c>
      <c r="K237" s="11"/>
      <c r="L237" s="11"/>
      <c r="M237" s="2"/>
      <c r="N237" s="2"/>
      <c r="O237" s="2"/>
    </row>
    <row r="238" spans="1:15">
      <c r="A238" s="12">
        <v>231</v>
      </c>
      <c r="B238" s="2"/>
      <c r="C238" s="2"/>
      <c r="D238" s="2"/>
      <c r="E238" s="18"/>
      <c r="F238" s="18"/>
      <c r="G238" s="13"/>
      <c r="H238" s="20"/>
      <c r="I238" s="6"/>
      <c r="J238" s="15" t="e">
        <f t="shared" si="0"/>
        <v>#DIV/0!</v>
      </c>
      <c r="K238" s="11"/>
      <c r="L238" s="11"/>
      <c r="M238" s="2"/>
      <c r="N238" s="2"/>
      <c r="O238" s="2"/>
    </row>
    <row r="239" spans="1:15">
      <c r="A239" s="12">
        <v>232</v>
      </c>
      <c r="B239" s="2"/>
      <c r="C239" s="2"/>
      <c r="D239" s="2"/>
      <c r="E239" s="18"/>
      <c r="F239" s="18"/>
      <c r="G239" s="13"/>
      <c r="H239" s="20"/>
      <c r="I239" s="6"/>
      <c r="J239" s="15" t="e">
        <f t="shared" si="0"/>
        <v>#DIV/0!</v>
      </c>
      <c r="K239" s="11"/>
      <c r="L239" s="11"/>
      <c r="M239" s="2"/>
      <c r="N239" s="2"/>
      <c r="O239" s="2"/>
    </row>
    <row r="240" spans="1:15">
      <c r="A240">
        <v>233</v>
      </c>
      <c r="B240" s="2"/>
      <c r="C240" s="2"/>
      <c r="D240" s="2"/>
      <c r="E240" s="18"/>
      <c r="F240" s="18"/>
      <c r="G240" s="13"/>
      <c r="H240" s="20"/>
      <c r="I240" s="6"/>
      <c r="J240" s="7" t="e">
        <f t="shared" si="0"/>
        <v>#DIV/0!</v>
      </c>
      <c r="K240" s="11"/>
      <c r="L240" s="11"/>
      <c r="M240" s="2"/>
      <c r="N240" s="2"/>
      <c r="O240" s="2"/>
    </row>
    <row r="241" spans="1:15">
      <c r="A241">
        <v>234</v>
      </c>
      <c r="B241" s="2"/>
      <c r="C241" s="2"/>
      <c r="D241" s="2"/>
      <c r="E241" s="18"/>
      <c r="F241" s="18"/>
      <c r="G241" s="13"/>
      <c r="H241" s="20"/>
      <c r="I241" s="6"/>
      <c r="J241" s="15" t="e">
        <f t="shared" si="0"/>
        <v>#DIV/0!</v>
      </c>
      <c r="K241" s="11"/>
      <c r="L241" s="11"/>
      <c r="M241" s="2"/>
      <c r="N241" s="2"/>
      <c r="O241" s="2"/>
    </row>
    <row r="242" spans="1:15">
      <c r="A242">
        <v>235</v>
      </c>
      <c r="B242" s="2"/>
      <c r="C242" s="2"/>
      <c r="D242" s="2"/>
      <c r="E242" s="18"/>
      <c r="F242" s="18"/>
      <c r="G242" s="13"/>
      <c r="H242" s="20"/>
      <c r="I242" s="6"/>
      <c r="J242" s="15" t="e">
        <f t="shared" si="0"/>
        <v>#DIV/0!</v>
      </c>
      <c r="K242" s="11"/>
      <c r="L242" s="11"/>
      <c r="M242" s="2"/>
      <c r="N242" s="2"/>
      <c r="O242" s="2"/>
    </row>
    <row r="243" spans="1:15">
      <c r="A243" s="12">
        <v>236</v>
      </c>
      <c r="B243" s="2"/>
      <c r="C243" s="2"/>
      <c r="D243" s="2"/>
      <c r="E243" s="18"/>
      <c r="F243" s="18"/>
      <c r="G243" s="13"/>
      <c r="H243" s="20"/>
      <c r="I243" s="6"/>
      <c r="J243" s="7" t="e">
        <f t="shared" si="0"/>
        <v>#DIV/0!</v>
      </c>
      <c r="K243" s="11"/>
      <c r="L243" s="11"/>
      <c r="M243" s="2"/>
      <c r="N243" s="2"/>
      <c r="O243" s="2"/>
    </row>
    <row r="244" spans="1:15">
      <c r="A244" s="12">
        <v>237</v>
      </c>
      <c r="B244" s="2"/>
      <c r="C244" s="2"/>
      <c r="D244" s="2"/>
      <c r="E244" s="18"/>
      <c r="F244" s="18"/>
      <c r="G244" s="13"/>
      <c r="H244" s="20"/>
      <c r="I244" s="6"/>
      <c r="J244" s="15" t="e">
        <f t="shared" si="0"/>
        <v>#DIV/0!</v>
      </c>
      <c r="K244" s="11"/>
      <c r="L244" s="11"/>
      <c r="M244" s="2"/>
      <c r="N244" s="2"/>
      <c r="O244" s="2"/>
    </row>
    <row r="245" spans="1:15">
      <c r="A245">
        <v>238</v>
      </c>
      <c r="B245" s="2"/>
      <c r="C245" s="2"/>
      <c r="D245" s="2"/>
      <c r="E245" s="18"/>
      <c r="F245" s="18"/>
      <c r="G245" s="13"/>
      <c r="H245" s="20"/>
      <c r="I245" s="6"/>
      <c r="J245" s="15" t="e">
        <f t="shared" si="0"/>
        <v>#DIV/0!</v>
      </c>
      <c r="K245" s="11"/>
      <c r="L245" s="11"/>
      <c r="M245" s="2"/>
      <c r="N245" s="2"/>
      <c r="O245" s="2"/>
    </row>
    <row r="246" spans="1:15">
      <c r="A246">
        <v>239</v>
      </c>
      <c r="B246" s="2"/>
      <c r="C246" s="2"/>
      <c r="D246" s="2"/>
      <c r="E246" s="18"/>
      <c r="F246" s="18"/>
      <c r="G246" s="13"/>
      <c r="H246" s="20"/>
      <c r="I246" s="6"/>
      <c r="J246" s="7" t="e">
        <f t="shared" si="0"/>
        <v>#DIV/0!</v>
      </c>
      <c r="K246" s="11"/>
      <c r="L246" s="11"/>
      <c r="M246" s="2"/>
      <c r="N246" s="2"/>
      <c r="O246" s="2"/>
    </row>
    <row r="247" spans="1:15">
      <c r="A247">
        <v>240</v>
      </c>
      <c r="B247" s="2"/>
      <c r="C247" s="2"/>
      <c r="D247" s="2"/>
      <c r="E247" s="18"/>
      <c r="F247" s="18"/>
      <c r="G247" s="13"/>
      <c r="H247" s="20"/>
      <c r="I247" s="6"/>
      <c r="J247" s="15" t="e">
        <f t="shared" si="0"/>
        <v>#DIV/0!</v>
      </c>
      <c r="K247" s="11"/>
      <c r="L247" s="11"/>
      <c r="M247" s="2"/>
      <c r="N247" s="2"/>
      <c r="O247" s="2"/>
    </row>
    <row r="248" spans="1:15">
      <c r="A248" s="12">
        <v>241</v>
      </c>
      <c r="B248" s="2"/>
      <c r="C248" s="2"/>
      <c r="D248" s="2"/>
      <c r="E248" s="18"/>
      <c r="F248" s="18"/>
      <c r="G248" s="13"/>
      <c r="H248" s="20"/>
      <c r="I248" s="6"/>
      <c r="J248" s="15" t="e">
        <f t="shared" si="0"/>
        <v>#DIV/0!</v>
      </c>
      <c r="K248" s="11"/>
      <c r="L248" s="11"/>
      <c r="M248" s="2"/>
      <c r="N248" s="2"/>
      <c r="O248" s="2"/>
    </row>
    <row r="249" spans="1:15">
      <c r="A249" s="12">
        <v>242</v>
      </c>
      <c r="B249" s="2"/>
      <c r="C249" s="2"/>
      <c r="D249" s="2"/>
      <c r="E249" s="18"/>
      <c r="F249" s="18"/>
      <c r="G249" s="13"/>
      <c r="H249" s="20"/>
      <c r="I249" s="6"/>
      <c r="J249" s="7" t="e">
        <f t="shared" si="0"/>
        <v>#DIV/0!</v>
      </c>
      <c r="K249" s="11"/>
      <c r="L249" s="11"/>
      <c r="M249" s="2"/>
      <c r="N249" s="2"/>
      <c r="O249" s="2"/>
    </row>
    <row r="250" spans="1:15">
      <c r="A250">
        <v>243</v>
      </c>
      <c r="B250" s="2"/>
      <c r="C250" s="2"/>
      <c r="D250" s="2"/>
      <c r="E250" s="18"/>
      <c r="F250" s="18"/>
      <c r="G250" s="13"/>
      <c r="H250" s="20"/>
      <c r="I250" s="6"/>
      <c r="J250" s="15" t="e">
        <f t="shared" si="0"/>
        <v>#DIV/0!</v>
      </c>
      <c r="K250" s="11"/>
      <c r="L250" s="11"/>
      <c r="M250" s="2"/>
      <c r="N250" s="2"/>
      <c r="O250" s="2"/>
    </row>
    <row r="251" spans="1:15">
      <c r="A251">
        <v>244</v>
      </c>
      <c r="B251" s="2"/>
      <c r="C251" s="2"/>
      <c r="D251" s="2"/>
      <c r="E251" s="18"/>
      <c r="F251" s="18"/>
      <c r="G251" s="13"/>
      <c r="H251" s="20"/>
      <c r="I251" s="6"/>
      <c r="J251" s="15" t="e">
        <f t="shared" si="0"/>
        <v>#DIV/0!</v>
      </c>
      <c r="K251" s="11"/>
      <c r="L251" s="11"/>
      <c r="M251" s="2"/>
      <c r="N251" s="2"/>
      <c r="O251" s="2"/>
    </row>
    <row r="252" spans="1:15">
      <c r="A252">
        <v>245</v>
      </c>
      <c r="B252" s="2"/>
      <c r="C252" s="2"/>
      <c r="D252" s="2"/>
      <c r="E252" s="18"/>
      <c r="F252" s="18"/>
      <c r="G252" s="13"/>
      <c r="H252" s="20"/>
      <c r="I252" s="6"/>
      <c r="J252" s="7" t="e">
        <f t="shared" si="0"/>
        <v>#DIV/0!</v>
      </c>
      <c r="K252" s="11"/>
      <c r="L252" s="11"/>
      <c r="M252" s="2"/>
      <c r="N252" s="2"/>
      <c r="O252" s="2"/>
    </row>
    <row r="253" spans="1:15">
      <c r="A253" s="12">
        <v>246</v>
      </c>
      <c r="B253" s="2"/>
      <c r="C253" s="2"/>
      <c r="D253" s="2"/>
      <c r="E253" s="18"/>
      <c r="F253" s="18"/>
      <c r="G253" s="13"/>
      <c r="H253" s="20"/>
      <c r="I253" s="6"/>
      <c r="J253" s="15" t="e">
        <f t="shared" si="0"/>
        <v>#DIV/0!</v>
      </c>
      <c r="K253" s="11"/>
      <c r="L253" s="11"/>
      <c r="M253" s="2"/>
      <c r="N253" s="2"/>
      <c r="O253" s="2"/>
    </row>
    <row r="254" spans="1:15">
      <c r="A254" s="12">
        <v>247</v>
      </c>
      <c r="B254" s="2"/>
      <c r="C254" s="2"/>
      <c r="D254" s="2"/>
      <c r="E254" s="18"/>
      <c r="F254" s="18"/>
      <c r="G254" s="13"/>
      <c r="H254" s="20"/>
      <c r="I254" s="6"/>
      <c r="J254" s="15" t="e">
        <f t="shared" ref="J254:J317" si="2">H254/I254</f>
        <v>#DIV/0!</v>
      </c>
      <c r="K254" s="11"/>
      <c r="L254" s="11"/>
      <c r="M254" s="2"/>
      <c r="N254" s="2"/>
      <c r="O254" s="2"/>
    </row>
    <row r="255" spans="1:15">
      <c r="A255">
        <v>248</v>
      </c>
      <c r="B255" s="2"/>
      <c r="C255" s="2"/>
      <c r="D255" s="2"/>
      <c r="E255" s="18"/>
      <c r="F255" s="18"/>
      <c r="G255" s="13"/>
      <c r="H255" s="20"/>
      <c r="I255" s="6"/>
      <c r="J255" s="7" t="e">
        <f t="shared" si="2"/>
        <v>#DIV/0!</v>
      </c>
      <c r="K255" s="11"/>
      <c r="L255" s="11"/>
      <c r="M255" s="2"/>
      <c r="N255" s="2"/>
      <c r="O255" s="2"/>
    </row>
    <row r="256" spans="1:15">
      <c r="A256">
        <v>249</v>
      </c>
      <c r="B256" s="2"/>
      <c r="C256" s="2"/>
      <c r="D256" s="2"/>
      <c r="E256" s="18"/>
      <c r="F256" s="18"/>
      <c r="G256" s="13"/>
      <c r="H256" s="20"/>
      <c r="I256" s="6"/>
      <c r="J256" s="15" t="e">
        <f t="shared" si="2"/>
        <v>#DIV/0!</v>
      </c>
      <c r="K256" s="11"/>
      <c r="L256" s="11"/>
      <c r="M256" s="2"/>
      <c r="N256" s="2"/>
      <c r="O256" s="2"/>
    </row>
    <row r="257" spans="1:15">
      <c r="A257">
        <v>250</v>
      </c>
      <c r="B257" s="2"/>
      <c r="C257" s="2"/>
      <c r="D257" s="2"/>
      <c r="E257" s="18"/>
      <c r="F257" s="18"/>
      <c r="G257" s="13"/>
      <c r="H257" s="20"/>
      <c r="I257" s="6"/>
      <c r="J257" s="15" t="e">
        <f t="shared" si="2"/>
        <v>#DIV/0!</v>
      </c>
      <c r="K257" s="11"/>
      <c r="L257" s="11"/>
      <c r="M257" s="2"/>
      <c r="N257" s="2"/>
      <c r="O257" s="2"/>
    </row>
    <row r="258" spans="1:15">
      <c r="A258" s="12">
        <v>251</v>
      </c>
      <c r="B258" s="2"/>
      <c r="C258" s="2"/>
      <c r="D258" s="2"/>
      <c r="E258" s="18"/>
      <c r="F258" s="18"/>
      <c r="G258" s="13"/>
      <c r="H258" s="20"/>
      <c r="I258" s="6"/>
      <c r="J258" s="7" t="e">
        <f t="shared" si="2"/>
        <v>#DIV/0!</v>
      </c>
      <c r="K258" s="11"/>
      <c r="L258" s="11"/>
      <c r="M258" s="2"/>
      <c r="N258" s="2"/>
      <c r="O258" s="2"/>
    </row>
    <row r="259" spans="1:15">
      <c r="A259" s="12">
        <v>252</v>
      </c>
      <c r="B259" s="2"/>
      <c r="C259" s="2"/>
      <c r="D259" s="2"/>
      <c r="E259" s="18"/>
      <c r="F259" s="18"/>
      <c r="G259" s="13"/>
      <c r="H259" s="20"/>
      <c r="I259" s="6"/>
      <c r="J259" s="15" t="e">
        <f t="shared" si="2"/>
        <v>#DIV/0!</v>
      </c>
      <c r="K259" s="11"/>
      <c r="L259" s="11"/>
      <c r="M259" s="2"/>
      <c r="N259" s="2"/>
      <c r="O259" s="2"/>
    </row>
    <row r="260" spans="1:15">
      <c r="A260">
        <v>253</v>
      </c>
      <c r="B260" s="2"/>
      <c r="C260" s="2"/>
      <c r="D260" s="2"/>
      <c r="E260" s="18"/>
      <c r="F260" s="18"/>
      <c r="G260" s="13"/>
      <c r="H260" s="20"/>
      <c r="I260" s="6"/>
      <c r="J260" s="15" t="e">
        <f t="shared" si="2"/>
        <v>#DIV/0!</v>
      </c>
      <c r="K260" s="11"/>
      <c r="L260" s="11"/>
      <c r="M260" s="2"/>
      <c r="N260" s="2"/>
      <c r="O260" s="2"/>
    </row>
    <row r="261" spans="1:15">
      <c r="A261">
        <v>254</v>
      </c>
      <c r="B261" s="2"/>
      <c r="C261" s="2"/>
      <c r="D261" s="2"/>
      <c r="E261" s="18"/>
      <c r="F261" s="18"/>
      <c r="G261" s="13"/>
      <c r="H261" s="20"/>
      <c r="I261" s="6"/>
      <c r="J261" s="7" t="e">
        <f t="shared" si="2"/>
        <v>#DIV/0!</v>
      </c>
      <c r="K261" s="11"/>
      <c r="L261" s="11"/>
      <c r="M261" s="2"/>
      <c r="N261" s="2"/>
      <c r="O261" s="2"/>
    </row>
    <row r="262" spans="1:15">
      <c r="A262">
        <v>255</v>
      </c>
      <c r="B262" s="2"/>
      <c r="C262" s="2"/>
      <c r="D262" s="2"/>
      <c r="E262" s="18"/>
      <c r="F262" s="18"/>
      <c r="G262" s="13"/>
      <c r="H262" s="20"/>
      <c r="I262" s="6"/>
      <c r="J262" s="15" t="e">
        <f t="shared" si="2"/>
        <v>#DIV/0!</v>
      </c>
      <c r="K262" s="11"/>
      <c r="L262" s="11"/>
      <c r="M262" s="2"/>
      <c r="N262" s="2"/>
      <c r="O262" s="2"/>
    </row>
    <row r="263" spans="1:15">
      <c r="A263" s="12">
        <v>256</v>
      </c>
      <c r="B263" s="2"/>
      <c r="C263" s="2"/>
      <c r="D263" s="2"/>
      <c r="E263" s="18"/>
      <c r="F263" s="18"/>
      <c r="G263" s="13"/>
      <c r="H263" s="20"/>
      <c r="I263" s="6"/>
      <c r="J263" s="15" t="e">
        <f t="shared" si="2"/>
        <v>#DIV/0!</v>
      </c>
      <c r="K263" s="11"/>
      <c r="L263" s="11"/>
      <c r="M263" s="2"/>
      <c r="N263" s="2"/>
      <c r="O263" s="2"/>
    </row>
    <row r="264" spans="1:15">
      <c r="A264" s="12">
        <v>257</v>
      </c>
      <c r="B264" s="2"/>
      <c r="C264" s="2"/>
      <c r="D264" s="2"/>
      <c r="E264" s="18"/>
      <c r="F264" s="18"/>
      <c r="G264" s="13"/>
      <c r="H264" s="20"/>
      <c r="I264" s="6"/>
      <c r="J264" s="7" t="e">
        <f t="shared" si="2"/>
        <v>#DIV/0!</v>
      </c>
      <c r="K264" s="11"/>
      <c r="L264" s="11"/>
      <c r="M264" s="2"/>
      <c r="N264" s="2"/>
      <c r="O264" s="2"/>
    </row>
    <row r="265" spans="1:15">
      <c r="A265">
        <v>258</v>
      </c>
      <c r="B265" s="2"/>
      <c r="C265" s="2"/>
      <c r="D265" s="2"/>
      <c r="E265" s="18"/>
      <c r="F265" s="18"/>
      <c r="G265" s="13"/>
      <c r="H265" s="20"/>
      <c r="I265" s="6"/>
      <c r="J265" s="15" t="e">
        <f t="shared" si="2"/>
        <v>#DIV/0!</v>
      </c>
      <c r="K265" s="11"/>
      <c r="L265" s="11"/>
      <c r="M265" s="2"/>
      <c r="N265" s="2"/>
      <c r="O265" s="2"/>
    </row>
    <row r="266" spans="1:15">
      <c r="A266">
        <v>259</v>
      </c>
      <c r="B266" s="2"/>
      <c r="C266" s="2"/>
      <c r="D266" s="2"/>
      <c r="E266" s="18"/>
      <c r="F266" s="18"/>
      <c r="G266" s="13"/>
      <c r="H266" s="20"/>
      <c r="I266" s="6"/>
      <c r="J266" s="15" t="e">
        <f t="shared" si="2"/>
        <v>#DIV/0!</v>
      </c>
      <c r="K266" s="11"/>
      <c r="L266" s="11"/>
      <c r="M266" s="2"/>
      <c r="N266" s="2"/>
      <c r="O266" s="2"/>
    </row>
    <row r="267" spans="1:15">
      <c r="A267">
        <v>260</v>
      </c>
      <c r="B267" s="2"/>
      <c r="C267" s="2"/>
      <c r="D267" s="2"/>
      <c r="E267" s="18"/>
      <c r="F267" s="18"/>
      <c r="G267" s="13"/>
      <c r="H267" s="20"/>
      <c r="I267" s="6"/>
      <c r="J267" s="7" t="e">
        <f t="shared" si="2"/>
        <v>#DIV/0!</v>
      </c>
      <c r="K267" s="11"/>
      <c r="L267" s="11"/>
      <c r="M267" s="2"/>
      <c r="N267" s="2"/>
      <c r="O267" s="2"/>
    </row>
    <row r="268" spans="1:15">
      <c r="A268" s="12">
        <v>261</v>
      </c>
      <c r="B268" s="2"/>
      <c r="C268" s="2"/>
      <c r="D268" s="2"/>
      <c r="E268" s="18"/>
      <c r="F268" s="18"/>
      <c r="G268" s="13"/>
      <c r="H268" s="20"/>
      <c r="I268" s="6"/>
      <c r="J268" s="15" t="e">
        <f t="shared" si="2"/>
        <v>#DIV/0!</v>
      </c>
      <c r="K268" s="11"/>
      <c r="L268" s="11"/>
      <c r="M268" s="2"/>
      <c r="N268" s="2"/>
      <c r="O268" s="2"/>
    </row>
    <row r="269" spans="1:15">
      <c r="A269" s="12">
        <v>262</v>
      </c>
      <c r="B269" s="2"/>
      <c r="C269" s="2"/>
      <c r="D269" s="2"/>
      <c r="E269" s="18"/>
      <c r="F269" s="18"/>
      <c r="G269" s="13"/>
      <c r="H269" s="20"/>
      <c r="I269" s="6"/>
      <c r="J269" s="15" t="e">
        <f t="shared" si="2"/>
        <v>#DIV/0!</v>
      </c>
      <c r="K269" s="11"/>
      <c r="L269" s="11"/>
      <c r="M269" s="2"/>
      <c r="N269" s="2"/>
      <c r="O269" s="2"/>
    </row>
    <row r="270" spans="1:15">
      <c r="A270">
        <v>263</v>
      </c>
      <c r="B270" s="2"/>
      <c r="C270" s="2"/>
      <c r="D270" s="2"/>
      <c r="E270" s="18"/>
      <c r="F270" s="18"/>
      <c r="G270" s="13"/>
      <c r="H270" s="20"/>
      <c r="I270" s="6"/>
      <c r="J270" s="7" t="e">
        <f t="shared" si="2"/>
        <v>#DIV/0!</v>
      </c>
      <c r="K270" s="11"/>
      <c r="L270" s="11"/>
      <c r="M270" s="2"/>
      <c r="N270" s="2"/>
      <c r="O270" s="2"/>
    </row>
    <row r="271" spans="1:15">
      <c r="A271">
        <v>264</v>
      </c>
      <c r="B271" s="2"/>
      <c r="C271" s="2"/>
      <c r="D271" s="2"/>
      <c r="E271" s="18"/>
      <c r="F271" s="18"/>
      <c r="G271" s="13"/>
      <c r="H271" s="20"/>
      <c r="I271" s="6"/>
      <c r="J271" s="15" t="e">
        <f t="shared" si="2"/>
        <v>#DIV/0!</v>
      </c>
      <c r="K271" s="11"/>
      <c r="L271" s="11"/>
      <c r="M271" s="2"/>
      <c r="N271" s="2"/>
      <c r="O271" s="2"/>
    </row>
    <row r="272" spans="1:15">
      <c r="A272">
        <v>265</v>
      </c>
      <c r="B272" s="2"/>
      <c r="C272" s="2"/>
      <c r="D272" s="2"/>
      <c r="E272" s="18"/>
      <c r="F272" s="18"/>
      <c r="G272" s="13"/>
      <c r="H272" s="20"/>
      <c r="I272" s="6"/>
      <c r="J272" s="15" t="e">
        <f t="shared" si="2"/>
        <v>#DIV/0!</v>
      </c>
      <c r="K272" s="11"/>
      <c r="L272" s="11"/>
      <c r="M272" s="2"/>
      <c r="N272" s="2"/>
      <c r="O272" s="2"/>
    </row>
    <row r="273" spans="1:15">
      <c r="A273" s="12">
        <v>266</v>
      </c>
      <c r="B273" s="2"/>
      <c r="C273" s="2"/>
      <c r="D273" s="2"/>
      <c r="E273" s="18"/>
      <c r="F273" s="18"/>
      <c r="G273" s="13"/>
      <c r="H273" s="20"/>
      <c r="I273" s="6"/>
      <c r="J273" s="7" t="e">
        <f t="shared" si="2"/>
        <v>#DIV/0!</v>
      </c>
      <c r="K273" s="11"/>
      <c r="L273" s="11"/>
      <c r="M273" s="2"/>
      <c r="N273" s="2"/>
      <c r="O273" s="2"/>
    </row>
    <row r="274" spans="1:15">
      <c r="A274" s="12">
        <v>267</v>
      </c>
      <c r="B274" s="2"/>
      <c r="C274" s="2"/>
      <c r="D274" s="2"/>
      <c r="E274" s="18"/>
      <c r="F274" s="18"/>
      <c r="G274" s="13"/>
      <c r="H274" s="20"/>
      <c r="I274" s="6"/>
      <c r="J274" s="15" t="e">
        <f t="shared" si="2"/>
        <v>#DIV/0!</v>
      </c>
      <c r="K274" s="11"/>
      <c r="L274" s="11"/>
      <c r="M274" s="2"/>
      <c r="N274" s="2"/>
      <c r="O274" s="2"/>
    </row>
    <row r="275" spans="1:15">
      <c r="A275">
        <v>268</v>
      </c>
      <c r="B275" s="2"/>
      <c r="C275" s="2"/>
      <c r="D275" s="2"/>
      <c r="E275" s="18"/>
      <c r="F275" s="18"/>
      <c r="G275" s="13"/>
      <c r="H275" s="20"/>
      <c r="I275" s="6"/>
      <c r="J275" s="15" t="e">
        <f t="shared" si="2"/>
        <v>#DIV/0!</v>
      </c>
      <c r="K275" s="11"/>
      <c r="L275" s="11"/>
      <c r="M275" s="2"/>
      <c r="N275" s="2"/>
      <c r="O275" s="2"/>
    </row>
    <row r="276" spans="1:15">
      <c r="A276">
        <v>269</v>
      </c>
      <c r="B276" s="2"/>
      <c r="C276" s="2"/>
      <c r="D276" s="2"/>
      <c r="E276" s="18"/>
      <c r="F276" s="18"/>
      <c r="G276" s="13"/>
      <c r="H276" s="20"/>
      <c r="I276" s="6"/>
      <c r="J276" s="7" t="e">
        <f t="shared" si="2"/>
        <v>#DIV/0!</v>
      </c>
      <c r="K276" s="11"/>
      <c r="L276" s="11"/>
      <c r="M276" s="2"/>
      <c r="N276" s="2"/>
      <c r="O276" s="2"/>
    </row>
    <row r="277" spans="1:15">
      <c r="A277">
        <v>270</v>
      </c>
      <c r="B277" s="2"/>
      <c r="C277" s="2"/>
      <c r="D277" s="2"/>
      <c r="E277" s="18"/>
      <c r="F277" s="18"/>
      <c r="G277" s="13"/>
      <c r="H277" s="20"/>
      <c r="I277" s="6"/>
      <c r="J277" s="15" t="e">
        <f t="shared" si="2"/>
        <v>#DIV/0!</v>
      </c>
      <c r="K277" s="11"/>
      <c r="L277" s="11"/>
      <c r="M277" s="2"/>
      <c r="N277" s="2"/>
      <c r="O277" s="2"/>
    </row>
    <row r="278" spans="1:15">
      <c r="A278" s="12">
        <v>271</v>
      </c>
      <c r="B278" s="2"/>
      <c r="C278" s="2"/>
      <c r="D278" s="2"/>
      <c r="E278" s="18"/>
      <c r="F278" s="18"/>
      <c r="G278" s="13"/>
      <c r="H278" s="20"/>
      <c r="I278" s="6"/>
      <c r="J278" s="15" t="e">
        <f t="shared" si="2"/>
        <v>#DIV/0!</v>
      </c>
      <c r="K278" s="11"/>
      <c r="L278" s="11"/>
      <c r="M278" s="2"/>
      <c r="N278" s="2"/>
      <c r="O278" s="2"/>
    </row>
    <row r="279" spans="1:15">
      <c r="A279" s="12">
        <v>272</v>
      </c>
      <c r="B279" s="2"/>
      <c r="C279" s="2"/>
      <c r="D279" s="2"/>
      <c r="E279" s="18"/>
      <c r="F279" s="18"/>
      <c r="G279" s="13"/>
      <c r="H279" s="20"/>
      <c r="I279" s="6"/>
      <c r="J279" s="7" t="e">
        <f t="shared" si="2"/>
        <v>#DIV/0!</v>
      </c>
      <c r="K279" s="11"/>
      <c r="L279" s="11"/>
      <c r="M279" s="2"/>
      <c r="N279" s="2"/>
      <c r="O279" s="2"/>
    </row>
    <row r="280" spans="1:15">
      <c r="A280">
        <v>273</v>
      </c>
      <c r="B280" s="2"/>
      <c r="C280" s="2"/>
      <c r="D280" s="2"/>
      <c r="E280" s="18"/>
      <c r="F280" s="18"/>
      <c r="G280" s="13"/>
      <c r="H280" s="20"/>
      <c r="I280" s="6"/>
      <c r="J280" s="15" t="e">
        <f t="shared" si="2"/>
        <v>#DIV/0!</v>
      </c>
      <c r="K280" s="11"/>
      <c r="L280" s="11"/>
      <c r="M280" s="2"/>
      <c r="N280" s="2"/>
      <c r="O280" s="2"/>
    </row>
    <row r="281" spans="1:15">
      <c r="A281">
        <v>274</v>
      </c>
      <c r="B281" s="2"/>
      <c r="C281" s="2"/>
      <c r="D281" s="2"/>
      <c r="E281" s="18"/>
      <c r="F281" s="18"/>
      <c r="G281" s="13"/>
      <c r="H281" s="20"/>
      <c r="I281" s="6"/>
      <c r="J281" s="15" t="e">
        <f t="shared" si="2"/>
        <v>#DIV/0!</v>
      </c>
      <c r="K281" s="11"/>
      <c r="L281" s="11"/>
      <c r="M281" s="2"/>
      <c r="N281" s="2"/>
      <c r="O281" s="2"/>
    </row>
    <row r="282" spans="1:15">
      <c r="A282">
        <v>275</v>
      </c>
      <c r="B282" s="2"/>
      <c r="C282" s="2"/>
      <c r="D282" s="2"/>
      <c r="E282" s="18"/>
      <c r="F282" s="18"/>
      <c r="G282" s="13"/>
      <c r="H282" s="20"/>
      <c r="I282" s="6"/>
      <c r="J282" s="7" t="e">
        <f t="shared" si="2"/>
        <v>#DIV/0!</v>
      </c>
      <c r="K282" s="11"/>
      <c r="L282" s="11"/>
      <c r="M282" s="2"/>
      <c r="N282" s="2"/>
      <c r="O282" s="2"/>
    </row>
    <row r="283" spans="1:15">
      <c r="A283" s="12">
        <v>276</v>
      </c>
      <c r="B283" s="2"/>
      <c r="C283" s="2"/>
      <c r="D283" s="2"/>
      <c r="E283" s="18"/>
      <c r="F283" s="18"/>
      <c r="G283" s="13"/>
      <c r="H283" s="20"/>
      <c r="I283" s="6"/>
      <c r="J283" s="15" t="e">
        <f t="shared" si="2"/>
        <v>#DIV/0!</v>
      </c>
      <c r="K283" s="11"/>
      <c r="L283" s="11"/>
      <c r="M283" s="2"/>
      <c r="N283" s="2"/>
      <c r="O283" s="2"/>
    </row>
    <row r="284" spans="1:15">
      <c r="A284" s="12">
        <v>277</v>
      </c>
      <c r="B284" s="2"/>
      <c r="C284" s="2"/>
      <c r="D284" s="2"/>
      <c r="E284" s="18"/>
      <c r="F284" s="18"/>
      <c r="G284" s="13"/>
      <c r="H284" s="20"/>
      <c r="I284" s="6"/>
      <c r="J284" s="15" t="e">
        <f t="shared" si="2"/>
        <v>#DIV/0!</v>
      </c>
      <c r="K284" s="11"/>
      <c r="L284" s="11"/>
      <c r="M284" s="2"/>
      <c r="N284" s="2"/>
      <c r="O284" s="2"/>
    </row>
    <row r="285" spans="1:15">
      <c r="A285">
        <v>278</v>
      </c>
      <c r="B285" s="2"/>
      <c r="C285" s="2"/>
      <c r="D285" s="2"/>
      <c r="E285" s="18"/>
      <c r="F285" s="18"/>
      <c r="G285" s="13"/>
      <c r="H285" s="20"/>
      <c r="I285" s="6"/>
      <c r="J285" s="7" t="e">
        <f t="shared" si="2"/>
        <v>#DIV/0!</v>
      </c>
      <c r="K285" s="11"/>
      <c r="L285" s="11"/>
      <c r="M285" s="2"/>
      <c r="N285" s="2"/>
      <c r="O285" s="2"/>
    </row>
    <row r="286" spans="1:15">
      <c r="A286">
        <v>279</v>
      </c>
      <c r="B286" s="2"/>
      <c r="C286" s="2"/>
      <c r="D286" s="2"/>
      <c r="E286" s="18"/>
      <c r="F286" s="18"/>
      <c r="G286" s="13"/>
      <c r="H286" s="20"/>
      <c r="I286" s="6"/>
      <c r="J286" s="15" t="e">
        <f t="shared" si="2"/>
        <v>#DIV/0!</v>
      </c>
      <c r="K286" s="11"/>
      <c r="L286" s="11"/>
      <c r="M286" s="2"/>
      <c r="N286" s="2"/>
      <c r="O286" s="2"/>
    </row>
    <row r="287" spans="1:15">
      <c r="A287">
        <v>280</v>
      </c>
      <c r="B287" s="2"/>
      <c r="C287" s="2"/>
      <c r="D287" s="2"/>
      <c r="E287" s="18"/>
      <c r="F287" s="18"/>
      <c r="G287" s="13"/>
      <c r="H287" s="20"/>
      <c r="I287" s="6"/>
      <c r="J287" s="15" t="e">
        <f t="shared" si="2"/>
        <v>#DIV/0!</v>
      </c>
      <c r="K287" s="11"/>
      <c r="L287" s="11"/>
      <c r="M287" s="2"/>
      <c r="N287" s="2"/>
      <c r="O287" s="2"/>
    </row>
    <row r="288" spans="1:15">
      <c r="A288" s="12">
        <v>281</v>
      </c>
      <c r="B288" s="2"/>
      <c r="C288" s="2"/>
      <c r="D288" s="2"/>
      <c r="E288" s="18"/>
      <c r="F288" s="18"/>
      <c r="G288" s="13"/>
      <c r="H288" s="20"/>
      <c r="I288" s="6"/>
      <c r="J288" s="7" t="e">
        <f t="shared" si="2"/>
        <v>#DIV/0!</v>
      </c>
      <c r="K288" s="11"/>
      <c r="L288" s="11"/>
      <c r="M288" s="2"/>
      <c r="N288" s="2"/>
      <c r="O288" s="2"/>
    </row>
    <row r="289" spans="1:15">
      <c r="A289" s="12">
        <v>282</v>
      </c>
      <c r="B289" s="2"/>
      <c r="C289" s="2"/>
      <c r="D289" s="2"/>
      <c r="E289" s="18"/>
      <c r="F289" s="18"/>
      <c r="G289" s="13"/>
      <c r="H289" s="20"/>
      <c r="I289" s="6"/>
      <c r="J289" s="15" t="e">
        <f t="shared" si="2"/>
        <v>#DIV/0!</v>
      </c>
      <c r="K289" s="11"/>
      <c r="L289" s="11"/>
      <c r="M289" s="2"/>
      <c r="N289" s="2"/>
      <c r="O289" s="2"/>
    </row>
    <row r="290" spans="1:15">
      <c r="A290">
        <v>283</v>
      </c>
      <c r="B290" s="2"/>
      <c r="C290" s="2"/>
      <c r="D290" s="2"/>
      <c r="E290" s="18"/>
      <c r="F290" s="18"/>
      <c r="G290" s="13"/>
      <c r="H290" s="20"/>
      <c r="I290" s="6"/>
      <c r="J290" s="15" t="e">
        <f t="shared" si="2"/>
        <v>#DIV/0!</v>
      </c>
      <c r="K290" s="11"/>
      <c r="L290" s="11"/>
      <c r="M290" s="2"/>
      <c r="N290" s="2"/>
      <c r="O290" s="2"/>
    </row>
    <row r="291" spans="1:15">
      <c r="A291">
        <v>284</v>
      </c>
      <c r="B291" s="2"/>
      <c r="C291" s="2"/>
      <c r="D291" s="2"/>
      <c r="E291" s="18"/>
      <c r="F291" s="18"/>
      <c r="G291" s="13"/>
      <c r="H291" s="20"/>
      <c r="I291" s="6"/>
      <c r="J291" s="7" t="e">
        <f t="shared" si="2"/>
        <v>#DIV/0!</v>
      </c>
      <c r="K291" s="11"/>
      <c r="L291" s="11"/>
      <c r="M291" s="2"/>
      <c r="N291" s="2"/>
      <c r="O291" s="2"/>
    </row>
    <row r="292" spans="1:15">
      <c r="A292">
        <v>285</v>
      </c>
      <c r="B292" s="2"/>
      <c r="C292" s="2"/>
      <c r="D292" s="2"/>
      <c r="E292" s="18"/>
      <c r="F292" s="18"/>
      <c r="G292" s="13"/>
      <c r="H292" s="20"/>
      <c r="I292" s="6"/>
      <c r="J292" s="15" t="e">
        <f t="shared" si="2"/>
        <v>#DIV/0!</v>
      </c>
      <c r="K292" s="11"/>
      <c r="L292" s="11"/>
      <c r="M292" s="2"/>
      <c r="N292" s="2"/>
      <c r="O292" s="2"/>
    </row>
    <row r="293" spans="1:15">
      <c r="A293" s="12">
        <v>286</v>
      </c>
      <c r="B293" s="2"/>
      <c r="C293" s="2"/>
      <c r="D293" s="2"/>
      <c r="E293" s="18"/>
      <c r="F293" s="18"/>
      <c r="G293" s="13"/>
      <c r="H293" s="20"/>
      <c r="I293" s="6"/>
      <c r="J293" s="15" t="e">
        <f t="shared" si="2"/>
        <v>#DIV/0!</v>
      </c>
      <c r="K293" s="11"/>
      <c r="L293" s="11"/>
      <c r="M293" s="2"/>
      <c r="N293" s="2"/>
      <c r="O293" s="2"/>
    </row>
    <row r="294" spans="1:15">
      <c r="A294" s="12">
        <v>287</v>
      </c>
      <c r="B294" s="2"/>
      <c r="C294" s="2"/>
      <c r="D294" s="2"/>
      <c r="E294" s="18"/>
      <c r="F294" s="18"/>
      <c r="G294" s="13"/>
      <c r="H294" s="20"/>
      <c r="I294" s="6"/>
      <c r="J294" s="7" t="e">
        <f t="shared" si="2"/>
        <v>#DIV/0!</v>
      </c>
      <c r="K294" s="11"/>
      <c r="L294" s="11"/>
      <c r="M294" s="2"/>
      <c r="N294" s="2"/>
      <c r="O294" s="2"/>
    </row>
    <row r="295" spans="1:15">
      <c r="A295">
        <v>288</v>
      </c>
      <c r="B295" s="2"/>
      <c r="C295" s="2"/>
      <c r="D295" s="2"/>
      <c r="E295" s="18"/>
      <c r="F295" s="18"/>
      <c r="G295" s="13"/>
      <c r="H295" s="20"/>
      <c r="I295" s="6"/>
      <c r="J295" s="15" t="e">
        <f t="shared" si="2"/>
        <v>#DIV/0!</v>
      </c>
      <c r="K295" s="11"/>
      <c r="L295" s="11"/>
      <c r="M295" s="2"/>
      <c r="N295" s="2"/>
      <c r="O295" s="2"/>
    </row>
    <row r="296" spans="1:15">
      <c r="A296">
        <v>289</v>
      </c>
      <c r="B296" s="2"/>
      <c r="C296" s="2"/>
      <c r="D296" s="2"/>
      <c r="E296" s="18"/>
      <c r="F296" s="18"/>
      <c r="G296" s="13"/>
      <c r="H296" s="20"/>
      <c r="I296" s="6"/>
      <c r="J296" s="15" t="e">
        <f t="shared" si="2"/>
        <v>#DIV/0!</v>
      </c>
      <c r="K296" s="11"/>
      <c r="L296" s="11"/>
      <c r="M296" s="2"/>
      <c r="N296" s="2"/>
      <c r="O296" s="2"/>
    </row>
    <row r="297" spans="1:15">
      <c r="A297">
        <v>290</v>
      </c>
      <c r="B297" s="2"/>
      <c r="C297" s="2"/>
      <c r="D297" s="2"/>
      <c r="E297" s="18"/>
      <c r="F297" s="18"/>
      <c r="G297" s="13"/>
      <c r="H297" s="20"/>
      <c r="I297" s="6"/>
      <c r="J297" s="7" t="e">
        <f t="shared" si="2"/>
        <v>#DIV/0!</v>
      </c>
      <c r="K297" s="11"/>
      <c r="L297" s="11"/>
      <c r="M297" s="2"/>
      <c r="N297" s="2"/>
      <c r="O297" s="2"/>
    </row>
    <row r="298" spans="1:15">
      <c r="A298" s="12">
        <v>291</v>
      </c>
      <c r="B298" s="2"/>
      <c r="C298" s="2"/>
      <c r="D298" s="2"/>
      <c r="E298" s="18"/>
      <c r="F298" s="18"/>
      <c r="G298" s="13"/>
      <c r="H298" s="20"/>
      <c r="I298" s="6"/>
      <c r="J298" s="15" t="e">
        <f t="shared" si="2"/>
        <v>#DIV/0!</v>
      </c>
      <c r="K298" s="11"/>
      <c r="L298" s="11"/>
      <c r="M298" s="2"/>
      <c r="N298" s="2"/>
      <c r="O298" s="2"/>
    </row>
    <row r="299" spans="1:15">
      <c r="A299" s="12">
        <v>292</v>
      </c>
      <c r="B299" s="2"/>
      <c r="C299" s="2"/>
      <c r="D299" s="2"/>
      <c r="E299" s="18"/>
      <c r="F299" s="18"/>
      <c r="G299" s="13"/>
      <c r="H299" s="20"/>
      <c r="I299" s="6"/>
      <c r="J299" s="15" t="e">
        <f t="shared" si="2"/>
        <v>#DIV/0!</v>
      </c>
      <c r="K299" s="11"/>
      <c r="L299" s="11"/>
      <c r="M299" s="2"/>
      <c r="N299" s="2"/>
      <c r="O299" s="2"/>
    </row>
    <row r="300" spans="1:15">
      <c r="A300">
        <v>293</v>
      </c>
      <c r="B300" s="2"/>
      <c r="C300" s="2"/>
      <c r="D300" s="2"/>
      <c r="E300" s="18"/>
      <c r="F300" s="18"/>
      <c r="G300" s="13"/>
      <c r="H300" s="20"/>
      <c r="I300" s="6"/>
      <c r="J300" s="7" t="e">
        <f t="shared" si="2"/>
        <v>#DIV/0!</v>
      </c>
      <c r="K300" s="11"/>
      <c r="L300" s="11"/>
      <c r="M300" s="2"/>
      <c r="N300" s="2"/>
      <c r="O300" s="2"/>
    </row>
    <row r="301" spans="1:15">
      <c r="A301">
        <v>294</v>
      </c>
      <c r="B301" s="2"/>
      <c r="C301" s="2"/>
      <c r="D301" s="2"/>
      <c r="E301" s="18"/>
      <c r="F301" s="18"/>
      <c r="G301" s="13"/>
      <c r="H301" s="20"/>
      <c r="I301" s="6"/>
      <c r="J301" s="15" t="e">
        <f t="shared" si="2"/>
        <v>#DIV/0!</v>
      </c>
      <c r="K301" s="11"/>
      <c r="L301" s="11"/>
      <c r="M301" s="2"/>
      <c r="N301" s="2"/>
      <c r="O301" s="2"/>
    </row>
    <row r="302" spans="1:15">
      <c r="A302">
        <v>295</v>
      </c>
      <c r="B302" s="2"/>
      <c r="C302" s="2"/>
      <c r="D302" s="2"/>
      <c r="E302" s="18"/>
      <c r="F302" s="18"/>
      <c r="G302" s="13"/>
      <c r="H302" s="20"/>
      <c r="I302" s="6"/>
      <c r="J302" s="15" t="e">
        <f t="shared" si="2"/>
        <v>#DIV/0!</v>
      </c>
      <c r="K302" s="11"/>
      <c r="L302" s="11"/>
      <c r="M302" s="2"/>
      <c r="N302" s="2"/>
      <c r="O302" s="2"/>
    </row>
    <row r="303" spans="1:15">
      <c r="A303" s="12">
        <v>296</v>
      </c>
      <c r="B303" s="2"/>
      <c r="C303" s="2"/>
      <c r="D303" s="2"/>
      <c r="E303" s="18"/>
      <c r="F303" s="18"/>
      <c r="G303" s="13"/>
      <c r="H303" s="20"/>
      <c r="I303" s="6"/>
      <c r="J303" s="7" t="e">
        <f t="shared" si="2"/>
        <v>#DIV/0!</v>
      </c>
      <c r="K303" s="11"/>
      <c r="L303" s="11"/>
      <c r="M303" s="2"/>
      <c r="N303" s="2"/>
      <c r="O303" s="2"/>
    </row>
    <row r="304" spans="1:15">
      <c r="A304" s="12">
        <v>297</v>
      </c>
      <c r="B304" s="2"/>
      <c r="C304" s="2"/>
      <c r="D304" s="2"/>
      <c r="E304" s="18"/>
      <c r="F304" s="18"/>
      <c r="G304" s="13"/>
      <c r="H304" s="20"/>
      <c r="I304" s="6"/>
      <c r="J304" s="15" t="e">
        <f t="shared" si="2"/>
        <v>#DIV/0!</v>
      </c>
      <c r="K304" s="11"/>
      <c r="L304" s="11"/>
      <c r="M304" s="2"/>
      <c r="N304" s="2"/>
      <c r="O304" s="2"/>
    </row>
    <row r="305" spans="1:15">
      <c r="A305">
        <v>298</v>
      </c>
      <c r="B305" s="2"/>
      <c r="C305" s="2"/>
      <c r="D305" s="2"/>
      <c r="E305" s="18"/>
      <c r="F305" s="18"/>
      <c r="G305" s="13"/>
      <c r="H305" s="20"/>
      <c r="I305" s="6"/>
      <c r="J305" s="15" t="e">
        <f t="shared" si="2"/>
        <v>#DIV/0!</v>
      </c>
      <c r="K305" s="11"/>
      <c r="L305" s="11"/>
      <c r="M305" s="2"/>
      <c r="N305" s="2"/>
      <c r="O305" s="2"/>
    </row>
    <row r="306" spans="1:15">
      <c r="A306">
        <v>299</v>
      </c>
      <c r="B306" s="2"/>
      <c r="C306" s="2"/>
      <c r="D306" s="2"/>
      <c r="E306" s="18"/>
      <c r="F306" s="18"/>
      <c r="G306" s="13"/>
      <c r="H306" s="20"/>
      <c r="I306" s="6"/>
      <c r="J306" s="7" t="e">
        <f t="shared" si="2"/>
        <v>#DIV/0!</v>
      </c>
      <c r="K306" s="11"/>
      <c r="L306" s="11"/>
      <c r="M306" s="2"/>
      <c r="N306" s="2"/>
      <c r="O306" s="2"/>
    </row>
    <row r="307" spans="1:15">
      <c r="A307">
        <v>300</v>
      </c>
      <c r="B307" s="2"/>
      <c r="C307" s="2"/>
      <c r="D307" s="2"/>
      <c r="E307" s="18"/>
      <c r="F307" s="18"/>
      <c r="G307" s="13"/>
      <c r="H307" s="20"/>
      <c r="I307" s="6"/>
      <c r="J307" s="15" t="e">
        <f t="shared" si="2"/>
        <v>#DIV/0!</v>
      </c>
      <c r="K307" s="11"/>
      <c r="L307" s="11"/>
      <c r="M307" s="2"/>
      <c r="N307" s="2"/>
      <c r="O307" s="2"/>
    </row>
    <row r="308" spans="1:15">
      <c r="A308" s="12">
        <v>301</v>
      </c>
      <c r="B308" s="2"/>
      <c r="C308" s="2"/>
      <c r="D308" s="2"/>
      <c r="E308" s="18"/>
      <c r="F308" s="18"/>
      <c r="G308" s="13"/>
      <c r="H308" s="20"/>
      <c r="I308" s="6"/>
      <c r="J308" s="15" t="e">
        <f t="shared" si="2"/>
        <v>#DIV/0!</v>
      </c>
      <c r="K308" s="11"/>
      <c r="L308" s="11"/>
      <c r="M308" s="2"/>
      <c r="N308" s="2"/>
      <c r="O308" s="2"/>
    </row>
    <row r="309" spans="1:15">
      <c r="A309" s="12">
        <v>302</v>
      </c>
      <c r="B309" s="2"/>
      <c r="C309" s="2"/>
      <c r="D309" s="2"/>
      <c r="E309" s="18"/>
      <c r="F309" s="18"/>
      <c r="G309" s="13"/>
      <c r="H309" s="20"/>
      <c r="I309" s="6"/>
      <c r="J309" s="7" t="e">
        <f t="shared" si="2"/>
        <v>#DIV/0!</v>
      </c>
      <c r="K309" s="11"/>
      <c r="L309" s="11"/>
      <c r="M309" s="2"/>
      <c r="N309" s="2"/>
      <c r="O309" s="2"/>
    </row>
    <row r="310" spans="1:15">
      <c r="A310">
        <v>303</v>
      </c>
      <c r="B310" s="2"/>
      <c r="C310" s="2"/>
      <c r="D310" s="2"/>
      <c r="E310" s="18"/>
      <c r="F310" s="18"/>
      <c r="G310" s="13"/>
      <c r="H310" s="20"/>
      <c r="I310" s="6"/>
      <c r="J310" s="15" t="e">
        <f t="shared" si="2"/>
        <v>#DIV/0!</v>
      </c>
      <c r="K310" s="11"/>
      <c r="L310" s="11"/>
      <c r="M310" s="2"/>
      <c r="N310" s="2"/>
      <c r="O310" s="2"/>
    </row>
    <row r="311" spans="1:15">
      <c r="A311">
        <v>304</v>
      </c>
      <c r="B311" s="2"/>
      <c r="C311" s="2"/>
      <c r="D311" s="2"/>
      <c r="E311" s="18"/>
      <c r="F311" s="18"/>
      <c r="G311" s="13"/>
      <c r="H311" s="20"/>
      <c r="I311" s="6"/>
      <c r="J311" s="15" t="e">
        <f t="shared" si="2"/>
        <v>#DIV/0!</v>
      </c>
      <c r="K311" s="11"/>
      <c r="L311" s="11"/>
      <c r="M311" s="2"/>
      <c r="N311" s="2"/>
      <c r="O311" s="2"/>
    </row>
    <row r="312" spans="1:15">
      <c r="A312">
        <v>305</v>
      </c>
      <c r="B312" s="2"/>
      <c r="C312" s="2"/>
      <c r="D312" s="2"/>
      <c r="E312" s="18"/>
      <c r="F312" s="18"/>
      <c r="G312" s="13"/>
      <c r="H312" s="20"/>
      <c r="I312" s="6"/>
      <c r="J312" s="7" t="e">
        <f t="shared" si="2"/>
        <v>#DIV/0!</v>
      </c>
      <c r="K312" s="11"/>
      <c r="L312" s="11"/>
      <c r="M312" s="2"/>
      <c r="N312" s="2"/>
      <c r="O312" s="2"/>
    </row>
    <row r="313" spans="1:15">
      <c r="A313" s="12">
        <v>306</v>
      </c>
      <c r="B313" s="2"/>
      <c r="C313" s="2"/>
      <c r="D313" s="2"/>
      <c r="E313" s="18"/>
      <c r="F313" s="18"/>
      <c r="G313" s="13"/>
      <c r="H313" s="20"/>
      <c r="I313" s="6"/>
      <c r="J313" s="15" t="e">
        <f t="shared" si="2"/>
        <v>#DIV/0!</v>
      </c>
      <c r="K313" s="11"/>
      <c r="L313" s="11"/>
      <c r="M313" s="2"/>
      <c r="N313" s="2"/>
      <c r="O313" s="2"/>
    </row>
    <row r="314" spans="1:15">
      <c r="A314" s="12">
        <v>307</v>
      </c>
      <c r="B314" s="2"/>
      <c r="C314" s="2"/>
      <c r="D314" s="2"/>
      <c r="E314" s="18"/>
      <c r="F314" s="18"/>
      <c r="G314" s="13"/>
      <c r="H314" s="20"/>
      <c r="I314" s="6"/>
      <c r="J314" s="15" t="e">
        <f t="shared" si="2"/>
        <v>#DIV/0!</v>
      </c>
      <c r="K314" s="11"/>
      <c r="L314" s="11"/>
      <c r="M314" s="2"/>
      <c r="N314" s="2"/>
      <c r="O314" s="2"/>
    </row>
    <row r="315" spans="1:15">
      <c r="A315">
        <v>308</v>
      </c>
      <c r="B315" s="2"/>
      <c r="C315" s="2"/>
      <c r="D315" s="2"/>
      <c r="E315" s="18"/>
      <c r="F315" s="18"/>
      <c r="G315" s="13"/>
      <c r="H315" s="20"/>
      <c r="I315" s="6"/>
      <c r="J315" s="7" t="e">
        <f t="shared" si="2"/>
        <v>#DIV/0!</v>
      </c>
      <c r="K315" s="11"/>
      <c r="L315" s="11"/>
      <c r="M315" s="2"/>
      <c r="N315" s="2"/>
      <c r="O315" s="2"/>
    </row>
    <row r="316" spans="1:15">
      <c r="A316">
        <v>309</v>
      </c>
      <c r="B316" s="2"/>
      <c r="C316" s="2"/>
      <c r="D316" s="2"/>
      <c r="E316" s="18"/>
      <c r="F316" s="18"/>
      <c r="G316" s="13"/>
      <c r="H316" s="20"/>
      <c r="I316" s="6"/>
      <c r="J316" s="15" t="e">
        <f t="shared" si="2"/>
        <v>#DIV/0!</v>
      </c>
      <c r="K316" s="11"/>
      <c r="L316" s="11"/>
      <c r="M316" s="2"/>
      <c r="N316" s="2"/>
      <c r="O316" s="2"/>
    </row>
    <row r="317" spans="1:15">
      <c r="A317">
        <v>310</v>
      </c>
      <c r="B317" s="2"/>
      <c r="C317" s="2"/>
      <c r="D317" s="2"/>
      <c r="E317" s="18"/>
      <c r="F317" s="18"/>
      <c r="G317" s="13"/>
      <c r="H317" s="20"/>
      <c r="I317" s="6"/>
      <c r="J317" s="15" t="e">
        <f t="shared" si="2"/>
        <v>#DIV/0!</v>
      </c>
      <c r="K317" s="11"/>
      <c r="L317" s="11"/>
      <c r="M317" s="2"/>
      <c r="N317" s="2"/>
      <c r="O317" s="2"/>
    </row>
    <row r="318" spans="1:15">
      <c r="A318" s="12">
        <v>311</v>
      </c>
      <c r="B318" s="2"/>
      <c r="C318" s="2"/>
      <c r="D318" s="2"/>
      <c r="E318" s="18"/>
      <c r="F318" s="18"/>
      <c r="G318" s="13"/>
      <c r="H318" s="20"/>
      <c r="I318" s="6"/>
      <c r="J318" s="7" t="e">
        <f t="shared" ref="J318:J357" si="3">H318/I318</f>
        <v>#DIV/0!</v>
      </c>
      <c r="K318" s="11"/>
      <c r="L318" s="11"/>
      <c r="M318" s="2"/>
      <c r="N318" s="2"/>
      <c r="O318" s="2"/>
    </row>
    <row r="319" spans="1:15">
      <c r="A319" s="12">
        <v>312</v>
      </c>
      <c r="B319" s="2"/>
      <c r="C319" s="2"/>
      <c r="D319" s="2"/>
      <c r="E319" s="18"/>
      <c r="F319" s="18"/>
      <c r="G319" s="13"/>
      <c r="H319" s="20"/>
      <c r="I319" s="6"/>
      <c r="J319" s="15" t="e">
        <f t="shared" si="3"/>
        <v>#DIV/0!</v>
      </c>
      <c r="K319" s="11"/>
      <c r="L319" s="11"/>
      <c r="M319" s="2"/>
      <c r="N319" s="2"/>
      <c r="O319" s="2"/>
    </row>
    <row r="320" spans="1:15">
      <c r="A320">
        <v>313</v>
      </c>
      <c r="B320" s="2"/>
      <c r="C320" s="2"/>
      <c r="D320" s="2"/>
      <c r="E320" s="18"/>
      <c r="F320" s="18"/>
      <c r="G320" s="13"/>
      <c r="H320" s="20"/>
      <c r="I320" s="6"/>
      <c r="J320" s="15" t="e">
        <f t="shared" si="3"/>
        <v>#DIV/0!</v>
      </c>
      <c r="K320" s="11"/>
      <c r="L320" s="11"/>
      <c r="M320" s="2"/>
      <c r="N320" s="2"/>
      <c r="O320" s="2"/>
    </row>
    <row r="321" spans="1:15">
      <c r="A321">
        <v>314</v>
      </c>
      <c r="B321" s="2"/>
      <c r="C321" s="2"/>
      <c r="D321" s="2"/>
      <c r="E321" s="18"/>
      <c r="F321" s="18"/>
      <c r="G321" s="13"/>
      <c r="H321" s="20"/>
      <c r="I321" s="6"/>
      <c r="J321" s="7" t="e">
        <f t="shared" si="3"/>
        <v>#DIV/0!</v>
      </c>
      <c r="K321" s="11"/>
      <c r="L321" s="11"/>
      <c r="M321" s="2"/>
      <c r="N321" s="2"/>
      <c r="O321" s="2"/>
    </row>
    <row r="322" spans="1:15">
      <c r="A322">
        <v>315</v>
      </c>
      <c r="B322" s="2"/>
      <c r="C322" s="2"/>
      <c r="D322" s="2"/>
      <c r="E322" s="18"/>
      <c r="F322" s="18"/>
      <c r="G322" s="13"/>
      <c r="H322" s="20"/>
      <c r="I322" s="6"/>
      <c r="J322" s="15" t="e">
        <f t="shared" si="3"/>
        <v>#DIV/0!</v>
      </c>
      <c r="K322" s="11"/>
      <c r="L322" s="11"/>
      <c r="M322" s="2"/>
      <c r="N322" s="2"/>
      <c r="O322" s="2"/>
    </row>
    <row r="323" spans="1:15">
      <c r="A323" s="12">
        <v>316</v>
      </c>
      <c r="B323" s="2"/>
      <c r="C323" s="2"/>
      <c r="D323" s="2"/>
      <c r="E323" s="18"/>
      <c r="F323" s="18"/>
      <c r="G323" s="13"/>
      <c r="H323" s="20"/>
      <c r="I323" s="6"/>
      <c r="J323" s="15" t="e">
        <f t="shared" si="3"/>
        <v>#DIV/0!</v>
      </c>
      <c r="K323" s="11"/>
      <c r="L323" s="11"/>
      <c r="M323" s="2"/>
      <c r="N323" s="2"/>
      <c r="O323" s="2"/>
    </row>
    <row r="324" spans="1:15">
      <c r="A324" s="12">
        <v>317</v>
      </c>
      <c r="B324" s="2"/>
      <c r="C324" s="2"/>
      <c r="D324" s="2"/>
      <c r="E324" s="18"/>
      <c r="F324" s="18"/>
      <c r="G324" s="13"/>
      <c r="H324" s="20"/>
      <c r="I324" s="6"/>
      <c r="J324" s="7" t="e">
        <f t="shared" si="3"/>
        <v>#DIV/0!</v>
      </c>
      <c r="K324" s="11"/>
      <c r="L324" s="11"/>
      <c r="M324" s="2"/>
      <c r="N324" s="2"/>
      <c r="O324" s="2"/>
    </row>
    <row r="325" spans="1:15">
      <c r="A325">
        <v>318</v>
      </c>
      <c r="B325" s="2"/>
      <c r="C325" s="2"/>
      <c r="D325" s="2"/>
      <c r="E325" s="18"/>
      <c r="F325" s="18"/>
      <c r="G325" s="13"/>
      <c r="H325" s="20"/>
      <c r="I325" s="6"/>
      <c r="J325" s="15" t="e">
        <f t="shared" si="3"/>
        <v>#DIV/0!</v>
      </c>
      <c r="K325" s="11"/>
      <c r="L325" s="11"/>
      <c r="M325" s="2"/>
      <c r="N325" s="2"/>
      <c r="O325" s="2"/>
    </row>
    <row r="326" spans="1:15">
      <c r="A326">
        <v>319</v>
      </c>
      <c r="B326" s="2"/>
      <c r="C326" s="2"/>
      <c r="D326" s="2"/>
      <c r="E326" s="18"/>
      <c r="F326" s="18"/>
      <c r="G326" s="13"/>
      <c r="H326" s="20"/>
      <c r="I326" s="6"/>
      <c r="J326" s="15" t="e">
        <f t="shared" si="3"/>
        <v>#DIV/0!</v>
      </c>
      <c r="K326" s="11"/>
      <c r="L326" s="11"/>
      <c r="M326" s="2"/>
      <c r="N326" s="2"/>
      <c r="O326" s="2"/>
    </row>
    <row r="327" spans="1:15">
      <c r="A327">
        <v>320</v>
      </c>
      <c r="B327" s="2"/>
      <c r="C327" s="2"/>
      <c r="D327" s="2"/>
      <c r="E327" s="18"/>
      <c r="F327" s="18"/>
      <c r="G327" s="13"/>
      <c r="H327" s="20"/>
      <c r="I327" s="6"/>
      <c r="J327" s="7" t="e">
        <f t="shared" si="3"/>
        <v>#DIV/0!</v>
      </c>
      <c r="K327" s="11"/>
      <c r="L327" s="11"/>
      <c r="M327" s="2"/>
      <c r="N327" s="2"/>
      <c r="O327" s="2"/>
    </row>
    <row r="328" spans="1:15">
      <c r="A328" s="12">
        <v>321</v>
      </c>
      <c r="B328" s="2"/>
      <c r="C328" s="2"/>
      <c r="D328" s="2"/>
      <c r="E328" s="18"/>
      <c r="F328" s="18"/>
      <c r="G328" s="13"/>
      <c r="H328" s="20"/>
      <c r="I328" s="6"/>
      <c r="J328" s="15" t="e">
        <f t="shared" si="3"/>
        <v>#DIV/0!</v>
      </c>
      <c r="K328" s="11"/>
      <c r="L328" s="11"/>
      <c r="M328" s="2"/>
      <c r="N328" s="2"/>
      <c r="O328" s="2"/>
    </row>
    <row r="329" spans="1:15">
      <c r="A329" s="12">
        <v>322</v>
      </c>
      <c r="B329" s="2"/>
      <c r="C329" s="2"/>
      <c r="D329" s="2"/>
      <c r="E329" s="18"/>
      <c r="F329" s="18"/>
      <c r="G329" s="13"/>
      <c r="H329" s="20"/>
      <c r="I329" s="6"/>
      <c r="J329" s="15" t="e">
        <f t="shared" si="3"/>
        <v>#DIV/0!</v>
      </c>
      <c r="K329" s="11"/>
      <c r="L329" s="11"/>
      <c r="M329" s="2"/>
      <c r="N329" s="2"/>
      <c r="O329" s="2"/>
    </row>
    <row r="330" spans="1:15">
      <c r="A330">
        <v>323</v>
      </c>
      <c r="B330" s="2"/>
      <c r="C330" s="2"/>
      <c r="D330" s="2"/>
      <c r="E330" s="18"/>
      <c r="F330" s="18"/>
      <c r="G330" s="13"/>
      <c r="H330" s="20"/>
      <c r="I330" s="6"/>
      <c r="J330" s="7" t="e">
        <f t="shared" si="3"/>
        <v>#DIV/0!</v>
      </c>
      <c r="K330" s="11"/>
      <c r="L330" s="11"/>
      <c r="M330" s="2"/>
      <c r="N330" s="2"/>
      <c r="O330" s="2"/>
    </row>
    <row r="331" spans="1:15">
      <c r="A331">
        <v>324</v>
      </c>
      <c r="B331" s="2"/>
      <c r="C331" s="2"/>
      <c r="D331" s="2"/>
      <c r="E331" s="18"/>
      <c r="F331" s="18"/>
      <c r="G331" s="13"/>
      <c r="H331" s="20"/>
      <c r="I331" s="6"/>
      <c r="J331" s="15" t="e">
        <f t="shared" si="3"/>
        <v>#DIV/0!</v>
      </c>
      <c r="K331" s="11"/>
      <c r="L331" s="11"/>
      <c r="M331" s="2"/>
      <c r="N331" s="2"/>
      <c r="O331" s="2"/>
    </row>
    <row r="332" spans="1:15">
      <c r="A332">
        <v>325</v>
      </c>
      <c r="B332" s="2"/>
      <c r="C332" s="2"/>
      <c r="D332" s="2"/>
      <c r="E332" s="18"/>
      <c r="F332" s="18"/>
      <c r="G332" s="13"/>
      <c r="H332" s="20"/>
      <c r="I332" s="6"/>
      <c r="J332" s="15" t="e">
        <f t="shared" si="3"/>
        <v>#DIV/0!</v>
      </c>
      <c r="K332" s="11"/>
      <c r="L332" s="11"/>
      <c r="M332" s="2"/>
      <c r="N332" s="2"/>
      <c r="O332" s="2"/>
    </row>
    <row r="333" spans="1:15">
      <c r="A333" s="12">
        <v>326</v>
      </c>
      <c r="B333" s="2"/>
      <c r="C333" s="2"/>
      <c r="D333" s="2"/>
      <c r="E333" s="18"/>
      <c r="F333" s="18"/>
      <c r="G333" s="13"/>
      <c r="H333" s="20"/>
      <c r="I333" s="6"/>
      <c r="J333" s="7" t="e">
        <f t="shared" si="3"/>
        <v>#DIV/0!</v>
      </c>
      <c r="K333" s="11"/>
      <c r="L333" s="11"/>
      <c r="M333" s="2"/>
      <c r="N333" s="2"/>
      <c r="O333" s="2"/>
    </row>
    <row r="334" spans="1:15">
      <c r="A334" s="12">
        <v>327</v>
      </c>
      <c r="B334" s="2"/>
      <c r="C334" s="2"/>
      <c r="D334" s="2"/>
      <c r="E334" s="18"/>
      <c r="F334" s="18"/>
      <c r="G334" s="13"/>
      <c r="H334" s="20"/>
      <c r="I334" s="6"/>
      <c r="J334" s="15" t="e">
        <f t="shared" si="3"/>
        <v>#DIV/0!</v>
      </c>
      <c r="K334" s="11"/>
      <c r="L334" s="11"/>
      <c r="M334" s="2"/>
      <c r="N334" s="2"/>
      <c r="O334" s="2"/>
    </row>
    <row r="335" spans="1:15">
      <c r="A335">
        <v>328</v>
      </c>
      <c r="B335" s="2"/>
      <c r="C335" s="2"/>
      <c r="D335" s="2"/>
      <c r="E335" s="18"/>
      <c r="F335" s="18"/>
      <c r="G335" s="13"/>
      <c r="H335" s="20"/>
      <c r="I335" s="6"/>
      <c r="J335" s="15" t="e">
        <f t="shared" si="3"/>
        <v>#DIV/0!</v>
      </c>
      <c r="K335" s="11"/>
      <c r="L335" s="11"/>
      <c r="M335" s="2"/>
      <c r="N335" s="2"/>
      <c r="O335" s="2"/>
    </row>
    <row r="336" spans="1:15">
      <c r="A336">
        <v>329</v>
      </c>
      <c r="B336" s="2"/>
      <c r="C336" s="2"/>
      <c r="D336" s="2"/>
      <c r="E336" s="18"/>
      <c r="F336" s="18"/>
      <c r="G336" s="13"/>
      <c r="H336" s="20"/>
      <c r="I336" s="6"/>
      <c r="J336" s="7" t="e">
        <f t="shared" si="3"/>
        <v>#DIV/0!</v>
      </c>
      <c r="K336" s="11"/>
      <c r="L336" s="11"/>
      <c r="M336" s="2"/>
      <c r="N336" s="2"/>
      <c r="O336" s="2"/>
    </row>
    <row r="337" spans="1:15">
      <c r="A337">
        <v>330</v>
      </c>
      <c r="B337" s="2"/>
      <c r="C337" s="2"/>
      <c r="D337" s="2"/>
      <c r="E337" s="18"/>
      <c r="F337" s="18"/>
      <c r="G337" s="13"/>
      <c r="H337" s="20"/>
      <c r="I337" s="6"/>
      <c r="J337" s="15" t="e">
        <f t="shared" si="3"/>
        <v>#DIV/0!</v>
      </c>
      <c r="K337" s="11"/>
      <c r="L337" s="11"/>
      <c r="M337" s="2"/>
      <c r="N337" s="2"/>
      <c r="O337" s="2"/>
    </row>
    <row r="338" spans="1:15">
      <c r="A338" s="12">
        <v>331</v>
      </c>
      <c r="B338" s="2"/>
      <c r="C338" s="2"/>
      <c r="D338" s="2"/>
      <c r="E338" s="18"/>
      <c r="F338" s="18"/>
      <c r="G338" s="13"/>
      <c r="H338" s="20"/>
      <c r="I338" s="6"/>
      <c r="J338" s="15" t="e">
        <f t="shared" si="3"/>
        <v>#DIV/0!</v>
      </c>
      <c r="K338" s="11"/>
      <c r="L338" s="11"/>
      <c r="M338" s="2"/>
      <c r="N338" s="2"/>
      <c r="O338" s="2"/>
    </row>
    <row r="339" spans="1:15">
      <c r="A339" s="12">
        <v>332</v>
      </c>
      <c r="B339" s="2"/>
      <c r="C339" s="2"/>
      <c r="D339" s="2"/>
      <c r="E339" s="18"/>
      <c r="F339" s="18"/>
      <c r="G339" s="13"/>
      <c r="H339" s="20"/>
      <c r="I339" s="6"/>
      <c r="J339" s="7" t="e">
        <f t="shared" si="3"/>
        <v>#DIV/0!</v>
      </c>
      <c r="K339" s="11"/>
      <c r="L339" s="11"/>
      <c r="M339" s="2"/>
      <c r="N339" s="2"/>
      <c r="O339" s="2"/>
    </row>
    <row r="340" spans="1:15">
      <c r="A340">
        <v>333</v>
      </c>
      <c r="B340" s="2"/>
      <c r="C340" s="2"/>
      <c r="D340" s="2"/>
      <c r="E340" s="18"/>
      <c r="F340" s="18"/>
      <c r="G340" s="13"/>
      <c r="H340" s="20"/>
      <c r="I340" s="6"/>
      <c r="J340" s="15" t="e">
        <f t="shared" si="3"/>
        <v>#DIV/0!</v>
      </c>
      <c r="K340" s="11"/>
      <c r="L340" s="11"/>
      <c r="M340" s="2"/>
      <c r="N340" s="2"/>
      <c r="O340" s="2"/>
    </row>
    <row r="341" spans="1:15">
      <c r="A341">
        <v>334</v>
      </c>
      <c r="B341" s="2"/>
      <c r="C341" s="2"/>
      <c r="D341" s="2"/>
      <c r="E341" s="18"/>
      <c r="F341" s="18"/>
      <c r="G341" s="13"/>
      <c r="H341" s="20"/>
      <c r="I341" s="6"/>
      <c r="J341" s="15" t="e">
        <f t="shared" si="3"/>
        <v>#DIV/0!</v>
      </c>
      <c r="K341" s="11"/>
      <c r="L341" s="11"/>
      <c r="M341" s="2"/>
      <c r="N341" s="2"/>
      <c r="O341" s="2"/>
    </row>
    <row r="342" spans="1:15">
      <c r="A342">
        <v>335</v>
      </c>
      <c r="B342" s="2"/>
      <c r="C342" s="2"/>
      <c r="D342" s="2"/>
      <c r="E342" s="18"/>
      <c r="F342" s="18"/>
      <c r="G342" s="13"/>
      <c r="H342" s="20"/>
      <c r="I342" s="6"/>
      <c r="J342" s="7" t="e">
        <f t="shared" si="3"/>
        <v>#DIV/0!</v>
      </c>
      <c r="K342" s="11"/>
      <c r="L342" s="11"/>
      <c r="M342" s="2"/>
      <c r="N342" s="2"/>
      <c r="O342" s="2"/>
    </row>
    <row r="343" spans="1:15">
      <c r="A343" s="12">
        <v>336</v>
      </c>
      <c r="B343" s="2"/>
      <c r="C343" s="2"/>
      <c r="D343" s="2"/>
      <c r="E343" s="18"/>
      <c r="F343" s="18"/>
      <c r="G343" s="13"/>
      <c r="H343" s="20"/>
      <c r="I343" s="6"/>
      <c r="J343" s="15" t="e">
        <f t="shared" si="3"/>
        <v>#DIV/0!</v>
      </c>
      <c r="K343" s="11"/>
      <c r="L343" s="11"/>
      <c r="M343" s="2"/>
      <c r="N343" s="2"/>
      <c r="O343" s="2"/>
    </row>
    <row r="344" spans="1:15">
      <c r="A344" s="12">
        <v>337</v>
      </c>
      <c r="B344" s="2"/>
      <c r="C344" s="2"/>
      <c r="D344" s="2"/>
      <c r="E344" s="18"/>
      <c r="F344" s="18"/>
      <c r="G344" s="13"/>
      <c r="H344" s="20"/>
      <c r="I344" s="6"/>
      <c r="J344" s="15" t="e">
        <f t="shared" si="3"/>
        <v>#DIV/0!</v>
      </c>
      <c r="K344" s="11"/>
      <c r="L344" s="11"/>
      <c r="M344" s="2"/>
      <c r="N344" s="2"/>
      <c r="O344" s="2"/>
    </row>
    <row r="345" spans="1:15">
      <c r="A345">
        <v>338</v>
      </c>
      <c r="B345" s="2"/>
      <c r="C345" s="2"/>
      <c r="D345" s="2"/>
      <c r="E345" s="18"/>
      <c r="F345" s="18"/>
      <c r="G345" s="13"/>
      <c r="H345" s="20"/>
      <c r="I345" s="6"/>
      <c r="J345" s="7" t="e">
        <f t="shared" si="3"/>
        <v>#DIV/0!</v>
      </c>
      <c r="K345" s="11"/>
      <c r="L345" s="11"/>
      <c r="M345" s="2"/>
      <c r="N345" s="2"/>
      <c r="O345" s="2"/>
    </row>
    <row r="346" spans="1:15">
      <c r="A346">
        <v>339</v>
      </c>
      <c r="B346" s="2"/>
      <c r="C346" s="2"/>
      <c r="D346" s="2"/>
      <c r="E346" s="18"/>
      <c r="F346" s="18"/>
      <c r="G346" s="13"/>
      <c r="H346" s="20"/>
      <c r="I346" s="6"/>
      <c r="J346" s="15" t="e">
        <f t="shared" si="3"/>
        <v>#DIV/0!</v>
      </c>
      <c r="K346" s="11"/>
      <c r="L346" s="11"/>
      <c r="M346" s="2"/>
      <c r="N346" s="2"/>
      <c r="O346" s="2"/>
    </row>
    <row r="347" spans="1:15">
      <c r="A347">
        <v>340</v>
      </c>
      <c r="B347" s="2"/>
      <c r="C347" s="2"/>
      <c r="D347" s="2"/>
      <c r="E347" s="18"/>
      <c r="F347" s="18"/>
      <c r="G347" s="13"/>
      <c r="H347" s="20"/>
      <c r="I347" s="6"/>
      <c r="J347" s="15" t="e">
        <f t="shared" si="3"/>
        <v>#DIV/0!</v>
      </c>
      <c r="K347" s="11"/>
      <c r="L347" s="11"/>
      <c r="M347" s="2"/>
      <c r="N347" s="2"/>
      <c r="O347" s="2"/>
    </row>
    <row r="348" spans="1:15">
      <c r="A348" s="12">
        <v>341</v>
      </c>
      <c r="B348" s="2"/>
      <c r="C348" s="2"/>
      <c r="D348" s="2"/>
      <c r="E348" s="18"/>
      <c r="F348" s="18"/>
      <c r="G348" s="13"/>
      <c r="H348" s="20"/>
      <c r="I348" s="6"/>
      <c r="J348" s="7" t="e">
        <f t="shared" si="3"/>
        <v>#DIV/0!</v>
      </c>
      <c r="K348" s="11"/>
      <c r="L348" s="11"/>
      <c r="M348" s="2"/>
      <c r="N348" s="2"/>
      <c r="O348" s="2"/>
    </row>
    <row r="349" spans="1:15">
      <c r="A349" s="12">
        <v>342</v>
      </c>
      <c r="B349" s="2"/>
      <c r="C349" s="2"/>
      <c r="D349" s="2"/>
      <c r="E349" s="18"/>
      <c r="F349" s="18"/>
      <c r="G349" s="13"/>
      <c r="H349" s="20"/>
      <c r="I349" s="6"/>
      <c r="J349" s="15" t="e">
        <f t="shared" si="3"/>
        <v>#DIV/0!</v>
      </c>
      <c r="K349" s="11"/>
      <c r="L349" s="11"/>
      <c r="M349" s="2"/>
      <c r="N349" s="2"/>
      <c r="O349" s="2"/>
    </row>
    <row r="350" spans="1:15">
      <c r="A350">
        <v>343</v>
      </c>
      <c r="B350" s="2"/>
      <c r="C350" s="2"/>
      <c r="D350" s="2"/>
      <c r="E350" s="18"/>
      <c r="F350" s="18"/>
      <c r="G350" s="13"/>
      <c r="H350" s="20"/>
      <c r="I350" s="6"/>
      <c r="J350" s="15" t="e">
        <f t="shared" si="3"/>
        <v>#DIV/0!</v>
      </c>
      <c r="K350" s="11"/>
      <c r="L350" s="11"/>
      <c r="M350" s="2"/>
      <c r="N350" s="2"/>
      <c r="O350" s="2"/>
    </row>
    <row r="351" spans="1:15">
      <c r="A351">
        <v>344</v>
      </c>
      <c r="B351" s="2"/>
      <c r="C351" s="2"/>
      <c r="D351" s="2"/>
      <c r="E351" s="18"/>
      <c r="F351" s="18"/>
      <c r="G351" s="13"/>
      <c r="H351" s="20"/>
      <c r="I351" s="6"/>
      <c r="J351" s="7" t="e">
        <f t="shared" si="3"/>
        <v>#DIV/0!</v>
      </c>
      <c r="K351" s="11"/>
      <c r="L351" s="11"/>
      <c r="M351" s="2"/>
      <c r="N351" s="2"/>
      <c r="O351" s="2"/>
    </row>
    <row r="352" spans="1:15">
      <c r="A352">
        <v>345</v>
      </c>
      <c r="B352" s="2"/>
      <c r="C352" s="2"/>
      <c r="D352" s="2"/>
      <c r="E352" s="18"/>
      <c r="F352" s="18"/>
      <c r="G352" s="13"/>
      <c r="H352" s="20"/>
      <c r="I352" s="6"/>
      <c r="J352" s="15" t="e">
        <f t="shared" si="3"/>
        <v>#DIV/0!</v>
      </c>
      <c r="K352" s="11"/>
      <c r="L352" s="11"/>
      <c r="M352" s="2"/>
      <c r="N352" s="2"/>
      <c r="O352" s="2"/>
    </row>
    <row r="353" spans="1:15">
      <c r="A353" s="12">
        <v>346</v>
      </c>
      <c r="B353" s="2"/>
      <c r="C353" s="2"/>
      <c r="D353" s="2"/>
      <c r="E353" s="18"/>
      <c r="F353" s="18"/>
      <c r="G353" s="13"/>
      <c r="H353" s="20"/>
      <c r="I353" s="6"/>
      <c r="J353" s="15" t="e">
        <f t="shared" si="3"/>
        <v>#DIV/0!</v>
      </c>
      <c r="K353" s="11"/>
      <c r="L353" s="11"/>
      <c r="M353" s="2"/>
      <c r="N353" s="2"/>
      <c r="O353" s="2"/>
    </row>
    <row r="354" spans="1:15">
      <c r="A354" s="12">
        <v>347</v>
      </c>
      <c r="B354" s="2"/>
      <c r="C354" s="2"/>
      <c r="D354" s="2"/>
      <c r="E354" s="18"/>
      <c r="F354" s="18"/>
      <c r="G354" s="13"/>
      <c r="H354" s="20"/>
      <c r="I354" s="6"/>
      <c r="J354" s="7" t="e">
        <f t="shared" si="3"/>
        <v>#DIV/0!</v>
      </c>
      <c r="K354" s="11"/>
      <c r="L354" s="11"/>
      <c r="M354" s="2"/>
      <c r="N354" s="2"/>
      <c r="O354" s="2"/>
    </row>
    <row r="355" spans="1:15">
      <c r="A355">
        <v>348</v>
      </c>
      <c r="B355" s="2"/>
      <c r="C355" s="2"/>
      <c r="D355" s="2"/>
      <c r="E355" s="18"/>
      <c r="F355" s="18"/>
      <c r="G355" s="13"/>
      <c r="H355" s="20"/>
      <c r="I355" s="6"/>
      <c r="J355" s="15" t="e">
        <f t="shared" si="3"/>
        <v>#DIV/0!</v>
      </c>
      <c r="K355" s="11"/>
      <c r="L355" s="11"/>
      <c r="M355" s="2"/>
      <c r="N355" s="2"/>
      <c r="O355" s="2"/>
    </row>
    <row r="356" spans="1:15">
      <c r="A356">
        <v>349</v>
      </c>
      <c r="B356" s="2"/>
      <c r="C356" s="2"/>
      <c r="D356" s="2"/>
      <c r="E356" s="18"/>
      <c r="F356" s="18"/>
      <c r="G356" s="13"/>
      <c r="H356" s="20"/>
      <c r="I356" s="6"/>
      <c r="J356" s="15" t="e">
        <f t="shared" si="3"/>
        <v>#DIV/0!</v>
      </c>
      <c r="K356" s="11"/>
      <c r="L356" s="11"/>
      <c r="M356" s="2"/>
      <c r="N356" s="2"/>
      <c r="O356" s="2"/>
    </row>
    <row r="357" spans="1:15">
      <c r="A357">
        <v>350</v>
      </c>
      <c r="B357" s="2"/>
      <c r="C357" s="2"/>
      <c r="D357" s="2"/>
      <c r="E357" s="18"/>
      <c r="F357" s="18"/>
      <c r="G357" s="13"/>
      <c r="H357" s="20"/>
      <c r="I357" s="6"/>
      <c r="J357" s="7" t="e">
        <f t="shared" si="3"/>
        <v>#DIV/0!</v>
      </c>
      <c r="K357" s="11"/>
      <c r="L357" s="11"/>
      <c r="M357" s="2"/>
      <c r="N357" s="2"/>
      <c r="O357" s="2"/>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2"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view="pageBreakPreview" topLeftCell="A5" zoomScale="80" zoomScaleNormal="100" zoomScaleSheetLayoutView="80" workbookViewId="0">
      <selection activeCell="A6" sqref="A6:IV6"/>
    </sheetView>
  </sheetViews>
  <sheetFormatPr defaultRowHeight="13.5"/>
  <cols>
    <col min="2" max="2" width="20" customWidth="1"/>
    <col min="5" max="5" width="13" bestFit="1" customWidth="1"/>
    <col min="7" max="7" width="13.125" bestFit="1" customWidth="1"/>
    <col min="8" max="8" width="11.375" bestFit="1" customWidth="1"/>
    <col min="9" max="9" width="10.25" bestFit="1" customWidth="1"/>
  </cols>
  <sheetData>
    <row r="1" spans="1:10">
      <c r="A1" t="s">
        <v>5</v>
      </c>
      <c r="B1" s="27" t="e">
        <f>#REF!</f>
        <v>#REF!</v>
      </c>
    </row>
    <row r="2" spans="1:10" ht="49.5" customHeight="1">
      <c r="B2" s="38"/>
      <c r="E2" s="543" t="s">
        <v>29</v>
      </c>
      <c r="F2" s="543"/>
      <c r="G2" s="544"/>
      <c r="H2" s="283">
        <f>SUMIF(G6:G356,"PPS",H6:H356)</f>
        <v>1435190298</v>
      </c>
    </row>
    <row r="3" spans="1:10" s="12" customFormat="1" ht="16.5" customHeight="1">
      <c r="B3" s="40"/>
      <c r="E3" s="55"/>
      <c r="F3" s="55"/>
      <c r="G3" s="55"/>
      <c r="H3" s="56"/>
    </row>
    <row r="4" spans="1:10" ht="54">
      <c r="A4" s="29" t="s">
        <v>25</v>
      </c>
      <c r="B4" s="2" t="s">
        <v>0</v>
      </c>
      <c r="C4" s="2" t="s">
        <v>1</v>
      </c>
      <c r="D4" s="2" t="s">
        <v>3</v>
      </c>
      <c r="E4" s="2" t="s">
        <v>9</v>
      </c>
      <c r="F4" s="2" t="s">
        <v>2</v>
      </c>
      <c r="G4" s="11" t="s">
        <v>24</v>
      </c>
      <c r="H4" s="11" t="s">
        <v>623</v>
      </c>
      <c r="I4" s="10" t="s">
        <v>624</v>
      </c>
      <c r="J4" s="26" t="s">
        <v>16</v>
      </c>
    </row>
    <row r="5" spans="1:10" s="32" customFormat="1" ht="14.25" thickBot="1">
      <c r="B5" s="33" t="s">
        <v>4</v>
      </c>
      <c r="C5" s="33"/>
      <c r="D5" s="33"/>
      <c r="E5" s="33"/>
      <c r="F5" s="33"/>
      <c r="G5" s="33"/>
      <c r="H5" s="284">
        <f>SUM(H6:H65)</f>
        <v>1435190298</v>
      </c>
      <c r="I5" s="65">
        <f>SUM(I6:I65)</f>
        <v>76138783</v>
      </c>
      <c r="J5" s="33">
        <f>H5/I5</f>
        <v>18.849661650094934</v>
      </c>
    </row>
    <row r="6" spans="1:10" ht="27.75" thickTop="1">
      <c r="A6">
        <v>1</v>
      </c>
      <c r="B6" s="11" t="s">
        <v>708</v>
      </c>
      <c r="C6" s="2" t="s">
        <v>21</v>
      </c>
      <c r="D6" s="11" t="s">
        <v>46</v>
      </c>
      <c r="E6" s="50">
        <v>4</v>
      </c>
      <c r="F6" s="11" t="s">
        <v>557</v>
      </c>
      <c r="G6" s="18" t="s">
        <v>45</v>
      </c>
      <c r="H6" s="9">
        <v>664224872</v>
      </c>
      <c r="I6" s="9">
        <v>35241171</v>
      </c>
      <c r="J6" s="28">
        <f t="shared" ref="J6:J65" si="0">H6/I6</f>
        <v>18.847979597499755</v>
      </c>
    </row>
    <row r="7" spans="1:10" ht="40.5">
      <c r="A7">
        <v>2</v>
      </c>
      <c r="B7" s="11" t="s">
        <v>709</v>
      </c>
      <c r="C7" s="2" t="s">
        <v>21</v>
      </c>
      <c r="D7" s="11" t="s">
        <v>46</v>
      </c>
      <c r="E7" s="50">
        <v>3</v>
      </c>
      <c r="F7" s="11" t="s">
        <v>479</v>
      </c>
      <c r="G7" s="18" t="s">
        <v>45</v>
      </c>
      <c r="H7" s="9">
        <v>420363781</v>
      </c>
      <c r="I7" s="9">
        <v>23298758</v>
      </c>
      <c r="J7" s="2">
        <f t="shared" si="0"/>
        <v>18.042325732556215</v>
      </c>
    </row>
    <row r="8" spans="1:10" ht="40.5">
      <c r="A8">
        <v>3</v>
      </c>
      <c r="B8" s="11" t="s">
        <v>710</v>
      </c>
      <c r="C8" s="2" t="s">
        <v>21</v>
      </c>
      <c r="D8" s="11" t="s">
        <v>46</v>
      </c>
      <c r="E8" s="50">
        <v>2</v>
      </c>
      <c r="F8" s="11" t="s">
        <v>479</v>
      </c>
      <c r="G8" s="18" t="s">
        <v>45</v>
      </c>
      <c r="H8" s="9">
        <v>350601645</v>
      </c>
      <c r="I8" s="9">
        <v>17598854</v>
      </c>
      <c r="J8" s="2">
        <f t="shared" si="0"/>
        <v>19.921845195147366</v>
      </c>
    </row>
    <row r="9" spans="1:10">
      <c r="A9">
        <v>4</v>
      </c>
      <c r="B9" s="2"/>
      <c r="C9" s="2"/>
      <c r="D9" s="2"/>
      <c r="E9" s="2"/>
      <c r="F9" s="2"/>
      <c r="G9" s="18"/>
      <c r="H9" s="2"/>
      <c r="I9" s="2"/>
      <c r="J9" s="2" t="e">
        <f t="shared" si="0"/>
        <v>#DIV/0!</v>
      </c>
    </row>
    <row r="10" spans="1:10">
      <c r="A10">
        <v>5</v>
      </c>
      <c r="B10" s="2"/>
      <c r="C10" s="2"/>
      <c r="D10" s="2"/>
      <c r="E10" s="2"/>
      <c r="F10" s="2"/>
      <c r="G10" s="18"/>
      <c r="H10" s="2"/>
      <c r="I10" s="2"/>
      <c r="J10" s="2" t="e">
        <f t="shared" si="0"/>
        <v>#DIV/0!</v>
      </c>
    </row>
    <row r="11" spans="1:10" s="12" customFormat="1">
      <c r="A11" s="12">
        <v>6</v>
      </c>
      <c r="B11" s="13"/>
      <c r="C11" s="13"/>
      <c r="D11" s="13"/>
      <c r="E11" s="13"/>
      <c r="F11" s="13"/>
      <c r="G11" s="18"/>
      <c r="H11" s="13"/>
      <c r="I11" s="13"/>
      <c r="J11" s="2" t="e">
        <f t="shared" si="0"/>
        <v>#DIV/0!</v>
      </c>
    </row>
    <row r="12" spans="1:10" s="12" customFormat="1">
      <c r="A12" s="12">
        <v>7</v>
      </c>
      <c r="B12" s="13"/>
      <c r="C12" s="13"/>
      <c r="D12" s="13"/>
      <c r="E12" s="13"/>
      <c r="F12" s="13"/>
      <c r="G12" s="18"/>
      <c r="H12" s="13"/>
      <c r="I12" s="13"/>
      <c r="J12" s="2" t="e">
        <f t="shared" si="0"/>
        <v>#DIV/0!</v>
      </c>
    </row>
    <row r="13" spans="1:10">
      <c r="A13">
        <v>8</v>
      </c>
      <c r="B13" s="2"/>
      <c r="C13" s="2"/>
      <c r="D13" s="2"/>
      <c r="E13" s="2"/>
      <c r="F13" s="2"/>
      <c r="G13" s="18"/>
      <c r="H13" s="2"/>
      <c r="I13" s="2"/>
      <c r="J13" s="2" t="e">
        <f t="shared" si="0"/>
        <v>#DIV/0!</v>
      </c>
    </row>
    <row r="14" spans="1:10">
      <c r="A14">
        <v>9</v>
      </c>
      <c r="B14" s="2"/>
      <c r="C14" s="2"/>
      <c r="D14" s="2"/>
      <c r="E14" s="2"/>
      <c r="F14" s="2"/>
      <c r="G14" s="18"/>
      <c r="H14" s="2"/>
      <c r="I14" s="2"/>
      <c r="J14" s="2" t="e">
        <f t="shared" si="0"/>
        <v>#DIV/0!</v>
      </c>
    </row>
    <row r="15" spans="1:10">
      <c r="A15">
        <v>10</v>
      </c>
      <c r="B15" s="2"/>
      <c r="C15" s="2"/>
      <c r="D15" s="2"/>
      <c r="E15" s="2"/>
      <c r="F15" s="2"/>
      <c r="G15" s="18"/>
      <c r="H15" s="2"/>
      <c r="I15" s="2"/>
      <c r="J15" s="2" t="e">
        <f t="shared" si="0"/>
        <v>#DIV/0!</v>
      </c>
    </row>
    <row r="16" spans="1:10">
      <c r="A16" s="12">
        <v>11</v>
      </c>
      <c r="B16" s="2"/>
      <c r="C16" s="2"/>
      <c r="D16" s="2"/>
      <c r="E16" s="2"/>
      <c r="F16" s="2"/>
      <c r="G16" s="18"/>
      <c r="H16" s="2"/>
      <c r="I16" s="2"/>
      <c r="J16" s="2" t="e">
        <f t="shared" si="0"/>
        <v>#DIV/0!</v>
      </c>
    </row>
    <row r="17" spans="1:10">
      <c r="A17" s="12">
        <v>12</v>
      </c>
      <c r="B17" s="2"/>
      <c r="C17" s="2"/>
      <c r="D17" s="2"/>
      <c r="E17" s="2"/>
      <c r="F17" s="2"/>
      <c r="G17" s="18"/>
      <c r="H17" s="2"/>
      <c r="I17" s="2"/>
      <c r="J17" s="2" t="e">
        <f t="shared" si="0"/>
        <v>#DIV/0!</v>
      </c>
    </row>
    <row r="18" spans="1:10">
      <c r="A18">
        <v>13</v>
      </c>
      <c r="B18" s="2"/>
      <c r="C18" s="2"/>
      <c r="D18" s="2"/>
      <c r="E18" s="2"/>
      <c r="F18" s="2"/>
      <c r="G18" s="18"/>
      <c r="H18" s="2"/>
      <c r="I18" s="2"/>
      <c r="J18" s="2" t="e">
        <f t="shared" si="0"/>
        <v>#DIV/0!</v>
      </c>
    </row>
    <row r="19" spans="1:10">
      <c r="A19">
        <v>14</v>
      </c>
      <c r="B19" s="2"/>
      <c r="C19" s="2"/>
      <c r="D19" s="2"/>
      <c r="E19" s="2"/>
      <c r="F19" s="2"/>
      <c r="G19" s="18"/>
      <c r="H19" s="2"/>
      <c r="I19" s="2"/>
      <c r="J19" s="2" t="e">
        <f t="shared" si="0"/>
        <v>#DIV/0!</v>
      </c>
    </row>
    <row r="20" spans="1:10">
      <c r="A20">
        <v>15</v>
      </c>
      <c r="B20" s="2"/>
      <c r="C20" s="2"/>
      <c r="D20" s="2"/>
      <c r="E20" s="2"/>
      <c r="F20" s="2"/>
      <c r="G20" s="18"/>
      <c r="H20" s="2"/>
      <c r="I20" s="2"/>
      <c r="J20" s="2" t="e">
        <f t="shared" si="0"/>
        <v>#DIV/0!</v>
      </c>
    </row>
    <row r="21" spans="1:10">
      <c r="A21" s="12">
        <v>16</v>
      </c>
      <c r="B21" s="2"/>
      <c r="C21" s="2"/>
      <c r="D21" s="2"/>
      <c r="E21" s="2"/>
      <c r="F21" s="2"/>
      <c r="G21" s="18"/>
      <c r="H21" s="2"/>
      <c r="I21" s="2"/>
      <c r="J21" s="2" t="e">
        <f t="shared" si="0"/>
        <v>#DIV/0!</v>
      </c>
    </row>
    <row r="22" spans="1:10">
      <c r="A22" s="12">
        <v>17</v>
      </c>
      <c r="B22" s="2"/>
      <c r="C22" s="2"/>
      <c r="D22" s="2"/>
      <c r="E22" s="2"/>
      <c r="F22" s="2"/>
      <c r="G22" s="18"/>
      <c r="H22" s="2"/>
      <c r="I22" s="2"/>
      <c r="J22" s="2" t="e">
        <f t="shared" si="0"/>
        <v>#DIV/0!</v>
      </c>
    </row>
    <row r="23" spans="1:10">
      <c r="A23">
        <v>18</v>
      </c>
      <c r="B23" s="2"/>
      <c r="C23" s="2"/>
      <c r="D23" s="2"/>
      <c r="E23" s="2"/>
      <c r="F23" s="2"/>
      <c r="G23" s="18"/>
      <c r="H23" s="2"/>
      <c r="I23" s="2"/>
      <c r="J23" s="2" t="e">
        <f t="shared" si="0"/>
        <v>#DIV/0!</v>
      </c>
    </row>
    <row r="24" spans="1:10">
      <c r="A24">
        <v>19</v>
      </c>
      <c r="B24" s="2"/>
      <c r="C24" s="2"/>
      <c r="D24" s="2"/>
      <c r="E24" s="2"/>
      <c r="F24" s="2"/>
      <c r="G24" s="18"/>
      <c r="H24" s="2"/>
      <c r="I24" s="2"/>
      <c r="J24" s="2" t="e">
        <f t="shared" si="0"/>
        <v>#DIV/0!</v>
      </c>
    </row>
    <row r="25" spans="1:10">
      <c r="A25">
        <v>20</v>
      </c>
      <c r="B25" s="2"/>
      <c r="C25" s="2"/>
      <c r="D25" s="2"/>
      <c r="E25" s="2"/>
      <c r="F25" s="2"/>
      <c r="G25" s="18"/>
      <c r="H25" s="2"/>
      <c r="I25" s="2"/>
      <c r="J25" s="2" t="e">
        <f t="shared" si="0"/>
        <v>#DIV/0!</v>
      </c>
    </row>
    <row r="26" spans="1:10">
      <c r="A26" s="12">
        <v>21</v>
      </c>
      <c r="B26" s="2"/>
      <c r="C26" s="2"/>
      <c r="D26" s="2"/>
      <c r="E26" s="2"/>
      <c r="F26" s="2"/>
      <c r="G26" s="18"/>
      <c r="H26" s="2"/>
      <c r="I26" s="2"/>
      <c r="J26" s="2" t="e">
        <f t="shared" si="0"/>
        <v>#DIV/0!</v>
      </c>
    </row>
    <row r="27" spans="1:10">
      <c r="A27" s="12">
        <v>22</v>
      </c>
      <c r="B27" s="2"/>
      <c r="C27" s="2"/>
      <c r="D27" s="2"/>
      <c r="E27" s="2"/>
      <c r="F27" s="2"/>
      <c r="G27" s="18"/>
      <c r="H27" s="2"/>
      <c r="I27" s="2"/>
      <c r="J27" s="2" t="e">
        <f t="shared" si="0"/>
        <v>#DIV/0!</v>
      </c>
    </row>
    <row r="28" spans="1:10">
      <c r="A28">
        <v>23</v>
      </c>
      <c r="B28" s="2"/>
      <c r="C28" s="2"/>
      <c r="D28" s="2"/>
      <c r="E28" s="2"/>
      <c r="F28" s="2"/>
      <c r="G28" s="18"/>
      <c r="H28" s="2"/>
      <c r="I28" s="2"/>
      <c r="J28" s="2" t="e">
        <f t="shared" si="0"/>
        <v>#DIV/0!</v>
      </c>
    </row>
    <row r="29" spans="1:10">
      <c r="A29">
        <v>24</v>
      </c>
      <c r="B29" s="2"/>
      <c r="C29" s="2"/>
      <c r="D29" s="2"/>
      <c r="E29" s="2"/>
      <c r="F29" s="2"/>
      <c r="G29" s="18"/>
      <c r="H29" s="2"/>
      <c r="I29" s="2"/>
      <c r="J29" s="2" t="e">
        <f t="shared" si="0"/>
        <v>#DIV/0!</v>
      </c>
    </row>
    <row r="30" spans="1:10">
      <c r="A30">
        <v>25</v>
      </c>
      <c r="B30" s="2"/>
      <c r="C30" s="2"/>
      <c r="D30" s="2"/>
      <c r="E30" s="2"/>
      <c r="F30" s="2"/>
      <c r="G30" s="18"/>
      <c r="H30" s="2"/>
      <c r="I30" s="2"/>
      <c r="J30" s="2" t="e">
        <f t="shared" si="0"/>
        <v>#DIV/0!</v>
      </c>
    </row>
    <row r="31" spans="1:10">
      <c r="A31" s="12">
        <v>26</v>
      </c>
      <c r="B31" s="2"/>
      <c r="C31" s="2"/>
      <c r="D31" s="2"/>
      <c r="E31" s="2"/>
      <c r="F31" s="2"/>
      <c r="G31" s="18"/>
      <c r="H31" s="2"/>
      <c r="I31" s="2"/>
      <c r="J31" s="2" t="e">
        <f t="shared" si="0"/>
        <v>#DIV/0!</v>
      </c>
    </row>
    <row r="32" spans="1:10">
      <c r="A32" s="12">
        <v>27</v>
      </c>
      <c r="B32" s="2"/>
      <c r="C32" s="2"/>
      <c r="D32" s="2"/>
      <c r="E32" s="2"/>
      <c r="F32" s="2"/>
      <c r="G32" s="18"/>
      <c r="H32" s="2"/>
      <c r="I32" s="2"/>
      <c r="J32" s="2" t="e">
        <f t="shared" si="0"/>
        <v>#DIV/0!</v>
      </c>
    </row>
    <row r="33" spans="1:10">
      <c r="A33">
        <v>28</v>
      </c>
      <c r="B33" s="2"/>
      <c r="C33" s="2"/>
      <c r="D33" s="2"/>
      <c r="E33" s="2"/>
      <c r="F33" s="2"/>
      <c r="G33" s="18"/>
      <c r="H33" s="2"/>
      <c r="I33" s="2"/>
      <c r="J33" s="2" t="e">
        <f t="shared" si="0"/>
        <v>#DIV/0!</v>
      </c>
    </row>
    <row r="34" spans="1:10">
      <c r="A34">
        <v>29</v>
      </c>
      <c r="B34" s="2"/>
      <c r="C34" s="2"/>
      <c r="D34" s="2"/>
      <c r="E34" s="2"/>
      <c r="F34" s="2"/>
      <c r="G34" s="18"/>
      <c r="H34" s="2"/>
      <c r="I34" s="2"/>
      <c r="J34" s="2" t="e">
        <f t="shared" si="0"/>
        <v>#DIV/0!</v>
      </c>
    </row>
    <row r="35" spans="1:10">
      <c r="A35">
        <v>30</v>
      </c>
      <c r="B35" s="2"/>
      <c r="C35" s="2"/>
      <c r="D35" s="2"/>
      <c r="E35" s="2"/>
      <c r="F35" s="2"/>
      <c r="G35" s="18"/>
      <c r="H35" s="2"/>
      <c r="I35" s="2"/>
      <c r="J35" s="2" t="e">
        <f t="shared" si="0"/>
        <v>#DIV/0!</v>
      </c>
    </row>
    <row r="36" spans="1:10">
      <c r="A36" s="12">
        <v>31</v>
      </c>
      <c r="B36" s="2"/>
      <c r="C36" s="2"/>
      <c r="D36" s="2"/>
      <c r="E36" s="2"/>
      <c r="F36" s="2"/>
      <c r="G36" s="18"/>
      <c r="H36" s="2"/>
      <c r="I36" s="2"/>
      <c r="J36" s="2" t="e">
        <f t="shared" si="0"/>
        <v>#DIV/0!</v>
      </c>
    </row>
    <row r="37" spans="1:10">
      <c r="A37" s="12">
        <v>32</v>
      </c>
      <c r="B37" s="2"/>
      <c r="C37" s="2"/>
      <c r="D37" s="2"/>
      <c r="E37" s="2"/>
      <c r="F37" s="2"/>
      <c r="G37" s="18"/>
      <c r="H37" s="2"/>
      <c r="I37" s="2"/>
      <c r="J37" s="2" t="e">
        <f t="shared" si="0"/>
        <v>#DIV/0!</v>
      </c>
    </row>
    <row r="38" spans="1:10">
      <c r="A38">
        <v>33</v>
      </c>
      <c r="B38" s="2"/>
      <c r="C38" s="2"/>
      <c r="D38" s="2"/>
      <c r="E38" s="2"/>
      <c r="F38" s="2"/>
      <c r="G38" s="18"/>
      <c r="H38" s="2"/>
      <c r="I38" s="2"/>
      <c r="J38" s="2" t="e">
        <f t="shared" si="0"/>
        <v>#DIV/0!</v>
      </c>
    </row>
    <row r="39" spans="1:10">
      <c r="A39">
        <v>34</v>
      </c>
      <c r="B39" s="2"/>
      <c r="C39" s="2"/>
      <c r="D39" s="2"/>
      <c r="E39" s="2"/>
      <c r="F39" s="2"/>
      <c r="G39" s="18"/>
      <c r="H39" s="2"/>
      <c r="I39" s="2"/>
      <c r="J39" s="2" t="e">
        <f t="shared" si="0"/>
        <v>#DIV/0!</v>
      </c>
    </row>
    <row r="40" spans="1:10">
      <c r="A40">
        <v>35</v>
      </c>
      <c r="B40" s="2"/>
      <c r="C40" s="2"/>
      <c r="D40" s="2"/>
      <c r="E40" s="2"/>
      <c r="F40" s="2"/>
      <c r="G40" s="18"/>
      <c r="H40" s="2"/>
      <c r="I40" s="2"/>
      <c r="J40" s="2" t="e">
        <f t="shared" si="0"/>
        <v>#DIV/0!</v>
      </c>
    </row>
    <row r="41" spans="1:10">
      <c r="A41" s="12">
        <v>36</v>
      </c>
      <c r="B41" s="2"/>
      <c r="C41" s="2"/>
      <c r="D41" s="2"/>
      <c r="E41" s="2"/>
      <c r="F41" s="2"/>
      <c r="G41" s="18"/>
      <c r="H41" s="2"/>
      <c r="I41" s="2"/>
      <c r="J41" s="2" t="e">
        <f t="shared" si="0"/>
        <v>#DIV/0!</v>
      </c>
    </row>
    <row r="42" spans="1:10">
      <c r="A42" s="12">
        <v>37</v>
      </c>
      <c r="B42" s="2"/>
      <c r="C42" s="2"/>
      <c r="D42" s="2"/>
      <c r="E42" s="2"/>
      <c r="F42" s="2"/>
      <c r="G42" s="18"/>
      <c r="H42" s="2"/>
      <c r="I42" s="2"/>
      <c r="J42" s="2" t="e">
        <f t="shared" si="0"/>
        <v>#DIV/0!</v>
      </c>
    </row>
    <row r="43" spans="1:10">
      <c r="A43">
        <v>38</v>
      </c>
      <c r="B43" s="2"/>
      <c r="C43" s="2"/>
      <c r="D43" s="2"/>
      <c r="E43" s="2"/>
      <c r="F43" s="2"/>
      <c r="G43" s="18"/>
      <c r="H43" s="2"/>
      <c r="I43" s="2"/>
      <c r="J43" s="2" t="e">
        <f t="shared" si="0"/>
        <v>#DIV/0!</v>
      </c>
    </row>
    <row r="44" spans="1:10">
      <c r="A44">
        <v>39</v>
      </c>
      <c r="B44" s="2"/>
      <c r="C44" s="2"/>
      <c r="D44" s="2"/>
      <c r="E44" s="2"/>
      <c r="F44" s="2"/>
      <c r="G44" s="18"/>
      <c r="H44" s="2"/>
      <c r="I44" s="2"/>
      <c r="J44" s="2" t="e">
        <f t="shared" si="0"/>
        <v>#DIV/0!</v>
      </c>
    </row>
    <row r="45" spans="1:10">
      <c r="A45">
        <v>40</v>
      </c>
      <c r="B45" s="2"/>
      <c r="C45" s="2"/>
      <c r="D45" s="2"/>
      <c r="E45" s="2"/>
      <c r="F45" s="2"/>
      <c r="G45" s="18"/>
      <c r="H45" s="2"/>
      <c r="I45" s="2"/>
      <c r="J45" s="2" t="e">
        <f t="shared" si="0"/>
        <v>#DIV/0!</v>
      </c>
    </row>
    <row r="46" spans="1:10">
      <c r="A46" s="12">
        <v>41</v>
      </c>
      <c r="B46" s="2"/>
      <c r="C46" s="2"/>
      <c r="D46" s="2"/>
      <c r="E46" s="2"/>
      <c r="F46" s="2"/>
      <c r="G46" s="18"/>
      <c r="H46" s="2"/>
      <c r="I46" s="2"/>
      <c r="J46" s="2" t="e">
        <f t="shared" si="0"/>
        <v>#DIV/0!</v>
      </c>
    </row>
    <row r="47" spans="1:10">
      <c r="A47" s="12">
        <v>42</v>
      </c>
      <c r="B47" s="2"/>
      <c r="C47" s="2"/>
      <c r="D47" s="2"/>
      <c r="E47" s="2"/>
      <c r="F47" s="2"/>
      <c r="G47" s="18"/>
      <c r="H47" s="2"/>
      <c r="I47" s="2"/>
      <c r="J47" s="2" t="e">
        <f t="shared" si="0"/>
        <v>#DIV/0!</v>
      </c>
    </row>
    <row r="48" spans="1:10">
      <c r="A48">
        <v>43</v>
      </c>
      <c r="B48" s="2"/>
      <c r="C48" s="2"/>
      <c r="D48" s="2"/>
      <c r="E48" s="2"/>
      <c r="F48" s="2"/>
      <c r="G48" s="18"/>
      <c r="H48" s="2"/>
      <c r="I48" s="2"/>
      <c r="J48" s="2" t="e">
        <f t="shared" si="0"/>
        <v>#DIV/0!</v>
      </c>
    </row>
    <row r="49" spans="1:10">
      <c r="A49">
        <v>44</v>
      </c>
      <c r="B49" s="2"/>
      <c r="C49" s="2"/>
      <c r="D49" s="2"/>
      <c r="E49" s="2"/>
      <c r="F49" s="2"/>
      <c r="G49" s="18"/>
      <c r="H49" s="2"/>
      <c r="I49" s="2"/>
      <c r="J49" s="2" t="e">
        <f t="shared" si="0"/>
        <v>#DIV/0!</v>
      </c>
    </row>
    <row r="50" spans="1:10">
      <c r="A50">
        <v>45</v>
      </c>
      <c r="B50" s="2"/>
      <c r="C50" s="2"/>
      <c r="D50" s="2"/>
      <c r="E50" s="2"/>
      <c r="F50" s="2"/>
      <c r="G50" s="18"/>
      <c r="H50" s="2"/>
      <c r="I50" s="2"/>
      <c r="J50" s="2" t="e">
        <f t="shared" si="0"/>
        <v>#DIV/0!</v>
      </c>
    </row>
    <row r="51" spans="1:10">
      <c r="A51" s="12">
        <v>46</v>
      </c>
      <c r="B51" s="2"/>
      <c r="C51" s="2"/>
      <c r="D51" s="2"/>
      <c r="E51" s="2"/>
      <c r="F51" s="2"/>
      <c r="G51" s="18"/>
      <c r="H51" s="2"/>
      <c r="I51" s="2"/>
      <c r="J51" s="2" t="e">
        <f t="shared" si="0"/>
        <v>#DIV/0!</v>
      </c>
    </row>
    <row r="52" spans="1:10">
      <c r="A52" s="12">
        <v>47</v>
      </c>
      <c r="B52" s="2"/>
      <c r="C52" s="2"/>
      <c r="D52" s="2"/>
      <c r="E52" s="2"/>
      <c r="F52" s="2"/>
      <c r="G52" s="18"/>
      <c r="H52" s="2"/>
      <c r="I52" s="2"/>
      <c r="J52" s="2" t="e">
        <f t="shared" si="0"/>
        <v>#DIV/0!</v>
      </c>
    </row>
    <row r="53" spans="1:10">
      <c r="A53">
        <v>48</v>
      </c>
      <c r="B53" s="2"/>
      <c r="C53" s="2"/>
      <c r="D53" s="2"/>
      <c r="E53" s="2"/>
      <c r="F53" s="2"/>
      <c r="G53" s="18"/>
      <c r="H53" s="2"/>
      <c r="I53" s="2"/>
      <c r="J53" s="2" t="e">
        <f t="shared" si="0"/>
        <v>#DIV/0!</v>
      </c>
    </row>
    <row r="54" spans="1:10">
      <c r="A54">
        <v>49</v>
      </c>
      <c r="B54" s="2"/>
      <c r="C54" s="2"/>
      <c r="D54" s="2"/>
      <c r="E54" s="2"/>
      <c r="F54" s="2"/>
      <c r="G54" s="18"/>
      <c r="H54" s="2"/>
      <c r="I54" s="2"/>
      <c r="J54" s="2" t="e">
        <f t="shared" si="0"/>
        <v>#DIV/0!</v>
      </c>
    </row>
    <row r="55" spans="1:10">
      <c r="A55">
        <v>50</v>
      </c>
      <c r="B55" s="2"/>
      <c r="C55" s="2"/>
      <c r="D55" s="2"/>
      <c r="E55" s="2"/>
      <c r="F55" s="2"/>
      <c r="G55" s="18"/>
      <c r="H55" s="2"/>
      <c r="I55" s="2"/>
      <c r="J55" s="2" t="e">
        <f t="shared" si="0"/>
        <v>#DIV/0!</v>
      </c>
    </row>
    <row r="56" spans="1:10">
      <c r="A56" s="12">
        <v>51</v>
      </c>
      <c r="B56" s="2"/>
      <c r="C56" s="2"/>
      <c r="D56" s="2"/>
      <c r="E56" s="2"/>
      <c r="F56" s="2"/>
      <c r="G56" s="18"/>
      <c r="H56" s="2"/>
      <c r="I56" s="2"/>
      <c r="J56" s="2" t="e">
        <f t="shared" si="0"/>
        <v>#DIV/0!</v>
      </c>
    </row>
    <row r="57" spans="1:10">
      <c r="A57" s="12">
        <v>52</v>
      </c>
      <c r="B57" s="2"/>
      <c r="C57" s="2"/>
      <c r="D57" s="2"/>
      <c r="E57" s="2"/>
      <c r="F57" s="2"/>
      <c r="G57" s="18"/>
      <c r="H57" s="2"/>
      <c r="I57" s="2"/>
      <c r="J57" s="2" t="e">
        <f t="shared" si="0"/>
        <v>#DIV/0!</v>
      </c>
    </row>
    <row r="58" spans="1:10">
      <c r="A58">
        <v>53</v>
      </c>
      <c r="B58" s="2"/>
      <c r="C58" s="2"/>
      <c r="D58" s="2"/>
      <c r="E58" s="2"/>
      <c r="F58" s="2"/>
      <c r="G58" s="18"/>
      <c r="H58" s="2"/>
      <c r="I58" s="2"/>
      <c r="J58" s="2" t="e">
        <f t="shared" si="0"/>
        <v>#DIV/0!</v>
      </c>
    </row>
    <row r="59" spans="1:10">
      <c r="A59" s="12">
        <v>54</v>
      </c>
      <c r="B59" s="2"/>
      <c r="C59" s="2"/>
      <c r="D59" s="2"/>
      <c r="E59" s="2"/>
      <c r="F59" s="2"/>
      <c r="G59" s="18"/>
      <c r="H59" s="2"/>
      <c r="I59" s="2"/>
      <c r="J59" s="2" t="e">
        <f t="shared" si="0"/>
        <v>#DIV/0!</v>
      </c>
    </row>
    <row r="60" spans="1:10">
      <c r="A60" s="12">
        <v>55</v>
      </c>
      <c r="B60" s="2"/>
      <c r="C60" s="2"/>
      <c r="D60" s="2"/>
      <c r="E60" s="2"/>
      <c r="F60" s="2"/>
      <c r="G60" s="18"/>
      <c r="H60" s="2"/>
      <c r="I60" s="2"/>
      <c r="J60" s="2" t="e">
        <f t="shared" si="0"/>
        <v>#DIV/0!</v>
      </c>
    </row>
    <row r="61" spans="1:10">
      <c r="A61">
        <v>56</v>
      </c>
      <c r="B61" s="2"/>
      <c r="C61" s="2"/>
      <c r="D61" s="2"/>
      <c r="E61" s="2"/>
      <c r="F61" s="2"/>
      <c r="G61" s="18"/>
      <c r="H61" s="2"/>
      <c r="I61" s="2"/>
      <c r="J61" s="2" t="e">
        <f t="shared" si="0"/>
        <v>#DIV/0!</v>
      </c>
    </row>
    <row r="62" spans="1:10">
      <c r="A62" s="12">
        <v>57</v>
      </c>
      <c r="B62" s="2"/>
      <c r="C62" s="2"/>
      <c r="D62" s="2"/>
      <c r="E62" s="2"/>
      <c r="F62" s="2"/>
      <c r="G62" s="18"/>
      <c r="H62" s="2"/>
      <c r="I62" s="2"/>
      <c r="J62" s="2" t="e">
        <f t="shared" si="0"/>
        <v>#DIV/0!</v>
      </c>
    </row>
    <row r="63" spans="1:10">
      <c r="A63" s="12">
        <v>58</v>
      </c>
      <c r="B63" s="2"/>
      <c r="C63" s="2"/>
      <c r="D63" s="2"/>
      <c r="E63" s="2"/>
      <c r="F63" s="2"/>
      <c r="G63" s="18"/>
      <c r="H63" s="2"/>
      <c r="I63" s="2"/>
      <c r="J63" s="2" t="e">
        <f t="shared" si="0"/>
        <v>#DIV/0!</v>
      </c>
    </row>
    <row r="64" spans="1:10">
      <c r="A64">
        <v>59</v>
      </c>
      <c r="B64" s="2"/>
      <c r="C64" s="2"/>
      <c r="D64" s="2"/>
      <c r="E64" s="2"/>
      <c r="F64" s="2"/>
      <c r="G64" s="18"/>
      <c r="H64" s="2"/>
      <c r="I64" s="2"/>
      <c r="J64" s="2" t="e">
        <f t="shared" si="0"/>
        <v>#DIV/0!</v>
      </c>
    </row>
    <row r="65" spans="1:10">
      <c r="A65" s="12">
        <v>60</v>
      </c>
      <c r="B65" s="2"/>
      <c r="C65" s="2"/>
      <c r="D65" s="2"/>
      <c r="E65" s="2"/>
      <c r="F65" s="2"/>
      <c r="G65" s="18"/>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view="pageBreakPreview" topLeftCell="A6" zoomScale="98" zoomScaleNormal="100" zoomScaleSheetLayoutView="98" workbookViewId="0">
      <selection activeCell="A6" sqref="A6:IV6"/>
    </sheetView>
  </sheetViews>
  <sheetFormatPr defaultRowHeight="13.5"/>
  <cols>
    <col min="1" max="1" width="9.125" bestFit="1" customWidth="1"/>
    <col min="2" max="2" width="20" customWidth="1"/>
    <col min="5" max="5" width="13.125" bestFit="1" customWidth="1"/>
    <col min="7" max="7" width="13.125" bestFit="1" customWidth="1"/>
    <col min="8" max="8" width="12.875" bestFit="1" customWidth="1"/>
    <col min="9" max="9" width="10.5" bestFit="1" customWidth="1"/>
    <col min="10" max="10" width="9.125" bestFit="1" customWidth="1"/>
  </cols>
  <sheetData>
    <row r="1" spans="1:10">
      <c r="A1" t="s">
        <v>5</v>
      </c>
      <c r="B1" s="27" t="e">
        <f>#REF!</f>
        <v>#REF!</v>
      </c>
    </row>
    <row r="2" spans="1:10" s="21" customFormat="1" ht="56.25" customHeight="1">
      <c r="B2" s="38"/>
      <c r="E2" s="543" t="s">
        <v>30</v>
      </c>
      <c r="F2" s="543"/>
      <c r="G2" s="544"/>
      <c r="H2" s="128">
        <f>SUMIF(G6:G356,"PPS",H6:H356)</f>
        <v>0</v>
      </c>
    </row>
    <row r="3" spans="1:10" s="21" customFormat="1" ht="16.5" customHeight="1">
      <c r="B3" s="40"/>
      <c r="E3" s="55"/>
      <c r="F3" s="55"/>
      <c r="G3" s="55"/>
      <c r="H3" s="129"/>
    </row>
    <row r="4" spans="1:10" ht="54">
      <c r="A4" s="22" t="s">
        <v>26</v>
      </c>
      <c r="B4" s="2" t="s">
        <v>0</v>
      </c>
      <c r="C4" s="2" t="s">
        <v>1</v>
      </c>
      <c r="D4" s="2" t="s">
        <v>18</v>
      </c>
      <c r="E4" s="2" t="s">
        <v>13</v>
      </c>
      <c r="F4" s="2" t="s">
        <v>20</v>
      </c>
      <c r="G4" s="11" t="s">
        <v>24</v>
      </c>
      <c r="H4" s="10" t="s">
        <v>623</v>
      </c>
      <c r="I4" s="10" t="s">
        <v>624</v>
      </c>
      <c r="J4" s="26" t="s">
        <v>16</v>
      </c>
    </row>
    <row r="5" spans="1:10" s="32" customFormat="1" ht="14.25" thickBot="1">
      <c r="B5" s="33" t="s">
        <v>4</v>
      </c>
      <c r="C5" s="33"/>
      <c r="D5" s="33"/>
      <c r="E5" s="33"/>
      <c r="F5" s="33"/>
      <c r="G5" s="33"/>
      <c r="H5" s="65">
        <f>SUM(H6:H65)</f>
        <v>128442675.48148148</v>
      </c>
      <c r="I5" s="65">
        <f>SUM(I6:I65)</f>
        <v>6623664</v>
      </c>
      <c r="J5" s="33">
        <f>H5/I5</f>
        <v>19.391484151593662</v>
      </c>
    </row>
    <row r="6" spans="1:10" ht="54.75" thickTop="1">
      <c r="A6">
        <v>1</v>
      </c>
      <c r="B6" s="11" t="s">
        <v>711</v>
      </c>
      <c r="C6" s="2" t="s">
        <v>21</v>
      </c>
      <c r="D6" s="11" t="s">
        <v>712</v>
      </c>
      <c r="E6" s="50"/>
      <c r="F6" s="11" t="s">
        <v>677</v>
      </c>
      <c r="G6" s="18" t="s">
        <v>44</v>
      </c>
      <c r="H6" s="9">
        <v>22375201</v>
      </c>
      <c r="I6" s="9">
        <v>1585500</v>
      </c>
      <c r="J6" s="28">
        <f t="shared" ref="J6:J65" si="0">H6/I6</f>
        <v>14.112394197414066</v>
      </c>
    </row>
    <row r="7" spans="1:10" ht="54">
      <c r="A7">
        <v>2</v>
      </c>
      <c r="B7" s="11" t="s">
        <v>713</v>
      </c>
      <c r="C7" s="2" t="s">
        <v>21</v>
      </c>
      <c r="D7" s="11" t="s">
        <v>712</v>
      </c>
      <c r="E7" s="50"/>
      <c r="F7" s="11" t="s">
        <v>677</v>
      </c>
      <c r="G7" s="18" t="s">
        <v>44</v>
      </c>
      <c r="H7" s="9">
        <v>46337267</v>
      </c>
      <c r="I7" s="9">
        <v>3305680</v>
      </c>
      <c r="J7" s="2">
        <f t="shared" si="0"/>
        <v>14.017469023014932</v>
      </c>
    </row>
    <row r="8" spans="1:10" ht="27">
      <c r="A8">
        <v>3</v>
      </c>
      <c r="B8" s="11" t="s">
        <v>714</v>
      </c>
      <c r="C8" s="2" t="s">
        <v>21</v>
      </c>
      <c r="D8" s="11" t="s">
        <v>715</v>
      </c>
      <c r="E8" s="2">
        <v>1</v>
      </c>
      <c r="F8" s="11" t="s">
        <v>677</v>
      </c>
      <c r="G8" s="18" t="s">
        <v>44</v>
      </c>
      <c r="H8" s="9">
        <v>35987754.629629627</v>
      </c>
      <c r="I8" s="9">
        <v>999660</v>
      </c>
      <c r="J8" s="2">
        <f t="shared" si="0"/>
        <v>35.999994627803083</v>
      </c>
    </row>
    <row r="9" spans="1:10" ht="40.5">
      <c r="A9">
        <v>4</v>
      </c>
      <c r="B9" s="11" t="s">
        <v>716</v>
      </c>
      <c r="C9" s="2" t="s">
        <v>21</v>
      </c>
      <c r="D9" s="11" t="s">
        <v>715</v>
      </c>
      <c r="E9" s="2">
        <v>1</v>
      </c>
      <c r="F9" s="11" t="s">
        <v>677</v>
      </c>
      <c r="G9" s="18" t="s">
        <v>44</v>
      </c>
      <c r="H9" s="9">
        <v>2490151.8518518517</v>
      </c>
      <c r="I9" s="9">
        <v>69171</v>
      </c>
      <c r="J9" s="2">
        <f t="shared" si="0"/>
        <v>35.99994003053088</v>
      </c>
    </row>
    <row r="10" spans="1:10" ht="27">
      <c r="A10">
        <v>5</v>
      </c>
      <c r="B10" s="11" t="s">
        <v>717</v>
      </c>
      <c r="C10" s="2" t="s">
        <v>718</v>
      </c>
      <c r="D10" s="11" t="s">
        <v>712</v>
      </c>
      <c r="E10" s="2">
        <v>1</v>
      </c>
      <c r="F10" s="11" t="s">
        <v>17</v>
      </c>
      <c r="G10" s="18" t="s">
        <v>44</v>
      </c>
      <c r="H10" s="9">
        <v>21252301</v>
      </c>
      <c r="I10" s="9">
        <v>663653</v>
      </c>
      <c r="J10" s="2">
        <v>32.023212431797944</v>
      </c>
    </row>
    <row r="11" spans="1:10">
      <c r="A11" s="12">
        <v>6</v>
      </c>
      <c r="B11" s="13"/>
      <c r="C11" s="2"/>
      <c r="D11" s="2"/>
      <c r="E11" s="2"/>
      <c r="F11" s="2"/>
      <c r="G11" s="18"/>
      <c r="H11" s="2"/>
      <c r="I11" s="2"/>
      <c r="J11" s="2" t="e">
        <f t="shared" si="0"/>
        <v>#DIV/0!</v>
      </c>
    </row>
    <row r="12" spans="1:10">
      <c r="A12" s="12">
        <v>7</v>
      </c>
      <c r="B12" s="13"/>
      <c r="C12" s="2"/>
      <c r="D12" s="2"/>
      <c r="E12" s="2"/>
      <c r="F12" s="2"/>
      <c r="G12" s="18"/>
      <c r="H12" s="2"/>
      <c r="I12" s="2"/>
      <c r="J12" s="2" t="e">
        <f t="shared" si="0"/>
        <v>#DIV/0!</v>
      </c>
    </row>
    <row r="13" spans="1:10">
      <c r="A13">
        <v>8</v>
      </c>
      <c r="B13" s="2"/>
      <c r="C13" s="2"/>
      <c r="D13" s="2"/>
      <c r="E13" s="2"/>
      <c r="F13" s="2"/>
      <c r="G13" s="18"/>
      <c r="H13" s="2"/>
      <c r="I13" s="2"/>
      <c r="J13" s="2" t="e">
        <f t="shared" si="0"/>
        <v>#DIV/0!</v>
      </c>
    </row>
    <row r="14" spans="1:10">
      <c r="A14">
        <v>9</v>
      </c>
      <c r="B14" s="2"/>
      <c r="C14" s="2"/>
      <c r="D14" s="2"/>
      <c r="E14" s="2"/>
      <c r="F14" s="2"/>
      <c r="G14" s="18"/>
      <c r="H14" s="2"/>
      <c r="I14" s="2"/>
      <c r="J14" s="2" t="e">
        <f t="shared" si="0"/>
        <v>#DIV/0!</v>
      </c>
    </row>
    <row r="15" spans="1:10">
      <c r="A15">
        <v>10</v>
      </c>
      <c r="B15" s="2"/>
      <c r="C15" s="2"/>
      <c r="D15" s="2"/>
      <c r="E15" s="2"/>
      <c r="F15" s="2"/>
      <c r="G15" s="18"/>
      <c r="H15" s="2"/>
      <c r="I15" s="2"/>
      <c r="J15" s="2" t="e">
        <f t="shared" si="0"/>
        <v>#DIV/0!</v>
      </c>
    </row>
    <row r="16" spans="1:10">
      <c r="A16" s="12">
        <v>11</v>
      </c>
      <c r="B16" s="2"/>
      <c r="C16" s="2"/>
      <c r="D16" s="2"/>
      <c r="E16" s="2"/>
      <c r="F16" s="2"/>
      <c r="G16" s="18"/>
      <c r="H16" s="2"/>
      <c r="I16" s="2"/>
      <c r="J16" s="2" t="e">
        <f t="shared" si="0"/>
        <v>#DIV/0!</v>
      </c>
    </row>
    <row r="17" spans="1:10">
      <c r="A17" s="12">
        <v>12</v>
      </c>
      <c r="B17" s="2"/>
      <c r="C17" s="2"/>
      <c r="D17" s="2"/>
      <c r="E17" s="2"/>
      <c r="F17" s="2"/>
      <c r="G17" s="18"/>
      <c r="H17" s="2"/>
      <c r="I17" s="2"/>
      <c r="J17" s="2" t="e">
        <f t="shared" si="0"/>
        <v>#DIV/0!</v>
      </c>
    </row>
    <row r="18" spans="1:10">
      <c r="A18">
        <v>13</v>
      </c>
      <c r="B18" s="2"/>
      <c r="C18" s="2"/>
      <c r="D18" s="2"/>
      <c r="E18" s="2"/>
      <c r="F18" s="2"/>
      <c r="G18" s="18"/>
      <c r="H18" s="2"/>
      <c r="I18" s="2"/>
      <c r="J18" s="2" t="e">
        <f t="shared" si="0"/>
        <v>#DIV/0!</v>
      </c>
    </row>
    <row r="19" spans="1:10">
      <c r="A19">
        <v>14</v>
      </c>
      <c r="B19" s="2"/>
      <c r="C19" s="2"/>
      <c r="D19" s="2"/>
      <c r="E19" s="2"/>
      <c r="F19" s="2"/>
      <c r="G19" s="18"/>
      <c r="H19" s="2"/>
      <c r="I19" s="2"/>
      <c r="J19" s="2" t="e">
        <f t="shared" si="0"/>
        <v>#DIV/0!</v>
      </c>
    </row>
    <row r="20" spans="1:10">
      <c r="A20">
        <v>15</v>
      </c>
      <c r="B20" s="2"/>
      <c r="C20" s="2"/>
      <c r="D20" s="2"/>
      <c r="E20" s="2"/>
      <c r="F20" s="2"/>
      <c r="G20" s="18"/>
      <c r="H20" s="2"/>
      <c r="I20" s="2"/>
      <c r="J20" s="2" t="e">
        <f t="shared" si="0"/>
        <v>#DIV/0!</v>
      </c>
    </row>
    <row r="21" spans="1:10">
      <c r="A21" s="12">
        <v>16</v>
      </c>
      <c r="B21" s="2"/>
      <c r="C21" s="2"/>
      <c r="D21" s="2"/>
      <c r="E21" s="2"/>
      <c r="F21" s="2"/>
      <c r="G21" s="18"/>
      <c r="H21" s="2"/>
      <c r="I21" s="2"/>
      <c r="J21" s="2" t="e">
        <f t="shared" si="0"/>
        <v>#DIV/0!</v>
      </c>
    </row>
    <row r="22" spans="1:10">
      <c r="A22" s="12">
        <v>17</v>
      </c>
      <c r="B22" s="2"/>
      <c r="C22" s="2"/>
      <c r="D22" s="2"/>
      <c r="E22" s="2"/>
      <c r="F22" s="2"/>
      <c r="G22" s="18"/>
      <c r="H22" s="2"/>
      <c r="I22" s="2"/>
      <c r="J22" s="2" t="e">
        <f t="shared" si="0"/>
        <v>#DIV/0!</v>
      </c>
    </row>
    <row r="23" spans="1:10">
      <c r="A23">
        <v>18</v>
      </c>
      <c r="B23" s="2"/>
      <c r="C23" s="2"/>
      <c r="D23" s="2"/>
      <c r="E23" s="2"/>
      <c r="F23" s="2"/>
      <c r="G23" s="18"/>
      <c r="H23" s="2"/>
      <c r="I23" s="2"/>
      <c r="J23" s="2" t="e">
        <f t="shared" si="0"/>
        <v>#DIV/0!</v>
      </c>
    </row>
    <row r="24" spans="1:10">
      <c r="A24">
        <v>19</v>
      </c>
      <c r="B24" s="2"/>
      <c r="C24" s="2"/>
      <c r="D24" s="2"/>
      <c r="E24" s="2"/>
      <c r="F24" s="2"/>
      <c r="G24" s="18"/>
      <c r="H24" s="2"/>
      <c r="I24" s="2"/>
      <c r="J24" s="2" t="e">
        <f t="shared" si="0"/>
        <v>#DIV/0!</v>
      </c>
    </row>
    <row r="25" spans="1:10">
      <c r="A25">
        <v>20</v>
      </c>
      <c r="B25" s="2"/>
      <c r="C25" s="2"/>
      <c r="D25" s="2"/>
      <c r="E25" s="2"/>
      <c r="F25" s="2"/>
      <c r="G25" s="18"/>
      <c r="H25" s="2"/>
      <c r="I25" s="2"/>
      <c r="J25" s="2" t="e">
        <f t="shared" si="0"/>
        <v>#DIV/0!</v>
      </c>
    </row>
    <row r="26" spans="1:10">
      <c r="A26" s="12">
        <v>21</v>
      </c>
      <c r="B26" s="2"/>
      <c r="C26" s="2"/>
      <c r="D26" s="2"/>
      <c r="E26" s="2"/>
      <c r="F26" s="2"/>
      <c r="G26" s="18"/>
      <c r="H26" s="2"/>
      <c r="I26" s="2"/>
      <c r="J26" s="2" t="e">
        <f t="shared" si="0"/>
        <v>#DIV/0!</v>
      </c>
    </row>
    <row r="27" spans="1:10">
      <c r="A27" s="12">
        <v>22</v>
      </c>
      <c r="B27" s="2"/>
      <c r="C27" s="2"/>
      <c r="D27" s="2"/>
      <c r="E27" s="2"/>
      <c r="F27" s="2"/>
      <c r="G27" s="18"/>
      <c r="H27" s="2"/>
      <c r="I27" s="2"/>
      <c r="J27" s="2" t="e">
        <f t="shared" si="0"/>
        <v>#DIV/0!</v>
      </c>
    </row>
    <row r="28" spans="1:10">
      <c r="A28">
        <v>23</v>
      </c>
      <c r="B28" s="2"/>
      <c r="C28" s="2"/>
      <c r="D28" s="2"/>
      <c r="E28" s="2"/>
      <c r="F28" s="2"/>
      <c r="G28" s="18"/>
      <c r="H28" s="2"/>
      <c r="I28" s="2"/>
      <c r="J28" s="2" t="e">
        <f t="shared" si="0"/>
        <v>#DIV/0!</v>
      </c>
    </row>
    <row r="29" spans="1:10">
      <c r="A29">
        <v>24</v>
      </c>
      <c r="B29" s="2"/>
      <c r="C29" s="2"/>
      <c r="D29" s="2"/>
      <c r="E29" s="2"/>
      <c r="F29" s="2"/>
      <c r="G29" s="18"/>
      <c r="H29" s="2"/>
      <c r="I29" s="2"/>
      <c r="J29" s="2" t="e">
        <f t="shared" si="0"/>
        <v>#DIV/0!</v>
      </c>
    </row>
    <row r="30" spans="1:10">
      <c r="A30">
        <v>25</v>
      </c>
      <c r="B30" s="2"/>
      <c r="C30" s="2"/>
      <c r="D30" s="2"/>
      <c r="E30" s="2"/>
      <c r="F30" s="2"/>
      <c r="G30" s="18"/>
      <c r="H30" s="2"/>
      <c r="I30" s="2"/>
      <c r="J30" s="2" t="e">
        <f t="shared" si="0"/>
        <v>#DIV/0!</v>
      </c>
    </row>
    <row r="31" spans="1:10">
      <c r="A31" s="12">
        <v>26</v>
      </c>
      <c r="B31" s="2"/>
      <c r="C31" s="2"/>
      <c r="D31" s="2"/>
      <c r="E31" s="2"/>
      <c r="F31" s="2"/>
      <c r="G31" s="18"/>
      <c r="H31" s="2"/>
      <c r="I31" s="2"/>
      <c r="J31" s="2" t="e">
        <f t="shared" si="0"/>
        <v>#DIV/0!</v>
      </c>
    </row>
    <row r="32" spans="1:10">
      <c r="A32" s="12">
        <v>27</v>
      </c>
      <c r="B32" s="2"/>
      <c r="C32" s="2"/>
      <c r="D32" s="2"/>
      <c r="E32" s="2"/>
      <c r="F32" s="2"/>
      <c r="G32" s="18"/>
      <c r="H32" s="2"/>
      <c r="I32" s="2"/>
      <c r="J32" s="2" t="e">
        <f t="shared" si="0"/>
        <v>#DIV/0!</v>
      </c>
    </row>
    <row r="33" spans="1:10">
      <c r="A33">
        <v>28</v>
      </c>
      <c r="B33" s="2"/>
      <c r="C33" s="2"/>
      <c r="D33" s="2"/>
      <c r="E33" s="2"/>
      <c r="F33" s="2"/>
      <c r="G33" s="18"/>
      <c r="H33" s="2"/>
      <c r="I33" s="2"/>
      <c r="J33" s="2" t="e">
        <f t="shared" si="0"/>
        <v>#DIV/0!</v>
      </c>
    </row>
    <row r="34" spans="1:10">
      <c r="A34">
        <v>29</v>
      </c>
      <c r="B34" s="2"/>
      <c r="C34" s="2"/>
      <c r="D34" s="2"/>
      <c r="E34" s="2"/>
      <c r="F34" s="2"/>
      <c r="G34" s="18"/>
      <c r="H34" s="2"/>
      <c r="I34" s="2"/>
      <c r="J34" s="2" t="e">
        <f t="shared" si="0"/>
        <v>#DIV/0!</v>
      </c>
    </row>
    <row r="35" spans="1:10">
      <c r="A35">
        <v>30</v>
      </c>
      <c r="B35" s="2"/>
      <c r="C35" s="2"/>
      <c r="D35" s="2"/>
      <c r="E35" s="2"/>
      <c r="F35" s="2"/>
      <c r="G35" s="18"/>
      <c r="H35" s="2"/>
      <c r="I35" s="2"/>
      <c r="J35" s="2" t="e">
        <f t="shared" si="0"/>
        <v>#DIV/0!</v>
      </c>
    </row>
    <row r="36" spans="1:10">
      <c r="A36" s="12">
        <v>31</v>
      </c>
      <c r="B36" s="2"/>
      <c r="C36" s="2"/>
      <c r="D36" s="2"/>
      <c r="E36" s="2"/>
      <c r="F36" s="2"/>
      <c r="G36" s="18"/>
      <c r="H36" s="2"/>
      <c r="I36" s="2"/>
      <c r="J36" s="2" t="e">
        <f t="shared" si="0"/>
        <v>#DIV/0!</v>
      </c>
    </row>
    <row r="37" spans="1:10">
      <c r="A37" s="12">
        <v>32</v>
      </c>
      <c r="B37" s="2"/>
      <c r="C37" s="2"/>
      <c r="D37" s="2"/>
      <c r="E37" s="2"/>
      <c r="F37" s="2"/>
      <c r="G37" s="18"/>
      <c r="H37" s="2"/>
      <c r="I37" s="2"/>
      <c r="J37" s="2" t="e">
        <f t="shared" si="0"/>
        <v>#DIV/0!</v>
      </c>
    </row>
    <row r="38" spans="1:10">
      <c r="A38">
        <v>33</v>
      </c>
      <c r="B38" s="2"/>
      <c r="C38" s="2"/>
      <c r="D38" s="2"/>
      <c r="E38" s="2"/>
      <c r="F38" s="2"/>
      <c r="G38" s="18"/>
      <c r="H38" s="2"/>
      <c r="I38" s="2"/>
      <c r="J38" s="2" t="e">
        <f t="shared" si="0"/>
        <v>#DIV/0!</v>
      </c>
    </row>
    <row r="39" spans="1:10">
      <c r="A39">
        <v>34</v>
      </c>
      <c r="B39" s="2"/>
      <c r="C39" s="2"/>
      <c r="D39" s="2"/>
      <c r="E39" s="2"/>
      <c r="F39" s="2"/>
      <c r="G39" s="18"/>
      <c r="H39" s="2"/>
      <c r="I39" s="2"/>
      <c r="J39" s="2" t="e">
        <f t="shared" si="0"/>
        <v>#DIV/0!</v>
      </c>
    </row>
    <row r="40" spans="1:10">
      <c r="A40">
        <v>35</v>
      </c>
      <c r="B40" s="2"/>
      <c r="C40" s="2"/>
      <c r="D40" s="2"/>
      <c r="E40" s="2"/>
      <c r="F40" s="2"/>
      <c r="G40" s="18"/>
      <c r="H40" s="2"/>
      <c r="I40" s="2"/>
      <c r="J40" s="2" t="e">
        <f t="shared" si="0"/>
        <v>#DIV/0!</v>
      </c>
    </row>
    <row r="41" spans="1:10">
      <c r="A41" s="12">
        <v>36</v>
      </c>
      <c r="B41" s="2"/>
      <c r="C41" s="2"/>
      <c r="D41" s="2"/>
      <c r="E41" s="2"/>
      <c r="F41" s="2"/>
      <c r="G41" s="18"/>
      <c r="H41" s="2"/>
      <c r="I41" s="2"/>
      <c r="J41" s="2" t="e">
        <f t="shared" si="0"/>
        <v>#DIV/0!</v>
      </c>
    </row>
    <row r="42" spans="1:10">
      <c r="A42" s="12">
        <v>37</v>
      </c>
      <c r="B42" s="2"/>
      <c r="C42" s="2"/>
      <c r="D42" s="2"/>
      <c r="E42" s="2"/>
      <c r="F42" s="2"/>
      <c r="G42" s="18"/>
      <c r="H42" s="2"/>
      <c r="I42" s="2"/>
      <c r="J42" s="2" t="e">
        <f t="shared" si="0"/>
        <v>#DIV/0!</v>
      </c>
    </row>
    <row r="43" spans="1:10">
      <c r="A43">
        <v>38</v>
      </c>
      <c r="B43" s="2"/>
      <c r="C43" s="2"/>
      <c r="D43" s="2"/>
      <c r="E43" s="2"/>
      <c r="F43" s="2"/>
      <c r="G43" s="18"/>
      <c r="H43" s="2"/>
      <c r="I43" s="2"/>
      <c r="J43" s="2" t="e">
        <f t="shared" si="0"/>
        <v>#DIV/0!</v>
      </c>
    </row>
    <row r="44" spans="1:10">
      <c r="A44">
        <v>39</v>
      </c>
      <c r="B44" s="2"/>
      <c r="C44" s="2"/>
      <c r="D44" s="2"/>
      <c r="E44" s="2"/>
      <c r="F44" s="2"/>
      <c r="G44" s="18"/>
      <c r="H44" s="2"/>
      <c r="I44" s="2"/>
      <c r="J44" s="2" t="e">
        <f t="shared" si="0"/>
        <v>#DIV/0!</v>
      </c>
    </row>
    <row r="45" spans="1:10">
      <c r="A45">
        <v>40</v>
      </c>
      <c r="B45" s="2"/>
      <c r="C45" s="2"/>
      <c r="D45" s="2"/>
      <c r="E45" s="2"/>
      <c r="F45" s="2"/>
      <c r="G45" s="18"/>
      <c r="H45" s="2"/>
      <c r="I45" s="2"/>
      <c r="J45" s="2" t="e">
        <f t="shared" si="0"/>
        <v>#DIV/0!</v>
      </c>
    </row>
    <row r="46" spans="1:10">
      <c r="A46" s="12">
        <v>41</v>
      </c>
      <c r="B46" s="2"/>
      <c r="C46" s="2"/>
      <c r="D46" s="2"/>
      <c r="E46" s="2"/>
      <c r="F46" s="2"/>
      <c r="G46" s="18"/>
      <c r="H46" s="2"/>
      <c r="I46" s="2"/>
      <c r="J46" s="2" t="e">
        <f t="shared" si="0"/>
        <v>#DIV/0!</v>
      </c>
    </row>
    <row r="47" spans="1:10">
      <c r="A47" s="12">
        <v>42</v>
      </c>
      <c r="B47" s="2"/>
      <c r="C47" s="2"/>
      <c r="D47" s="2"/>
      <c r="E47" s="2"/>
      <c r="F47" s="2"/>
      <c r="G47" s="18"/>
      <c r="H47" s="2"/>
      <c r="I47" s="2"/>
      <c r="J47" s="2" t="e">
        <f t="shared" si="0"/>
        <v>#DIV/0!</v>
      </c>
    </row>
    <row r="48" spans="1:10">
      <c r="A48">
        <v>43</v>
      </c>
      <c r="B48" s="2"/>
      <c r="C48" s="2"/>
      <c r="D48" s="2"/>
      <c r="E48" s="2"/>
      <c r="F48" s="2"/>
      <c r="G48" s="18"/>
      <c r="H48" s="2"/>
      <c r="I48" s="2"/>
      <c r="J48" s="2" t="e">
        <f t="shared" si="0"/>
        <v>#DIV/0!</v>
      </c>
    </row>
    <row r="49" spans="1:10">
      <c r="A49">
        <v>44</v>
      </c>
      <c r="B49" s="2"/>
      <c r="C49" s="2"/>
      <c r="D49" s="2"/>
      <c r="E49" s="2"/>
      <c r="F49" s="2"/>
      <c r="G49" s="18"/>
      <c r="H49" s="2"/>
      <c r="I49" s="2"/>
      <c r="J49" s="2" t="e">
        <f t="shared" si="0"/>
        <v>#DIV/0!</v>
      </c>
    </row>
    <row r="50" spans="1:10">
      <c r="A50">
        <v>45</v>
      </c>
      <c r="B50" s="2"/>
      <c r="C50" s="2"/>
      <c r="D50" s="2"/>
      <c r="E50" s="2"/>
      <c r="F50" s="2"/>
      <c r="G50" s="18"/>
      <c r="H50" s="2"/>
      <c r="I50" s="2"/>
      <c r="J50" s="2" t="e">
        <f t="shared" si="0"/>
        <v>#DIV/0!</v>
      </c>
    </row>
    <row r="51" spans="1:10">
      <c r="A51" s="12">
        <v>46</v>
      </c>
      <c r="B51" s="2"/>
      <c r="C51" s="2"/>
      <c r="D51" s="2"/>
      <c r="E51" s="2"/>
      <c r="F51" s="2"/>
      <c r="G51" s="18"/>
      <c r="H51" s="2"/>
      <c r="I51" s="2"/>
      <c r="J51" s="2" t="e">
        <f t="shared" si="0"/>
        <v>#DIV/0!</v>
      </c>
    </row>
    <row r="52" spans="1:10">
      <c r="A52" s="12">
        <v>47</v>
      </c>
      <c r="B52" s="2"/>
      <c r="C52" s="2"/>
      <c r="D52" s="2"/>
      <c r="E52" s="2"/>
      <c r="F52" s="2"/>
      <c r="G52" s="18"/>
      <c r="H52" s="2"/>
      <c r="I52" s="2"/>
      <c r="J52" s="2" t="e">
        <f t="shared" si="0"/>
        <v>#DIV/0!</v>
      </c>
    </row>
    <row r="53" spans="1:10">
      <c r="A53">
        <v>48</v>
      </c>
      <c r="B53" s="2"/>
      <c r="C53" s="2"/>
      <c r="D53" s="2"/>
      <c r="E53" s="2"/>
      <c r="F53" s="2"/>
      <c r="G53" s="18"/>
      <c r="H53" s="2"/>
      <c r="I53" s="2"/>
      <c r="J53" s="2" t="e">
        <f t="shared" si="0"/>
        <v>#DIV/0!</v>
      </c>
    </row>
    <row r="54" spans="1:10">
      <c r="A54">
        <v>49</v>
      </c>
      <c r="B54" s="2"/>
      <c r="C54" s="2"/>
      <c r="D54" s="2"/>
      <c r="E54" s="2"/>
      <c r="F54" s="2"/>
      <c r="G54" s="18"/>
      <c r="H54" s="2"/>
      <c r="I54" s="2"/>
      <c r="J54" s="2" t="e">
        <f t="shared" si="0"/>
        <v>#DIV/0!</v>
      </c>
    </row>
    <row r="55" spans="1:10">
      <c r="A55">
        <v>50</v>
      </c>
      <c r="B55" s="2"/>
      <c r="C55" s="2"/>
      <c r="D55" s="2"/>
      <c r="E55" s="2"/>
      <c r="F55" s="2"/>
      <c r="G55" s="18"/>
      <c r="H55" s="2"/>
      <c r="I55" s="2"/>
      <c r="J55" s="2" t="e">
        <f t="shared" si="0"/>
        <v>#DIV/0!</v>
      </c>
    </row>
    <row r="56" spans="1:10">
      <c r="A56" s="12">
        <v>51</v>
      </c>
      <c r="B56" s="2"/>
      <c r="C56" s="2"/>
      <c r="D56" s="2"/>
      <c r="E56" s="2"/>
      <c r="F56" s="2"/>
      <c r="G56" s="18"/>
      <c r="H56" s="2"/>
      <c r="I56" s="2"/>
      <c r="J56" s="2" t="e">
        <f t="shared" si="0"/>
        <v>#DIV/0!</v>
      </c>
    </row>
    <row r="57" spans="1:10">
      <c r="A57" s="12">
        <v>52</v>
      </c>
      <c r="B57" s="2"/>
      <c r="C57" s="2"/>
      <c r="D57" s="2"/>
      <c r="E57" s="2"/>
      <c r="F57" s="2"/>
      <c r="G57" s="18"/>
      <c r="H57" s="2"/>
      <c r="I57" s="2"/>
      <c r="J57" s="2" t="e">
        <f t="shared" si="0"/>
        <v>#DIV/0!</v>
      </c>
    </row>
    <row r="58" spans="1:10">
      <c r="A58">
        <v>53</v>
      </c>
      <c r="B58" s="2"/>
      <c r="C58" s="2"/>
      <c r="D58" s="2"/>
      <c r="E58" s="2"/>
      <c r="F58" s="2"/>
      <c r="G58" s="18"/>
      <c r="H58" s="2"/>
      <c r="I58" s="2"/>
      <c r="J58" s="2" t="e">
        <f t="shared" si="0"/>
        <v>#DIV/0!</v>
      </c>
    </row>
    <row r="59" spans="1:10">
      <c r="A59">
        <v>54</v>
      </c>
      <c r="B59" s="2"/>
      <c r="C59" s="2"/>
      <c r="D59" s="2"/>
      <c r="E59" s="2"/>
      <c r="F59" s="2"/>
      <c r="G59" s="18"/>
      <c r="H59" s="2"/>
      <c r="I59" s="2"/>
      <c r="J59" s="2" t="e">
        <f t="shared" si="0"/>
        <v>#DIV/0!</v>
      </c>
    </row>
    <row r="60" spans="1:10">
      <c r="A60">
        <v>55</v>
      </c>
      <c r="B60" s="2"/>
      <c r="C60" s="2"/>
      <c r="D60" s="2"/>
      <c r="E60" s="2"/>
      <c r="F60" s="2"/>
      <c r="G60" s="18"/>
      <c r="H60" s="2"/>
      <c r="I60" s="2"/>
      <c r="J60" s="2" t="e">
        <f t="shared" si="0"/>
        <v>#DIV/0!</v>
      </c>
    </row>
    <row r="61" spans="1:10">
      <c r="A61" s="12">
        <v>56</v>
      </c>
      <c r="B61" s="2"/>
      <c r="C61" s="2"/>
      <c r="D61" s="2"/>
      <c r="E61" s="2"/>
      <c r="F61" s="2"/>
      <c r="G61" s="18"/>
      <c r="H61" s="2"/>
      <c r="I61" s="2"/>
      <c r="J61" s="2" t="e">
        <f t="shared" si="0"/>
        <v>#DIV/0!</v>
      </c>
    </row>
    <row r="62" spans="1:10">
      <c r="A62" s="12">
        <v>57</v>
      </c>
      <c r="B62" s="2"/>
      <c r="C62" s="2"/>
      <c r="D62" s="2"/>
      <c r="E62" s="2"/>
      <c r="F62" s="2"/>
      <c r="G62" s="18"/>
      <c r="H62" s="2"/>
      <c r="I62" s="2"/>
      <c r="J62" s="2" t="e">
        <f t="shared" si="0"/>
        <v>#DIV/0!</v>
      </c>
    </row>
    <row r="63" spans="1:10">
      <c r="A63">
        <v>58</v>
      </c>
      <c r="B63" s="2"/>
      <c r="C63" s="2"/>
      <c r="D63" s="2"/>
      <c r="E63" s="2"/>
      <c r="F63" s="2"/>
      <c r="G63" s="18"/>
      <c r="H63" s="2"/>
      <c r="I63" s="2"/>
      <c r="J63" s="2" t="e">
        <f t="shared" si="0"/>
        <v>#DIV/0!</v>
      </c>
    </row>
    <row r="64" spans="1:10">
      <c r="A64">
        <v>59</v>
      </c>
      <c r="B64" s="2"/>
      <c r="C64" s="2"/>
      <c r="D64" s="2"/>
      <c r="E64" s="2"/>
      <c r="F64" s="2"/>
      <c r="G64" s="18"/>
      <c r="H64" s="2"/>
      <c r="I64" s="2"/>
      <c r="J64" s="2" t="e">
        <f t="shared" si="0"/>
        <v>#DIV/0!</v>
      </c>
    </row>
    <row r="65" spans="1:10">
      <c r="A65">
        <v>60</v>
      </c>
      <c r="B65" s="2"/>
      <c r="C65" s="2"/>
      <c r="D65" s="2"/>
      <c r="E65" s="2"/>
      <c r="F65" s="2"/>
      <c r="G65" s="18"/>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9"/>
  <sheetViews>
    <sheetView topLeftCell="B94" workbookViewId="0">
      <selection activeCell="J8" sqref="J8"/>
    </sheetView>
  </sheetViews>
  <sheetFormatPr defaultRowHeight="13.5"/>
  <cols>
    <col min="2" max="2" width="20" style="1" customWidth="1"/>
    <col min="3" max="3" width="11" style="1" bestFit="1" customWidth="1"/>
    <col min="4" max="4" width="18.375" bestFit="1" customWidth="1"/>
    <col min="5" max="5" width="13.125" bestFit="1" customWidth="1"/>
    <col min="6" max="6" width="13" customWidth="1"/>
    <col min="7" max="7" width="13" style="21" customWidth="1"/>
    <col min="8" max="8" width="13" customWidth="1"/>
    <col min="9" max="9" width="15.125" style="1" bestFit="1" customWidth="1"/>
    <col min="10" max="10" width="10.25" customWidth="1"/>
    <col min="11" max="11" width="9" style="1"/>
    <col min="12" max="12" width="12.75" style="1" customWidth="1"/>
    <col min="13" max="13" width="14.5" customWidth="1"/>
    <col min="14" max="14" width="7.25" bestFit="1" customWidth="1"/>
  </cols>
  <sheetData>
    <row r="1" spans="1:13">
      <c r="A1" t="s">
        <v>5</v>
      </c>
      <c r="B1" s="416" t="e">
        <f>#REF!</f>
        <v>#REF!</v>
      </c>
      <c r="I1" s="1" t="s">
        <v>6</v>
      </c>
    </row>
    <row r="2" spans="1:13" ht="54" customHeight="1">
      <c r="B2" s="417"/>
      <c r="E2" s="538" t="s">
        <v>33</v>
      </c>
      <c r="F2" s="538"/>
      <c r="G2" s="539"/>
      <c r="H2" s="9">
        <f>SUMIF(E8:E357,"PPS",H8:H357)</f>
        <v>5258778</v>
      </c>
      <c r="I2" s="418"/>
      <c r="J2" s="1"/>
    </row>
    <row r="3" spans="1:13" ht="57" customHeight="1">
      <c r="B3" s="51"/>
      <c r="E3" s="540" t="s">
        <v>34</v>
      </c>
      <c r="F3" s="540"/>
      <c r="G3" s="541"/>
      <c r="H3" s="9">
        <f>M7</f>
        <v>2524883</v>
      </c>
      <c r="I3" s="418"/>
      <c r="J3" s="24"/>
    </row>
    <row r="4" spans="1:13" s="24" customFormat="1" ht="55.5" customHeight="1">
      <c r="B4" s="419"/>
      <c r="C4" s="52"/>
      <c r="E4" s="542" t="s">
        <v>1251</v>
      </c>
      <c r="F4" s="542"/>
      <c r="G4" s="542"/>
      <c r="H4" s="7">
        <f>H3/I7</f>
        <v>0.98968329842823166</v>
      </c>
      <c r="I4" s="418"/>
      <c r="K4" s="52"/>
      <c r="L4" s="52"/>
    </row>
    <row r="5" spans="1:13" s="21" customFormat="1" ht="17.25" customHeight="1">
      <c r="B5" s="420"/>
      <c r="C5" s="51"/>
      <c r="E5" s="58"/>
      <c r="F5" s="58"/>
      <c r="G5" s="58"/>
      <c r="H5" s="56"/>
      <c r="I5" s="421"/>
      <c r="J5" s="40"/>
      <c r="K5" s="51"/>
      <c r="L5" s="51"/>
    </row>
    <row r="6" spans="1:13" ht="40.5">
      <c r="A6" s="102" t="s">
        <v>22</v>
      </c>
      <c r="B6" s="11" t="s">
        <v>0</v>
      </c>
      <c r="C6" s="11" t="s">
        <v>1</v>
      </c>
      <c r="D6" s="2" t="s">
        <v>2</v>
      </c>
      <c r="E6" s="11" t="s">
        <v>24</v>
      </c>
      <c r="F6" s="2" t="s">
        <v>3</v>
      </c>
      <c r="G6" s="13" t="s">
        <v>9</v>
      </c>
      <c r="H6" s="11" t="s">
        <v>27</v>
      </c>
      <c r="I6" s="11" t="s">
        <v>14</v>
      </c>
      <c r="J6" s="11" t="s">
        <v>28</v>
      </c>
      <c r="K6" s="11" t="s">
        <v>7</v>
      </c>
      <c r="L6" s="11" t="s">
        <v>8</v>
      </c>
      <c r="M6" s="17" t="s">
        <v>38</v>
      </c>
    </row>
    <row r="7" spans="1:13" s="32" customFormat="1" ht="14.25" thickBot="1">
      <c r="B7" s="36" t="s">
        <v>4</v>
      </c>
      <c r="C7" s="36"/>
      <c r="D7" s="33"/>
      <c r="E7" s="33"/>
      <c r="F7" s="33"/>
      <c r="G7" s="33"/>
      <c r="H7" s="34">
        <f>SUM(H8:H357)</f>
        <v>5258778</v>
      </c>
      <c r="I7" s="422">
        <f>SUM(I8:I357)</f>
        <v>2551203</v>
      </c>
      <c r="J7" s="35">
        <f t="shared" ref="J7:J70" si="0">H7/I7</f>
        <v>2.0612934368609634</v>
      </c>
      <c r="K7" s="103">
        <f>SUM(K8:K357)</f>
        <v>40043</v>
      </c>
      <c r="L7" s="104">
        <f>SUM(L8:L357)</f>
        <v>230697531</v>
      </c>
      <c r="M7" s="49">
        <f>SUM(M8:M357)</f>
        <v>2524883</v>
      </c>
    </row>
    <row r="8" spans="1:13" ht="68.25" thickTop="1">
      <c r="A8">
        <v>1</v>
      </c>
      <c r="B8" s="61" t="s">
        <v>1252</v>
      </c>
      <c r="C8" s="61" t="s">
        <v>1253</v>
      </c>
      <c r="D8" s="61" t="s">
        <v>686</v>
      </c>
      <c r="E8" s="423" t="s">
        <v>45</v>
      </c>
      <c r="F8" s="423" t="s">
        <v>46</v>
      </c>
      <c r="G8" s="46">
        <v>5</v>
      </c>
      <c r="H8" s="297">
        <v>31564</v>
      </c>
      <c r="I8" s="424"/>
      <c r="J8" s="15" t="e">
        <f t="shared" si="0"/>
        <v>#DIV/0!</v>
      </c>
      <c r="K8" s="61" t="s">
        <v>1254</v>
      </c>
      <c r="L8" s="126">
        <v>888530</v>
      </c>
      <c r="M8" s="46" t="str">
        <f>IF(ISBLANK(I8),"",H8)</f>
        <v/>
      </c>
    </row>
    <row r="9" spans="1:13" ht="67.5">
      <c r="A9">
        <v>2</v>
      </c>
      <c r="B9" s="61" t="s">
        <v>1255</v>
      </c>
      <c r="C9" s="61" t="s">
        <v>1256</v>
      </c>
      <c r="D9" s="61" t="s">
        <v>686</v>
      </c>
      <c r="E9" s="423" t="s">
        <v>45</v>
      </c>
      <c r="F9" s="423" t="s">
        <v>46</v>
      </c>
      <c r="G9" s="46">
        <v>5</v>
      </c>
      <c r="H9" s="297">
        <v>42114</v>
      </c>
      <c r="I9" s="424"/>
      <c r="J9" s="15" t="e">
        <f t="shared" si="0"/>
        <v>#DIV/0!</v>
      </c>
      <c r="K9" s="61" t="s">
        <v>1257</v>
      </c>
      <c r="L9" s="126">
        <v>1351200</v>
      </c>
      <c r="M9" s="46" t="str">
        <f>IF(ISBLANK(I9),"",H9)</f>
        <v/>
      </c>
    </row>
    <row r="10" spans="1:13" ht="67.5">
      <c r="A10">
        <v>3</v>
      </c>
      <c r="B10" s="61" t="s">
        <v>1258</v>
      </c>
      <c r="C10" s="61" t="s">
        <v>1259</v>
      </c>
      <c r="D10" s="61" t="s">
        <v>80</v>
      </c>
      <c r="E10" s="423" t="s">
        <v>45</v>
      </c>
      <c r="F10" s="423" t="s">
        <v>46</v>
      </c>
      <c r="G10" s="46">
        <v>5</v>
      </c>
      <c r="H10" s="297">
        <v>37914</v>
      </c>
      <c r="I10" s="424"/>
      <c r="J10" s="15" t="e">
        <f t="shared" si="0"/>
        <v>#DIV/0!</v>
      </c>
      <c r="K10" s="61" t="s">
        <v>1260</v>
      </c>
      <c r="L10" s="126">
        <v>1427160</v>
      </c>
      <c r="M10" s="46" t="str">
        <f>IF(ISBLANK(I10),"",H10)</f>
        <v/>
      </c>
    </row>
    <row r="11" spans="1:13" ht="94.5">
      <c r="A11">
        <v>4</v>
      </c>
      <c r="B11" s="61" t="s">
        <v>1261</v>
      </c>
      <c r="C11" s="61" t="s">
        <v>1262</v>
      </c>
      <c r="D11" s="266" t="s">
        <v>1263</v>
      </c>
      <c r="E11" s="423" t="s">
        <v>45</v>
      </c>
      <c r="F11" s="266" t="s">
        <v>1264</v>
      </c>
      <c r="G11" s="46">
        <v>3</v>
      </c>
      <c r="H11" s="425">
        <v>3986</v>
      </c>
      <c r="I11" s="126"/>
      <c r="J11" s="15" t="e">
        <f t="shared" si="0"/>
        <v>#DIV/0!</v>
      </c>
      <c r="K11" s="61" t="s">
        <v>1265</v>
      </c>
      <c r="L11" s="61">
        <v>91377</v>
      </c>
      <c r="M11" s="46" t="str">
        <f>IF(ISBLANK(I11),"",H11)</f>
        <v/>
      </c>
    </row>
    <row r="12" spans="1:13" ht="40.5">
      <c r="A12">
        <v>5</v>
      </c>
      <c r="B12" s="426" t="s">
        <v>1266</v>
      </c>
      <c r="C12" s="61" t="s">
        <v>1267</v>
      </c>
      <c r="D12" s="266" t="s">
        <v>1268</v>
      </c>
      <c r="E12" s="423" t="s">
        <v>45</v>
      </c>
      <c r="F12" s="266" t="s">
        <v>1269</v>
      </c>
      <c r="G12" s="46">
        <v>4</v>
      </c>
      <c r="H12" s="425">
        <v>4849</v>
      </c>
      <c r="I12" s="126" t="s">
        <v>1270</v>
      </c>
      <c r="J12" s="15" t="e">
        <f t="shared" si="0"/>
        <v>#VALUE!</v>
      </c>
      <c r="K12" s="61">
        <v>700</v>
      </c>
      <c r="L12" s="61">
        <v>59400</v>
      </c>
      <c r="M12" s="46">
        <v>4849</v>
      </c>
    </row>
    <row r="13" spans="1:13" s="12" customFormat="1" ht="54">
      <c r="A13" s="12">
        <v>6</v>
      </c>
      <c r="B13" s="61" t="s">
        <v>1271</v>
      </c>
      <c r="C13" s="427" t="s">
        <v>1272</v>
      </c>
      <c r="D13" s="61" t="s">
        <v>560</v>
      </c>
      <c r="E13" s="61" t="s">
        <v>45</v>
      </c>
      <c r="F13" s="423" t="s">
        <v>1269</v>
      </c>
      <c r="G13" s="46">
        <v>4</v>
      </c>
      <c r="H13" s="428">
        <v>57986</v>
      </c>
      <c r="I13" s="424">
        <v>0</v>
      </c>
      <c r="J13" s="15" t="e">
        <f t="shared" si="0"/>
        <v>#DIV/0!</v>
      </c>
      <c r="K13" s="61" t="s">
        <v>1273</v>
      </c>
      <c r="L13" s="429">
        <v>3194121</v>
      </c>
      <c r="M13" s="46">
        <v>0</v>
      </c>
    </row>
    <row r="14" spans="1:13" s="12" customFormat="1" ht="40.5">
      <c r="A14" s="12">
        <v>7</v>
      </c>
      <c r="B14" s="61" t="s">
        <v>1274</v>
      </c>
      <c r="C14" s="61" t="s">
        <v>1272</v>
      </c>
      <c r="D14" s="61" t="s">
        <v>87</v>
      </c>
      <c r="E14" s="61" t="s">
        <v>45</v>
      </c>
      <c r="F14" s="423" t="s">
        <v>1269</v>
      </c>
      <c r="G14" s="46">
        <v>4</v>
      </c>
      <c r="H14" s="428">
        <v>26209</v>
      </c>
      <c r="I14" s="424">
        <v>0</v>
      </c>
      <c r="J14" s="15" t="e">
        <f t="shared" si="0"/>
        <v>#DIV/0!</v>
      </c>
      <c r="K14" s="61" t="s">
        <v>1275</v>
      </c>
      <c r="L14" s="429">
        <v>1292067</v>
      </c>
      <c r="M14" s="46">
        <v>0</v>
      </c>
    </row>
    <row r="15" spans="1:13" ht="45">
      <c r="A15">
        <v>8</v>
      </c>
      <c r="B15" s="61" t="s">
        <v>1276</v>
      </c>
      <c r="C15" s="430" t="s">
        <v>1277</v>
      </c>
      <c r="D15" s="430" t="s">
        <v>1278</v>
      </c>
      <c r="E15" s="431" t="s">
        <v>45</v>
      </c>
      <c r="F15" s="432" t="s">
        <v>46</v>
      </c>
      <c r="G15" s="433">
        <v>5</v>
      </c>
      <c r="H15" s="434">
        <v>50458</v>
      </c>
      <c r="I15" s="435" t="s">
        <v>1279</v>
      </c>
      <c r="J15" s="15" t="e">
        <f t="shared" si="0"/>
        <v>#VALUE!</v>
      </c>
      <c r="K15" s="61"/>
      <c r="L15" s="61"/>
      <c r="M15" s="46" t="str">
        <f>IF(ISBLANK(I15),"",I15)</f>
        <v>関電応札無し</v>
      </c>
    </row>
    <row r="16" spans="1:13" ht="45">
      <c r="A16">
        <v>9</v>
      </c>
      <c r="B16" s="61" t="s">
        <v>1280</v>
      </c>
      <c r="C16" s="430" t="s">
        <v>1277</v>
      </c>
      <c r="D16" s="430" t="s">
        <v>1281</v>
      </c>
      <c r="E16" s="431" t="s">
        <v>45</v>
      </c>
      <c r="F16" s="432" t="s">
        <v>46</v>
      </c>
      <c r="G16" s="433">
        <v>5</v>
      </c>
      <c r="H16" s="434">
        <v>39962</v>
      </c>
      <c r="I16" s="435" t="s">
        <v>1279</v>
      </c>
      <c r="J16" s="15" t="e">
        <f t="shared" si="0"/>
        <v>#VALUE!</v>
      </c>
      <c r="K16" s="61"/>
      <c r="L16" s="61"/>
      <c r="M16" s="46"/>
    </row>
    <row r="17" spans="1:13" ht="45">
      <c r="A17">
        <v>10</v>
      </c>
      <c r="B17" s="61" t="s">
        <v>1282</v>
      </c>
      <c r="C17" s="430" t="s">
        <v>1277</v>
      </c>
      <c r="D17" s="430" t="s">
        <v>1278</v>
      </c>
      <c r="E17" s="431" t="s">
        <v>45</v>
      </c>
      <c r="F17" s="432" t="s">
        <v>46</v>
      </c>
      <c r="G17" s="433">
        <v>5</v>
      </c>
      <c r="H17" s="434">
        <v>42686</v>
      </c>
      <c r="I17" s="435" t="s">
        <v>1279</v>
      </c>
      <c r="J17" s="15" t="e">
        <f t="shared" si="0"/>
        <v>#VALUE!</v>
      </c>
      <c r="K17" s="61"/>
      <c r="L17" s="61"/>
      <c r="M17" s="46"/>
    </row>
    <row r="18" spans="1:13" ht="54">
      <c r="A18">
        <v>11</v>
      </c>
      <c r="B18" s="61" t="s">
        <v>1283</v>
      </c>
      <c r="C18" s="430" t="s">
        <v>1277</v>
      </c>
      <c r="D18" s="430" t="s">
        <v>1281</v>
      </c>
      <c r="E18" s="431" t="s">
        <v>45</v>
      </c>
      <c r="F18" s="432" t="s">
        <v>46</v>
      </c>
      <c r="G18" s="433">
        <v>5</v>
      </c>
      <c r="H18" s="434">
        <v>51594</v>
      </c>
      <c r="I18" s="435" t="s">
        <v>1279</v>
      </c>
      <c r="J18" s="15" t="e">
        <f t="shared" si="0"/>
        <v>#VALUE!</v>
      </c>
      <c r="K18" s="61"/>
      <c r="L18" s="61"/>
      <c r="M18" s="46"/>
    </row>
    <row r="19" spans="1:13" ht="45">
      <c r="A19">
        <v>12</v>
      </c>
      <c r="B19" s="61" t="s">
        <v>1284</v>
      </c>
      <c r="C19" s="430" t="s">
        <v>1277</v>
      </c>
      <c r="D19" s="430" t="s">
        <v>1281</v>
      </c>
      <c r="E19" s="431" t="s">
        <v>45</v>
      </c>
      <c r="F19" s="432" t="s">
        <v>46</v>
      </c>
      <c r="G19" s="433">
        <v>5</v>
      </c>
      <c r="H19" s="434">
        <v>47705</v>
      </c>
      <c r="I19" s="435" t="s">
        <v>1279</v>
      </c>
      <c r="J19" s="15" t="e">
        <f t="shared" si="0"/>
        <v>#VALUE!</v>
      </c>
      <c r="K19" s="61"/>
      <c r="L19" s="61"/>
      <c r="M19" s="46"/>
    </row>
    <row r="20" spans="1:13" ht="45">
      <c r="A20">
        <v>13</v>
      </c>
      <c r="B20" s="436" t="s">
        <v>1285</v>
      </c>
      <c r="C20" s="430" t="s">
        <v>1277</v>
      </c>
      <c r="D20" s="430" t="s">
        <v>1281</v>
      </c>
      <c r="E20" s="431" t="s">
        <v>45</v>
      </c>
      <c r="F20" s="432" t="s">
        <v>46</v>
      </c>
      <c r="G20" s="433">
        <v>5</v>
      </c>
      <c r="H20" s="437">
        <v>64558</v>
      </c>
      <c r="I20" s="435" t="s">
        <v>1279</v>
      </c>
      <c r="J20" s="15" t="e">
        <f t="shared" si="0"/>
        <v>#VALUE!</v>
      </c>
      <c r="K20" s="61"/>
      <c r="L20" s="61"/>
      <c r="M20" s="46"/>
    </row>
    <row r="21" spans="1:13" ht="45">
      <c r="A21">
        <v>14</v>
      </c>
      <c r="B21" s="436" t="s">
        <v>1286</v>
      </c>
      <c r="C21" s="430" t="s">
        <v>1277</v>
      </c>
      <c r="D21" s="430" t="s">
        <v>1281</v>
      </c>
      <c r="E21" s="431" t="s">
        <v>45</v>
      </c>
      <c r="F21" s="432" t="s">
        <v>46</v>
      </c>
      <c r="G21" s="433">
        <v>5</v>
      </c>
      <c r="H21" s="437">
        <v>58138</v>
      </c>
      <c r="I21" s="435" t="s">
        <v>1279</v>
      </c>
      <c r="J21" s="15" t="e">
        <f t="shared" si="0"/>
        <v>#VALUE!</v>
      </c>
      <c r="K21" s="61"/>
      <c r="L21" s="61"/>
      <c r="M21" s="46"/>
    </row>
    <row r="22" spans="1:13" ht="45">
      <c r="A22">
        <v>15</v>
      </c>
      <c r="B22" s="436" t="s">
        <v>1287</v>
      </c>
      <c r="C22" s="430" t="s">
        <v>1277</v>
      </c>
      <c r="D22" s="430" t="s">
        <v>1281</v>
      </c>
      <c r="E22" s="431" t="s">
        <v>45</v>
      </c>
      <c r="F22" s="432" t="s">
        <v>46</v>
      </c>
      <c r="G22" s="433">
        <v>5</v>
      </c>
      <c r="H22" s="437">
        <v>85322</v>
      </c>
      <c r="I22" s="435" t="s">
        <v>1279</v>
      </c>
      <c r="J22" s="15" t="e">
        <f t="shared" si="0"/>
        <v>#VALUE!</v>
      </c>
      <c r="K22" s="61"/>
      <c r="L22" s="61"/>
      <c r="M22" s="46"/>
    </row>
    <row r="23" spans="1:13" ht="45">
      <c r="A23" s="12">
        <v>16</v>
      </c>
      <c r="B23" s="61" t="s">
        <v>1288</v>
      </c>
      <c r="C23" s="430" t="s">
        <v>1277</v>
      </c>
      <c r="D23" s="430" t="s">
        <v>1281</v>
      </c>
      <c r="E23" s="431" t="s">
        <v>45</v>
      </c>
      <c r="F23" s="432" t="s">
        <v>46</v>
      </c>
      <c r="G23" s="433">
        <v>5</v>
      </c>
      <c r="H23" s="434">
        <v>71891</v>
      </c>
      <c r="I23" s="435" t="s">
        <v>1279</v>
      </c>
      <c r="J23" s="15" t="e">
        <f t="shared" si="0"/>
        <v>#VALUE!</v>
      </c>
      <c r="K23" s="61"/>
      <c r="L23" s="61"/>
      <c r="M23" s="46"/>
    </row>
    <row r="24" spans="1:13" ht="45">
      <c r="A24" s="12">
        <v>17</v>
      </c>
      <c r="B24" s="61" t="s">
        <v>1289</v>
      </c>
      <c r="C24" s="430" t="s">
        <v>1277</v>
      </c>
      <c r="D24" s="430" t="s">
        <v>1278</v>
      </c>
      <c r="E24" s="431" t="s">
        <v>45</v>
      </c>
      <c r="F24" s="432" t="s">
        <v>46</v>
      </c>
      <c r="G24" s="433">
        <v>5</v>
      </c>
      <c r="H24" s="434">
        <v>84452</v>
      </c>
      <c r="I24" s="435" t="s">
        <v>1279</v>
      </c>
      <c r="J24" s="15" t="e">
        <f t="shared" si="0"/>
        <v>#VALUE!</v>
      </c>
      <c r="K24" s="61"/>
      <c r="L24" s="61"/>
      <c r="M24" s="46"/>
    </row>
    <row r="25" spans="1:13" ht="45">
      <c r="A25">
        <v>18</v>
      </c>
      <c r="B25" s="61" t="s">
        <v>1290</v>
      </c>
      <c r="C25" s="430" t="s">
        <v>1277</v>
      </c>
      <c r="D25" s="430" t="s">
        <v>1281</v>
      </c>
      <c r="E25" s="431" t="s">
        <v>45</v>
      </c>
      <c r="F25" s="432" t="s">
        <v>46</v>
      </c>
      <c r="G25" s="433">
        <v>5</v>
      </c>
      <c r="H25" s="434">
        <v>47561</v>
      </c>
      <c r="I25" s="435" t="s">
        <v>1279</v>
      </c>
      <c r="J25" s="15" t="e">
        <f t="shared" si="0"/>
        <v>#VALUE!</v>
      </c>
      <c r="K25" s="61"/>
      <c r="L25" s="61"/>
      <c r="M25" s="46"/>
    </row>
    <row r="26" spans="1:13" ht="45">
      <c r="A26">
        <v>19</v>
      </c>
      <c r="B26" s="61" t="s">
        <v>1291</v>
      </c>
      <c r="C26" s="430" t="s">
        <v>1277</v>
      </c>
      <c r="D26" s="430" t="s">
        <v>1278</v>
      </c>
      <c r="E26" s="431" t="s">
        <v>45</v>
      </c>
      <c r="F26" s="432" t="s">
        <v>46</v>
      </c>
      <c r="G26" s="433">
        <v>4</v>
      </c>
      <c r="H26" s="434">
        <v>107287</v>
      </c>
      <c r="I26" s="435" t="s">
        <v>1279</v>
      </c>
      <c r="J26" s="15" t="e">
        <f t="shared" si="0"/>
        <v>#VALUE!</v>
      </c>
      <c r="K26" s="61"/>
      <c r="L26" s="61"/>
      <c r="M26" s="46"/>
    </row>
    <row r="27" spans="1:13" ht="45">
      <c r="A27">
        <v>20</v>
      </c>
      <c r="B27" s="61" t="s">
        <v>1292</v>
      </c>
      <c r="C27" s="430" t="s">
        <v>1277</v>
      </c>
      <c r="D27" s="430" t="s">
        <v>1278</v>
      </c>
      <c r="E27" s="431" t="s">
        <v>45</v>
      </c>
      <c r="F27" s="432" t="s">
        <v>46</v>
      </c>
      <c r="G27" s="433">
        <v>5</v>
      </c>
      <c r="H27" s="434">
        <v>35259</v>
      </c>
      <c r="I27" s="435" t="s">
        <v>1279</v>
      </c>
      <c r="J27" s="15" t="e">
        <f t="shared" si="0"/>
        <v>#VALUE!</v>
      </c>
      <c r="K27" s="61"/>
      <c r="L27" s="61"/>
      <c r="M27" s="46"/>
    </row>
    <row r="28" spans="1:13" ht="40.5">
      <c r="A28">
        <v>21</v>
      </c>
      <c r="B28" s="61" t="s">
        <v>1293</v>
      </c>
      <c r="C28" s="438" t="s">
        <v>1294</v>
      </c>
      <c r="D28" s="438" t="s">
        <v>87</v>
      </c>
      <c r="E28" s="439" t="s">
        <v>45</v>
      </c>
      <c r="F28" s="423" t="s">
        <v>1264</v>
      </c>
      <c r="G28" s="46">
        <v>2</v>
      </c>
      <c r="H28" s="297">
        <v>5977</v>
      </c>
      <c r="I28" s="424" t="s">
        <v>1295</v>
      </c>
      <c r="J28" s="15" t="e">
        <f t="shared" si="0"/>
        <v>#VALUE!</v>
      </c>
      <c r="K28" s="61"/>
      <c r="L28" s="61"/>
      <c r="M28" s="46"/>
    </row>
    <row r="29" spans="1:13" ht="45">
      <c r="A29">
        <v>22</v>
      </c>
      <c r="B29" s="440" t="s">
        <v>1296</v>
      </c>
      <c r="C29" s="438" t="s">
        <v>1297</v>
      </c>
      <c r="D29" s="266" t="s">
        <v>87</v>
      </c>
      <c r="E29" s="439" t="s">
        <v>1298</v>
      </c>
      <c r="F29" s="266" t="s">
        <v>46</v>
      </c>
      <c r="G29" s="46">
        <v>2</v>
      </c>
      <c r="H29" s="425">
        <v>6692</v>
      </c>
      <c r="I29" s="126"/>
      <c r="J29" s="15" t="e">
        <f t="shared" si="0"/>
        <v>#DIV/0!</v>
      </c>
      <c r="K29" s="61"/>
      <c r="L29" s="61"/>
      <c r="M29" s="46"/>
    </row>
    <row r="30" spans="1:13" ht="40.5">
      <c r="A30">
        <v>23</v>
      </c>
      <c r="B30" s="61" t="s">
        <v>1299</v>
      </c>
      <c r="C30" s="438" t="s">
        <v>458</v>
      </c>
      <c r="D30" s="266" t="s">
        <v>557</v>
      </c>
      <c r="E30" s="439" t="s">
        <v>45</v>
      </c>
      <c r="F30" s="266" t="s">
        <v>1269</v>
      </c>
      <c r="G30" s="46">
        <v>4</v>
      </c>
      <c r="H30" s="425">
        <v>4271</v>
      </c>
      <c r="I30" s="126" t="s">
        <v>1270</v>
      </c>
      <c r="J30" s="15" t="e">
        <f t="shared" si="0"/>
        <v>#VALUE!</v>
      </c>
      <c r="K30" s="61"/>
      <c r="L30" s="61"/>
      <c r="M30" s="46"/>
    </row>
    <row r="31" spans="1:13" ht="67.5">
      <c r="A31">
        <v>24</v>
      </c>
      <c r="B31" s="426" t="s">
        <v>1300</v>
      </c>
      <c r="C31" s="61" t="s">
        <v>1301</v>
      </c>
      <c r="D31" s="266" t="s">
        <v>87</v>
      </c>
      <c r="E31" s="439" t="s">
        <v>1298</v>
      </c>
      <c r="F31" s="266" t="s">
        <v>46</v>
      </c>
      <c r="G31" s="46">
        <v>2</v>
      </c>
      <c r="H31" s="425">
        <v>7814</v>
      </c>
      <c r="I31" s="126"/>
      <c r="J31" s="15" t="e">
        <f t="shared" si="0"/>
        <v>#DIV/0!</v>
      </c>
      <c r="K31" s="61"/>
      <c r="L31" s="61"/>
      <c r="M31" s="46"/>
    </row>
    <row r="32" spans="1:13" ht="45">
      <c r="A32">
        <v>25</v>
      </c>
      <c r="B32" s="61" t="s">
        <v>1302</v>
      </c>
      <c r="C32" s="438" t="s">
        <v>1303</v>
      </c>
      <c r="D32" s="441" t="s">
        <v>87</v>
      </c>
      <c r="E32" s="439" t="s">
        <v>45</v>
      </c>
      <c r="F32" s="266" t="s">
        <v>46</v>
      </c>
      <c r="G32" s="46">
        <v>2</v>
      </c>
      <c r="H32" s="425">
        <v>14065</v>
      </c>
      <c r="I32" s="126"/>
      <c r="J32" s="15" t="e">
        <f t="shared" si="0"/>
        <v>#DIV/0!</v>
      </c>
      <c r="K32" s="61"/>
      <c r="L32" s="61"/>
      <c r="M32" s="46"/>
    </row>
    <row r="33" spans="1:13" ht="36">
      <c r="A33" s="12">
        <v>26</v>
      </c>
      <c r="B33" s="426" t="s">
        <v>1304</v>
      </c>
      <c r="C33" s="61" t="s">
        <v>1305</v>
      </c>
      <c r="D33" s="266" t="s">
        <v>1306</v>
      </c>
      <c r="E33" s="439" t="s">
        <v>45</v>
      </c>
      <c r="F33" s="266" t="s">
        <v>46</v>
      </c>
      <c r="G33" s="46">
        <v>1</v>
      </c>
      <c r="H33" s="425">
        <v>9882</v>
      </c>
      <c r="I33" s="126"/>
      <c r="J33" s="15" t="e">
        <f t="shared" si="0"/>
        <v>#DIV/0!</v>
      </c>
      <c r="K33" s="61"/>
      <c r="L33" s="61"/>
      <c r="M33" s="46"/>
    </row>
    <row r="34" spans="1:13" ht="45">
      <c r="A34" s="12">
        <v>27</v>
      </c>
      <c r="B34" s="426" t="s">
        <v>1307</v>
      </c>
      <c r="C34" s="438" t="s">
        <v>1308</v>
      </c>
      <c r="D34" s="266" t="s">
        <v>87</v>
      </c>
      <c r="E34" s="439" t="s">
        <v>45</v>
      </c>
      <c r="F34" s="266" t="s">
        <v>46</v>
      </c>
      <c r="G34" s="46">
        <v>2</v>
      </c>
      <c r="H34" s="425">
        <v>18551</v>
      </c>
      <c r="I34" s="126"/>
      <c r="J34" s="15" t="e">
        <f t="shared" si="0"/>
        <v>#DIV/0!</v>
      </c>
      <c r="K34" s="61"/>
      <c r="L34" s="61"/>
      <c r="M34" s="46"/>
    </row>
    <row r="35" spans="1:13" ht="45">
      <c r="A35">
        <v>28</v>
      </c>
      <c r="B35" s="436" t="s">
        <v>1309</v>
      </c>
      <c r="C35" s="438" t="s">
        <v>1308</v>
      </c>
      <c r="D35" s="266" t="s">
        <v>87</v>
      </c>
      <c r="E35" s="439" t="s">
        <v>45</v>
      </c>
      <c r="F35" s="266" t="s">
        <v>46</v>
      </c>
      <c r="G35" s="46">
        <v>3</v>
      </c>
      <c r="H35" s="425">
        <v>2787</v>
      </c>
      <c r="I35" s="442"/>
      <c r="J35" s="15" t="e">
        <f t="shared" si="0"/>
        <v>#DIV/0!</v>
      </c>
      <c r="K35" s="61"/>
      <c r="L35" s="61"/>
      <c r="M35" s="46"/>
    </row>
    <row r="36" spans="1:13" ht="27">
      <c r="A36">
        <v>29</v>
      </c>
      <c r="B36" s="61" t="s">
        <v>1310</v>
      </c>
      <c r="C36" s="61" t="s">
        <v>1311</v>
      </c>
      <c r="D36" s="46" t="s">
        <v>1312</v>
      </c>
      <c r="E36" s="423" t="s">
        <v>45</v>
      </c>
      <c r="F36" s="423" t="s">
        <v>389</v>
      </c>
      <c r="G36" s="46">
        <v>2</v>
      </c>
      <c r="H36" s="425">
        <v>6965</v>
      </c>
      <c r="I36" s="126"/>
      <c r="J36" s="15" t="e">
        <f t="shared" si="0"/>
        <v>#DIV/0!</v>
      </c>
      <c r="K36" s="443">
        <v>140</v>
      </c>
      <c r="L36" s="443">
        <v>344251</v>
      </c>
      <c r="M36" s="46"/>
    </row>
    <row r="37" spans="1:13" ht="40.5">
      <c r="A37">
        <v>30</v>
      </c>
      <c r="B37" s="61" t="s">
        <v>1313</v>
      </c>
      <c r="C37" s="61" t="s">
        <v>1314</v>
      </c>
      <c r="D37" s="46" t="s">
        <v>1312</v>
      </c>
      <c r="E37" s="423" t="s">
        <v>45</v>
      </c>
      <c r="F37" s="423" t="s">
        <v>389</v>
      </c>
      <c r="G37" s="46">
        <v>3</v>
      </c>
      <c r="H37" s="425">
        <v>15088</v>
      </c>
      <c r="I37" s="126"/>
      <c r="J37" s="15" t="e">
        <f t="shared" si="0"/>
        <v>#DIV/0!</v>
      </c>
      <c r="K37" s="443">
        <v>419</v>
      </c>
      <c r="L37" s="443">
        <v>713755</v>
      </c>
      <c r="M37" s="46"/>
    </row>
    <row r="38" spans="1:13" ht="40.5">
      <c r="A38">
        <v>31</v>
      </c>
      <c r="B38" s="61" t="s">
        <v>1315</v>
      </c>
      <c r="C38" s="61" t="s">
        <v>1316</v>
      </c>
      <c r="D38" s="46" t="s">
        <v>1312</v>
      </c>
      <c r="E38" s="423" t="s">
        <v>45</v>
      </c>
      <c r="F38" s="423" t="s">
        <v>389</v>
      </c>
      <c r="G38" s="46">
        <v>2</v>
      </c>
      <c r="H38" s="425">
        <v>17215</v>
      </c>
      <c r="I38" s="126"/>
      <c r="J38" s="15" t="e">
        <f t="shared" si="0"/>
        <v>#DIV/0!</v>
      </c>
      <c r="K38" s="443">
        <v>360</v>
      </c>
      <c r="L38" s="443">
        <v>845899</v>
      </c>
      <c r="M38" s="46"/>
    </row>
    <row r="39" spans="1:13" ht="40.5">
      <c r="A39">
        <v>32</v>
      </c>
      <c r="B39" s="61" t="s">
        <v>1317</v>
      </c>
      <c r="C39" s="61" t="s">
        <v>1318</v>
      </c>
      <c r="D39" s="46" t="s">
        <v>1312</v>
      </c>
      <c r="E39" s="423" t="s">
        <v>45</v>
      </c>
      <c r="F39" s="423" t="s">
        <v>389</v>
      </c>
      <c r="G39" s="46">
        <v>2</v>
      </c>
      <c r="H39" s="425">
        <v>18165</v>
      </c>
      <c r="I39" s="126"/>
      <c r="J39" s="15" t="e">
        <f t="shared" si="0"/>
        <v>#DIV/0!</v>
      </c>
      <c r="K39" s="443">
        <v>388</v>
      </c>
      <c r="L39" s="443">
        <v>890279</v>
      </c>
      <c r="M39" s="46"/>
    </row>
    <row r="40" spans="1:13" ht="40.5">
      <c r="A40">
        <v>33</v>
      </c>
      <c r="B40" s="61" t="s">
        <v>1319</v>
      </c>
      <c r="C40" s="61" t="s">
        <v>1318</v>
      </c>
      <c r="D40" s="46" t="s">
        <v>1312</v>
      </c>
      <c r="E40" s="423" t="s">
        <v>45</v>
      </c>
      <c r="F40" s="423" t="s">
        <v>389</v>
      </c>
      <c r="G40" s="46">
        <v>2</v>
      </c>
      <c r="H40" s="425">
        <v>8190</v>
      </c>
      <c r="I40" s="126"/>
      <c r="J40" s="15" t="e">
        <f t="shared" si="0"/>
        <v>#DIV/0!</v>
      </c>
      <c r="K40" s="443">
        <v>185</v>
      </c>
      <c r="L40" s="443">
        <v>398782</v>
      </c>
      <c r="M40" s="46"/>
    </row>
    <row r="41" spans="1:13" ht="40.5">
      <c r="A41">
        <v>34</v>
      </c>
      <c r="B41" s="61" t="s">
        <v>1320</v>
      </c>
      <c r="C41" s="61" t="s">
        <v>1321</v>
      </c>
      <c r="D41" s="46" t="s">
        <v>1312</v>
      </c>
      <c r="E41" s="423" t="s">
        <v>45</v>
      </c>
      <c r="F41" s="423" t="s">
        <v>389</v>
      </c>
      <c r="G41" s="46">
        <v>2</v>
      </c>
      <c r="H41" s="425">
        <v>8758</v>
      </c>
      <c r="I41" s="126"/>
      <c r="J41" s="15" t="e">
        <f t="shared" si="0"/>
        <v>#DIV/0!</v>
      </c>
      <c r="K41" s="443">
        <v>206</v>
      </c>
      <c r="L41" s="443">
        <v>424707</v>
      </c>
      <c r="M41" s="46"/>
    </row>
    <row r="42" spans="1:13" ht="40.5">
      <c r="A42">
        <v>35</v>
      </c>
      <c r="B42" s="61" t="s">
        <v>1322</v>
      </c>
      <c r="C42" s="61" t="s">
        <v>1323</v>
      </c>
      <c r="D42" s="46" t="s">
        <v>1312</v>
      </c>
      <c r="E42" s="423" t="s">
        <v>45</v>
      </c>
      <c r="F42" s="423" t="s">
        <v>389</v>
      </c>
      <c r="G42" s="46">
        <v>3</v>
      </c>
      <c r="H42" s="425">
        <v>11288</v>
      </c>
      <c r="I42" s="126"/>
      <c r="J42" s="15" t="e">
        <f t="shared" si="0"/>
        <v>#DIV/0!</v>
      </c>
      <c r="K42" s="443">
        <v>343</v>
      </c>
      <c r="L42" s="443">
        <v>526942</v>
      </c>
      <c r="M42" s="46"/>
    </row>
    <row r="43" spans="1:13" ht="27">
      <c r="A43" s="12">
        <v>36</v>
      </c>
      <c r="B43" s="61" t="s">
        <v>1324</v>
      </c>
      <c r="C43" s="61" t="s">
        <v>1325</v>
      </c>
      <c r="D43" s="46" t="s">
        <v>1312</v>
      </c>
      <c r="E43" s="423" t="s">
        <v>45</v>
      </c>
      <c r="F43" s="423" t="s">
        <v>389</v>
      </c>
      <c r="G43" s="46">
        <v>3</v>
      </c>
      <c r="H43" s="425">
        <v>7893</v>
      </c>
      <c r="I43" s="126"/>
      <c r="J43" s="15" t="e">
        <f t="shared" si="0"/>
        <v>#DIV/0!</v>
      </c>
      <c r="K43" s="443">
        <v>158</v>
      </c>
      <c r="L43" s="443">
        <v>389606</v>
      </c>
      <c r="M43" s="46"/>
    </row>
    <row r="44" spans="1:13" ht="40.5">
      <c r="A44" s="12">
        <v>37</v>
      </c>
      <c r="B44" s="61" t="s">
        <v>1326</v>
      </c>
      <c r="C44" s="61" t="s">
        <v>1327</v>
      </c>
      <c r="D44" s="46" t="s">
        <v>1312</v>
      </c>
      <c r="E44" s="423" t="s">
        <v>45</v>
      </c>
      <c r="F44" s="423" t="s">
        <v>389</v>
      </c>
      <c r="G44" s="46">
        <v>3</v>
      </c>
      <c r="H44" s="425">
        <v>6244</v>
      </c>
      <c r="I44" s="126"/>
      <c r="J44" s="15" t="e">
        <f t="shared" si="0"/>
        <v>#DIV/0!</v>
      </c>
      <c r="K44" s="443">
        <v>163</v>
      </c>
      <c r="L44" s="443">
        <v>298072</v>
      </c>
      <c r="M44" s="46"/>
    </row>
    <row r="45" spans="1:13" ht="27">
      <c r="A45">
        <v>38</v>
      </c>
      <c r="B45" s="61" t="s">
        <v>1328</v>
      </c>
      <c r="C45" s="61" t="s">
        <v>1329</v>
      </c>
      <c r="D45" s="46" t="s">
        <v>1312</v>
      </c>
      <c r="E45" s="423" t="s">
        <v>45</v>
      </c>
      <c r="F45" s="423" t="s">
        <v>389</v>
      </c>
      <c r="G45" s="46">
        <v>2</v>
      </c>
      <c r="H45" s="444">
        <v>9150</v>
      </c>
      <c r="I45" s="126"/>
      <c r="J45" s="15" t="e">
        <f t="shared" si="0"/>
        <v>#DIV/0!</v>
      </c>
      <c r="K45" s="443">
        <v>252</v>
      </c>
      <c r="L45" s="443">
        <v>434402</v>
      </c>
      <c r="M45" s="46"/>
    </row>
    <row r="46" spans="1:13" ht="40.5">
      <c r="A46">
        <v>39</v>
      </c>
      <c r="B46" s="61" t="s">
        <v>1330</v>
      </c>
      <c r="C46" s="61" t="s">
        <v>1331</v>
      </c>
      <c r="D46" s="46" t="s">
        <v>1312</v>
      </c>
      <c r="E46" s="423" t="s">
        <v>45</v>
      </c>
      <c r="F46" s="423" t="s">
        <v>389</v>
      </c>
      <c r="G46" s="46">
        <v>2</v>
      </c>
      <c r="H46" s="425">
        <v>13733</v>
      </c>
      <c r="I46" s="126"/>
      <c r="J46" s="15" t="e">
        <f t="shared" si="0"/>
        <v>#DIV/0!</v>
      </c>
      <c r="K46" s="443">
        <v>278</v>
      </c>
      <c r="L46" s="443">
        <v>678260</v>
      </c>
      <c r="M46" s="46"/>
    </row>
    <row r="47" spans="1:13" ht="27">
      <c r="A47">
        <v>40</v>
      </c>
      <c r="B47" s="61" t="s">
        <v>1332</v>
      </c>
      <c r="C47" s="61" t="s">
        <v>1333</v>
      </c>
      <c r="D47" s="46" t="s">
        <v>1312</v>
      </c>
      <c r="E47" s="423" t="s">
        <v>45</v>
      </c>
      <c r="F47" s="423" t="s">
        <v>389</v>
      </c>
      <c r="G47" s="46">
        <v>2</v>
      </c>
      <c r="H47" s="425">
        <v>11271</v>
      </c>
      <c r="I47" s="126"/>
      <c r="J47" s="15" t="e">
        <f t="shared" si="0"/>
        <v>#DIV/0!</v>
      </c>
      <c r="K47" s="443">
        <v>248</v>
      </c>
      <c r="L47" s="443">
        <v>550321</v>
      </c>
      <c r="M47" s="46"/>
    </row>
    <row r="48" spans="1:13" ht="27">
      <c r="A48">
        <v>41</v>
      </c>
      <c r="B48" s="61" t="s">
        <v>1334</v>
      </c>
      <c r="C48" s="61" t="s">
        <v>1335</v>
      </c>
      <c r="D48" s="46" t="s">
        <v>1312</v>
      </c>
      <c r="E48" s="423" t="s">
        <v>45</v>
      </c>
      <c r="F48" s="423" t="s">
        <v>389</v>
      </c>
      <c r="G48" s="46">
        <v>2</v>
      </c>
      <c r="H48" s="425">
        <v>7745</v>
      </c>
      <c r="I48" s="126"/>
      <c r="J48" s="15" t="e">
        <f t="shared" si="0"/>
        <v>#DIV/0!</v>
      </c>
      <c r="K48" s="443">
        <v>134</v>
      </c>
      <c r="L48" s="443">
        <v>388458</v>
      </c>
      <c r="M48" s="46"/>
    </row>
    <row r="49" spans="1:13" ht="36">
      <c r="A49">
        <v>42</v>
      </c>
      <c r="B49" s="61" t="s">
        <v>1336</v>
      </c>
      <c r="C49" s="364" t="s">
        <v>1337</v>
      </c>
      <c r="D49" s="61" t="s">
        <v>1338</v>
      </c>
      <c r="E49" s="445" t="s">
        <v>45</v>
      </c>
      <c r="F49" s="445" t="s">
        <v>827</v>
      </c>
      <c r="G49" s="46">
        <v>4</v>
      </c>
      <c r="H49" s="428">
        <v>21876</v>
      </c>
      <c r="I49" s="446"/>
      <c r="J49" s="15" t="e">
        <f t="shared" si="0"/>
        <v>#DIV/0!</v>
      </c>
      <c r="K49" s="61">
        <v>510</v>
      </c>
      <c r="L49" s="429">
        <v>1042857</v>
      </c>
      <c r="M49" s="46"/>
    </row>
    <row r="50" spans="1:13" ht="24">
      <c r="A50">
        <v>43</v>
      </c>
      <c r="B50" s="426" t="s">
        <v>1339</v>
      </c>
      <c r="C50" s="364" t="s">
        <v>1340</v>
      </c>
      <c r="D50" s="266" t="s">
        <v>1341</v>
      </c>
      <c r="E50" s="423" t="s">
        <v>45</v>
      </c>
      <c r="F50" s="423" t="s">
        <v>1269</v>
      </c>
      <c r="G50" s="46">
        <v>2</v>
      </c>
      <c r="H50" s="425">
        <v>21843</v>
      </c>
      <c r="I50" s="126"/>
      <c r="J50" s="15" t="e">
        <f t="shared" si="0"/>
        <v>#DIV/0!</v>
      </c>
      <c r="K50" s="429">
        <v>4320</v>
      </c>
      <c r="L50" s="121">
        <v>1117400</v>
      </c>
      <c r="M50" s="46" t="str">
        <f>IF(ISBLANK(I50),"",H50)</f>
        <v/>
      </c>
    </row>
    <row r="51" spans="1:13" ht="40.5">
      <c r="A51">
        <v>44</v>
      </c>
      <c r="B51" s="426" t="s">
        <v>1342</v>
      </c>
      <c r="C51" s="61" t="s">
        <v>1343</v>
      </c>
      <c r="D51" s="266" t="s">
        <v>861</v>
      </c>
      <c r="E51" s="445" t="s">
        <v>45</v>
      </c>
      <c r="F51" s="266" t="s">
        <v>46</v>
      </c>
      <c r="G51" s="46">
        <v>2</v>
      </c>
      <c r="H51" s="425">
        <v>119445</v>
      </c>
      <c r="I51" s="442">
        <v>148508</v>
      </c>
      <c r="J51" s="15">
        <f t="shared" si="0"/>
        <v>0.80430010504484606</v>
      </c>
      <c r="K51" s="61" t="s">
        <v>1344</v>
      </c>
      <c r="L51" s="121">
        <v>6569881</v>
      </c>
      <c r="M51" s="46">
        <f>IF(ISBLANK(I51),"",H51)</f>
        <v>119445</v>
      </c>
    </row>
    <row r="52" spans="1:13" ht="27">
      <c r="A52">
        <v>45</v>
      </c>
      <c r="B52" s="426" t="s">
        <v>1345</v>
      </c>
      <c r="C52" s="61" t="s">
        <v>1343</v>
      </c>
      <c r="D52" s="266" t="s">
        <v>1346</v>
      </c>
      <c r="E52" s="445" t="s">
        <v>45</v>
      </c>
      <c r="F52" s="266" t="s">
        <v>46</v>
      </c>
      <c r="G52" s="46">
        <v>1</v>
      </c>
      <c r="H52" s="425">
        <v>16678</v>
      </c>
      <c r="I52" s="442">
        <v>18289</v>
      </c>
      <c r="J52" s="15">
        <f t="shared" si="0"/>
        <v>0.91191426540543497</v>
      </c>
      <c r="K52" s="61" t="s">
        <v>1347</v>
      </c>
      <c r="L52" s="121">
        <v>812300</v>
      </c>
      <c r="M52" s="46">
        <f>IF(ISBLANK(I52),"",H52)</f>
        <v>16678</v>
      </c>
    </row>
    <row r="53" spans="1:13" ht="27">
      <c r="A53" s="12">
        <v>46</v>
      </c>
      <c r="B53" s="426" t="s">
        <v>1348</v>
      </c>
      <c r="C53" s="61" t="s">
        <v>1343</v>
      </c>
      <c r="D53" s="266" t="s">
        <v>1346</v>
      </c>
      <c r="E53" s="445" t="s">
        <v>45</v>
      </c>
      <c r="F53" s="266" t="s">
        <v>46</v>
      </c>
      <c r="G53" s="46">
        <v>1</v>
      </c>
      <c r="H53" s="425">
        <v>2407</v>
      </c>
      <c r="I53" s="442">
        <v>2902</v>
      </c>
      <c r="J53" s="15">
        <f t="shared" si="0"/>
        <v>0.82942798070296342</v>
      </c>
      <c r="K53" s="61" t="s">
        <v>1349</v>
      </c>
      <c r="L53" s="121">
        <v>105500</v>
      </c>
      <c r="M53" s="46">
        <f>IF(ISBLANK(I53),"",H53)</f>
        <v>2407</v>
      </c>
    </row>
    <row r="54" spans="1:13" ht="54">
      <c r="A54" s="12">
        <v>47</v>
      </c>
      <c r="B54" s="426" t="s">
        <v>1350</v>
      </c>
      <c r="C54" s="61" t="s">
        <v>1343</v>
      </c>
      <c r="D54" s="61" t="s">
        <v>861</v>
      </c>
      <c r="E54" s="61" t="s">
        <v>45</v>
      </c>
      <c r="F54" s="266" t="s">
        <v>46</v>
      </c>
      <c r="G54" s="46">
        <v>1</v>
      </c>
      <c r="H54" s="428">
        <v>111727</v>
      </c>
      <c r="I54" s="297">
        <v>115198</v>
      </c>
      <c r="J54" s="15">
        <f t="shared" si="0"/>
        <v>0.96986926856369038</v>
      </c>
      <c r="K54" s="61" t="s">
        <v>1351</v>
      </c>
      <c r="L54" s="121">
        <v>6116000</v>
      </c>
      <c r="M54" s="46">
        <f t="shared" ref="M54:M61" si="1">IF(ISBLANK(I54),"",I54)</f>
        <v>115198</v>
      </c>
    </row>
    <row r="55" spans="1:13" ht="54">
      <c r="A55">
        <v>48</v>
      </c>
      <c r="B55" s="426" t="s">
        <v>1352</v>
      </c>
      <c r="C55" s="61" t="s">
        <v>1343</v>
      </c>
      <c r="D55" s="61" t="s">
        <v>861</v>
      </c>
      <c r="E55" s="61" t="s">
        <v>45</v>
      </c>
      <c r="F55" s="266" t="s">
        <v>46</v>
      </c>
      <c r="G55" s="46">
        <v>1</v>
      </c>
      <c r="H55" s="428">
        <v>240613</v>
      </c>
      <c r="I55" s="297">
        <v>249317</v>
      </c>
      <c r="J55" s="15">
        <f t="shared" si="0"/>
        <v>0.96508862211561985</v>
      </c>
      <c r="K55" s="61" t="s">
        <v>1353</v>
      </c>
      <c r="L55" s="121">
        <v>13439000</v>
      </c>
      <c r="M55" s="46">
        <f t="shared" si="1"/>
        <v>249317</v>
      </c>
    </row>
    <row r="56" spans="1:13" ht="54">
      <c r="A56">
        <v>49</v>
      </c>
      <c r="B56" s="426" t="s">
        <v>1354</v>
      </c>
      <c r="C56" s="61" t="s">
        <v>1343</v>
      </c>
      <c r="D56" s="61" t="s">
        <v>861</v>
      </c>
      <c r="E56" s="61" t="s">
        <v>45</v>
      </c>
      <c r="F56" s="266" t="s">
        <v>46</v>
      </c>
      <c r="G56" s="46">
        <v>1</v>
      </c>
      <c r="H56" s="428">
        <v>109906</v>
      </c>
      <c r="I56" s="297">
        <v>113336</v>
      </c>
      <c r="J56" s="15">
        <f t="shared" si="0"/>
        <v>0.9697360062116186</v>
      </c>
      <c r="K56" s="61" t="s">
        <v>1355</v>
      </c>
      <c r="L56" s="121">
        <v>6059000</v>
      </c>
      <c r="M56" s="46">
        <f t="shared" si="1"/>
        <v>113336</v>
      </c>
    </row>
    <row r="57" spans="1:13" ht="54">
      <c r="A57">
        <v>50</v>
      </c>
      <c r="B57" s="426" t="s">
        <v>1356</v>
      </c>
      <c r="C57" s="61" t="s">
        <v>1343</v>
      </c>
      <c r="D57" s="61" t="s">
        <v>861</v>
      </c>
      <c r="E57" s="61" t="s">
        <v>45</v>
      </c>
      <c r="F57" s="266" t="s">
        <v>46</v>
      </c>
      <c r="G57" s="46">
        <v>1</v>
      </c>
      <c r="H57" s="428">
        <v>1102840</v>
      </c>
      <c r="I57" s="297">
        <v>1105029</v>
      </c>
      <c r="J57" s="15">
        <f t="shared" si="0"/>
        <v>0.99801905651344902</v>
      </c>
      <c r="K57" s="61" t="s">
        <v>1357</v>
      </c>
      <c r="L57" s="121">
        <v>63072431</v>
      </c>
      <c r="M57" s="46">
        <f t="shared" si="1"/>
        <v>1105029</v>
      </c>
    </row>
    <row r="58" spans="1:13" ht="40.5">
      <c r="A58">
        <v>51</v>
      </c>
      <c r="B58" s="426" t="s">
        <v>1358</v>
      </c>
      <c r="C58" s="61" t="s">
        <v>1343</v>
      </c>
      <c r="D58" s="61" t="s">
        <v>1359</v>
      </c>
      <c r="E58" s="61" t="s">
        <v>45</v>
      </c>
      <c r="F58" s="266" t="s">
        <v>46</v>
      </c>
      <c r="G58" s="46">
        <v>2</v>
      </c>
      <c r="H58" s="428">
        <v>159872</v>
      </c>
      <c r="I58" s="297">
        <v>183976</v>
      </c>
      <c r="J58" s="15">
        <f t="shared" si="0"/>
        <v>0.86898291081445411</v>
      </c>
      <c r="K58" s="61" t="s">
        <v>1360</v>
      </c>
      <c r="L58" s="121">
        <v>9273192</v>
      </c>
      <c r="M58" s="46">
        <f t="shared" si="1"/>
        <v>183976</v>
      </c>
    </row>
    <row r="59" spans="1:13" ht="40.5">
      <c r="A59">
        <v>52</v>
      </c>
      <c r="B59" s="426" t="s">
        <v>1361</v>
      </c>
      <c r="C59" s="61" t="s">
        <v>1343</v>
      </c>
      <c r="D59" s="61" t="s">
        <v>861</v>
      </c>
      <c r="E59" s="61" t="s">
        <v>45</v>
      </c>
      <c r="F59" s="266" t="s">
        <v>46</v>
      </c>
      <c r="G59" s="46">
        <v>2</v>
      </c>
      <c r="H59" s="428">
        <v>191999</v>
      </c>
      <c r="I59" s="297">
        <v>208078</v>
      </c>
      <c r="J59" s="15">
        <f t="shared" si="0"/>
        <v>0.92272609309970299</v>
      </c>
      <c r="K59" s="61" t="s">
        <v>1362</v>
      </c>
      <c r="L59" s="121">
        <v>10386200</v>
      </c>
      <c r="M59" s="46">
        <f t="shared" si="1"/>
        <v>208078</v>
      </c>
    </row>
    <row r="60" spans="1:13" ht="27">
      <c r="A60">
        <v>53</v>
      </c>
      <c r="B60" s="426" t="s">
        <v>1363</v>
      </c>
      <c r="C60" s="61" t="s">
        <v>1343</v>
      </c>
      <c r="D60" s="61" t="s">
        <v>1359</v>
      </c>
      <c r="E60" s="61" t="s">
        <v>45</v>
      </c>
      <c r="F60" s="266" t="s">
        <v>46</v>
      </c>
      <c r="G60" s="46">
        <v>2</v>
      </c>
      <c r="H60" s="428">
        <v>43301</v>
      </c>
      <c r="I60" s="297">
        <v>43756</v>
      </c>
      <c r="J60" s="15">
        <f t="shared" si="0"/>
        <v>0.98960142609013624</v>
      </c>
      <c r="K60" s="61" t="s">
        <v>1364</v>
      </c>
      <c r="L60" s="121">
        <v>2149600</v>
      </c>
      <c r="M60" s="46">
        <f t="shared" si="1"/>
        <v>43756</v>
      </c>
    </row>
    <row r="61" spans="1:13" ht="27">
      <c r="A61">
        <v>54</v>
      </c>
      <c r="B61" s="426" t="s">
        <v>1365</v>
      </c>
      <c r="C61" s="61" t="s">
        <v>1343</v>
      </c>
      <c r="D61" s="61" t="s">
        <v>1359</v>
      </c>
      <c r="E61" s="423" t="s">
        <v>45</v>
      </c>
      <c r="F61" s="423" t="s">
        <v>46</v>
      </c>
      <c r="G61" s="46">
        <v>2</v>
      </c>
      <c r="H61" s="428">
        <v>63924</v>
      </c>
      <c r="I61" s="424">
        <v>64021</v>
      </c>
      <c r="J61" s="15">
        <f t="shared" si="0"/>
        <v>0.99848487215132531</v>
      </c>
      <c r="K61" s="61" t="s">
        <v>1366</v>
      </c>
      <c r="L61" s="429">
        <v>3370700</v>
      </c>
      <c r="M61" s="46">
        <f t="shared" si="1"/>
        <v>64021</v>
      </c>
    </row>
    <row r="62" spans="1:13" ht="54">
      <c r="A62">
        <v>55</v>
      </c>
      <c r="B62" s="61" t="s">
        <v>1367</v>
      </c>
      <c r="C62" s="61" t="s">
        <v>1368</v>
      </c>
      <c r="D62" s="46" t="s">
        <v>861</v>
      </c>
      <c r="E62" s="423" t="s">
        <v>45</v>
      </c>
      <c r="F62" s="423" t="s">
        <v>827</v>
      </c>
      <c r="G62" s="46">
        <v>2</v>
      </c>
      <c r="H62" s="428">
        <v>298793</v>
      </c>
      <c r="I62" s="424"/>
      <c r="J62" s="15" t="e">
        <f t="shared" si="0"/>
        <v>#DIV/0!</v>
      </c>
      <c r="K62" s="61" t="s">
        <v>1369</v>
      </c>
      <c r="L62" s="61">
        <v>17330240</v>
      </c>
      <c r="M62" s="46"/>
    </row>
    <row r="63" spans="1:13" ht="54">
      <c r="A63" s="12">
        <v>56</v>
      </c>
      <c r="B63" s="61" t="s">
        <v>1370</v>
      </c>
      <c r="C63" s="61" t="s">
        <v>1371</v>
      </c>
      <c r="D63" s="46" t="s">
        <v>861</v>
      </c>
      <c r="E63" s="423" t="s">
        <v>45</v>
      </c>
      <c r="F63" s="423" t="s">
        <v>827</v>
      </c>
      <c r="G63" s="46">
        <v>4</v>
      </c>
      <c r="H63" s="428">
        <v>57986</v>
      </c>
      <c r="I63" s="424"/>
      <c r="J63" s="15" t="e">
        <f t="shared" si="0"/>
        <v>#DIV/0!</v>
      </c>
      <c r="K63" s="61" t="s">
        <v>1372</v>
      </c>
      <c r="L63" s="61">
        <v>3194121</v>
      </c>
      <c r="M63" s="46"/>
    </row>
    <row r="64" spans="1:13" ht="40.5">
      <c r="A64" s="12">
        <v>57</v>
      </c>
      <c r="B64" s="61" t="s">
        <v>1373</v>
      </c>
      <c r="C64" s="61" t="s">
        <v>1374</v>
      </c>
      <c r="D64" s="46" t="s">
        <v>861</v>
      </c>
      <c r="E64" s="423" t="s">
        <v>45</v>
      </c>
      <c r="F64" s="423" t="s">
        <v>827</v>
      </c>
      <c r="G64" s="46">
        <v>5</v>
      </c>
      <c r="H64" s="428">
        <v>41546</v>
      </c>
      <c r="I64" s="424"/>
      <c r="J64" s="15" t="e">
        <f t="shared" si="0"/>
        <v>#DIV/0!</v>
      </c>
      <c r="K64" s="61">
        <v>1120</v>
      </c>
      <c r="L64" s="61">
        <v>1964381</v>
      </c>
      <c r="M64" s="46"/>
    </row>
    <row r="65" spans="1:13" ht="54">
      <c r="A65">
        <v>58</v>
      </c>
      <c r="B65" s="61" t="s">
        <v>1375</v>
      </c>
      <c r="C65" s="61" t="s">
        <v>1376</v>
      </c>
      <c r="D65" s="46" t="s">
        <v>861</v>
      </c>
      <c r="E65" s="423" t="s">
        <v>45</v>
      </c>
      <c r="F65" s="423" t="s">
        <v>827</v>
      </c>
      <c r="G65" s="46">
        <v>4</v>
      </c>
      <c r="H65" s="428">
        <v>50681</v>
      </c>
      <c r="I65" s="424"/>
      <c r="J65" s="15" t="e">
        <f t="shared" si="0"/>
        <v>#DIV/0!</v>
      </c>
      <c r="K65" s="61">
        <v>1150</v>
      </c>
      <c r="L65" s="61">
        <v>2510240</v>
      </c>
      <c r="M65" s="46"/>
    </row>
    <row r="66" spans="1:13" ht="54">
      <c r="A66">
        <v>59</v>
      </c>
      <c r="B66" s="61" t="s">
        <v>1377</v>
      </c>
      <c r="C66" s="61" t="s">
        <v>1378</v>
      </c>
      <c r="D66" s="46" t="s">
        <v>1379</v>
      </c>
      <c r="E66" s="423" t="s">
        <v>45</v>
      </c>
      <c r="F66" s="423" t="s">
        <v>827</v>
      </c>
      <c r="G66" s="46">
        <v>5</v>
      </c>
      <c r="H66" s="428">
        <v>31564</v>
      </c>
      <c r="I66" s="424"/>
      <c r="J66" s="15" t="e">
        <f t="shared" si="0"/>
        <v>#DIV/0!</v>
      </c>
      <c r="K66" s="61" t="s">
        <v>1380</v>
      </c>
      <c r="L66" s="61">
        <v>888530</v>
      </c>
      <c r="M66" s="46"/>
    </row>
    <row r="67" spans="1:13" ht="54">
      <c r="A67">
        <v>60</v>
      </c>
      <c r="B67" s="61" t="s">
        <v>1381</v>
      </c>
      <c r="C67" s="61" t="s">
        <v>1382</v>
      </c>
      <c r="D67" s="46" t="s">
        <v>1383</v>
      </c>
      <c r="E67" s="423" t="s">
        <v>45</v>
      </c>
      <c r="F67" s="423" t="s">
        <v>827</v>
      </c>
      <c r="G67" s="46">
        <v>5</v>
      </c>
      <c r="H67" s="428">
        <v>37886</v>
      </c>
      <c r="I67" s="424"/>
      <c r="J67" s="15" t="e">
        <f t="shared" si="0"/>
        <v>#DIV/0!</v>
      </c>
      <c r="K67" s="61" t="s">
        <v>1384</v>
      </c>
      <c r="L67" s="61">
        <v>1427160</v>
      </c>
      <c r="M67" s="46"/>
    </row>
    <row r="68" spans="1:13" ht="54">
      <c r="A68">
        <v>61</v>
      </c>
      <c r="B68" s="61" t="s">
        <v>1385</v>
      </c>
      <c r="C68" s="61" t="s">
        <v>1386</v>
      </c>
      <c r="D68" s="46" t="s">
        <v>1379</v>
      </c>
      <c r="E68" s="423" t="s">
        <v>45</v>
      </c>
      <c r="F68" s="423" t="s">
        <v>827</v>
      </c>
      <c r="G68" s="46">
        <v>5</v>
      </c>
      <c r="H68" s="428">
        <v>42114</v>
      </c>
      <c r="I68" s="424"/>
      <c r="J68" s="15" t="e">
        <f t="shared" si="0"/>
        <v>#DIV/0!</v>
      </c>
      <c r="K68" s="61" t="s">
        <v>1387</v>
      </c>
      <c r="L68" s="61">
        <v>1351200</v>
      </c>
      <c r="M68" s="46"/>
    </row>
    <row r="69" spans="1:13" ht="54">
      <c r="A69">
        <v>62</v>
      </c>
      <c r="B69" s="61" t="s">
        <v>1388</v>
      </c>
      <c r="C69" s="61" t="s">
        <v>1389</v>
      </c>
      <c r="D69" s="46" t="s">
        <v>1383</v>
      </c>
      <c r="E69" s="423" t="s">
        <v>45</v>
      </c>
      <c r="F69" s="423" t="s">
        <v>827</v>
      </c>
      <c r="G69" s="46">
        <v>2</v>
      </c>
      <c r="H69" s="428">
        <v>21843</v>
      </c>
      <c r="I69" s="424"/>
      <c r="J69" s="15" t="e">
        <f t="shared" si="0"/>
        <v>#DIV/0!</v>
      </c>
      <c r="K69" s="61">
        <v>360</v>
      </c>
      <c r="L69" s="61">
        <v>1117400</v>
      </c>
      <c r="M69" s="46"/>
    </row>
    <row r="70" spans="1:13" ht="40.5">
      <c r="A70">
        <v>63</v>
      </c>
      <c r="B70" s="61" t="s">
        <v>1390</v>
      </c>
      <c r="C70" s="61" t="s">
        <v>1391</v>
      </c>
      <c r="D70" s="46" t="s">
        <v>1392</v>
      </c>
      <c r="E70" s="423" t="s">
        <v>45</v>
      </c>
      <c r="F70" s="423" t="s">
        <v>827</v>
      </c>
      <c r="G70" s="46">
        <v>4</v>
      </c>
      <c r="H70" s="428">
        <v>21876</v>
      </c>
      <c r="I70" s="424"/>
      <c r="J70" s="15" t="e">
        <f t="shared" si="0"/>
        <v>#DIV/0!</v>
      </c>
      <c r="K70" s="61">
        <v>510</v>
      </c>
      <c r="L70" s="61">
        <v>1042857</v>
      </c>
      <c r="M70" s="46"/>
    </row>
    <row r="71" spans="1:13" ht="67.5">
      <c r="A71">
        <v>64</v>
      </c>
      <c r="B71" s="61" t="s">
        <v>1393</v>
      </c>
      <c r="C71" s="61" t="s">
        <v>1394</v>
      </c>
      <c r="D71" s="46" t="s">
        <v>1392</v>
      </c>
      <c r="E71" s="423" t="s">
        <v>45</v>
      </c>
      <c r="F71" s="423" t="s">
        <v>827</v>
      </c>
      <c r="G71" s="46">
        <v>5</v>
      </c>
      <c r="H71" s="428">
        <v>50458</v>
      </c>
      <c r="I71" s="424"/>
      <c r="J71" s="15" t="e">
        <f t="shared" ref="J71:J134" si="2">H71/I71</f>
        <v>#DIV/0!</v>
      </c>
      <c r="K71" s="61">
        <v>1543</v>
      </c>
      <c r="L71" s="61">
        <v>2308468</v>
      </c>
      <c r="M71" s="46"/>
    </row>
    <row r="72" spans="1:13" ht="67.5">
      <c r="A72">
        <v>65</v>
      </c>
      <c r="B72" s="61" t="s">
        <v>1280</v>
      </c>
      <c r="C72" s="61" t="s">
        <v>1394</v>
      </c>
      <c r="D72" s="46" t="s">
        <v>861</v>
      </c>
      <c r="E72" s="423" t="s">
        <v>45</v>
      </c>
      <c r="F72" s="423" t="s">
        <v>827</v>
      </c>
      <c r="G72" s="46">
        <v>5</v>
      </c>
      <c r="H72" s="428">
        <v>39962</v>
      </c>
      <c r="I72" s="424"/>
      <c r="J72" s="15" t="e">
        <f t="shared" si="2"/>
        <v>#DIV/0!</v>
      </c>
      <c r="K72" s="61">
        <v>1141</v>
      </c>
      <c r="L72" s="61">
        <v>1827827</v>
      </c>
      <c r="M72" s="46"/>
    </row>
    <row r="73" spans="1:13" ht="67.5">
      <c r="A73" s="12">
        <v>66</v>
      </c>
      <c r="B73" s="61" t="s">
        <v>1282</v>
      </c>
      <c r="C73" s="61" t="s">
        <v>1394</v>
      </c>
      <c r="D73" s="46" t="s">
        <v>1392</v>
      </c>
      <c r="E73" s="423" t="s">
        <v>45</v>
      </c>
      <c r="F73" s="423" t="s">
        <v>827</v>
      </c>
      <c r="G73" s="46">
        <v>5</v>
      </c>
      <c r="H73" s="428">
        <v>42686</v>
      </c>
      <c r="I73" s="424"/>
      <c r="J73" s="15" t="e">
        <f t="shared" si="2"/>
        <v>#DIV/0!</v>
      </c>
      <c r="K73" s="61">
        <v>1284</v>
      </c>
      <c r="L73" s="61">
        <v>1979355</v>
      </c>
      <c r="M73" s="46"/>
    </row>
    <row r="74" spans="1:13" ht="67.5">
      <c r="A74" s="12">
        <v>67</v>
      </c>
      <c r="B74" s="61" t="s">
        <v>1395</v>
      </c>
      <c r="C74" s="61" t="s">
        <v>1394</v>
      </c>
      <c r="D74" s="46" t="s">
        <v>861</v>
      </c>
      <c r="E74" s="423" t="s">
        <v>45</v>
      </c>
      <c r="F74" s="423" t="s">
        <v>827</v>
      </c>
      <c r="G74" s="46">
        <v>5</v>
      </c>
      <c r="H74" s="428">
        <v>51595</v>
      </c>
      <c r="I74" s="424"/>
      <c r="J74" s="15" t="e">
        <f t="shared" si="2"/>
        <v>#DIV/0!</v>
      </c>
      <c r="K74" s="61">
        <v>1429</v>
      </c>
      <c r="L74" s="61">
        <v>2406649</v>
      </c>
      <c r="M74" s="46"/>
    </row>
    <row r="75" spans="1:13" ht="67.5">
      <c r="A75">
        <v>68</v>
      </c>
      <c r="B75" s="61" t="s">
        <v>1284</v>
      </c>
      <c r="C75" s="61" t="s">
        <v>1396</v>
      </c>
      <c r="D75" s="46" t="s">
        <v>861</v>
      </c>
      <c r="E75" s="423" t="s">
        <v>45</v>
      </c>
      <c r="F75" s="423" t="s">
        <v>827</v>
      </c>
      <c r="G75" s="46">
        <v>5</v>
      </c>
      <c r="H75" s="428">
        <v>47706</v>
      </c>
      <c r="I75" s="424"/>
      <c r="J75" s="15" t="e">
        <f t="shared" si="2"/>
        <v>#DIV/0!</v>
      </c>
      <c r="K75" s="61">
        <v>1537</v>
      </c>
      <c r="L75" s="61">
        <v>2165390</v>
      </c>
      <c r="M75" s="46"/>
    </row>
    <row r="76" spans="1:13" ht="67.5">
      <c r="A76">
        <v>69</v>
      </c>
      <c r="B76" s="61" t="s">
        <v>1397</v>
      </c>
      <c r="C76" s="61" t="s">
        <v>1394</v>
      </c>
      <c r="D76" s="46" t="s">
        <v>861</v>
      </c>
      <c r="E76" s="423" t="s">
        <v>45</v>
      </c>
      <c r="F76" s="423" t="s">
        <v>827</v>
      </c>
      <c r="G76" s="46">
        <v>5</v>
      </c>
      <c r="H76" s="428">
        <v>64559</v>
      </c>
      <c r="I76" s="424"/>
      <c r="J76" s="15" t="e">
        <f t="shared" si="2"/>
        <v>#DIV/0!</v>
      </c>
      <c r="K76" s="61">
        <v>2059</v>
      </c>
      <c r="L76" s="61">
        <v>2939442</v>
      </c>
      <c r="M76" s="46"/>
    </row>
    <row r="77" spans="1:13" ht="67.5">
      <c r="A77">
        <v>70</v>
      </c>
      <c r="B77" s="61" t="s">
        <v>1286</v>
      </c>
      <c r="C77" s="61" t="s">
        <v>1394</v>
      </c>
      <c r="D77" s="46" t="s">
        <v>861</v>
      </c>
      <c r="E77" s="423" t="s">
        <v>45</v>
      </c>
      <c r="F77" s="423" t="s">
        <v>827</v>
      </c>
      <c r="G77" s="46">
        <v>5</v>
      </c>
      <c r="H77" s="428">
        <v>58139</v>
      </c>
      <c r="I77" s="424"/>
      <c r="J77" s="15" t="e">
        <f t="shared" si="2"/>
        <v>#DIV/0!</v>
      </c>
      <c r="K77" s="61">
        <v>1840</v>
      </c>
      <c r="L77" s="61">
        <v>2653579</v>
      </c>
      <c r="M77" s="46"/>
    </row>
    <row r="78" spans="1:13" ht="67.5">
      <c r="A78">
        <v>71</v>
      </c>
      <c r="B78" s="61" t="s">
        <v>1287</v>
      </c>
      <c r="C78" s="61" t="s">
        <v>1394</v>
      </c>
      <c r="D78" s="46" t="s">
        <v>861</v>
      </c>
      <c r="E78" s="423" t="s">
        <v>45</v>
      </c>
      <c r="F78" s="423" t="s">
        <v>827</v>
      </c>
      <c r="G78" s="46">
        <v>5</v>
      </c>
      <c r="H78" s="428">
        <v>85322</v>
      </c>
      <c r="I78" s="424"/>
      <c r="J78" s="15" t="e">
        <f t="shared" si="2"/>
        <v>#DIV/0!</v>
      </c>
      <c r="K78" s="61">
        <v>2652</v>
      </c>
      <c r="L78" s="61">
        <v>3909329</v>
      </c>
      <c r="M78" s="46"/>
    </row>
    <row r="79" spans="1:13" ht="67.5">
      <c r="A79">
        <v>72</v>
      </c>
      <c r="B79" s="61" t="s">
        <v>1288</v>
      </c>
      <c r="C79" s="61" t="s">
        <v>1394</v>
      </c>
      <c r="D79" s="46" t="s">
        <v>861</v>
      </c>
      <c r="E79" s="423" t="s">
        <v>45</v>
      </c>
      <c r="F79" s="423" t="s">
        <v>827</v>
      </c>
      <c r="G79" s="46">
        <v>5</v>
      </c>
      <c r="H79" s="428">
        <v>71891</v>
      </c>
      <c r="I79" s="424"/>
      <c r="J79" s="15" t="e">
        <f t="shared" si="2"/>
        <v>#DIV/0!</v>
      </c>
      <c r="K79" s="61">
        <v>2220</v>
      </c>
      <c r="L79" s="61">
        <v>3295754</v>
      </c>
      <c r="M79" s="46"/>
    </row>
    <row r="80" spans="1:13" ht="67.5">
      <c r="A80">
        <v>73</v>
      </c>
      <c r="B80" s="61" t="s">
        <v>1289</v>
      </c>
      <c r="C80" s="61" t="s">
        <v>1394</v>
      </c>
      <c r="D80" s="46" t="s">
        <v>1392</v>
      </c>
      <c r="E80" s="423" t="s">
        <v>45</v>
      </c>
      <c r="F80" s="423" t="s">
        <v>827</v>
      </c>
      <c r="G80" s="46">
        <v>5</v>
      </c>
      <c r="H80" s="428">
        <v>84452</v>
      </c>
      <c r="I80" s="424"/>
      <c r="J80" s="15" t="e">
        <f t="shared" si="2"/>
        <v>#DIV/0!</v>
      </c>
      <c r="K80" s="61">
        <v>2531</v>
      </c>
      <c r="L80" s="61">
        <v>3808600</v>
      </c>
      <c r="M80" s="46"/>
    </row>
    <row r="81" spans="1:13" ht="67.5">
      <c r="A81">
        <v>74</v>
      </c>
      <c r="B81" s="61" t="s">
        <v>1290</v>
      </c>
      <c r="C81" s="61" t="s">
        <v>1394</v>
      </c>
      <c r="D81" s="46" t="s">
        <v>861</v>
      </c>
      <c r="E81" s="423" t="s">
        <v>45</v>
      </c>
      <c r="F81" s="423" t="s">
        <v>827</v>
      </c>
      <c r="G81" s="46">
        <v>5</v>
      </c>
      <c r="H81" s="428">
        <v>47562</v>
      </c>
      <c r="I81" s="424"/>
      <c r="J81" s="15" t="e">
        <f t="shared" si="2"/>
        <v>#DIV/0!</v>
      </c>
      <c r="K81" s="61">
        <v>1577</v>
      </c>
      <c r="L81" s="61">
        <v>2135929</v>
      </c>
      <c r="M81" s="46"/>
    </row>
    <row r="82" spans="1:13" ht="67.5">
      <c r="A82">
        <v>75</v>
      </c>
      <c r="B82" s="61" t="s">
        <v>1291</v>
      </c>
      <c r="C82" s="61" t="s">
        <v>1394</v>
      </c>
      <c r="D82" s="46" t="s">
        <v>1392</v>
      </c>
      <c r="E82" s="423" t="s">
        <v>45</v>
      </c>
      <c r="F82" s="423" t="s">
        <v>827</v>
      </c>
      <c r="G82" s="46">
        <v>4</v>
      </c>
      <c r="H82" s="428">
        <v>107287</v>
      </c>
      <c r="I82" s="424"/>
      <c r="J82" s="15" t="e">
        <f t="shared" si="2"/>
        <v>#DIV/0!</v>
      </c>
      <c r="K82" s="61">
        <v>2720</v>
      </c>
      <c r="L82" s="61">
        <v>5261220</v>
      </c>
      <c r="M82" s="46"/>
    </row>
    <row r="83" spans="1:13" ht="67.5">
      <c r="A83" s="12">
        <v>76</v>
      </c>
      <c r="B83" s="61" t="s">
        <v>1292</v>
      </c>
      <c r="C83" s="61" t="s">
        <v>1394</v>
      </c>
      <c r="D83" s="46" t="s">
        <v>1392</v>
      </c>
      <c r="E83" s="423" t="s">
        <v>45</v>
      </c>
      <c r="F83" s="423" t="s">
        <v>827</v>
      </c>
      <c r="G83" s="46">
        <v>5</v>
      </c>
      <c r="H83" s="428">
        <v>35259</v>
      </c>
      <c r="I83" s="424"/>
      <c r="J83" s="15" t="e">
        <f t="shared" si="2"/>
        <v>#DIV/0!</v>
      </c>
      <c r="K83" s="61">
        <v>1100</v>
      </c>
      <c r="L83" s="61">
        <v>1652055</v>
      </c>
      <c r="M83" s="46"/>
    </row>
    <row r="84" spans="1:13" ht="40.5">
      <c r="A84" s="12">
        <v>77</v>
      </c>
      <c r="B84" s="61" t="s">
        <v>1398</v>
      </c>
      <c r="C84" s="61" t="s">
        <v>1371</v>
      </c>
      <c r="D84" s="46" t="s">
        <v>1392</v>
      </c>
      <c r="E84" s="423" t="s">
        <v>45</v>
      </c>
      <c r="F84" s="423" t="s">
        <v>827</v>
      </c>
      <c r="G84" s="46">
        <v>2</v>
      </c>
      <c r="H84" s="428">
        <v>26209</v>
      </c>
      <c r="I84" s="424"/>
      <c r="J84" s="15" t="e">
        <f t="shared" si="2"/>
        <v>#DIV/0!</v>
      </c>
      <c r="K84" s="61">
        <v>447</v>
      </c>
      <c r="L84" s="61">
        <v>1292067</v>
      </c>
      <c r="M84" s="46"/>
    </row>
    <row r="85" spans="1:13" ht="67.5">
      <c r="A85">
        <v>78</v>
      </c>
      <c r="B85" s="61" t="s">
        <v>1302</v>
      </c>
      <c r="C85" s="61" t="s">
        <v>1399</v>
      </c>
      <c r="D85" s="46" t="s">
        <v>1392</v>
      </c>
      <c r="E85" s="423" t="s">
        <v>45</v>
      </c>
      <c r="F85" s="423" t="s">
        <v>827</v>
      </c>
      <c r="G85" s="46">
        <v>2</v>
      </c>
      <c r="H85" s="428">
        <v>14065</v>
      </c>
      <c r="I85" s="424"/>
      <c r="J85" s="15" t="e">
        <f t="shared" si="2"/>
        <v>#DIV/0!</v>
      </c>
      <c r="K85" s="61">
        <v>330</v>
      </c>
      <c r="L85" s="61">
        <v>677817</v>
      </c>
      <c r="M85" s="46"/>
    </row>
    <row r="86" spans="1:13" ht="54">
      <c r="A86">
        <v>79</v>
      </c>
      <c r="B86" s="61" t="s">
        <v>1400</v>
      </c>
      <c r="C86" s="61" t="s">
        <v>1401</v>
      </c>
      <c r="D86" s="46" t="s">
        <v>1392</v>
      </c>
      <c r="E86" s="423" t="s">
        <v>45</v>
      </c>
      <c r="F86" s="423" t="s">
        <v>827</v>
      </c>
      <c r="G86" s="46">
        <v>2</v>
      </c>
      <c r="H86" s="428">
        <v>6692</v>
      </c>
      <c r="I86" s="424"/>
      <c r="J86" s="15" t="e">
        <f t="shared" si="2"/>
        <v>#DIV/0!</v>
      </c>
      <c r="K86" s="61">
        <v>180</v>
      </c>
      <c r="L86" s="61">
        <v>316657</v>
      </c>
      <c r="M86" s="46"/>
    </row>
    <row r="87" spans="1:13" ht="40.5">
      <c r="A87">
        <v>80</v>
      </c>
      <c r="B87" s="61" t="s">
        <v>1402</v>
      </c>
      <c r="C87" s="61" t="s">
        <v>1403</v>
      </c>
      <c r="D87" s="46" t="s">
        <v>1379</v>
      </c>
      <c r="E87" s="423" t="s">
        <v>45</v>
      </c>
      <c r="F87" s="423" t="s">
        <v>827</v>
      </c>
      <c r="G87" s="46">
        <v>3</v>
      </c>
      <c r="H87" s="428">
        <v>4849</v>
      </c>
      <c r="I87" s="424"/>
      <c r="J87" s="15" t="e">
        <f t="shared" si="2"/>
        <v>#DIV/0!</v>
      </c>
      <c r="K87" s="61">
        <v>700</v>
      </c>
      <c r="L87" s="61">
        <v>59400</v>
      </c>
      <c r="M87" s="46"/>
    </row>
    <row r="88" spans="1:13" ht="54">
      <c r="A88">
        <v>81</v>
      </c>
      <c r="B88" s="61" t="s">
        <v>1404</v>
      </c>
      <c r="C88" s="61" t="s">
        <v>1405</v>
      </c>
      <c r="D88" s="46" t="s">
        <v>1392</v>
      </c>
      <c r="E88" s="423" t="s">
        <v>45</v>
      </c>
      <c r="F88" s="423" t="s">
        <v>827</v>
      </c>
      <c r="G88" s="46">
        <v>3</v>
      </c>
      <c r="H88" s="428">
        <v>3986</v>
      </c>
      <c r="I88" s="424"/>
      <c r="J88" s="15" t="e">
        <f t="shared" si="2"/>
        <v>#DIV/0!</v>
      </c>
      <c r="K88" s="61">
        <v>442</v>
      </c>
      <c r="L88" s="61">
        <v>91377</v>
      </c>
      <c r="M88" s="46"/>
    </row>
    <row r="89" spans="1:13" ht="54">
      <c r="A89">
        <v>82</v>
      </c>
      <c r="B89" s="61" t="s">
        <v>1406</v>
      </c>
      <c r="C89" s="61" t="s">
        <v>1407</v>
      </c>
      <c r="D89" s="46" t="s">
        <v>1392</v>
      </c>
      <c r="E89" s="423" t="s">
        <v>45</v>
      </c>
      <c r="F89" s="423" t="s">
        <v>827</v>
      </c>
      <c r="G89" s="46">
        <v>2</v>
      </c>
      <c r="H89" s="428">
        <v>18552</v>
      </c>
      <c r="I89" s="424"/>
      <c r="J89" s="15" t="e">
        <f t="shared" si="2"/>
        <v>#DIV/0!</v>
      </c>
      <c r="K89" s="61">
        <v>376</v>
      </c>
      <c r="L89" s="61">
        <v>924295</v>
      </c>
      <c r="M89" s="46"/>
    </row>
    <row r="90" spans="1:13" ht="81">
      <c r="A90">
        <v>83</v>
      </c>
      <c r="B90" s="61" t="s">
        <v>1408</v>
      </c>
      <c r="C90" s="61" t="s">
        <v>1409</v>
      </c>
      <c r="D90" s="46" t="s">
        <v>1392</v>
      </c>
      <c r="E90" s="423" t="s">
        <v>45</v>
      </c>
      <c r="F90" s="423" t="s">
        <v>827</v>
      </c>
      <c r="G90" s="46">
        <v>2</v>
      </c>
      <c r="H90" s="428">
        <v>7814</v>
      </c>
      <c r="I90" s="424"/>
      <c r="J90" s="15" t="e">
        <f t="shared" si="2"/>
        <v>#DIV/0!</v>
      </c>
      <c r="K90" s="61">
        <v>149</v>
      </c>
      <c r="L90" s="61">
        <v>391741</v>
      </c>
      <c r="M90" s="46"/>
    </row>
    <row r="91" spans="1:13" ht="54">
      <c r="A91">
        <v>84</v>
      </c>
      <c r="B91" s="61" t="s">
        <v>1410</v>
      </c>
      <c r="C91" s="61" t="s">
        <v>1411</v>
      </c>
      <c r="D91" s="46" t="s">
        <v>1392</v>
      </c>
      <c r="E91" s="423" t="s">
        <v>45</v>
      </c>
      <c r="F91" s="423" t="s">
        <v>827</v>
      </c>
      <c r="G91" s="46">
        <v>1</v>
      </c>
      <c r="H91" s="428">
        <v>9882</v>
      </c>
      <c r="I91" s="424"/>
      <c r="J91" s="15" t="e">
        <f t="shared" si="2"/>
        <v>#DIV/0!</v>
      </c>
      <c r="K91" s="61">
        <v>189</v>
      </c>
      <c r="L91" s="61">
        <v>497148</v>
      </c>
      <c r="M91" s="46"/>
    </row>
    <row r="92" spans="1:13" ht="81">
      <c r="A92">
        <v>85</v>
      </c>
      <c r="B92" s="61" t="s">
        <v>1412</v>
      </c>
      <c r="C92" s="61" t="s">
        <v>1413</v>
      </c>
      <c r="D92" s="46" t="s">
        <v>310</v>
      </c>
      <c r="E92" s="423" t="s">
        <v>45</v>
      </c>
      <c r="F92" s="423" t="s">
        <v>827</v>
      </c>
      <c r="G92" s="46">
        <v>3</v>
      </c>
      <c r="H92" s="428">
        <v>4271</v>
      </c>
      <c r="I92" s="424"/>
      <c r="J92" s="15" t="e">
        <f t="shared" si="2"/>
        <v>#DIV/0!</v>
      </c>
      <c r="K92" s="61">
        <v>218</v>
      </c>
      <c r="L92" s="61">
        <v>145956</v>
      </c>
      <c r="M92" s="46"/>
    </row>
    <row r="93" spans="1:13" ht="54">
      <c r="A93" s="12">
        <v>86</v>
      </c>
      <c r="B93" s="61" t="s">
        <v>1414</v>
      </c>
      <c r="C93" s="61" t="s">
        <v>1415</v>
      </c>
      <c r="D93" s="46" t="s">
        <v>1392</v>
      </c>
      <c r="E93" s="423" t="s">
        <v>45</v>
      </c>
      <c r="F93" s="423" t="s">
        <v>827</v>
      </c>
      <c r="G93" s="46">
        <v>2</v>
      </c>
      <c r="H93" s="428">
        <v>5977</v>
      </c>
      <c r="I93" s="424"/>
      <c r="J93" s="15" t="e">
        <f t="shared" si="2"/>
        <v>#DIV/0!</v>
      </c>
      <c r="K93" s="61">
        <v>143</v>
      </c>
      <c r="L93" s="61">
        <v>288218</v>
      </c>
      <c r="M93" s="46"/>
    </row>
    <row r="94" spans="1:13" ht="54">
      <c r="A94" s="12">
        <v>87</v>
      </c>
      <c r="B94" s="61" t="s">
        <v>1416</v>
      </c>
      <c r="C94" s="61" t="s">
        <v>1417</v>
      </c>
      <c r="D94" s="46" t="s">
        <v>1392</v>
      </c>
      <c r="E94" s="423" t="s">
        <v>45</v>
      </c>
      <c r="F94" s="423" t="s">
        <v>827</v>
      </c>
      <c r="G94" s="46">
        <v>1</v>
      </c>
      <c r="H94" s="428">
        <v>3382</v>
      </c>
      <c r="I94" s="424"/>
      <c r="J94" s="15" t="e">
        <f t="shared" si="2"/>
        <v>#DIV/0!</v>
      </c>
      <c r="K94" s="61">
        <v>69</v>
      </c>
      <c r="L94" s="61">
        <v>168461</v>
      </c>
      <c r="M94" s="46"/>
    </row>
    <row r="95" spans="1:13" ht="54">
      <c r="A95">
        <v>88</v>
      </c>
      <c r="B95" s="61" t="s">
        <v>1418</v>
      </c>
      <c r="C95" s="61" t="s">
        <v>1407</v>
      </c>
      <c r="D95" s="46" t="s">
        <v>1392</v>
      </c>
      <c r="E95" s="423" t="s">
        <v>45</v>
      </c>
      <c r="F95" s="423" t="s">
        <v>827</v>
      </c>
      <c r="G95" s="46">
        <v>2</v>
      </c>
      <c r="H95" s="428">
        <v>2788</v>
      </c>
      <c r="I95" s="424"/>
      <c r="J95" s="15" t="e">
        <f t="shared" si="2"/>
        <v>#DIV/0!</v>
      </c>
      <c r="K95" s="61">
        <v>73</v>
      </c>
      <c r="L95" s="61">
        <v>132538</v>
      </c>
      <c r="M95" s="46"/>
    </row>
    <row r="96" spans="1:13" ht="54">
      <c r="A96">
        <v>89</v>
      </c>
      <c r="B96" s="61" t="s">
        <v>1419</v>
      </c>
      <c r="C96" s="61" t="s">
        <v>1420</v>
      </c>
      <c r="D96" s="46" t="s">
        <v>560</v>
      </c>
      <c r="E96" s="423" t="s">
        <v>45</v>
      </c>
      <c r="F96" s="423" t="s">
        <v>1269</v>
      </c>
      <c r="G96" s="46">
        <v>2</v>
      </c>
      <c r="H96" s="428">
        <v>298793</v>
      </c>
      <c r="I96" s="424">
        <v>298793</v>
      </c>
      <c r="J96" s="15">
        <f t="shared" si="2"/>
        <v>1</v>
      </c>
      <c r="K96" s="61" t="s">
        <v>1421</v>
      </c>
      <c r="L96" s="61">
        <v>17330240</v>
      </c>
      <c r="M96" s="46">
        <v>298793</v>
      </c>
    </row>
    <row r="97" spans="1:13" ht="40.5">
      <c r="A97">
        <v>90</v>
      </c>
      <c r="B97" s="11" t="s">
        <v>1422</v>
      </c>
      <c r="C97" s="11" t="s">
        <v>1423</v>
      </c>
      <c r="D97" s="2" t="s">
        <v>560</v>
      </c>
      <c r="E97" s="18" t="s">
        <v>45</v>
      </c>
      <c r="F97" s="18" t="s">
        <v>46</v>
      </c>
      <c r="G97" s="13">
        <v>4</v>
      </c>
      <c r="H97" s="20">
        <v>50681</v>
      </c>
      <c r="I97" s="447"/>
      <c r="J97" s="15" t="e">
        <f t="shared" si="2"/>
        <v>#DIV/0!</v>
      </c>
      <c r="K97" s="11">
        <v>1150</v>
      </c>
      <c r="L97" s="11">
        <v>2510240</v>
      </c>
      <c r="M97" s="2" t="s">
        <v>102</v>
      </c>
    </row>
    <row r="98" spans="1:13">
      <c r="A98">
        <v>91</v>
      </c>
      <c r="B98" s="11"/>
      <c r="C98" s="11"/>
      <c r="D98" s="2"/>
      <c r="E98" s="18"/>
      <c r="F98" s="18"/>
      <c r="G98" s="13"/>
      <c r="H98" s="20"/>
      <c r="I98" s="447"/>
      <c r="J98" s="15" t="e">
        <f t="shared" si="2"/>
        <v>#DIV/0!</v>
      </c>
      <c r="K98" s="11"/>
      <c r="L98" s="11"/>
      <c r="M98" s="2"/>
    </row>
    <row r="99" spans="1:13">
      <c r="A99">
        <v>92</v>
      </c>
      <c r="B99" s="11"/>
      <c r="C99" s="11"/>
      <c r="D99" s="2"/>
      <c r="E99" s="18"/>
      <c r="F99" s="18"/>
      <c r="G99" s="13"/>
      <c r="H99" s="20"/>
      <c r="I99" s="447"/>
      <c r="J99" s="7" t="e">
        <f t="shared" si="2"/>
        <v>#DIV/0!</v>
      </c>
      <c r="K99" s="11"/>
      <c r="L99" s="11"/>
      <c r="M99" s="2"/>
    </row>
    <row r="100" spans="1:13">
      <c r="A100">
        <v>93</v>
      </c>
      <c r="B100" s="11"/>
      <c r="C100" s="11"/>
      <c r="D100" s="2"/>
      <c r="E100" s="18"/>
      <c r="F100" s="18"/>
      <c r="G100" s="13"/>
      <c r="H100" s="20"/>
      <c r="I100" s="447"/>
      <c r="J100" s="7" t="e">
        <f t="shared" si="2"/>
        <v>#DIV/0!</v>
      </c>
      <c r="K100" s="11"/>
      <c r="L100" s="11"/>
      <c r="M100" s="2"/>
    </row>
    <row r="101" spans="1:13">
      <c r="A101">
        <v>94</v>
      </c>
      <c r="B101" s="11"/>
      <c r="C101" s="11"/>
      <c r="D101" s="2"/>
      <c r="E101" s="18"/>
      <c r="F101" s="18"/>
      <c r="G101" s="13"/>
      <c r="H101" s="20"/>
      <c r="I101" s="447"/>
      <c r="J101" s="7" t="e">
        <f t="shared" si="2"/>
        <v>#DIV/0!</v>
      </c>
      <c r="K101" s="11"/>
      <c r="L101" s="11"/>
      <c r="M101" s="2"/>
    </row>
    <row r="102" spans="1:13">
      <c r="A102">
        <v>95</v>
      </c>
      <c r="B102" s="11"/>
      <c r="C102" s="11"/>
      <c r="D102" s="2"/>
      <c r="E102" s="18"/>
      <c r="F102" s="18"/>
      <c r="G102" s="13"/>
      <c r="H102" s="20"/>
      <c r="I102" s="447"/>
      <c r="J102" s="7" t="e">
        <f t="shared" si="2"/>
        <v>#DIV/0!</v>
      </c>
      <c r="K102" s="11"/>
      <c r="L102" s="11"/>
      <c r="M102" s="2"/>
    </row>
    <row r="103" spans="1:13">
      <c r="A103" s="12">
        <v>96</v>
      </c>
      <c r="B103" s="11"/>
      <c r="C103" s="11"/>
      <c r="D103" s="2"/>
      <c r="E103" s="18"/>
      <c r="F103" s="18"/>
      <c r="G103" s="13"/>
      <c r="H103" s="20"/>
      <c r="I103" s="447"/>
      <c r="J103" s="15" t="e">
        <f t="shared" si="2"/>
        <v>#DIV/0!</v>
      </c>
      <c r="K103" s="11"/>
      <c r="L103" s="11"/>
      <c r="M103" s="2"/>
    </row>
    <row r="104" spans="1:13">
      <c r="A104" s="12">
        <v>97</v>
      </c>
      <c r="B104" s="11"/>
      <c r="C104" s="11"/>
      <c r="D104" s="2"/>
      <c r="E104" s="18"/>
      <c r="F104" s="18"/>
      <c r="G104" s="13"/>
      <c r="H104" s="20"/>
      <c r="I104" s="447"/>
      <c r="J104" s="15" t="e">
        <f t="shared" si="2"/>
        <v>#DIV/0!</v>
      </c>
      <c r="K104" s="11"/>
      <c r="L104" s="11"/>
      <c r="M104" s="2"/>
    </row>
    <row r="105" spans="1:13">
      <c r="A105">
        <v>98</v>
      </c>
      <c r="B105" s="11"/>
      <c r="C105" s="11"/>
      <c r="D105" s="2"/>
      <c r="E105" s="18"/>
      <c r="F105" s="18"/>
      <c r="G105" s="13"/>
      <c r="H105" s="20"/>
      <c r="I105" s="447"/>
      <c r="J105" s="7" t="e">
        <f t="shared" si="2"/>
        <v>#DIV/0!</v>
      </c>
      <c r="K105" s="11"/>
      <c r="L105" s="11"/>
      <c r="M105" s="2"/>
    </row>
    <row r="106" spans="1:13">
      <c r="A106">
        <v>99</v>
      </c>
      <c r="B106" s="11"/>
      <c r="C106" s="11"/>
      <c r="D106" s="2"/>
      <c r="E106" s="18"/>
      <c r="F106" s="18"/>
      <c r="G106" s="13"/>
      <c r="H106" s="20"/>
      <c r="I106" s="447"/>
      <c r="J106" s="15" t="e">
        <f t="shared" si="2"/>
        <v>#DIV/0!</v>
      </c>
      <c r="K106" s="11"/>
      <c r="L106" s="11"/>
      <c r="M106" s="2"/>
    </row>
    <row r="107" spans="1:13">
      <c r="A107">
        <v>100</v>
      </c>
      <c r="B107" s="11"/>
      <c r="C107" s="11"/>
      <c r="D107" s="2"/>
      <c r="E107" s="18"/>
      <c r="F107" s="18"/>
      <c r="G107" s="13"/>
      <c r="H107" s="20"/>
      <c r="I107" s="447"/>
      <c r="J107" s="15" t="e">
        <f t="shared" si="2"/>
        <v>#DIV/0!</v>
      </c>
      <c r="K107" s="11"/>
      <c r="L107" s="11"/>
      <c r="M107" s="2"/>
    </row>
    <row r="108" spans="1:13">
      <c r="A108">
        <v>101</v>
      </c>
      <c r="B108" s="11"/>
      <c r="C108" s="11"/>
      <c r="D108" s="2"/>
      <c r="E108" s="18"/>
      <c r="F108" s="18"/>
      <c r="G108" s="13"/>
      <c r="H108" s="20"/>
      <c r="I108" s="447"/>
      <c r="J108" s="7" t="e">
        <f t="shared" si="2"/>
        <v>#DIV/0!</v>
      </c>
      <c r="K108" s="11"/>
      <c r="L108" s="11"/>
      <c r="M108" s="2"/>
    </row>
    <row r="109" spans="1:13">
      <c r="A109">
        <v>102</v>
      </c>
      <c r="B109" s="11"/>
      <c r="C109" s="11"/>
      <c r="D109" s="2"/>
      <c r="E109" s="18"/>
      <c r="F109" s="18"/>
      <c r="G109" s="13"/>
      <c r="H109" s="20"/>
      <c r="I109" s="447"/>
      <c r="J109" s="7" t="e">
        <f t="shared" si="2"/>
        <v>#DIV/0!</v>
      </c>
      <c r="K109" s="11"/>
      <c r="L109" s="11"/>
      <c r="M109" s="2"/>
    </row>
    <row r="110" spans="1:13">
      <c r="A110">
        <v>103</v>
      </c>
      <c r="B110" s="11"/>
      <c r="C110" s="11"/>
      <c r="D110" s="2"/>
      <c r="E110" s="18"/>
      <c r="F110" s="18"/>
      <c r="G110" s="13"/>
      <c r="H110" s="20"/>
      <c r="I110" s="447"/>
      <c r="J110" s="7" t="e">
        <f t="shared" si="2"/>
        <v>#DIV/0!</v>
      </c>
      <c r="K110" s="11"/>
      <c r="L110" s="11"/>
      <c r="M110" s="2"/>
    </row>
    <row r="111" spans="1:13">
      <c r="A111">
        <v>104</v>
      </c>
      <c r="B111" s="11"/>
      <c r="C111" s="11"/>
      <c r="D111" s="2"/>
      <c r="E111" s="18"/>
      <c r="F111" s="18"/>
      <c r="G111" s="13"/>
      <c r="H111" s="20"/>
      <c r="I111" s="447"/>
      <c r="J111" s="7" t="e">
        <f t="shared" si="2"/>
        <v>#DIV/0!</v>
      </c>
      <c r="K111" s="11"/>
      <c r="L111" s="11"/>
      <c r="M111" s="2"/>
    </row>
    <row r="112" spans="1:13">
      <c r="A112">
        <v>105</v>
      </c>
      <c r="B112" s="11"/>
      <c r="C112" s="11"/>
      <c r="D112" s="2"/>
      <c r="E112" s="18"/>
      <c r="F112" s="18"/>
      <c r="G112" s="13"/>
      <c r="H112" s="20"/>
      <c r="I112" s="447"/>
      <c r="J112" s="15" t="e">
        <f t="shared" si="2"/>
        <v>#DIV/0!</v>
      </c>
      <c r="K112" s="11"/>
      <c r="L112" s="11"/>
      <c r="M112" s="2"/>
    </row>
    <row r="113" spans="1:13">
      <c r="A113" s="12">
        <v>106</v>
      </c>
      <c r="B113" s="11"/>
      <c r="C113" s="11"/>
      <c r="D113" s="2"/>
      <c r="E113" s="18"/>
      <c r="F113" s="18"/>
      <c r="G113" s="13"/>
      <c r="H113" s="20"/>
      <c r="I113" s="447"/>
      <c r="J113" s="15" t="e">
        <f t="shared" si="2"/>
        <v>#DIV/0!</v>
      </c>
      <c r="K113" s="11"/>
      <c r="L113" s="11"/>
      <c r="M113" s="2"/>
    </row>
    <row r="114" spans="1:13">
      <c r="A114" s="12">
        <v>107</v>
      </c>
      <c r="B114" s="11"/>
      <c r="C114" s="11"/>
      <c r="D114" s="2"/>
      <c r="E114" s="18"/>
      <c r="F114" s="18"/>
      <c r="G114" s="13"/>
      <c r="H114" s="20"/>
      <c r="I114" s="447"/>
      <c r="J114" s="7" t="e">
        <f t="shared" si="2"/>
        <v>#DIV/0!</v>
      </c>
      <c r="K114" s="11"/>
      <c r="L114" s="11"/>
      <c r="M114" s="2"/>
    </row>
    <row r="115" spans="1:13">
      <c r="A115">
        <v>108</v>
      </c>
      <c r="B115" s="11"/>
      <c r="C115" s="11"/>
      <c r="D115" s="2"/>
      <c r="E115" s="18"/>
      <c r="F115" s="18"/>
      <c r="G115" s="13"/>
      <c r="H115" s="20"/>
      <c r="I115" s="447"/>
      <c r="J115" s="15" t="e">
        <f t="shared" si="2"/>
        <v>#DIV/0!</v>
      </c>
      <c r="K115" s="11"/>
      <c r="L115" s="11"/>
      <c r="M115" s="2"/>
    </row>
    <row r="116" spans="1:13">
      <c r="A116">
        <v>109</v>
      </c>
      <c r="B116" s="11"/>
      <c r="C116" s="11"/>
      <c r="D116" s="2"/>
      <c r="E116" s="18"/>
      <c r="F116" s="18"/>
      <c r="G116" s="13"/>
      <c r="H116" s="20"/>
      <c r="I116" s="447"/>
      <c r="J116" s="15" t="e">
        <f t="shared" si="2"/>
        <v>#DIV/0!</v>
      </c>
      <c r="K116" s="11"/>
      <c r="L116" s="11"/>
      <c r="M116" s="2"/>
    </row>
    <row r="117" spans="1:13">
      <c r="A117">
        <v>110</v>
      </c>
      <c r="B117" s="11"/>
      <c r="C117" s="11"/>
      <c r="D117" s="2"/>
      <c r="E117" s="18"/>
      <c r="F117" s="18"/>
      <c r="G117" s="13"/>
      <c r="H117" s="20"/>
      <c r="I117" s="447"/>
      <c r="J117" s="7" t="e">
        <f t="shared" si="2"/>
        <v>#DIV/0!</v>
      </c>
      <c r="K117" s="11"/>
      <c r="L117" s="11"/>
      <c r="M117" s="2"/>
    </row>
    <row r="118" spans="1:13">
      <c r="A118">
        <v>111</v>
      </c>
      <c r="B118" s="11"/>
      <c r="C118" s="11"/>
      <c r="D118" s="2"/>
      <c r="E118" s="18"/>
      <c r="F118" s="18"/>
      <c r="G118" s="13"/>
      <c r="H118" s="20"/>
      <c r="I118" s="447"/>
      <c r="J118" s="7" t="e">
        <f t="shared" si="2"/>
        <v>#DIV/0!</v>
      </c>
      <c r="K118" s="11"/>
      <c r="L118" s="11"/>
      <c r="M118" s="2"/>
    </row>
    <row r="119" spans="1:13">
      <c r="A119">
        <v>112</v>
      </c>
      <c r="B119" s="11"/>
      <c r="C119" s="11"/>
      <c r="D119" s="2"/>
      <c r="E119" s="18"/>
      <c r="F119" s="18"/>
      <c r="G119" s="13"/>
      <c r="H119" s="20"/>
      <c r="I119" s="447"/>
      <c r="J119" s="7" t="e">
        <f t="shared" si="2"/>
        <v>#DIV/0!</v>
      </c>
      <c r="K119" s="11"/>
      <c r="L119" s="11"/>
      <c r="M119" s="2"/>
    </row>
    <row r="120" spans="1:13">
      <c r="A120">
        <v>113</v>
      </c>
      <c r="B120" s="11"/>
      <c r="C120" s="11"/>
      <c r="D120" s="2"/>
      <c r="E120" s="18"/>
      <c r="F120" s="18"/>
      <c r="G120" s="13"/>
      <c r="H120" s="20"/>
      <c r="I120" s="447"/>
      <c r="J120" s="7" t="e">
        <f t="shared" si="2"/>
        <v>#DIV/0!</v>
      </c>
      <c r="K120" s="11"/>
      <c r="L120" s="11"/>
      <c r="M120" s="2"/>
    </row>
    <row r="121" spans="1:13">
      <c r="A121">
        <v>114</v>
      </c>
      <c r="B121" s="11"/>
      <c r="C121" s="11"/>
      <c r="D121" s="2"/>
      <c r="E121" s="18"/>
      <c r="F121" s="18"/>
      <c r="G121" s="13"/>
      <c r="H121" s="20"/>
      <c r="I121" s="447"/>
      <c r="J121" s="15" t="e">
        <f t="shared" si="2"/>
        <v>#DIV/0!</v>
      </c>
      <c r="K121" s="11"/>
      <c r="L121" s="11"/>
      <c r="M121" s="2"/>
    </row>
    <row r="122" spans="1:13">
      <c r="A122">
        <v>115</v>
      </c>
      <c r="B122" s="11"/>
      <c r="C122" s="11"/>
      <c r="D122" s="2"/>
      <c r="E122" s="18"/>
      <c r="F122" s="18"/>
      <c r="G122" s="13"/>
      <c r="H122" s="20"/>
      <c r="I122" s="447"/>
      <c r="J122" s="15" t="e">
        <f t="shared" si="2"/>
        <v>#DIV/0!</v>
      </c>
      <c r="K122" s="11"/>
      <c r="L122" s="11"/>
      <c r="M122" s="2"/>
    </row>
    <row r="123" spans="1:13">
      <c r="A123" s="12">
        <v>116</v>
      </c>
      <c r="B123" s="11"/>
      <c r="C123" s="11"/>
      <c r="D123" s="2"/>
      <c r="E123" s="18"/>
      <c r="F123" s="18"/>
      <c r="G123" s="13"/>
      <c r="H123" s="20"/>
      <c r="I123" s="447"/>
      <c r="J123" s="7" t="e">
        <f t="shared" si="2"/>
        <v>#DIV/0!</v>
      </c>
      <c r="K123" s="11"/>
      <c r="L123" s="11"/>
      <c r="M123" s="2"/>
    </row>
    <row r="124" spans="1:13">
      <c r="A124" s="12">
        <v>117</v>
      </c>
      <c r="B124" s="11"/>
      <c r="C124" s="11"/>
      <c r="D124" s="2"/>
      <c r="E124" s="18"/>
      <c r="F124" s="18"/>
      <c r="G124" s="13"/>
      <c r="H124" s="20"/>
      <c r="I124" s="447"/>
      <c r="J124" s="15" t="e">
        <f t="shared" si="2"/>
        <v>#DIV/0!</v>
      </c>
      <c r="K124" s="11"/>
      <c r="L124" s="11"/>
      <c r="M124" s="2"/>
    </row>
    <row r="125" spans="1:13">
      <c r="A125">
        <v>118</v>
      </c>
      <c r="B125" s="11"/>
      <c r="C125" s="11"/>
      <c r="D125" s="2"/>
      <c r="E125" s="18"/>
      <c r="F125" s="18"/>
      <c r="G125" s="13"/>
      <c r="H125" s="20"/>
      <c r="I125" s="447"/>
      <c r="J125" s="15" t="e">
        <f t="shared" si="2"/>
        <v>#DIV/0!</v>
      </c>
      <c r="K125" s="11"/>
      <c r="L125" s="11"/>
      <c r="M125" s="2"/>
    </row>
    <row r="126" spans="1:13">
      <c r="A126">
        <v>119</v>
      </c>
      <c r="B126" s="11"/>
      <c r="C126" s="11"/>
      <c r="D126" s="2"/>
      <c r="E126" s="18"/>
      <c r="F126" s="18"/>
      <c r="G126" s="13"/>
      <c r="H126" s="20"/>
      <c r="I126" s="447"/>
      <c r="J126" s="7" t="e">
        <f t="shared" si="2"/>
        <v>#DIV/0!</v>
      </c>
      <c r="K126" s="11"/>
      <c r="L126" s="11"/>
      <c r="M126" s="2"/>
    </row>
    <row r="127" spans="1:13">
      <c r="A127">
        <v>120</v>
      </c>
      <c r="B127" s="11"/>
      <c r="C127" s="11"/>
      <c r="D127" s="2"/>
      <c r="E127" s="18"/>
      <c r="F127" s="18"/>
      <c r="G127" s="13"/>
      <c r="H127" s="20"/>
      <c r="I127" s="447"/>
      <c r="J127" s="7" t="e">
        <f t="shared" si="2"/>
        <v>#DIV/0!</v>
      </c>
      <c r="K127" s="11"/>
      <c r="L127" s="11"/>
      <c r="M127" s="2"/>
    </row>
    <row r="128" spans="1:13">
      <c r="A128">
        <v>121</v>
      </c>
      <c r="B128" s="11"/>
      <c r="C128" s="11"/>
      <c r="D128" s="2"/>
      <c r="E128" s="18"/>
      <c r="F128" s="18"/>
      <c r="G128" s="13"/>
      <c r="H128" s="20"/>
      <c r="I128" s="447"/>
      <c r="J128" s="7" t="e">
        <f t="shared" si="2"/>
        <v>#DIV/0!</v>
      </c>
      <c r="K128" s="11"/>
      <c r="L128" s="11"/>
      <c r="M128" s="2"/>
    </row>
    <row r="129" spans="1:13">
      <c r="A129">
        <v>122</v>
      </c>
      <c r="B129" s="11"/>
      <c r="C129" s="11"/>
      <c r="D129" s="2"/>
      <c r="E129" s="18"/>
      <c r="F129" s="18"/>
      <c r="G129" s="13"/>
      <c r="H129" s="20"/>
      <c r="I129" s="447"/>
      <c r="J129" s="7" t="e">
        <f t="shared" si="2"/>
        <v>#DIV/0!</v>
      </c>
      <c r="K129" s="11"/>
      <c r="L129" s="11"/>
      <c r="M129" s="2"/>
    </row>
    <row r="130" spans="1:13">
      <c r="A130">
        <v>123</v>
      </c>
      <c r="B130" s="11"/>
      <c r="C130" s="11"/>
      <c r="D130" s="2"/>
      <c r="E130" s="18"/>
      <c r="F130" s="18"/>
      <c r="G130" s="13"/>
      <c r="H130" s="20"/>
      <c r="I130" s="447"/>
      <c r="J130" s="15" t="e">
        <f t="shared" si="2"/>
        <v>#DIV/0!</v>
      </c>
      <c r="K130" s="11"/>
      <c r="L130" s="11"/>
      <c r="M130" s="2"/>
    </row>
    <row r="131" spans="1:13">
      <c r="A131">
        <v>124</v>
      </c>
      <c r="B131" s="11"/>
      <c r="C131" s="11"/>
      <c r="D131" s="2"/>
      <c r="E131" s="18"/>
      <c r="F131" s="18"/>
      <c r="G131" s="13"/>
      <c r="H131" s="20"/>
      <c r="I131" s="447"/>
      <c r="J131" s="15" t="e">
        <f t="shared" si="2"/>
        <v>#DIV/0!</v>
      </c>
      <c r="K131" s="11"/>
      <c r="L131" s="11"/>
      <c r="M131" s="2"/>
    </row>
    <row r="132" spans="1:13">
      <c r="A132">
        <v>125</v>
      </c>
      <c r="B132" s="11"/>
      <c r="C132" s="11"/>
      <c r="D132" s="2"/>
      <c r="E132" s="18"/>
      <c r="F132" s="18"/>
      <c r="G132" s="13"/>
      <c r="H132" s="20"/>
      <c r="I132" s="447"/>
      <c r="J132" s="7" t="e">
        <f t="shared" si="2"/>
        <v>#DIV/0!</v>
      </c>
      <c r="K132" s="11"/>
      <c r="L132" s="11"/>
      <c r="M132" s="2"/>
    </row>
    <row r="133" spans="1:13">
      <c r="A133" s="12">
        <v>126</v>
      </c>
      <c r="B133" s="11"/>
      <c r="C133" s="11"/>
      <c r="D133" s="2"/>
      <c r="E133" s="18"/>
      <c r="F133" s="18"/>
      <c r="G133" s="13"/>
      <c r="H133" s="20"/>
      <c r="I133" s="447"/>
      <c r="J133" s="15" t="e">
        <f t="shared" si="2"/>
        <v>#DIV/0!</v>
      </c>
      <c r="K133" s="11"/>
      <c r="L133" s="11"/>
      <c r="M133" s="2"/>
    </row>
    <row r="134" spans="1:13">
      <c r="A134" s="12">
        <v>127</v>
      </c>
      <c r="B134" s="11"/>
      <c r="C134" s="11"/>
      <c r="D134" s="2"/>
      <c r="E134" s="18"/>
      <c r="F134" s="18"/>
      <c r="G134" s="13"/>
      <c r="H134" s="20"/>
      <c r="I134" s="447"/>
      <c r="J134" s="15" t="e">
        <f t="shared" si="2"/>
        <v>#DIV/0!</v>
      </c>
      <c r="K134" s="11"/>
      <c r="L134" s="11"/>
      <c r="M134" s="2"/>
    </row>
    <row r="135" spans="1:13">
      <c r="A135">
        <v>128</v>
      </c>
      <c r="B135" s="11"/>
      <c r="C135" s="11"/>
      <c r="D135" s="2"/>
      <c r="E135" s="18"/>
      <c r="F135" s="18"/>
      <c r="G135" s="13"/>
      <c r="H135" s="20"/>
      <c r="I135" s="447"/>
      <c r="J135" s="7" t="e">
        <f t="shared" ref="J135:J198" si="3">H135/I135</f>
        <v>#DIV/0!</v>
      </c>
      <c r="K135" s="11"/>
      <c r="L135" s="11"/>
      <c r="M135" s="2"/>
    </row>
    <row r="136" spans="1:13">
      <c r="A136">
        <v>129</v>
      </c>
      <c r="B136" s="11"/>
      <c r="C136" s="11"/>
      <c r="D136" s="2"/>
      <c r="E136" s="18"/>
      <c r="F136" s="18"/>
      <c r="G136" s="13"/>
      <c r="H136" s="20"/>
      <c r="I136" s="447"/>
      <c r="J136" s="7" t="e">
        <f t="shared" si="3"/>
        <v>#DIV/0!</v>
      </c>
      <c r="K136" s="11"/>
      <c r="L136" s="11"/>
      <c r="M136" s="2"/>
    </row>
    <row r="137" spans="1:13">
      <c r="A137">
        <v>130</v>
      </c>
      <c r="B137" s="11"/>
      <c r="C137" s="11"/>
      <c r="D137" s="2"/>
      <c r="E137" s="18"/>
      <c r="F137" s="18"/>
      <c r="G137" s="13"/>
      <c r="H137" s="20"/>
      <c r="I137" s="447"/>
      <c r="J137" s="7" t="e">
        <f t="shared" si="3"/>
        <v>#DIV/0!</v>
      </c>
      <c r="K137" s="11"/>
      <c r="L137" s="11"/>
      <c r="M137" s="2"/>
    </row>
    <row r="138" spans="1:13">
      <c r="A138">
        <v>131</v>
      </c>
      <c r="B138" s="11"/>
      <c r="C138" s="11"/>
      <c r="D138" s="2"/>
      <c r="E138" s="18"/>
      <c r="F138" s="18"/>
      <c r="G138" s="13"/>
      <c r="H138" s="20"/>
      <c r="I138" s="447"/>
      <c r="J138" s="7" t="e">
        <f t="shared" si="3"/>
        <v>#DIV/0!</v>
      </c>
      <c r="K138" s="11"/>
      <c r="L138" s="11"/>
      <c r="M138" s="2"/>
    </row>
    <row r="139" spans="1:13">
      <c r="A139">
        <v>132</v>
      </c>
      <c r="B139" s="11"/>
      <c r="C139" s="11"/>
      <c r="D139" s="2"/>
      <c r="E139" s="18"/>
      <c r="F139" s="18"/>
      <c r="G139" s="13"/>
      <c r="H139" s="20"/>
      <c r="I139" s="447"/>
      <c r="J139" s="15" t="e">
        <f t="shared" si="3"/>
        <v>#DIV/0!</v>
      </c>
      <c r="K139" s="11"/>
      <c r="L139" s="11"/>
      <c r="M139" s="2"/>
    </row>
    <row r="140" spans="1:13">
      <c r="A140">
        <v>133</v>
      </c>
      <c r="B140" s="11"/>
      <c r="C140" s="11"/>
      <c r="D140" s="2"/>
      <c r="E140" s="18"/>
      <c r="F140" s="18"/>
      <c r="G140" s="13"/>
      <c r="H140" s="20"/>
      <c r="I140" s="447"/>
      <c r="J140" s="15" t="e">
        <f t="shared" si="3"/>
        <v>#DIV/0!</v>
      </c>
      <c r="K140" s="11"/>
      <c r="L140" s="11"/>
      <c r="M140" s="2"/>
    </row>
    <row r="141" spans="1:13">
      <c r="A141">
        <v>134</v>
      </c>
      <c r="B141" s="11"/>
      <c r="C141" s="11"/>
      <c r="D141" s="2"/>
      <c r="E141" s="18"/>
      <c r="F141" s="18"/>
      <c r="G141" s="13"/>
      <c r="H141" s="20"/>
      <c r="I141" s="447"/>
      <c r="J141" s="7" t="e">
        <f t="shared" si="3"/>
        <v>#DIV/0!</v>
      </c>
      <c r="K141" s="11"/>
      <c r="L141" s="11"/>
      <c r="M141" s="2"/>
    </row>
    <row r="142" spans="1:13">
      <c r="A142">
        <v>135</v>
      </c>
      <c r="B142" s="11"/>
      <c r="C142" s="11"/>
      <c r="D142" s="2"/>
      <c r="E142" s="18"/>
      <c r="F142" s="18"/>
      <c r="G142" s="13"/>
      <c r="H142" s="20"/>
      <c r="I142" s="447"/>
      <c r="J142" s="15" t="e">
        <f t="shared" si="3"/>
        <v>#DIV/0!</v>
      </c>
      <c r="K142" s="11"/>
      <c r="L142" s="11"/>
      <c r="M142" s="2"/>
    </row>
    <row r="143" spans="1:13">
      <c r="A143" s="12">
        <v>136</v>
      </c>
      <c r="B143" s="11"/>
      <c r="C143" s="11"/>
      <c r="D143" s="2"/>
      <c r="E143" s="18"/>
      <c r="F143" s="18"/>
      <c r="G143" s="13"/>
      <c r="H143" s="20"/>
      <c r="I143" s="447"/>
      <c r="J143" s="15" t="e">
        <f t="shared" si="3"/>
        <v>#DIV/0!</v>
      </c>
      <c r="K143" s="11"/>
      <c r="L143" s="11"/>
      <c r="M143" s="2"/>
    </row>
    <row r="144" spans="1:13">
      <c r="A144" s="12">
        <v>137</v>
      </c>
      <c r="B144" s="11"/>
      <c r="C144" s="11"/>
      <c r="D144" s="2"/>
      <c r="E144" s="18"/>
      <c r="F144" s="18"/>
      <c r="G144" s="13"/>
      <c r="H144" s="20"/>
      <c r="I144" s="447"/>
      <c r="J144" s="7" t="e">
        <f t="shared" si="3"/>
        <v>#DIV/0!</v>
      </c>
      <c r="K144" s="11"/>
      <c r="L144" s="11"/>
      <c r="M144" s="2"/>
    </row>
    <row r="145" spans="1:13">
      <c r="A145">
        <v>138</v>
      </c>
      <c r="B145" s="11"/>
      <c r="C145" s="11"/>
      <c r="D145" s="2"/>
      <c r="E145" s="18"/>
      <c r="F145" s="18"/>
      <c r="G145" s="13"/>
      <c r="H145" s="20"/>
      <c r="I145" s="447"/>
      <c r="J145" s="7" t="e">
        <f t="shared" si="3"/>
        <v>#DIV/0!</v>
      </c>
      <c r="K145" s="11"/>
      <c r="L145" s="11"/>
      <c r="M145" s="2"/>
    </row>
    <row r="146" spans="1:13">
      <c r="A146">
        <v>139</v>
      </c>
      <c r="B146" s="11"/>
      <c r="C146" s="11"/>
      <c r="D146" s="2"/>
      <c r="E146" s="18"/>
      <c r="F146" s="18"/>
      <c r="G146" s="13"/>
      <c r="H146" s="20"/>
      <c r="I146" s="447"/>
      <c r="J146" s="7" t="e">
        <f t="shared" si="3"/>
        <v>#DIV/0!</v>
      </c>
      <c r="K146" s="11"/>
      <c r="L146" s="11"/>
      <c r="M146" s="2"/>
    </row>
    <row r="147" spans="1:13">
      <c r="A147">
        <v>140</v>
      </c>
      <c r="B147" s="11"/>
      <c r="C147" s="11"/>
      <c r="D147" s="2"/>
      <c r="E147" s="18"/>
      <c r="F147" s="18"/>
      <c r="G147" s="13"/>
      <c r="H147" s="20"/>
      <c r="I147" s="447"/>
      <c r="J147" s="7" t="e">
        <f t="shared" si="3"/>
        <v>#DIV/0!</v>
      </c>
      <c r="K147" s="11"/>
      <c r="L147" s="11"/>
      <c r="M147" s="2"/>
    </row>
    <row r="148" spans="1:13">
      <c r="A148">
        <v>141</v>
      </c>
      <c r="B148" s="11"/>
      <c r="C148" s="11"/>
      <c r="D148" s="2"/>
      <c r="E148" s="18"/>
      <c r="F148" s="18"/>
      <c r="G148" s="13"/>
      <c r="H148" s="20"/>
      <c r="I148" s="447"/>
      <c r="J148" s="15" t="e">
        <f t="shared" si="3"/>
        <v>#DIV/0!</v>
      </c>
      <c r="K148" s="11"/>
      <c r="L148" s="11"/>
      <c r="M148" s="2"/>
    </row>
    <row r="149" spans="1:13">
      <c r="A149">
        <v>142</v>
      </c>
      <c r="B149" s="11"/>
      <c r="C149" s="11"/>
      <c r="D149" s="2"/>
      <c r="E149" s="18"/>
      <c r="F149" s="18"/>
      <c r="G149" s="13"/>
      <c r="H149" s="20"/>
      <c r="I149" s="447"/>
      <c r="J149" s="15" t="e">
        <f t="shared" si="3"/>
        <v>#DIV/0!</v>
      </c>
      <c r="K149" s="11"/>
      <c r="L149" s="11"/>
      <c r="M149" s="2"/>
    </row>
    <row r="150" spans="1:13">
      <c r="A150">
        <v>143</v>
      </c>
      <c r="B150" s="11"/>
      <c r="C150" s="11"/>
      <c r="D150" s="2"/>
      <c r="E150" s="18"/>
      <c r="F150" s="18"/>
      <c r="G150" s="13"/>
      <c r="H150" s="20"/>
      <c r="I150" s="447"/>
      <c r="J150" s="7" t="e">
        <f t="shared" si="3"/>
        <v>#DIV/0!</v>
      </c>
      <c r="K150" s="11"/>
      <c r="L150" s="11"/>
      <c r="M150" s="2"/>
    </row>
    <row r="151" spans="1:13">
      <c r="A151">
        <v>144</v>
      </c>
      <c r="B151" s="11"/>
      <c r="C151" s="11"/>
      <c r="D151" s="2"/>
      <c r="E151" s="18"/>
      <c r="F151" s="18"/>
      <c r="G151" s="13"/>
      <c r="H151" s="20"/>
      <c r="I151" s="447"/>
      <c r="J151" s="15" t="e">
        <f t="shared" si="3"/>
        <v>#DIV/0!</v>
      </c>
      <c r="K151" s="11"/>
      <c r="L151" s="11"/>
      <c r="M151" s="2"/>
    </row>
    <row r="152" spans="1:13">
      <c r="A152">
        <v>145</v>
      </c>
      <c r="B152" s="11"/>
      <c r="C152" s="11"/>
      <c r="D152" s="2"/>
      <c r="E152" s="18"/>
      <c r="F152" s="18"/>
      <c r="G152" s="13"/>
      <c r="H152" s="20"/>
      <c r="I152" s="447"/>
      <c r="J152" s="15" t="e">
        <f t="shared" si="3"/>
        <v>#DIV/0!</v>
      </c>
      <c r="K152" s="11"/>
      <c r="L152" s="11"/>
      <c r="M152" s="2"/>
    </row>
    <row r="153" spans="1:13">
      <c r="A153" s="12">
        <v>146</v>
      </c>
      <c r="B153" s="11"/>
      <c r="C153" s="11"/>
      <c r="D153" s="2"/>
      <c r="E153" s="18"/>
      <c r="F153" s="18"/>
      <c r="G153" s="13"/>
      <c r="H153" s="20"/>
      <c r="I153" s="447"/>
      <c r="J153" s="7" t="e">
        <f t="shared" si="3"/>
        <v>#DIV/0!</v>
      </c>
      <c r="K153" s="11"/>
      <c r="L153" s="11"/>
      <c r="M153" s="2"/>
    </row>
    <row r="154" spans="1:13">
      <c r="A154" s="12">
        <v>147</v>
      </c>
      <c r="B154" s="11"/>
      <c r="C154" s="11"/>
      <c r="D154" s="2"/>
      <c r="E154" s="18"/>
      <c r="F154" s="18"/>
      <c r="G154" s="13"/>
      <c r="H154" s="20"/>
      <c r="I154" s="447"/>
      <c r="J154" s="7" t="e">
        <f t="shared" si="3"/>
        <v>#DIV/0!</v>
      </c>
      <c r="K154" s="11"/>
      <c r="L154" s="11"/>
      <c r="M154" s="2"/>
    </row>
    <row r="155" spans="1:13">
      <c r="A155">
        <v>148</v>
      </c>
      <c r="B155" s="11"/>
      <c r="C155" s="11"/>
      <c r="D155" s="2"/>
      <c r="E155" s="18"/>
      <c r="F155" s="18"/>
      <c r="G155" s="13"/>
      <c r="H155" s="20"/>
      <c r="I155" s="447"/>
      <c r="J155" s="7" t="e">
        <f t="shared" si="3"/>
        <v>#DIV/0!</v>
      </c>
      <c r="K155" s="11"/>
      <c r="L155" s="11"/>
      <c r="M155" s="2"/>
    </row>
    <row r="156" spans="1:13">
      <c r="A156">
        <v>149</v>
      </c>
      <c r="B156" s="11"/>
      <c r="C156" s="11"/>
      <c r="D156" s="2"/>
      <c r="E156" s="18"/>
      <c r="F156" s="18"/>
      <c r="G156" s="13"/>
      <c r="H156" s="20"/>
      <c r="I156" s="447"/>
      <c r="J156" s="7" t="e">
        <f t="shared" si="3"/>
        <v>#DIV/0!</v>
      </c>
      <c r="K156" s="11"/>
      <c r="L156" s="11"/>
      <c r="M156" s="2"/>
    </row>
    <row r="157" spans="1:13">
      <c r="A157">
        <v>150</v>
      </c>
      <c r="B157" s="11"/>
      <c r="C157" s="11"/>
      <c r="D157" s="2"/>
      <c r="E157" s="18"/>
      <c r="F157" s="18"/>
      <c r="G157" s="13"/>
      <c r="H157" s="20"/>
      <c r="I157" s="447"/>
      <c r="J157" s="15" t="e">
        <f t="shared" si="3"/>
        <v>#DIV/0!</v>
      </c>
      <c r="K157" s="11"/>
      <c r="L157" s="11"/>
      <c r="M157" s="2"/>
    </row>
    <row r="158" spans="1:13">
      <c r="A158">
        <v>151</v>
      </c>
      <c r="B158" s="11"/>
      <c r="C158" s="11"/>
      <c r="D158" s="2"/>
      <c r="E158" s="18"/>
      <c r="F158" s="18"/>
      <c r="G158" s="13"/>
      <c r="H158" s="20"/>
      <c r="I158" s="447"/>
      <c r="J158" s="15" t="e">
        <f t="shared" si="3"/>
        <v>#DIV/0!</v>
      </c>
      <c r="K158" s="11"/>
      <c r="L158" s="11"/>
      <c r="M158" s="2"/>
    </row>
    <row r="159" spans="1:13">
      <c r="A159">
        <v>152</v>
      </c>
      <c r="B159" s="11"/>
      <c r="C159" s="11"/>
      <c r="D159" s="2"/>
      <c r="E159" s="18"/>
      <c r="F159" s="18"/>
      <c r="G159" s="13"/>
      <c r="H159" s="20"/>
      <c r="I159" s="447"/>
      <c r="J159" s="7" t="e">
        <f t="shared" si="3"/>
        <v>#DIV/0!</v>
      </c>
      <c r="K159" s="11"/>
      <c r="L159" s="11"/>
      <c r="M159" s="2"/>
    </row>
    <row r="160" spans="1:13">
      <c r="A160">
        <v>153</v>
      </c>
      <c r="B160" s="11"/>
      <c r="C160" s="11"/>
      <c r="D160" s="2"/>
      <c r="E160" s="18"/>
      <c r="F160" s="18"/>
      <c r="G160" s="13"/>
      <c r="H160" s="20"/>
      <c r="I160" s="447"/>
      <c r="J160" s="15" t="e">
        <f t="shared" si="3"/>
        <v>#DIV/0!</v>
      </c>
      <c r="K160" s="11"/>
      <c r="L160" s="11"/>
      <c r="M160" s="2"/>
    </row>
    <row r="161" spans="1:13">
      <c r="A161">
        <v>154</v>
      </c>
      <c r="B161" s="11"/>
      <c r="C161" s="11"/>
      <c r="D161" s="2"/>
      <c r="E161" s="18"/>
      <c r="F161" s="18"/>
      <c r="G161" s="13"/>
      <c r="H161" s="20"/>
      <c r="I161" s="447"/>
      <c r="J161" s="15" t="e">
        <f t="shared" si="3"/>
        <v>#DIV/0!</v>
      </c>
      <c r="K161" s="11"/>
      <c r="L161" s="11"/>
      <c r="M161" s="2"/>
    </row>
    <row r="162" spans="1:13">
      <c r="A162">
        <v>155</v>
      </c>
      <c r="B162" s="11"/>
      <c r="C162" s="11"/>
      <c r="D162" s="2"/>
      <c r="E162" s="18"/>
      <c r="F162" s="18"/>
      <c r="G162" s="13"/>
      <c r="H162" s="20"/>
      <c r="I162" s="447"/>
      <c r="J162" s="7" t="e">
        <f t="shared" si="3"/>
        <v>#DIV/0!</v>
      </c>
      <c r="K162" s="11"/>
      <c r="L162" s="11"/>
      <c r="M162" s="2"/>
    </row>
    <row r="163" spans="1:13">
      <c r="A163" s="12">
        <v>156</v>
      </c>
      <c r="B163" s="11"/>
      <c r="C163" s="11"/>
      <c r="D163" s="2"/>
      <c r="E163" s="18"/>
      <c r="F163" s="18"/>
      <c r="G163" s="13"/>
      <c r="H163" s="20"/>
      <c r="I163" s="447"/>
      <c r="J163" s="7" t="e">
        <f t="shared" si="3"/>
        <v>#DIV/0!</v>
      </c>
      <c r="K163" s="11"/>
      <c r="L163" s="11"/>
      <c r="M163" s="2"/>
    </row>
    <row r="164" spans="1:13">
      <c r="A164" s="12">
        <v>157</v>
      </c>
      <c r="B164" s="11"/>
      <c r="C164" s="11"/>
      <c r="D164" s="2"/>
      <c r="E164" s="18"/>
      <c r="F164" s="18"/>
      <c r="G164" s="13"/>
      <c r="H164" s="20"/>
      <c r="I164" s="447"/>
      <c r="J164" s="7" t="e">
        <f t="shared" si="3"/>
        <v>#DIV/0!</v>
      </c>
      <c r="K164" s="11"/>
      <c r="L164" s="11"/>
      <c r="M164" s="2"/>
    </row>
    <row r="165" spans="1:13">
      <c r="A165">
        <v>158</v>
      </c>
      <c r="B165" s="11"/>
      <c r="C165" s="11"/>
      <c r="D165" s="2"/>
      <c r="E165" s="18"/>
      <c r="F165" s="18"/>
      <c r="G165" s="13"/>
      <c r="H165" s="20"/>
      <c r="I165" s="447"/>
      <c r="J165" s="7" t="e">
        <f t="shared" si="3"/>
        <v>#DIV/0!</v>
      </c>
      <c r="K165" s="11"/>
      <c r="L165" s="11"/>
      <c r="M165" s="2"/>
    </row>
    <row r="166" spans="1:13">
      <c r="A166">
        <v>159</v>
      </c>
      <c r="B166" s="11"/>
      <c r="C166" s="11"/>
      <c r="D166" s="2"/>
      <c r="E166" s="18"/>
      <c r="F166" s="18"/>
      <c r="G166" s="13"/>
      <c r="H166" s="20"/>
      <c r="I166" s="447"/>
      <c r="J166" s="15" t="e">
        <f t="shared" si="3"/>
        <v>#DIV/0!</v>
      </c>
      <c r="K166" s="11"/>
      <c r="L166" s="11"/>
      <c r="M166" s="2"/>
    </row>
    <row r="167" spans="1:13">
      <c r="A167">
        <v>160</v>
      </c>
      <c r="B167" s="11"/>
      <c r="C167" s="11"/>
      <c r="D167" s="2"/>
      <c r="E167" s="18"/>
      <c r="F167" s="18"/>
      <c r="G167" s="13"/>
      <c r="H167" s="20"/>
      <c r="I167" s="447"/>
      <c r="J167" s="15" t="e">
        <f t="shared" si="3"/>
        <v>#DIV/0!</v>
      </c>
      <c r="K167" s="11"/>
      <c r="L167" s="11"/>
      <c r="M167" s="2"/>
    </row>
    <row r="168" spans="1:13">
      <c r="A168">
        <v>161</v>
      </c>
      <c r="B168" s="11"/>
      <c r="C168" s="11"/>
      <c r="D168" s="2"/>
      <c r="E168" s="18"/>
      <c r="F168" s="18"/>
      <c r="G168" s="13"/>
      <c r="H168" s="20"/>
      <c r="I168" s="447"/>
      <c r="J168" s="7" t="e">
        <f t="shared" si="3"/>
        <v>#DIV/0!</v>
      </c>
      <c r="K168" s="11"/>
      <c r="L168" s="11"/>
      <c r="M168" s="2"/>
    </row>
    <row r="169" spans="1:13">
      <c r="A169">
        <v>162</v>
      </c>
      <c r="B169" s="11"/>
      <c r="C169" s="11"/>
      <c r="D169" s="2"/>
      <c r="E169" s="18"/>
      <c r="F169" s="18"/>
      <c r="G169" s="13"/>
      <c r="H169" s="20"/>
      <c r="I169" s="447"/>
      <c r="J169" s="15" t="e">
        <f t="shared" si="3"/>
        <v>#DIV/0!</v>
      </c>
      <c r="K169" s="11"/>
      <c r="L169" s="11"/>
      <c r="M169" s="2"/>
    </row>
    <row r="170" spans="1:13">
      <c r="A170">
        <v>163</v>
      </c>
      <c r="B170" s="11"/>
      <c r="C170" s="11"/>
      <c r="D170" s="2"/>
      <c r="E170" s="18"/>
      <c r="F170" s="18"/>
      <c r="G170" s="13"/>
      <c r="H170" s="20"/>
      <c r="I170" s="447"/>
      <c r="J170" s="15" t="e">
        <f t="shared" si="3"/>
        <v>#DIV/0!</v>
      </c>
      <c r="K170" s="11"/>
      <c r="L170" s="11"/>
      <c r="M170" s="2"/>
    </row>
    <row r="171" spans="1:13">
      <c r="A171">
        <v>164</v>
      </c>
      <c r="B171" s="11"/>
      <c r="C171" s="11"/>
      <c r="D171" s="2"/>
      <c r="E171" s="18"/>
      <c r="F171" s="18"/>
      <c r="G171" s="13"/>
      <c r="H171" s="20"/>
      <c r="I171" s="447"/>
      <c r="J171" s="7" t="e">
        <f t="shared" si="3"/>
        <v>#DIV/0!</v>
      </c>
      <c r="K171" s="11"/>
      <c r="L171" s="11"/>
      <c r="M171" s="2"/>
    </row>
    <row r="172" spans="1:13">
      <c r="A172">
        <v>165</v>
      </c>
      <c r="B172" s="11"/>
      <c r="C172" s="11"/>
      <c r="D172" s="2"/>
      <c r="E172" s="18"/>
      <c r="F172" s="18"/>
      <c r="G172" s="13"/>
      <c r="H172" s="20"/>
      <c r="I172" s="447"/>
      <c r="J172" s="7" t="e">
        <f t="shared" si="3"/>
        <v>#DIV/0!</v>
      </c>
      <c r="K172" s="11"/>
      <c r="L172" s="11"/>
      <c r="M172" s="2"/>
    </row>
    <row r="173" spans="1:13">
      <c r="A173" s="12">
        <v>166</v>
      </c>
      <c r="B173" s="11"/>
      <c r="C173" s="11"/>
      <c r="D173" s="2"/>
      <c r="E173" s="18"/>
      <c r="F173" s="18"/>
      <c r="G173" s="13"/>
      <c r="H173" s="20"/>
      <c r="I173" s="447"/>
      <c r="J173" s="7" t="e">
        <f t="shared" si="3"/>
        <v>#DIV/0!</v>
      </c>
      <c r="K173" s="11"/>
      <c r="L173" s="11"/>
      <c r="M173" s="2"/>
    </row>
    <row r="174" spans="1:13">
      <c r="A174" s="12">
        <v>167</v>
      </c>
      <c r="B174" s="11"/>
      <c r="C174" s="11"/>
      <c r="D174" s="2"/>
      <c r="E174" s="18"/>
      <c r="F174" s="18"/>
      <c r="G174" s="13"/>
      <c r="H174" s="20"/>
      <c r="I174" s="447"/>
      <c r="J174" s="7" t="e">
        <f t="shared" si="3"/>
        <v>#DIV/0!</v>
      </c>
      <c r="K174" s="11"/>
      <c r="L174" s="11"/>
      <c r="M174" s="2"/>
    </row>
    <row r="175" spans="1:13">
      <c r="A175">
        <v>168</v>
      </c>
      <c r="B175" s="11"/>
      <c r="C175" s="11"/>
      <c r="D175" s="2"/>
      <c r="E175" s="18"/>
      <c r="F175" s="18"/>
      <c r="G175" s="13"/>
      <c r="H175" s="20"/>
      <c r="I175" s="447"/>
      <c r="J175" s="15" t="e">
        <f t="shared" si="3"/>
        <v>#DIV/0!</v>
      </c>
      <c r="K175" s="11"/>
      <c r="L175" s="11"/>
      <c r="M175" s="2"/>
    </row>
    <row r="176" spans="1:13">
      <c r="A176">
        <v>169</v>
      </c>
      <c r="B176" s="11"/>
      <c r="C176" s="11"/>
      <c r="D176" s="2"/>
      <c r="E176" s="18"/>
      <c r="F176" s="18"/>
      <c r="G176" s="13"/>
      <c r="H176" s="20"/>
      <c r="I176" s="447"/>
      <c r="J176" s="15" t="e">
        <f t="shared" si="3"/>
        <v>#DIV/0!</v>
      </c>
      <c r="K176" s="11"/>
      <c r="L176" s="11"/>
      <c r="M176" s="2"/>
    </row>
    <row r="177" spans="1:13">
      <c r="A177">
        <v>170</v>
      </c>
      <c r="B177" s="11"/>
      <c r="C177" s="11"/>
      <c r="D177" s="2"/>
      <c r="E177" s="18"/>
      <c r="F177" s="18"/>
      <c r="G177" s="13"/>
      <c r="H177" s="20"/>
      <c r="I177" s="447"/>
      <c r="J177" s="7" t="e">
        <f t="shared" si="3"/>
        <v>#DIV/0!</v>
      </c>
      <c r="K177" s="11"/>
      <c r="L177" s="11"/>
      <c r="M177" s="2"/>
    </row>
    <row r="178" spans="1:13">
      <c r="A178">
        <v>171</v>
      </c>
      <c r="B178" s="11"/>
      <c r="C178" s="11"/>
      <c r="D178" s="2"/>
      <c r="E178" s="18"/>
      <c r="F178" s="18"/>
      <c r="G178" s="13"/>
      <c r="H178" s="20"/>
      <c r="I178" s="447"/>
      <c r="J178" s="15" t="e">
        <f t="shared" si="3"/>
        <v>#DIV/0!</v>
      </c>
      <c r="K178" s="11"/>
      <c r="L178" s="11"/>
      <c r="M178" s="2"/>
    </row>
    <row r="179" spans="1:13">
      <c r="A179">
        <v>172</v>
      </c>
      <c r="B179" s="11"/>
      <c r="C179" s="11"/>
      <c r="D179" s="2"/>
      <c r="E179" s="18"/>
      <c r="F179" s="18"/>
      <c r="G179" s="13"/>
      <c r="H179" s="20"/>
      <c r="I179" s="447"/>
      <c r="J179" s="15" t="e">
        <f t="shared" si="3"/>
        <v>#DIV/0!</v>
      </c>
      <c r="K179" s="11"/>
      <c r="L179" s="11"/>
      <c r="M179" s="2"/>
    </row>
    <row r="180" spans="1:13">
      <c r="A180">
        <v>173</v>
      </c>
      <c r="B180" s="11"/>
      <c r="C180" s="11"/>
      <c r="D180" s="2"/>
      <c r="E180" s="18"/>
      <c r="F180" s="18"/>
      <c r="G180" s="13"/>
      <c r="H180" s="20"/>
      <c r="I180" s="447"/>
      <c r="J180" s="7" t="e">
        <f t="shared" si="3"/>
        <v>#DIV/0!</v>
      </c>
      <c r="K180" s="11"/>
      <c r="L180" s="11"/>
      <c r="M180" s="2"/>
    </row>
    <row r="181" spans="1:13">
      <c r="A181">
        <v>174</v>
      </c>
      <c r="B181" s="11"/>
      <c r="C181" s="11"/>
      <c r="D181" s="2"/>
      <c r="E181" s="18"/>
      <c r="F181" s="18"/>
      <c r="G181" s="13"/>
      <c r="H181" s="20"/>
      <c r="I181" s="447"/>
      <c r="J181" s="7" t="e">
        <f t="shared" si="3"/>
        <v>#DIV/0!</v>
      </c>
      <c r="K181" s="11"/>
      <c r="L181" s="11"/>
      <c r="M181" s="2"/>
    </row>
    <row r="182" spans="1:13">
      <c r="A182">
        <v>175</v>
      </c>
      <c r="B182" s="11"/>
      <c r="C182" s="11"/>
      <c r="D182" s="2"/>
      <c r="E182" s="18"/>
      <c r="F182" s="18"/>
      <c r="G182" s="13"/>
      <c r="H182" s="20"/>
      <c r="I182" s="447"/>
      <c r="J182" s="7" t="e">
        <f t="shared" si="3"/>
        <v>#DIV/0!</v>
      </c>
      <c r="K182" s="11"/>
      <c r="L182" s="11"/>
      <c r="M182" s="2"/>
    </row>
    <row r="183" spans="1:13">
      <c r="A183" s="12">
        <v>176</v>
      </c>
      <c r="B183" s="11"/>
      <c r="C183" s="11"/>
      <c r="D183" s="2"/>
      <c r="E183" s="18"/>
      <c r="F183" s="18"/>
      <c r="G183" s="13"/>
      <c r="H183" s="20"/>
      <c r="I183" s="447"/>
      <c r="J183" s="7" t="e">
        <f t="shared" si="3"/>
        <v>#DIV/0!</v>
      </c>
      <c r="K183" s="11"/>
      <c r="L183" s="11"/>
      <c r="M183" s="2"/>
    </row>
    <row r="184" spans="1:13">
      <c r="A184" s="12">
        <v>177</v>
      </c>
      <c r="B184" s="11"/>
      <c r="C184" s="11"/>
      <c r="D184" s="2"/>
      <c r="E184" s="18"/>
      <c r="F184" s="18"/>
      <c r="G184" s="13"/>
      <c r="H184" s="20"/>
      <c r="I184" s="447"/>
      <c r="J184" s="15" t="e">
        <f t="shared" si="3"/>
        <v>#DIV/0!</v>
      </c>
      <c r="K184" s="11"/>
      <c r="L184" s="11"/>
      <c r="M184" s="2"/>
    </row>
    <row r="185" spans="1:13">
      <c r="A185">
        <v>178</v>
      </c>
      <c r="B185" s="11"/>
      <c r="C185" s="11"/>
      <c r="D185" s="2"/>
      <c r="E185" s="18"/>
      <c r="F185" s="18"/>
      <c r="G185" s="13"/>
      <c r="H185" s="20"/>
      <c r="I185" s="447"/>
      <c r="J185" s="15" t="e">
        <f t="shared" si="3"/>
        <v>#DIV/0!</v>
      </c>
      <c r="K185" s="11"/>
      <c r="L185" s="11"/>
      <c r="M185" s="2"/>
    </row>
    <row r="186" spans="1:13">
      <c r="A186">
        <v>179</v>
      </c>
      <c r="B186" s="11"/>
      <c r="C186" s="11"/>
      <c r="D186" s="2"/>
      <c r="E186" s="18"/>
      <c r="F186" s="18"/>
      <c r="G186" s="13"/>
      <c r="H186" s="20"/>
      <c r="I186" s="447"/>
      <c r="J186" s="7" t="e">
        <f t="shared" si="3"/>
        <v>#DIV/0!</v>
      </c>
      <c r="K186" s="11"/>
      <c r="L186" s="11"/>
      <c r="M186" s="2"/>
    </row>
    <row r="187" spans="1:13">
      <c r="A187">
        <v>180</v>
      </c>
      <c r="B187" s="11"/>
      <c r="C187" s="11"/>
      <c r="D187" s="2"/>
      <c r="E187" s="18"/>
      <c r="F187" s="18"/>
      <c r="G187" s="13"/>
      <c r="H187" s="20"/>
      <c r="I187" s="447"/>
      <c r="J187" s="15" t="e">
        <f t="shared" si="3"/>
        <v>#DIV/0!</v>
      </c>
      <c r="K187" s="11"/>
      <c r="L187" s="11"/>
      <c r="M187" s="2"/>
    </row>
    <row r="188" spans="1:13">
      <c r="A188">
        <v>181</v>
      </c>
      <c r="B188" s="11"/>
      <c r="C188" s="11"/>
      <c r="D188" s="2"/>
      <c r="E188" s="18"/>
      <c r="F188" s="18"/>
      <c r="G188" s="13"/>
      <c r="H188" s="20"/>
      <c r="I188" s="447"/>
      <c r="J188" s="15" t="e">
        <f t="shared" si="3"/>
        <v>#DIV/0!</v>
      </c>
      <c r="K188" s="11"/>
      <c r="L188" s="11"/>
      <c r="M188" s="2"/>
    </row>
    <row r="189" spans="1:13">
      <c r="A189">
        <v>182</v>
      </c>
      <c r="B189" s="11"/>
      <c r="C189" s="11"/>
      <c r="D189" s="2"/>
      <c r="E189" s="18"/>
      <c r="F189" s="18"/>
      <c r="G189" s="13"/>
      <c r="H189" s="20"/>
      <c r="I189" s="447"/>
      <c r="J189" s="7" t="e">
        <f t="shared" si="3"/>
        <v>#DIV/0!</v>
      </c>
      <c r="K189" s="11"/>
      <c r="L189" s="11"/>
      <c r="M189" s="2"/>
    </row>
    <row r="190" spans="1:13">
      <c r="A190">
        <v>183</v>
      </c>
      <c r="B190" s="11"/>
      <c r="C190" s="11"/>
      <c r="D190" s="2"/>
      <c r="E190" s="18"/>
      <c r="F190" s="18"/>
      <c r="G190" s="13"/>
      <c r="H190" s="20"/>
      <c r="I190" s="447"/>
      <c r="J190" s="7" t="e">
        <f t="shared" si="3"/>
        <v>#DIV/0!</v>
      </c>
      <c r="K190" s="11"/>
      <c r="L190" s="11"/>
      <c r="M190" s="2"/>
    </row>
    <row r="191" spans="1:13">
      <c r="A191">
        <v>184</v>
      </c>
      <c r="B191" s="11"/>
      <c r="C191" s="11"/>
      <c r="D191" s="2"/>
      <c r="E191" s="18"/>
      <c r="F191" s="18"/>
      <c r="G191" s="13"/>
      <c r="H191" s="20"/>
      <c r="I191" s="447"/>
      <c r="J191" s="7" t="e">
        <f t="shared" si="3"/>
        <v>#DIV/0!</v>
      </c>
      <c r="K191" s="11"/>
      <c r="L191" s="11"/>
      <c r="M191" s="2"/>
    </row>
    <row r="192" spans="1:13">
      <c r="A192">
        <v>185</v>
      </c>
      <c r="B192" s="11"/>
      <c r="C192" s="11"/>
      <c r="D192" s="2"/>
      <c r="E192" s="18"/>
      <c r="F192" s="18"/>
      <c r="G192" s="13"/>
      <c r="H192" s="20"/>
      <c r="I192" s="447"/>
      <c r="J192" s="7" t="e">
        <f t="shared" si="3"/>
        <v>#DIV/0!</v>
      </c>
      <c r="K192" s="11"/>
      <c r="L192" s="11"/>
      <c r="M192" s="2"/>
    </row>
    <row r="193" spans="1:13">
      <c r="A193" s="12">
        <v>186</v>
      </c>
      <c r="B193" s="11"/>
      <c r="C193" s="11"/>
      <c r="D193" s="2"/>
      <c r="E193" s="18"/>
      <c r="F193" s="18"/>
      <c r="G193" s="13"/>
      <c r="H193" s="20"/>
      <c r="I193" s="447"/>
      <c r="J193" s="15" t="e">
        <f t="shared" si="3"/>
        <v>#DIV/0!</v>
      </c>
      <c r="K193" s="11"/>
      <c r="L193" s="11"/>
      <c r="M193" s="2"/>
    </row>
    <row r="194" spans="1:13">
      <c r="A194" s="12">
        <v>187</v>
      </c>
      <c r="B194" s="11"/>
      <c r="C194" s="11"/>
      <c r="D194" s="2"/>
      <c r="E194" s="18"/>
      <c r="F194" s="18"/>
      <c r="G194" s="13"/>
      <c r="H194" s="20"/>
      <c r="I194" s="447"/>
      <c r="J194" s="15" t="e">
        <f t="shared" si="3"/>
        <v>#DIV/0!</v>
      </c>
      <c r="K194" s="11"/>
      <c r="L194" s="11"/>
      <c r="M194" s="2"/>
    </row>
    <row r="195" spans="1:13">
      <c r="A195">
        <v>188</v>
      </c>
      <c r="B195" s="11"/>
      <c r="C195" s="11"/>
      <c r="D195" s="2"/>
      <c r="E195" s="18"/>
      <c r="F195" s="18"/>
      <c r="G195" s="13"/>
      <c r="H195" s="20"/>
      <c r="I195" s="447"/>
      <c r="J195" s="7" t="e">
        <f t="shared" si="3"/>
        <v>#DIV/0!</v>
      </c>
      <c r="K195" s="11"/>
      <c r="L195" s="11"/>
      <c r="M195" s="2"/>
    </row>
    <row r="196" spans="1:13">
      <c r="A196">
        <v>189</v>
      </c>
      <c r="B196" s="11"/>
      <c r="C196" s="11"/>
      <c r="D196" s="2"/>
      <c r="E196" s="18"/>
      <c r="F196" s="18"/>
      <c r="G196" s="13"/>
      <c r="H196" s="20"/>
      <c r="I196" s="447"/>
      <c r="J196" s="15" t="e">
        <f t="shared" si="3"/>
        <v>#DIV/0!</v>
      </c>
      <c r="K196" s="11"/>
      <c r="L196" s="11"/>
      <c r="M196" s="2"/>
    </row>
    <row r="197" spans="1:13">
      <c r="A197">
        <v>190</v>
      </c>
      <c r="B197" s="11"/>
      <c r="C197" s="11"/>
      <c r="D197" s="2"/>
      <c r="E197" s="18"/>
      <c r="F197" s="18"/>
      <c r="G197" s="13"/>
      <c r="H197" s="20"/>
      <c r="I197" s="447"/>
      <c r="J197" s="15" t="e">
        <f t="shared" si="3"/>
        <v>#DIV/0!</v>
      </c>
      <c r="K197" s="11"/>
      <c r="L197" s="11"/>
      <c r="M197" s="2"/>
    </row>
    <row r="198" spans="1:13">
      <c r="A198">
        <v>191</v>
      </c>
      <c r="B198" s="11"/>
      <c r="C198" s="11"/>
      <c r="D198" s="2"/>
      <c r="E198" s="18"/>
      <c r="F198" s="18"/>
      <c r="G198" s="13"/>
      <c r="H198" s="20"/>
      <c r="I198" s="447"/>
      <c r="J198" s="7" t="e">
        <f t="shared" si="3"/>
        <v>#DIV/0!</v>
      </c>
      <c r="K198" s="11"/>
      <c r="L198" s="11"/>
      <c r="M198" s="2"/>
    </row>
    <row r="199" spans="1:13">
      <c r="A199">
        <v>192</v>
      </c>
      <c r="B199" s="11"/>
      <c r="C199" s="11"/>
      <c r="D199" s="2"/>
      <c r="E199" s="18"/>
      <c r="F199" s="18"/>
      <c r="G199" s="13"/>
      <c r="H199" s="20"/>
      <c r="I199" s="447"/>
      <c r="J199" s="7" t="e">
        <f t="shared" ref="J199:J262" si="4">H199/I199</f>
        <v>#DIV/0!</v>
      </c>
      <c r="K199" s="11"/>
      <c r="L199" s="11"/>
      <c r="M199" s="2"/>
    </row>
    <row r="200" spans="1:13">
      <c r="A200">
        <v>193</v>
      </c>
      <c r="B200" s="11"/>
      <c r="C200" s="11"/>
      <c r="D200" s="2"/>
      <c r="E200" s="18"/>
      <c r="F200" s="18"/>
      <c r="G200" s="13"/>
      <c r="H200" s="20"/>
      <c r="I200" s="447"/>
      <c r="J200" s="7" t="e">
        <f t="shared" si="4"/>
        <v>#DIV/0!</v>
      </c>
      <c r="K200" s="11"/>
      <c r="L200" s="11"/>
      <c r="M200" s="2"/>
    </row>
    <row r="201" spans="1:13">
      <c r="A201">
        <v>194</v>
      </c>
      <c r="B201" s="11"/>
      <c r="C201" s="11"/>
      <c r="D201" s="2"/>
      <c r="E201" s="18"/>
      <c r="F201" s="18"/>
      <c r="G201" s="13"/>
      <c r="H201" s="20"/>
      <c r="I201" s="447"/>
      <c r="J201" s="7" t="e">
        <f t="shared" si="4"/>
        <v>#DIV/0!</v>
      </c>
      <c r="K201" s="11"/>
      <c r="L201" s="11"/>
      <c r="M201" s="2"/>
    </row>
    <row r="202" spans="1:13">
      <c r="A202">
        <v>195</v>
      </c>
      <c r="B202" s="11"/>
      <c r="C202" s="11"/>
      <c r="D202" s="2"/>
      <c r="E202" s="18"/>
      <c r="F202" s="18"/>
      <c r="G202" s="13"/>
      <c r="H202" s="20"/>
      <c r="I202" s="447"/>
      <c r="J202" s="15" t="e">
        <f t="shared" si="4"/>
        <v>#DIV/0!</v>
      </c>
      <c r="K202" s="11"/>
      <c r="L202" s="11"/>
      <c r="M202" s="2"/>
    </row>
    <row r="203" spans="1:13">
      <c r="A203" s="12">
        <v>196</v>
      </c>
      <c r="B203" s="11"/>
      <c r="C203" s="11"/>
      <c r="D203" s="2"/>
      <c r="E203" s="18"/>
      <c r="F203" s="18"/>
      <c r="G203" s="13"/>
      <c r="H203" s="20"/>
      <c r="I203" s="447"/>
      <c r="J203" s="15" t="e">
        <f t="shared" si="4"/>
        <v>#DIV/0!</v>
      </c>
      <c r="K203" s="11"/>
      <c r="L203" s="11"/>
      <c r="M203" s="2"/>
    </row>
    <row r="204" spans="1:13">
      <c r="A204" s="12">
        <v>197</v>
      </c>
      <c r="B204" s="11"/>
      <c r="C204" s="11"/>
      <c r="D204" s="2"/>
      <c r="E204" s="18"/>
      <c r="F204" s="18"/>
      <c r="G204" s="13"/>
      <c r="H204" s="20"/>
      <c r="I204" s="447"/>
      <c r="J204" s="7" t="e">
        <f t="shared" si="4"/>
        <v>#DIV/0!</v>
      </c>
      <c r="K204" s="11"/>
      <c r="L204" s="11"/>
      <c r="M204" s="2"/>
    </row>
    <row r="205" spans="1:13">
      <c r="A205">
        <v>198</v>
      </c>
      <c r="B205" s="11"/>
      <c r="C205" s="11"/>
      <c r="D205" s="2"/>
      <c r="E205" s="18"/>
      <c r="F205" s="18"/>
      <c r="G205" s="13"/>
      <c r="H205" s="20"/>
      <c r="I205" s="447"/>
      <c r="J205" s="15" t="e">
        <f t="shared" si="4"/>
        <v>#DIV/0!</v>
      </c>
      <c r="K205" s="11"/>
      <c r="L205" s="11"/>
      <c r="M205" s="2"/>
    </row>
    <row r="206" spans="1:13">
      <c r="A206">
        <v>199</v>
      </c>
      <c r="B206" s="11"/>
      <c r="C206" s="11"/>
      <c r="D206" s="2"/>
      <c r="E206" s="18"/>
      <c r="F206" s="18"/>
      <c r="G206" s="13"/>
      <c r="H206" s="20"/>
      <c r="I206" s="447"/>
      <c r="J206" s="15" t="e">
        <f t="shared" si="4"/>
        <v>#DIV/0!</v>
      </c>
      <c r="K206" s="11"/>
      <c r="L206" s="11"/>
      <c r="M206" s="2"/>
    </row>
    <row r="207" spans="1:13">
      <c r="A207">
        <v>200</v>
      </c>
      <c r="B207" s="11"/>
      <c r="C207" s="11"/>
      <c r="D207" s="2"/>
      <c r="E207" s="18"/>
      <c r="F207" s="18"/>
      <c r="G207" s="13"/>
      <c r="H207" s="20"/>
      <c r="I207" s="447"/>
      <c r="J207" s="7" t="e">
        <f t="shared" si="4"/>
        <v>#DIV/0!</v>
      </c>
      <c r="K207" s="11"/>
      <c r="L207" s="11"/>
      <c r="M207" s="2"/>
    </row>
    <row r="208" spans="1:13">
      <c r="A208">
        <v>201</v>
      </c>
      <c r="B208" s="11"/>
      <c r="C208" s="11"/>
      <c r="D208" s="2"/>
      <c r="E208" s="18"/>
      <c r="F208" s="18"/>
      <c r="G208" s="13"/>
      <c r="H208" s="20"/>
      <c r="I208" s="447"/>
      <c r="J208" s="7" t="e">
        <f t="shared" si="4"/>
        <v>#DIV/0!</v>
      </c>
      <c r="K208" s="11"/>
      <c r="L208" s="11"/>
      <c r="M208" s="2"/>
    </row>
    <row r="209" spans="1:13">
      <c r="A209">
        <v>202</v>
      </c>
      <c r="B209" s="11"/>
      <c r="C209" s="11"/>
      <c r="D209" s="2"/>
      <c r="E209" s="18"/>
      <c r="F209" s="18"/>
      <c r="G209" s="13"/>
      <c r="H209" s="20"/>
      <c r="I209" s="447"/>
      <c r="J209" s="7" t="e">
        <f t="shared" si="4"/>
        <v>#DIV/0!</v>
      </c>
      <c r="K209" s="11"/>
      <c r="L209" s="11"/>
      <c r="M209" s="2"/>
    </row>
    <row r="210" spans="1:13">
      <c r="A210">
        <v>203</v>
      </c>
      <c r="B210" s="11"/>
      <c r="C210" s="11"/>
      <c r="D210" s="2"/>
      <c r="E210" s="18"/>
      <c r="F210" s="18"/>
      <c r="G210" s="13"/>
      <c r="H210" s="20"/>
      <c r="I210" s="447"/>
      <c r="J210" s="7" t="e">
        <f t="shared" si="4"/>
        <v>#DIV/0!</v>
      </c>
      <c r="K210" s="11"/>
      <c r="L210" s="11"/>
      <c r="M210" s="2"/>
    </row>
    <row r="211" spans="1:13">
      <c r="A211">
        <v>204</v>
      </c>
      <c r="B211" s="11"/>
      <c r="C211" s="11"/>
      <c r="D211" s="2"/>
      <c r="E211" s="18"/>
      <c r="F211" s="18"/>
      <c r="G211" s="13"/>
      <c r="H211" s="20"/>
      <c r="I211" s="447"/>
      <c r="J211" s="15" t="e">
        <f t="shared" si="4"/>
        <v>#DIV/0!</v>
      </c>
      <c r="K211" s="11"/>
      <c r="L211" s="11"/>
      <c r="M211" s="2"/>
    </row>
    <row r="212" spans="1:13">
      <c r="A212">
        <v>205</v>
      </c>
      <c r="B212" s="11"/>
      <c r="C212" s="11"/>
      <c r="D212" s="2"/>
      <c r="E212" s="18"/>
      <c r="F212" s="18"/>
      <c r="G212" s="13"/>
      <c r="H212" s="20"/>
      <c r="I212" s="447"/>
      <c r="J212" s="15" t="e">
        <f t="shared" si="4"/>
        <v>#DIV/0!</v>
      </c>
      <c r="K212" s="11"/>
      <c r="L212" s="11"/>
      <c r="M212" s="2"/>
    </row>
    <row r="213" spans="1:13">
      <c r="A213" s="12">
        <v>206</v>
      </c>
      <c r="B213" s="11"/>
      <c r="C213" s="11"/>
      <c r="D213" s="2"/>
      <c r="E213" s="18"/>
      <c r="F213" s="18"/>
      <c r="G213" s="13"/>
      <c r="H213" s="20"/>
      <c r="I213" s="447"/>
      <c r="J213" s="7" t="e">
        <f t="shared" si="4"/>
        <v>#DIV/0!</v>
      </c>
      <c r="K213" s="11"/>
      <c r="L213" s="11"/>
      <c r="M213" s="2"/>
    </row>
    <row r="214" spans="1:13">
      <c r="A214" s="12">
        <v>207</v>
      </c>
      <c r="B214" s="11"/>
      <c r="C214" s="11"/>
      <c r="D214" s="2"/>
      <c r="E214" s="18"/>
      <c r="F214" s="18"/>
      <c r="G214" s="13"/>
      <c r="H214" s="20"/>
      <c r="I214" s="447"/>
      <c r="J214" s="15" t="e">
        <f t="shared" si="4"/>
        <v>#DIV/0!</v>
      </c>
      <c r="K214" s="11"/>
      <c r="L214" s="11"/>
      <c r="M214" s="2"/>
    </row>
    <row r="215" spans="1:13">
      <c r="A215">
        <v>208</v>
      </c>
      <c r="B215" s="11"/>
      <c r="C215" s="11"/>
      <c r="D215" s="2"/>
      <c r="E215" s="18"/>
      <c r="F215" s="18"/>
      <c r="G215" s="13"/>
      <c r="H215" s="20"/>
      <c r="I215" s="447"/>
      <c r="J215" s="15" t="e">
        <f t="shared" si="4"/>
        <v>#DIV/0!</v>
      </c>
      <c r="K215" s="11"/>
      <c r="L215" s="11"/>
      <c r="M215" s="2"/>
    </row>
    <row r="216" spans="1:13">
      <c r="A216">
        <v>209</v>
      </c>
      <c r="B216" s="11"/>
      <c r="C216" s="11"/>
      <c r="D216" s="2"/>
      <c r="E216" s="18"/>
      <c r="F216" s="18"/>
      <c r="G216" s="13"/>
      <c r="H216" s="20"/>
      <c r="I216" s="447"/>
      <c r="J216" s="7" t="e">
        <f t="shared" si="4"/>
        <v>#DIV/0!</v>
      </c>
      <c r="K216" s="11"/>
      <c r="L216" s="11"/>
      <c r="M216" s="2"/>
    </row>
    <row r="217" spans="1:13">
      <c r="A217">
        <v>210</v>
      </c>
      <c r="B217" s="11"/>
      <c r="C217" s="11"/>
      <c r="D217" s="2"/>
      <c r="E217" s="18"/>
      <c r="F217" s="18"/>
      <c r="G217" s="13"/>
      <c r="H217" s="20"/>
      <c r="I217" s="447"/>
      <c r="J217" s="7" t="e">
        <f t="shared" si="4"/>
        <v>#DIV/0!</v>
      </c>
      <c r="K217" s="11"/>
      <c r="L217" s="11"/>
      <c r="M217" s="2"/>
    </row>
    <row r="218" spans="1:13">
      <c r="A218">
        <v>211</v>
      </c>
      <c r="B218" s="11"/>
      <c r="C218" s="11"/>
      <c r="D218" s="2"/>
      <c r="E218" s="18"/>
      <c r="F218" s="18"/>
      <c r="G218" s="13"/>
      <c r="H218" s="20"/>
      <c r="I218" s="447"/>
      <c r="J218" s="7" t="e">
        <f t="shared" si="4"/>
        <v>#DIV/0!</v>
      </c>
      <c r="K218" s="11"/>
      <c r="L218" s="11"/>
      <c r="M218" s="2"/>
    </row>
    <row r="219" spans="1:13">
      <c r="A219">
        <v>212</v>
      </c>
      <c r="B219" s="11"/>
      <c r="C219" s="11"/>
      <c r="D219" s="2"/>
      <c r="E219" s="18"/>
      <c r="F219" s="18"/>
      <c r="G219" s="13"/>
      <c r="H219" s="20"/>
      <c r="I219" s="447"/>
      <c r="J219" s="7" t="e">
        <f t="shared" si="4"/>
        <v>#DIV/0!</v>
      </c>
      <c r="K219" s="11"/>
      <c r="L219" s="11"/>
      <c r="M219" s="2"/>
    </row>
    <row r="220" spans="1:13">
      <c r="A220">
        <v>213</v>
      </c>
      <c r="B220" s="11"/>
      <c r="C220" s="11"/>
      <c r="D220" s="2"/>
      <c r="E220" s="18"/>
      <c r="F220" s="18"/>
      <c r="G220" s="13"/>
      <c r="H220" s="20"/>
      <c r="I220" s="447"/>
      <c r="J220" s="15" t="e">
        <f t="shared" si="4"/>
        <v>#DIV/0!</v>
      </c>
      <c r="K220" s="11"/>
      <c r="L220" s="11"/>
      <c r="M220" s="2"/>
    </row>
    <row r="221" spans="1:13">
      <c r="A221">
        <v>214</v>
      </c>
      <c r="B221" s="11"/>
      <c r="C221" s="11"/>
      <c r="D221" s="2"/>
      <c r="E221" s="18"/>
      <c r="F221" s="18"/>
      <c r="G221" s="13"/>
      <c r="H221" s="20"/>
      <c r="I221" s="447"/>
      <c r="J221" s="15" t="e">
        <f t="shared" si="4"/>
        <v>#DIV/0!</v>
      </c>
      <c r="K221" s="11"/>
      <c r="L221" s="11"/>
      <c r="M221" s="2"/>
    </row>
    <row r="222" spans="1:13">
      <c r="A222">
        <v>215</v>
      </c>
      <c r="B222" s="11"/>
      <c r="C222" s="11"/>
      <c r="D222" s="2"/>
      <c r="E222" s="18"/>
      <c r="F222" s="18"/>
      <c r="G222" s="13"/>
      <c r="H222" s="20"/>
      <c r="I222" s="447"/>
      <c r="J222" s="7" t="e">
        <f t="shared" si="4"/>
        <v>#DIV/0!</v>
      </c>
      <c r="K222" s="11"/>
      <c r="L222" s="11"/>
      <c r="M222" s="2"/>
    </row>
    <row r="223" spans="1:13">
      <c r="A223" s="12">
        <v>216</v>
      </c>
      <c r="B223" s="11"/>
      <c r="C223" s="11"/>
      <c r="D223" s="2"/>
      <c r="E223" s="18"/>
      <c r="F223" s="18"/>
      <c r="G223" s="13"/>
      <c r="H223" s="20"/>
      <c r="I223" s="447"/>
      <c r="J223" s="15" t="e">
        <f t="shared" si="4"/>
        <v>#DIV/0!</v>
      </c>
      <c r="K223" s="11"/>
      <c r="L223" s="11"/>
      <c r="M223" s="2"/>
    </row>
    <row r="224" spans="1:13">
      <c r="A224" s="12">
        <v>217</v>
      </c>
      <c r="B224" s="11"/>
      <c r="C224" s="11"/>
      <c r="D224" s="2"/>
      <c r="E224" s="18"/>
      <c r="F224" s="18"/>
      <c r="G224" s="13"/>
      <c r="H224" s="20"/>
      <c r="I224" s="447"/>
      <c r="J224" s="15" t="e">
        <f t="shared" si="4"/>
        <v>#DIV/0!</v>
      </c>
      <c r="K224" s="11"/>
      <c r="L224" s="11"/>
      <c r="M224" s="2"/>
    </row>
    <row r="225" spans="1:13">
      <c r="A225">
        <v>218</v>
      </c>
      <c r="B225" s="11"/>
      <c r="C225" s="11"/>
      <c r="D225" s="2"/>
      <c r="E225" s="18"/>
      <c r="F225" s="18"/>
      <c r="G225" s="13"/>
      <c r="H225" s="20"/>
      <c r="I225" s="447"/>
      <c r="J225" s="7" t="e">
        <f t="shared" si="4"/>
        <v>#DIV/0!</v>
      </c>
      <c r="K225" s="11"/>
      <c r="L225" s="11"/>
      <c r="M225" s="2"/>
    </row>
    <row r="226" spans="1:13">
      <c r="A226">
        <v>219</v>
      </c>
      <c r="B226" s="11"/>
      <c r="C226" s="11"/>
      <c r="D226" s="2"/>
      <c r="E226" s="18"/>
      <c r="F226" s="18"/>
      <c r="G226" s="13"/>
      <c r="H226" s="20"/>
      <c r="I226" s="447"/>
      <c r="J226" s="7" t="e">
        <f t="shared" si="4"/>
        <v>#DIV/0!</v>
      </c>
      <c r="K226" s="11"/>
      <c r="L226" s="11"/>
      <c r="M226" s="2"/>
    </row>
    <row r="227" spans="1:13">
      <c r="A227">
        <v>220</v>
      </c>
      <c r="B227" s="11"/>
      <c r="C227" s="11"/>
      <c r="D227" s="2"/>
      <c r="E227" s="18"/>
      <c r="F227" s="18"/>
      <c r="G227" s="13"/>
      <c r="H227" s="20"/>
      <c r="I227" s="447"/>
      <c r="J227" s="7" t="e">
        <f t="shared" si="4"/>
        <v>#DIV/0!</v>
      </c>
      <c r="K227" s="11"/>
      <c r="L227" s="11"/>
      <c r="M227" s="2"/>
    </row>
    <row r="228" spans="1:13">
      <c r="A228">
        <v>221</v>
      </c>
      <c r="B228" s="11"/>
      <c r="C228" s="11"/>
      <c r="D228" s="2"/>
      <c r="E228" s="18"/>
      <c r="F228" s="18"/>
      <c r="G228" s="13"/>
      <c r="H228" s="20"/>
      <c r="I228" s="447"/>
      <c r="J228" s="7" t="e">
        <f t="shared" si="4"/>
        <v>#DIV/0!</v>
      </c>
      <c r="K228" s="11"/>
      <c r="L228" s="11"/>
      <c r="M228" s="2"/>
    </row>
    <row r="229" spans="1:13">
      <c r="A229">
        <v>222</v>
      </c>
      <c r="B229" s="11"/>
      <c r="C229" s="11"/>
      <c r="D229" s="2"/>
      <c r="E229" s="18"/>
      <c r="F229" s="18"/>
      <c r="G229" s="13"/>
      <c r="H229" s="20"/>
      <c r="I229" s="447"/>
      <c r="J229" s="15" t="e">
        <f t="shared" si="4"/>
        <v>#DIV/0!</v>
      </c>
      <c r="K229" s="11"/>
      <c r="L229" s="11"/>
      <c r="M229" s="2"/>
    </row>
    <row r="230" spans="1:13">
      <c r="A230">
        <v>223</v>
      </c>
      <c r="B230" s="11"/>
      <c r="C230" s="11"/>
      <c r="D230" s="2"/>
      <c r="E230" s="18"/>
      <c r="F230" s="18"/>
      <c r="G230" s="13"/>
      <c r="H230" s="20"/>
      <c r="I230" s="447"/>
      <c r="J230" s="15" t="e">
        <f t="shared" si="4"/>
        <v>#DIV/0!</v>
      </c>
      <c r="K230" s="11"/>
      <c r="L230" s="11"/>
      <c r="M230" s="2"/>
    </row>
    <row r="231" spans="1:13">
      <c r="A231">
        <v>224</v>
      </c>
      <c r="B231" s="11"/>
      <c r="C231" s="11"/>
      <c r="D231" s="2"/>
      <c r="E231" s="18"/>
      <c r="F231" s="18"/>
      <c r="G231" s="13"/>
      <c r="H231" s="20"/>
      <c r="I231" s="447"/>
      <c r="J231" s="7" t="e">
        <f t="shared" si="4"/>
        <v>#DIV/0!</v>
      </c>
      <c r="K231" s="11"/>
      <c r="L231" s="11"/>
      <c r="M231" s="2"/>
    </row>
    <row r="232" spans="1:13">
      <c r="A232">
        <v>225</v>
      </c>
      <c r="B232" s="11"/>
      <c r="C232" s="11"/>
      <c r="D232" s="2"/>
      <c r="E232" s="18"/>
      <c r="F232" s="18"/>
      <c r="G232" s="13"/>
      <c r="H232" s="20"/>
      <c r="I232" s="447"/>
      <c r="J232" s="15" t="e">
        <f t="shared" si="4"/>
        <v>#DIV/0!</v>
      </c>
      <c r="K232" s="11"/>
      <c r="L232" s="11"/>
      <c r="M232" s="2"/>
    </row>
    <row r="233" spans="1:13">
      <c r="A233" s="12">
        <v>226</v>
      </c>
      <c r="B233" s="11"/>
      <c r="C233" s="11"/>
      <c r="D233" s="2"/>
      <c r="E233" s="18"/>
      <c r="F233" s="18"/>
      <c r="G233" s="13"/>
      <c r="H233" s="20"/>
      <c r="I233" s="447"/>
      <c r="J233" s="15" t="e">
        <f t="shared" si="4"/>
        <v>#DIV/0!</v>
      </c>
      <c r="K233" s="11"/>
      <c r="L233" s="11"/>
      <c r="M233" s="2"/>
    </row>
    <row r="234" spans="1:13">
      <c r="A234" s="12">
        <v>227</v>
      </c>
      <c r="B234" s="11"/>
      <c r="C234" s="11"/>
      <c r="D234" s="2"/>
      <c r="E234" s="18"/>
      <c r="F234" s="18"/>
      <c r="G234" s="13"/>
      <c r="H234" s="20"/>
      <c r="I234" s="447"/>
      <c r="J234" s="7" t="e">
        <f t="shared" si="4"/>
        <v>#DIV/0!</v>
      </c>
      <c r="K234" s="11"/>
      <c r="L234" s="11"/>
      <c r="M234" s="2"/>
    </row>
    <row r="235" spans="1:13">
      <c r="A235">
        <v>228</v>
      </c>
      <c r="B235" s="11"/>
      <c r="C235" s="11"/>
      <c r="D235" s="2"/>
      <c r="E235" s="18"/>
      <c r="F235" s="18"/>
      <c r="G235" s="13"/>
      <c r="H235" s="20"/>
      <c r="I235" s="447"/>
      <c r="J235" s="7" t="e">
        <f t="shared" si="4"/>
        <v>#DIV/0!</v>
      </c>
      <c r="K235" s="11"/>
      <c r="L235" s="11"/>
      <c r="M235" s="2"/>
    </row>
    <row r="236" spans="1:13">
      <c r="A236">
        <v>229</v>
      </c>
      <c r="B236" s="11"/>
      <c r="C236" s="11"/>
      <c r="D236" s="2"/>
      <c r="E236" s="18"/>
      <c r="F236" s="18"/>
      <c r="G236" s="13"/>
      <c r="H236" s="20"/>
      <c r="I236" s="447"/>
      <c r="J236" s="7" t="e">
        <f t="shared" si="4"/>
        <v>#DIV/0!</v>
      </c>
      <c r="K236" s="11"/>
      <c r="L236" s="11"/>
      <c r="M236" s="2"/>
    </row>
    <row r="237" spans="1:13">
      <c r="A237">
        <v>230</v>
      </c>
      <c r="B237" s="11"/>
      <c r="C237" s="11"/>
      <c r="D237" s="2"/>
      <c r="E237" s="18"/>
      <c r="F237" s="18"/>
      <c r="G237" s="13"/>
      <c r="H237" s="20"/>
      <c r="I237" s="447"/>
      <c r="J237" s="7" t="e">
        <f t="shared" si="4"/>
        <v>#DIV/0!</v>
      </c>
      <c r="K237" s="11"/>
      <c r="L237" s="11"/>
      <c r="M237" s="2"/>
    </row>
    <row r="238" spans="1:13">
      <c r="A238">
        <v>231</v>
      </c>
      <c r="B238" s="11"/>
      <c r="C238" s="11"/>
      <c r="D238" s="2"/>
      <c r="E238" s="18"/>
      <c r="F238" s="18"/>
      <c r="G238" s="13"/>
      <c r="H238" s="20"/>
      <c r="I238" s="447"/>
      <c r="J238" s="15" t="e">
        <f t="shared" si="4"/>
        <v>#DIV/0!</v>
      </c>
      <c r="K238" s="11"/>
      <c r="L238" s="11"/>
      <c r="M238" s="2"/>
    </row>
    <row r="239" spans="1:13">
      <c r="A239">
        <v>232</v>
      </c>
      <c r="B239" s="11"/>
      <c r="C239" s="11"/>
      <c r="D239" s="2"/>
      <c r="E239" s="18"/>
      <c r="F239" s="18"/>
      <c r="G239" s="13"/>
      <c r="H239" s="20"/>
      <c r="I239" s="447"/>
      <c r="J239" s="15" t="e">
        <f t="shared" si="4"/>
        <v>#DIV/0!</v>
      </c>
      <c r="K239" s="11"/>
      <c r="L239" s="11"/>
      <c r="M239" s="2"/>
    </row>
    <row r="240" spans="1:13">
      <c r="A240">
        <v>233</v>
      </c>
      <c r="B240" s="11"/>
      <c r="C240" s="11"/>
      <c r="D240" s="2"/>
      <c r="E240" s="18"/>
      <c r="F240" s="18"/>
      <c r="G240" s="13"/>
      <c r="H240" s="20"/>
      <c r="I240" s="447"/>
      <c r="J240" s="7" t="e">
        <f t="shared" si="4"/>
        <v>#DIV/0!</v>
      </c>
      <c r="K240" s="11"/>
      <c r="L240" s="11"/>
      <c r="M240" s="2"/>
    </row>
    <row r="241" spans="1:13">
      <c r="A241">
        <v>234</v>
      </c>
      <c r="B241" s="11"/>
      <c r="C241" s="11"/>
      <c r="D241" s="2"/>
      <c r="E241" s="18"/>
      <c r="F241" s="18"/>
      <c r="G241" s="13"/>
      <c r="H241" s="20"/>
      <c r="I241" s="447"/>
      <c r="J241" s="15" t="e">
        <f t="shared" si="4"/>
        <v>#DIV/0!</v>
      </c>
      <c r="K241" s="11"/>
      <c r="L241" s="11"/>
      <c r="M241" s="2"/>
    </row>
    <row r="242" spans="1:13">
      <c r="A242">
        <v>235</v>
      </c>
      <c r="B242" s="11"/>
      <c r="C242" s="11"/>
      <c r="D242" s="2"/>
      <c r="E242" s="18"/>
      <c r="F242" s="18"/>
      <c r="G242" s="13"/>
      <c r="H242" s="20"/>
      <c r="I242" s="447"/>
      <c r="J242" s="15" t="e">
        <f t="shared" si="4"/>
        <v>#DIV/0!</v>
      </c>
      <c r="K242" s="11"/>
      <c r="L242" s="11"/>
      <c r="M242" s="2"/>
    </row>
    <row r="243" spans="1:13">
      <c r="A243" s="12">
        <v>236</v>
      </c>
      <c r="B243" s="11"/>
      <c r="C243" s="11"/>
      <c r="D243" s="2"/>
      <c r="E243" s="18"/>
      <c r="F243" s="18"/>
      <c r="G243" s="13"/>
      <c r="H243" s="20"/>
      <c r="I243" s="447"/>
      <c r="J243" s="7" t="e">
        <f t="shared" si="4"/>
        <v>#DIV/0!</v>
      </c>
      <c r="K243" s="11"/>
      <c r="L243" s="11"/>
      <c r="M243" s="2"/>
    </row>
    <row r="244" spans="1:13">
      <c r="A244" s="12">
        <v>237</v>
      </c>
      <c r="B244" s="11"/>
      <c r="C244" s="11"/>
      <c r="D244" s="2"/>
      <c r="E244" s="18"/>
      <c r="F244" s="18"/>
      <c r="G244" s="13"/>
      <c r="H244" s="20"/>
      <c r="I244" s="447"/>
      <c r="J244" s="7" t="e">
        <f t="shared" si="4"/>
        <v>#DIV/0!</v>
      </c>
      <c r="K244" s="11"/>
      <c r="L244" s="11"/>
      <c r="M244" s="2"/>
    </row>
    <row r="245" spans="1:13">
      <c r="A245">
        <v>238</v>
      </c>
      <c r="B245" s="11"/>
      <c r="C245" s="11"/>
      <c r="D245" s="2"/>
      <c r="E245" s="18"/>
      <c r="F245" s="18"/>
      <c r="G245" s="13"/>
      <c r="H245" s="20"/>
      <c r="I245" s="447"/>
      <c r="J245" s="7" t="e">
        <f t="shared" si="4"/>
        <v>#DIV/0!</v>
      </c>
      <c r="K245" s="11"/>
      <c r="L245" s="11"/>
      <c r="M245" s="2"/>
    </row>
    <row r="246" spans="1:13">
      <c r="A246">
        <v>239</v>
      </c>
      <c r="B246" s="11"/>
      <c r="C246" s="11"/>
      <c r="D246" s="2"/>
      <c r="E246" s="18"/>
      <c r="F246" s="18"/>
      <c r="G246" s="13"/>
      <c r="H246" s="20"/>
      <c r="I246" s="447"/>
      <c r="J246" s="7" t="e">
        <f t="shared" si="4"/>
        <v>#DIV/0!</v>
      </c>
      <c r="K246" s="11"/>
      <c r="L246" s="11"/>
      <c r="M246" s="2"/>
    </row>
    <row r="247" spans="1:13">
      <c r="A247">
        <v>240</v>
      </c>
      <c r="B247" s="11"/>
      <c r="C247" s="11"/>
      <c r="D247" s="2"/>
      <c r="E247" s="18"/>
      <c r="F247" s="18"/>
      <c r="G247" s="13"/>
      <c r="H247" s="20"/>
      <c r="I247" s="447"/>
      <c r="J247" s="15" t="e">
        <f t="shared" si="4"/>
        <v>#DIV/0!</v>
      </c>
      <c r="K247" s="11"/>
      <c r="L247" s="11"/>
      <c r="M247" s="2"/>
    </row>
    <row r="248" spans="1:13">
      <c r="A248">
        <v>241</v>
      </c>
      <c r="B248" s="11"/>
      <c r="C248" s="11"/>
      <c r="D248" s="2"/>
      <c r="E248" s="18"/>
      <c r="F248" s="18"/>
      <c r="G248" s="13"/>
      <c r="H248" s="20"/>
      <c r="I248" s="447"/>
      <c r="J248" s="15" t="e">
        <f t="shared" si="4"/>
        <v>#DIV/0!</v>
      </c>
      <c r="K248" s="11"/>
      <c r="L248" s="11"/>
      <c r="M248" s="2"/>
    </row>
    <row r="249" spans="1:13">
      <c r="A249">
        <v>242</v>
      </c>
      <c r="B249" s="11"/>
      <c r="C249" s="11"/>
      <c r="D249" s="2"/>
      <c r="E249" s="18"/>
      <c r="F249" s="18"/>
      <c r="G249" s="13"/>
      <c r="H249" s="20"/>
      <c r="I249" s="447"/>
      <c r="J249" s="7" t="e">
        <f t="shared" si="4"/>
        <v>#DIV/0!</v>
      </c>
      <c r="K249" s="11"/>
      <c r="L249" s="11"/>
      <c r="M249" s="2"/>
    </row>
    <row r="250" spans="1:13">
      <c r="A250">
        <v>243</v>
      </c>
      <c r="B250" s="11"/>
      <c r="C250" s="11"/>
      <c r="D250" s="2"/>
      <c r="E250" s="18"/>
      <c r="F250" s="18"/>
      <c r="G250" s="13"/>
      <c r="H250" s="20"/>
      <c r="I250" s="447"/>
      <c r="J250" s="15" t="e">
        <f t="shared" si="4"/>
        <v>#DIV/0!</v>
      </c>
      <c r="K250" s="11"/>
      <c r="L250" s="11"/>
      <c r="M250" s="2"/>
    </row>
    <row r="251" spans="1:13">
      <c r="A251">
        <v>244</v>
      </c>
      <c r="B251" s="11"/>
      <c r="C251" s="11"/>
      <c r="D251" s="2"/>
      <c r="E251" s="18"/>
      <c r="F251" s="18"/>
      <c r="G251" s="13"/>
      <c r="H251" s="20"/>
      <c r="I251" s="447"/>
      <c r="J251" s="15" t="e">
        <f t="shared" si="4"/>
        <v>#DIV/0!</v>
      </c>
      <c r="K251" s="11"/>
      <c r="L251" s="11"/>
      <c r="M251" s="2"/>
    </row>
    <row r="252" spans="1:13">
      <c r="A252">
        <v>245</v>
      </c>
      <c r="B252" s="11"/>
      <c r="C252" s="11"/>
      <c r="D252" s="2"/>
      <c r="E252" s="18"/>
      <c r="F252" s="18"/>
      <c r="G252" s="13"/>
      <c r="H252" s="20"/>
      <c r="I252" s="447"/>
      <c r="J252" s="7" t="e">
        <f t="shared" si="4"/>
        <v>#DIV/0!</v>
      </c>
      <c r="K252" s="11"/>
      <c r="L252" s="11"/>
      <c r="M252" s="2"/>
    </row>
    <row r="253" spans="1:13">
      <c r="A253" s="12">
        <v>246</v>
      </c>
      <c r="B253" s="11"/>
      <c r="C253" s="11"/>
      <c r="D253" s="2"/>
      <c r="E253" s="18"/>
      <c r="F253" s="18"/>
      <c r="G253" s="13"/>
      <c r="H253" s="20"/>
      <c r="I253" s="447"/>
      <c r="J253" s="7" t="e">
        <f t="shared" si="4"/>
        <v>#DIV/0!</v>
      </c>
      <c r="K253" s="11"/>
      <c r="L253" s="11"/>
      <c r="M253" s="2"/>
    </row>
    <row r="254" spans="1:13">
      <c r="A254" s="12">
        <v>247</v>
      </c>
      <c r="B254" s="11"/>
      <c r="C254" s="11"/>
      <c r="D254" s="2"/>
      <c r="E254" s="18"/>
      <c r="F254" s="18"/>
      <c r="G254" s="13"/>
      <c r="H254" s="20"/>
      <c r="I254" s="447"/>
      <c r="J254" s="7" t="e">
        <f t="shared" si="4"/>
        <v>#DIV/0!</v>
      </c>
      <c r="K254" s="11"/>
      <c r="L254" s="11"/>
      <c r="M254" s="2"/>
    </row>
    <row r="255" spans="1:13">
      <c r="A255">
        <v>248</v>
      </c>
      <c r="B255" s="11"/>
      <c r="C255" s="11"/>
      <c r="D255" s="2"/>
      <c r="E255" s="18"/>
      <c r="F255" s="18"/>
      <c r="G255" s="13"/>
      <c r="H255" s="20"/>
      <c r="I255" s="447"/>
      <c r="J255" s="7" t="e">
        <f t="shared" si="4"/>
        <v>#DIV/0!</v>
      </c>
      <c r="K255" s="11"/>
      <c r="L255" s="11"/>
      <c r="M255" s="2"/>
    </row>
    <row r="256" spans="1:13">
      <c r="A256">
        <v>249</v>
      </c>
      <c r="B256" s="11"/>
      <c r="C256" s="11"/>
      <c r="D256" s="2"/>
      <c r="E256" s="18"/>
      <c r="F256" s="18"/>
      <c r="G256" s="13"/>
      <c r="H256" s="20"/>
      <c r="I256" s="447"/>
      <c r="J256" s="15" t="e">
        <f t="shared" si="4"/>
        <v>#DIV/0!</v>
      </c>
      <c r="K256" s="11"/>
      <c r="L256" s="11"/>
      <c r="M256" s="2"/>
    </row>
    <row r="257" spans="1:13">
      <c r="A257">
        <v>250</v>
      </c>
      <c r="B257" s="11"/>
      <c r="C257" s="11"/>
      <c r="D257" s="2"/>
      <c r="E257" s="18"/>
      <c r="F257" s="18"/>
      <c r="G257" s="13"/>
      <c r="H257" s="20"/>
      <c r="I257" s="447"/>
      <c r="J257" s="15" t="e">
        <f t="shared" si="4"/>
        <v>#DIV/0!</v>
      </c>
      <c r="K257" s="11"/>
      <c r="L257" s="11"/>
      <c r="M257" s="2"/>
    </row>
    <row r="258" spans="1:13">
      <c r="A258">
        <v>251</v>
      </c>
      <c r="B258" s="11"/>
      <c r="C258" s="11"/>
      <c r="D258" s="2"/>
      <c r="E258" s="18"/>
      <c r="F258" s="18"/>
      <c r="G258" s="13"/>
      <c r="H258" s="20"/>
      <c r="I258" s="447"/>
      <c r="J258" s="7" t="e">
        <f t="shared" si="4"/>
        <v>#DIV/0!</v>
      </c>
      <c r="K258" s="11"/>
      <c r="L258" s="11"/>
      <c r="M258" s="2"/>
    </row>
    <row r="259" spans="1:13">
      <c r="A259">
        <v>252</v>
      </c>
      <c r="B259" s="11"/>
      <c r="C259" s="11"/>
      <c r="D259" s="2"/>
      <c r="E259" s="18"/>
      <c r="F259" s="18"/>
      <c r="G259" s="13"/>
      <c r="H259" s="20"/>
      <c r="I259" s="447"/>
      <c r="J259" s="15" t="e">
        <f t="shared" si="4"/>
        <v>#DIV/0!</v>
      </c>
      <c r="K259" s="11"/>
      <c r="L259" s="11"/>
      <c r="M259" s="2"/>
    </row>
    <row r="260" spans="1:13">
      <c r="A260">
        <v>253</v>
      </c>
      <c r="B260" s="11"/>
      <c r="C260" s="11"/>
      <c r="D260" s="2"/>
      <c r="E260" s="18"/>
      <c r="F260" s="18"/>
      <c r="G260" s="13"/>
      <c r="H260" s="20"/>
      <c r="I260" s="447"/>
      <c r="J260" s="15" t="e">
        <f t="shared" si="4"/>
        <v>#DIV/0!</v>
      </c>
      <c r="K260" s="11"/>
      <c r="L260" s="11"/>
      <c r="M260" s="2"/>
    </row>
    <row r="261" spans="1:13">
      <c r="A261">
        <v>254</v>
      </c>
      <c r="B261" s="11"/>
      <c r="C261" s="11"/>
      <c r="D261" s="2"/>
      <c r="E261" s="18"/>
      <c r="F261" s="18"/>
      <c r="G261" s="13"/>
      <c r="H261" s="20"/>
      <c r="I261" s="447"/>
      <c r="J261" s="7" t="e">
        <f t="shared" si="4"/>
        <v>#DIV/0!</v>
      </c>
      <c r="K261" s="11"/>
      <c r="L261" s="11"/>
      <c r="M261" s="2"/>
    </row>
    <row r="262" spans="1:13">
      <c r="A262">
        <v>255</v>
      </c>
      <c r="B262" s="11"/>
      <c r="C262" s="11"/>
      <c r="D262" s="2"/>
      <c r="E262" s="18"/>
      <c r="F262" s="18"/>
      <c r="G262" s="13"/>
      <c r="H262" s="20"/>
      <c r="I262" s="447"/>
      <c r="J262" s="7" t="e">
        <f t="shared" si="4"/>
        <v>#DIV/0!</v>
      </c>
      <c r="K262" s="11"/>
      <c r="L262" s="11"/>
      <c r="M262" s="2"/>
    </row>
    <row r="263" spans="1:13">
      <c r="A263" s="12">
        <v>256</v>
      </c>
      <c r="B263" s="11"/>
      <c r="C263" s="11"/>
      <c r="D263" s="2"/>
      <c r="E263" s="18"/>
      <c r="F263" s="18"/>
      <c r="G263" s="13"/>
      <c r="H263" s="20"/>
      <c r="I263" s="447"/>
      <c r="J263" s="7" t="e">
        <f t="shared" ref="J263:J326" si="5">H263/I263</f>
        <v>#DIV/0!</v>
      </c>
      <c r="K263" s="11"/>
      <c r="L263" s="11"/>
      <c r="M263" s="2"/>
    </row>
    <row r="264" spans="1:13">
      <c r="A264" s="12">
        <v>257</v>
      </c>
      <c r="B264" s="11"/>
      <c r="C264" s="11"/>
      <c r="D264" s="2"/>
      <c r="E264" s="18"/>
      <c r="F264" s="18"/>
      <c r="G264" s="13"/>
      <c r="H264" s="20"/>
      <c r="I264" s="447"/>
      <c r="J264" s="7" t="e">
        <f t="shared" si="5"/>
        <v>#DIV/0!</v>
      </c>
      <c r="K264" s="11"/>
      <c r="L264" s="11"/>
      <c r="M264" s="2"/>
    </row>
    <row r="265" spans="1:13">
      <c r="A265">
        <v>258</v>
      </c>
      <c r="B265" s="11"/>
      <c r="C265" s="11"/>
      <c r="D265" s="2"/>
      <c r="E265" s="18"/>
      <c r="F265" s="18"/>
      <c r="G265" s="13"/>
      <c r="H265" s="20"/>
      <c r="I265" s="447"/>
      <c r="J265" s="15" t="e">
        <f t="shared" si="5"/>
        <v>#DIV/0!</v>
      </c>
      <c r="K265" s="11"/>
      <c r="L265" s="11"/>
      <c r="M265" s="2"/>
    </row>
    <row r="266" spans="1:13">
      <c r="A266">
        <v>259</v>
      </c>
      <c r="B266" s="11"/>
      <c r="C266" s="11"/>
      <c r="D266" s="2"/>
      <c r="E266" s="18"/>
      <c r="F266" s="18"/>
      <c r="G266" s="13"/>
      <c r="H266" s="20"/>
      <c r="I266" s="447"/>
      <c r="J266" s="15" t="e">
        <f t="shared" si="5"/>
        <v>#DIV/0!</v>
      </c>
      <c r="K266" s="11"/>
      <c r="L266" s="11"/>
      <c r="M266" s="2"/>
    </row>
    <row r="267" spans="1:13">
      <c r="A267">
        <v>260</v>
      </c>
      <c r="B267" s="11"/>
      <c r="C267" s="11"/>
      <c r="D267" s="2"/>
      <c r="E267" s="18"/>
      <c r="F267" s="18"/>
      <c r="G267" s="13"/>
      <c r="H267" s="20"/>
      <c r="I267" s="447"/>
      <c r="J267" s="7" t="e">
        <f t="shared" si="5"/>
        <v>#DIV/0!</v>
      </c>
      <c r="K267" s="11"/>
      <c r="L267" s="11"/>
      <c r="M267" s="2"/>
    </row>
    <row r="268" spans="1:13">
      <c r="A268">
        <v>261</v>
      </c>
      <c r="B268" s="11"/>
      <c r="C268" s="11"/>
      <c r="D268" s="2"/>
      <c r="E268" s="18"/>
      <c r="F268" s="18"/>
      <c r="G268" s="13"/>
      <c r="H268" s="20"/>
      <c r="I268" s="447"/>
      <c r="J268" s="15" t="e">
        <f t="shared" si="5"/>
        <v>#DIV/0!</v>
      </c>
      <c r="K268" s="11"/>
      <c r="L268" s="11"/>
      <c r="M268" s="2"/>
    </row>
    <row r="269" spans="1:13">
      <c r="A269">
        <v>262</v>
      </c>
      <c r="B269" s="11"/>
      <c r="C269" s="11"/>
      <c r="D269" s="2"/>
      <c r="E269" s="18"/>
      <c r="F269" s="18"/>
      <c r="G269" s="13"/>
      <c r="H269" s="20"/>
      <c r="I269" s="447"/>
      <c r="J269" s="15" t="e">
        <f t="shared" si="5"/>
        <v>#DIV/0!</v>
      </c>
      <c r="K269" s="11"/>
      <c r="L269" s="11"/>
      <c r="M269" s="2"/>
    </row>
    <row r="270" spans="1:13">
      <c r="A270">
        <v>263</v>
      </c>
      <c r="B270" s="11"/>
      <c r="C270" s="11"/>
      <c r="D270" s="2"/>
      <c r="E270" s="18"/>
      <c r="F270" s="18"/>
      <c r="G270" s="13"/>
      <c r="H270" s="20"/>
      <c r="I270" s="447"/>
      <c r="J270" s="7" t="e">
        <f t="shared" si="5"/>
        <v>#DIV/0!</v>
      </c>
      <c r="K270" s="11"/>
      <c r="L270" s="11"/>
      <c r="M270" s="2"/>
    </row>
    <row r="271" spans="1:13">
      <c r="A271">
        <v>264</v>
      </c>
      <c r="B271" s="11"/>
      <c r="C271" s="11"/>
      <c r="D271" s="2"/>
      <c r="E271" s="18"/>
      <c r="F271" s="18"/>
      <c r="G271" s="13"/>
      <c r="H271" s="20"/>
      <c r="I271" s="447"/>
      <c r="J271" s="7" t="e">
        <f t="shared" si="5"/>
        <v>#DIV/0!</v>
      </c>
      <c r="K271" s="11"/>
      <c r="L271" s="11"/>
      <c r="M271" s="2"/>
    </row>
    <row r="272" spans="1:13">
      <c r="A272">
        <v>265</v>
      </c>
      <c r="B272" s="11"/>
      <c r="C272" s="11"/>
      <c r="D272" s="2"/>
      <c r="E272" s="18"/>
      <c r="F272" s="18"/>
      <c r="G272" s="13"/>
      <c r="H272" s="20"/>
      <c r="I272" s="447"/>
      <c r="J272" s="7" t="e">
        <f t="shared" si="5"/>
        <v>#DIV/0!</v>
      </c>
      <c r="K272" s="11"/>
      <c r="L272" s="11"/>
      <c r="M272" s="2"/>
    </row>
    <row r="273" spans="1:13">
      <c r="A273" s="12">
        <v>266</v>
      </c>
      <c r="B273" s="11"/>
      <c r="C273" s="11"/>
      <c r="D273" s="2"/>
      <c r="E273" s="18"/>
      <c r="F273" s="18"/>
      <c r="G273" s="13"/>
      <c r="H273" s="20"/>
      <c r="I273" s="447"/>
      <c r="J273" s="7" t="e">
        <f t="shared" si="5"/>
        <v>#DIV/0!</v>
      </c>
      <c r="K273" s="11"/>
      <c r="L273" s="11"/>
      <c r="M273" s="2"/>
    </row>
    <row r="274" spans="1:13">
      <c r="A274" s="12">
        <v>267</v>
      </c>
      <c r="B274" s="11"/>
      <c r="C274" s="11"/>
      <c r="D274" s="2"/>
      <c r="E274" s="18"/>
      <c r="F274" s="18"/>
      <c r="G274" s="13"/>
      <c r="H274" s="20"/>
      <c r="I274" s="447"/>
      <c r="J274" s="15" t="e">
        <f t="shared" si="5"/>
        <v>#DIV/0!</v>
      </c>
      <c r="K274" s="11"/>
      <c r="L274" s="11"/>
      <c r="M274" s="2"/>
    </row>
    <row r="275" spans="1:13">
      <c r="A275">
        <v>268</v>
      </c>
      <c r="B275" s="11"/>
      <c r="C275" s="11"/>
      <c r="D275" s="2"/>
      <c r="E275" s="18"/>
      <c r="F275" s="18"/>
      <c r="G275" s="13"/>
      <c r="H275" s="20"/>
      <c r="I275" s="447"/>
      <c r="J275" s="15" t="e">
        <f t="shared" si="5"/>
        <v>#DIV/0!</v>
      </c>
      <c r="K275" s="11"/>
      <c r="L275" s="11"/>
      <c r="M275" s="2"/>
    </row>
    <row r="276" spans="1:13">
      <c r="A276">
        <v>269</v>
      </c>
      <c r="B276" s="11"/>
      <c r="C276" s="11"/>
      <c r="D276" s="2"/>
      <c r="E276" s="18"/>
      <c r="F276" s="18"/>
      <c r="G276" s="13"/>
      <c r="H276" s="20"/>
      <c r="I276" s="447"/>
      <c r="J276" s="7" t="e">
        <f t="shared" si="5"/>
        <v>#DIV/0!</v>
      </c>
      <c r="K276" s="11"/>
      <c r="L276" s="11"/>
      <c r="M276" s="2"/>
    </row>
    <row r="277" spans="1:13">
      <c r="A277">
        <v>270</v>
      </c>
      <c r="B277" s="11"/>
      <c r="C277" s="11"/>
      <c r="D277" s="2"/>
      <c r="E277" s="18"/>
      <c r="F277" s="18"/>
      <c r="G277" s="13"/>
      <c r="H277" s="20"/>
      <c r="I277" s="447"/>
      <c r="J277" s="15" t="e">
        <f t="shared" si="5"/>
        <v>#DIV/0!</v>
      </c>
      <c r="K277" s="11"/>
      <c r="L277" s="11"/>
      <c r="M277" s="2"/>
    </row>
    <row r="278" spans="1:13">
      <c r="A278">
        <v>271</v>
      </c>
      <c r="B278" s="11"/>
      <c r="C278" s="11"/>
      <c r="D278" s="2"/>
      <c r="E278" s="18"/>
      <c r="F278" s="18"/>
      <c r="G278" s="13"/>
      <c r="H278" s="20"/>
      <c r="I278" s="447"/>
      <c r="J278" s="15" t="e">
        <f t="shared" si="5"/>
        <v>#DIV/0!</v>
      </c>
      <c r="K278" s="11"/>
      <c r="L278" s="11"/>
      <c r="M278" s="2"/>
    </row>
    <row r="279" spans="1:13">
      <c r="A279">
        <v>272</v>
      </c>
      <c r="B279" s="11"/>
      <c r="C279" s="11"/>
      <c r="D279" s="2"/>
      <c r="E279" s="18"/>
      <c r="F279" s="18"/>
      <c r="G279" s="13"/>
      <c r="H279" s="20"/>
      <c r="I279" s="447"/>
      <c r="J279" s="7" t="e">
        <f t="shared" si="5"/>
        <v>#DIV/0!</v>
      </c>
      <c r="K279" s="11"/>
      <c r="L279" s="11"/>
      <c r="M279" s="2"/>
    </row>
    <row r="280" spans="1:13">
      <c r="A280">
        <v>273</v>
      </c>
      <c r="B280" s="11"/>
      <c r="C280" s="11"/>
      <c r="D280" s="2"/>
      <c r="E280" s="18"/>
      <c r="F280" s="18"/>
      <c r="G280" s="13"/>
      <c r="H280" s="20"/>
      <c r="I280" s="447"/>
      <c r="J280" s="7" t="e">
        <f t="shared" si="5"/>
        <v>#DIV/0!</v>
      </c>
      <c r="K280" s="11"/>
      <c r="L280" s="11"/>
      <c r="M280" s="2"/>
    </row>
    <row r="281" spans="1:13">
      <c r="A281">
        <v>274</v>
      </c>
      <c r="B281" s="11"/>
      <c r="C281" s="11"/>
      <c r="D281" s="2"/>
      <c r="E281" s="18"/>
      <c r="F281" s="18"/>
      <c r="G281" s="13"/>
      <c r="H281" s="20"/>
      <c r="I281" s="447"/>
      <c r="J281" s="7" t="e">
        <f t="shared" si="5"/>
        <v>#DIV/0!</v>
      </c>
      <c r="K281" s="11"/>
      <c r="L281" s="11"/>
      <c r="M281" s="2"/>
    </row>
    <row r="282" spans="1:13">
      <c r="A282">
        <v>275</v>
      </c>
      <c r="B282" s="11"/>
      <c r="C282" s="11"/>
      <c r="D282" s="2"/>
      <c r="E282" s="18"/>
      <c r="F282" s="18"/>
      <c r="G282" s="13"/>
      <c r="H282" s="20"/>
      <c r="I282" s="447"/>
      <c r="J282" s="7" t="e">
        <f t="shared" si="5"/>
        <v>#DIV/0!</v>
      </c>
      <c r="K282" s="11"/>
      <c r="L282" s="11"/>
      <c r="M282" s="2"/>
    </row>
    <row r="283" spans="1:13">
      <c r="A283" s="12">
        <v>276</v>
      </c>
      <c r="B283" s="11"/>
      <c r="C283" s="11"/>
      <c r="D283" s="2"/>
      <c r="E283" s="18"/>
      <c r="F283" s="18"/>
      <c r="G283" s="13"/>
      <c r="H283" s="20"/>
      <c r="I283" s="447"/>
      <c r="J283" s="15" t="e">
        <f t="shared" si="5"/>
        <v>#DIV/0!</v>
      </c>
      <c r="K283" s="11"/>
      <c r="L283" s="11"/>
      <c r="M283" s="2"/>
    </row>
    <row r="284" spans="1:13">
      <c r="A284" s="12">
        <v>277</v>
      </c>
      <c r="B284" s="11"/>
      <c r="C284" s="11"/>
      <c r="D284" s="2"/>
      <c r="E284" s="18"/>
      <c r="F284" s="18"/>
      <c r="G284" s="13"/>
      <c r="H284" s="20"/>
      <c r="I284" s="447"/>
      <c r="J284" s="15" t="e">
        <f t="shared" si="5"/>
        <v>#DIV/0!</v>
      </c>
      <c r="K284" s="11"/>
      <c r="L284" s="11"/>
      <c r="M284" s="2"/>
    </row>
    <row r="285" spans="1:13">
      <c r="A285">
        <v>278</v>
      </c>
      <c r="B285" s="11"/>
      <c r="C285" s="11"/>
      <c r="D285" s="2"/>
      <c r="E285" s="18"/>
      <c r="F285" s="18"/>
      <c r="G285" s="13"/>
      <c r="H285" s="20"/>
      <c r="I285" s="447"/>
      <c r="J285" s="7" t="e">
        <f t="shared" si="5"/>
        <v>#DIV/0!</v>
      </c>
      <c r="K285" s="11"/>
      <c r="L285" s="11"/>
      <c r="M285" s="2"/>
    </row>
    <row r="286" spans="1:13">
      <c r="A286">
        <v>279</v>
      </c>
      <c r="B286" s="11"/>
      <c r="C286" s="11"/>
      <c r="D286" s="2"/>
      <c r="E286" s="18"/>
      <c r="F286" s="18"/>
      <c r="G286" s="13"/>
      <c r="H286" s="20"/>
      <c r="I286" s="447"/>
      <c r="J286" s="15" t="e">
        <f t="shared" si="5"/>
        <v>#DIV/0!</v>
      </c>
      <c r="K286" s="11"/>
      <c r="L286" s="11"/>
      <c r="M286" s="2"/>
    </row>
    <row r="287" spans="1:13">
      <c r="A287">
        <v>280</v>
      </c>
      <c r="B287" s="11"/>
      <c r="C287" s="11"/>
      <c r="D287" s="2"/>
      <c r="E287" s="18"/>
      <c r="F287" s="18"/>
      <c r="G287" s="13"/>
      <c r="H287" s="20"/>
      <c r="I287" s="447"/>
      <c r="J287" s="15" t="e">
        <f t="shared" si="5"/>
        <v>#DIV/0!</v>
      </c>
      <c r="K287" s="11"/>
      <c r="L287" s="11"/>
      <c r="M287" s="2"/>
    </row>
    <row r="288" spans="1:13">
      <c r="A288">
        <v>281</v>
      </c>
      <c r="B288" s="11"/>
      <c r="C288" s="11"/>
      <c r="D288" s="2"/>
      <c r="E288" s="18"/>
      <c r="F288" s="18"/>
      <c r="G288" s="13"/>
      <c r="H288" s="20"/>
      <c r="I288" s="447"/>
      <c r="J288" s="7" t="e">
        <f t="shared" si="5"/>
        <v>#DIV/0!</v>
      </c>
      <c r="K288" s="11"/>
      <c r="L288" s="11"/>
      <c r="M288" s="2"/>
    </row>
    <row r="289" spans="1:13">
      <c r="A289">
        <v>282</v>
      </c>
      <c r="B289" s="11"/>
      <c r="C289" s="11"/>
      <c r="D289" s="2"/>
      <c r="E289" s="18"/>
      <c r="F289" s="18"/>
      <c r="G289" s="13"/>
      <c r="H289" s="20"/>
      <c r="I289" s="447"/>
      <c r="J289" s="7" t="e">
        <f t="shared" si="5"/>
        <v>#DIV/0!</v>
      </c>
      <c r="K289" s="11"/>
      <c r="L289" s="11"/>
      <c r="M289" s="2"/>
    </row>
    <row r="290" spans="1:13">
      <c r="A290">
        <v>283</v>
      </c>
      <c r="B290" s="11"/>
      <c r="C290" s="11"/>
      <c r="D290" s="2"/>
      <c r="E290" s="18"/>
      <c r="F290" s="18"/>
      <c r="G290" s="13"/>
      <c r="H290" s="20"/>
      <c r="I290" s="447"/>
      <c r="J290" s="7" t="e">
        <f t="shared" si="5"/>
        <v>#DIV/0!</v>
      </c>
      <c r="K290" s="11"/>
      <c r="L290" s="11"/>
      <c r="M290" s="2"/>
    </row>
    <row r="291" spans="1:13">
      <c r="A291">
        <v>284</v>
      </c>
      <c r="B291" s="11"/>
      <c r="C291" s="11"/>
      <c r="D291" s="2"/>
      <c r="E291" s="18"/>
      <c r="F291" s="18"/>
      <c r="G291" s="13"/>
      <c r="H291" s="20"/>
      <c r="I291" s="447"/>
      <c r="J291" s="7" t="e">
        <f t="shared" si="5"/>
        <v>#DIV/0!</v>
      </c>
      <c r="K291" s="11"/>
      <c r="L291" s="11"/>
      <c r="M291" s="2"/>
    </row>
    <row r="292" spans="1:13">
      <c r="A292">
        <v>285</v>
      </c>
      <c r="B292" s="11"/>
      <c r="C292" s="11"/>
      <c r="D292" s="2"/>
      <c r="E292" s="18"/>
      <c r="F292" s="18"/>
      <c r="G292" s="13"/>
      <c r="H292" s="20"/>
      <c r="I292" s="447"/>
      <c r="J292" s="15" t="e">
        <f t="shared" si="5"/>
        <v>#DIV/0!</v>
      </c>
      <c r="K292" s="11"/>
      <c r="L292" s="11"/>
      <c r="M292" s="2"/>
    </row>
    <row r="293" spans="1:13">
      <c r="A293" s="12">
        <v>286</v>
      </c>
      <c r="B293" s="11"/>
      <c r="C293" s="11"/>
      <c r="D293" s="2"/>
      <c r="E293" s="18"/>
      <c r="F293" s="18"/>
      <c r="G293" s="13"/>
      <c r="H293" s="20"/>
      <c r="I293" s="447"/>
      <c r="J293" s="15" t="e">
        <f t="shared" si="5"/>
        <v>#DIV/0!</v>
      </c>
      <c r="K293" s="11"/>
      <c r="L293" s="11"/>
      <c r="M293" s="2"/>
    </row>
    <row r="294" spans="1:13">
      <c r="A294" s="12">
        <v>287</v>
      </c>
      <c r="B294" s="11"/>
      <c r="C294" s="11"/>
      <c r="D294" s="2"/>
      <c r="E294" s="18"/>
      <c r="F294" s="18"/>
      <c r="G294" s="13"/>
      <c r="H294" s="20"/>
      <c r="I294" s="447"/>
      <c r="J294" s="7" t="e">
        <f t="shared" si="5"/>
        <v>#DIV/0!</v>
      </c>
      <c r="K294" s="11"/>
      <c r="L294" s="11"/>
      <c r="M294" s="2"/>
    </row>
    <row r="295" spans="1:13">
      <c r="A295">
        <v>288</v>
      </c>
      <c r="B295" s="11"/>
      <c r="C295" s="11"/>
      <c r="D295" s="2"/>
      <c r="E295" s="18"/>
      <c r="F295" s="18"/>
      <c r="G295" s="13"/>
      <c r="H295" s="20"/>
      <c r="I295" s="447"/>
      <c r="J295" s="15" t="e">
        <f t="shared" si="5"/>
        <v>#DIV/0!</v>
      </c>
      <c r="K295" s="11"/>
      <c r="L295" s="11"/>
      <c r="M295" s="2"/>
    </row>
    <row r="296" spans="1:13">
      <c r="A296">
        <v>289</v>
      </c>
      <c r="B296" s="11"/>
      <c r="C296" s="11"/>
      <c r="D296" s="2"/>
      <c r="E296" s="18"/>
      <c r="F296" s="18"/>
      <c r="G296" s="13"/>
      <c r="H296" s="20"/>
      <c r="I296" s="447"/>
      <c r="J296" s="15" t="e">
        <f t="shared" si="5"/>
        <v>#DIV/0!</v>
      </c>
      <c r="K296" s="11"/>
      <c r="L296" s="11"/>
      <c r="M296" s="2"/>
    </row>
    <row r="297" spans="1:13">
      <c r="A297">
        <v>290</v>
      </c>
      <c r="B297" s="11"/>
      <c r="C297" s="11"/>
      <c r="D297" s="2"/>
      <c r="E297" s="18"/>
      <c r="F297" s="18"/>
      <c r="G297" s="13"/>
      <c r="H297" s="20"/>
      <c r="I297" s="447"/>
      <c r="J297" s="7" t="e">
        <f t="shared" si="5"/>
        <v>#DIV/0!</v>
      </c>
      <c r="K297" s="11"/>
      <c r="L297" s="11"/>
      <c r="M297" s="2"/>
    </row>
    <row r="298" spans="1:13">
      <c r="A298">
        <v>291</v>
      </c>
      <c r="B298" s="11"/>
      <c r="C298" s="11"/>
      <c r="D298" s="2"/>
      <c r="E298" s="18"/>
      <c r="F298" s="18"/>
      <c r="G298" s="13"/>
      <c r="H298" s="20"/>
      <c r="I298" s="447"/>
      <c r="J298" s="7" t="e">
        <f t="shared" si="5"/>
        <v>#DIV/0!</v>
      </c>
      <c r="K298" s="11"/>
      <c r="L298" s="11"/>
      <c r="M298" s="2"/>
    </row>
    <row r="299" spans="1:13">
      <c r="A299">
        <v>292</v>
      </c>
      <c r="B299" s="11"/>
      <c r="C299" s="11"/>
      <c r="D299" s="2"/>
      <c r="E299" s="18"/>
      <c r="F299" s="18"/>
      <c r="G299" s="13"/>
      <c r="H299" s="20"/>
      <c r="I299" s="447"/>
      <c r="J299" s="7" t="e">
        <f t="shared" si="5"/>
        <v>#DIV/0!</v>
      </c>
      <c r="K299" s="11"/>
      <c r="L299" s="11"/>
      <c r="M299" s="2"/>
    </row>
    <row r="300" spans="1:13">
      <c r="A300">
        <v>293</v>
      </c>
      <c r="B300" s="11"/>
      <c r="C300" s="11"/>
      <c r="D300" s="2"/>
      <c r="E300" s="18"/>
      <c r="F300" s="18"/>
      <c r="G300" s="13"/>
      <c r="H300" s="20"/>
      <c r="I300" s="447"/>
      <c r="J300" s="7" t="e">
        <f t="shared" si="5"/>
        <v>#DIV/0!</v>
      </c>
      <c r="K300" s="11"/>
      <c r="L300" s="11"/>
      <c r="M300" s="2"/>
    </row>
    <row r="301" spans="1:13">
      <c r="A301">
        <v>294</v>
      </c>
      <c r="B301" s="11"/>
      <c r="C301" s="11"/>
      <c r="D301" s="2"/>
      <c r="E301" s="18"/>
      <c r="F301" s="18"/>
      <c r="G301" s="13"/>
      <c r="H301" s="20"/>
      <c r="I301" s="447"/>
      <c r="J301" s="15" t="e">
        <f t="shared" si="5"/>
        <v>#DIV/0!</v>
      </c>
      <c r="K301" s="11"/>
      <c r="L301" s="11"/>
      <c r="M301" s="2"/>
    </row>
    <row r="302" spans="1:13">
      <c r="A302">
        <v>295</v>
      </c>
      <c r="B302" s="11"/>
      <c r="C302" s="11"/>
      <c r="D302" s="2"/>
      <c r="E302" s="18"/>
      <c r="F302" s="18"/>
      <c r="G302" s="13"/>
      <c r="H302" s="20"/>
      <c r="I302" s="447"/>
      <c r="J302" s="15" t="e">
        <f t="shared" si="5"/>
        <v>#DIV/0!</v>
      </c>
      <c r="K302" s="11"/>
      <c r="L302" s="11"/>
      <c r="M302" s="2"/>
    </row>
    <row r="303" spans="1:13">
      <c r="A303" s="12">
        <v>296</v>
      </c>
      <c r="B303" s="11"/>
      <c r="C303" s="11"/>
      <c r="D303" s="2"/>
      <c r="E303" s="18"/>
      <c r="F303" s="18"/>
      <c r="G303" s="13"/>
      <c r="H303" s="20"/>
      <c r="I303" s="447"/>
      <c r="J303" s="7" t="e">
        <f t="shared" si="5"/>
        <v>#DIV/0!</v>
      </c>
      <c r="K303" s="11"/>
      <c r="L303" s="11"/>
      <c r="M303" s="2"/>
    </row>
    <row r="304" spans="1:13">
      <c r="A304" s="12">
        <v>297</v>
      </c>
      <c r="B304" s="11"/>
      <c r="C304" s="11"/>
      <c r="D304" s="2"/>
      <c r="E304" s="18"/>
      <c r="F304" s="18"/>
      <c r="G304" s="13"/>
      <c r="H304" s="20"/>
      <c r="I304" s="447"/>
      <c r="J304" s="15" t="e">
        <f t="shared" si="5"/>
        <v>#DIV/0!</v>
      </c>
      <c r="K304" s="11"/>
      <c r="L304" s="11"/>
      <c r="M304" s="2"/>
    </row>
    <row r="305" spans="1:13">
      <c r="A305">
        <v>298</v>
      </c>
      <c r="B305" s="11"/>
      <c r="C305" s="11"/>
      <c r="D305" s="2"/>
      <c r="E305" s="18"/>
      <c r="F305" s="18"/>
      <c r="G305" s="13"/>
      <c r="H305" s="20"/>
      <c r="I305" s="447"/>
      <c r="J305" s="15" t="e">
        <f t="shared" si="5"/>
        <v>#DIV/0!</v>
      </c>
      <c r="K305" s="11"/>
      <c r="L305" s="11"/>
      <c r="M305" s="2"/>
    </row>
    <row r="306" spans="1:13">
      <c r="A306">
        <v>299</v>
      </c>
      <c r="B306" s="11"/>
      <c r="C306" s="11"/>
      <c r="D306" s="2"/>
      <c r="E306" s="18"/>
      <c r="F306" s="18"/>
      <c r="G306" s="13"/>
      <c r="H306" s="20"/>
      <c r="I306" s="447"/>
      <c r="J306" s="7" t="e">
        <f t="shared" si="5"/>
        <v>#DIV/0!</v>
      </c>
      <c r="K306" s="11"/>
      <c r="L306" s="11"/>
      <c r="M306" s="2"/>
    </row>
    <row r="307" spans="1:13">
      <c r="A307">
        <v>300</v>
      </c>
      <c r="B307" s="11"/>
      <c r="C307" s="11"/>
      <c r="D307" s="2"/>
      <c r="E307" s="18"/>
      <c r="F307" s="18"/>
      <c r="G307" s="13"/>
      <c r="H307" s="20"/>
      <c r="I307" s="447"/>
      <c r="J307" s="7" t="e">
        <f t="shared" si="5"/>
        <v>#DIV/0!</v>
      </c>
      <c r="K307" s="11"/>
      <c r="L307" s="11"/>
      <c r="M307" s="2"/>
    </row>
    <row r="308" spans="1:13">
      <c r="A308">
        <v>301</v>
      </c>
      <c r="B308" s="11"/>
      <c r="C308" s="11"/>
      <c r="D308" s="2"/>
      <c r="E308" s="18"/>
      <c r="F308" s="18"/>
      <c r="G308" s="13"/>
      <c r="H308" s="20"/>
      <c r="I308" s="447"/>
      <c r="J308" s="7" t="e">
        <f t="shared" si="5"/>
        <v>#DIV/0!</v>
      </c>
      <c r="K308" s="11"/>
      <c r="L308" s="11"/>
      <c r="M308" s="2"/>
    </row>
    <row r="309" spans="1:13">
      <c r="A309">
        <v>302</v>
      </c>
      <c r="B309" s="11"/>
      <c r="C309" s="11"/>
      <c r="D309" s="2"/>
      <c r="E309" s="18"/>
      <c r="F309" s="18"/>
      <c r="G309" s="13"/>
      <c r="H309" s="20"/>
      <c r="I309" s="447"/>
      <c r="J309" s="7" t="e">
        <f t="shared" si="5"/>
        <v>#DIV/0!</v>
      </c>
      <c r="K309" s="11"/>
      <c r="L309" s="11"/>
      <c r="M309" s="2"/>
    </row>
    <row r="310" spans="1:13">
      <c r="A310">
        <v>303</v>
      </c>
      <c r="B310" s="11"/>
      <c r="C310" s="11"/>
      <c r="D310" s="2"/>
      <c r="E310" s="18"/>
      <c r="F310" s="18"/>
      <c r="G310" s="13"/>
      <c r="H310" s="20"/>
      <c r="I310" s="447"/>
      <c r="J310" s="15" t="e">
        <f t="shared" si="5"/>
        <v>#DIV/0!</v>
      </c>
      <c r="K310" s="11"/>
      <c r="L310" s="11"/>
      <c r="M310" s="2"/>
    </row>
    <row r="311" spans="1:13">
      <c r="A311">
        <v>304</v>
      </c>
      <c r="B311" s="11"/>
      <c r="C311" s="11"/>
      <c r="D311" s="2"/>
      <c r="E311" s="18"/>
      <c r="F311" s="18"/>
      <c r="G311" s="13"/>
      <c r="H311" s="20"/>
      <c r="I311" s="447"/>
      <c r="J311" s="15" t="e">
        <f t="shared" si="5"/>
        <v>#DIV/0!</v>
      </c>
      <c r="K311" s="11"/>
      <c r="L311" s="11"/>
      <c r="M311" s="2"/>
    </row>
    <row r="312" spans="1:13">
      <c r="A312">
        <v>305</v>
      </c>
      <c r="B312" s="11"/>
      <c r="C312" s="11"/>
      <c r="D312" s="2"/>
      <c r="E312" s="18"/>
      <c r="F312" s="18"/>
      <c r="G312" s="13"/>
      <c r="H312" s="20"/>
      <c r="I312" s="447"/>
      <c r="J312" s="7" t="e">
        <f t="shared" si="5"/>
        <v>#DIV/0!</v>
      </c>
      <c r="K312" s="11"/>
      <c r="L312" s="11"/>
      <c r="M312" s="2"/>
    </row>
    <row r="313" spans="1:13">
      <c r="A313" s="12">
        <v>306</v>
      </c>
      <c r="B313" s="11"/>
      <c r="C313" s="11"/>
      <c r="D313" s="2"/>
      <c r="E313" s="18"/>
      <c r="F313" s="18"/>
      <c r="G313" s="13"/>
      <c r="H313" s="20"/>
      <c r="I313" s="447"/>
      <c r="J313" s="15" t="e">
        <f t="shared" si="5"/>
        <v>#DIV/0!</v>
      </c>
      <c r="K313" s="11"/>
      <c r="L313" s="11"/>
      <c r="M313" s="2"/>
    </row>
    <row r="314" spans="1:13">
      <c r="A314" s="12">
        <v>307</v>
      </c>
      <c r="B314" s="11"/>
      <c r="C314" s="11"/>
      <c r="D314" s="2"/>
      <c r="E314" s="18"/>
      <c r="F314" s="18"/>
      <c r="G314" s="13"/>
      <c r="H314" s="20"/>
      <c r="I314" s="447"/>
      <c r="J314" s="15" t="e">
        <f t="shared" si="5"/>
        <v>#DIV/0!</v>
      </c>
      <c r="K314" s="11"/>
      <c r="L314" s="11"/>
      <c r="M314" s="2"/>
    </row>
    <row r="315" spans="1:13">
      <c r="A315">
        <v>308</v>
      </c>
      <c r="B315" s="11"/>
      <c r="C315" s="11"/>
      <c r="D315" s="2"/>
      <c r="E315" s="18"/>
      <c r="F315" s="18"/>
      <c r="G315" s="13"/>
      <c r="H315" s="20"/>
      <c r="I315" s="447"/>
      <c r="J315" s="7" t="e">
        <f t="shared" si="5"/>
        <v>#DIV/0!</v>
      </c>
      <c r="K315" s="11"/>
      <c r="L315" s="11"/>
      <c r="M315" s="2"/>
    </row>
    <row r="316" spans="1:13">
      <c r="A316">
        <v>309</v>
      </c>
      <c r="B316" s="11"/>
      <c r="C316" s="11"/>
      <c r="D316" s="2"/>
      <c r="E316" s="18"/>
      <c r="F316" s="18"/>
      <c r="G316" s="13"/>
      <c r="H316" s="20"/>
      <c r="I316" s="447"/>
      <c r="J316" s="7" t="e">
        <f t="shared" si="5"/>
        <v>#DIV/0!</v>
      </c>
      <c r="K316" s="11"/>
      <c r="L316" s="11"/>
      <c r="M316" s="2"/>
    </row>
    <row r="317" spans="1:13">
      <c r="A317">
        <v>310</v>
      </c>
      <c r="B317" s="11"/>
      <c r="C317" s="11"/>
      <c r="D317" s="2"/>
      <c r="E317" s="18"/>
      <c r="F317" s="18"/>
      <c r="G317" s="13"/>
      <c r="H317" s="20"/>
      <c r="I317" s="447"/>
      <c r="J317" s="7" t="e">
        <f t="shared" si="5"/>
        <v>#DIV/0!</v>
      </c>
      <c r="K317" s="11"/>
      <c r="L317" s="11"/>
      <c r="M317" s="2"/>
    </row>
    <row r="318" spans="1:13">
      <c r="A318">
        <v>311</v>
      </c>
      <c r="B318" s="11"/>
      <c r="C318" s="11"/>
      <c r="D318" s="2"/>
      <c r="E318" s="18"/>
      <c r="F318" s="18"/>
      <c r="G318" s="13"/>
      <c r="H318" s="20"/>
      <c r="I318" s="447"/>
      <c r="J318" s="7" t="e">
        <f t="shared" si="5"/>
        <v>#DIV/0!</v>
      </c>
      <c r="K318" s="11"/>
      <c r="L318" s="11"/>
      <c r="M318" s="2"/>
    </row>
    <row r="319" spans="1:13">
      <c r="A319">
        <v>312</v>
      </c>
      <c r="B319" s="11"/>
      <c r="C319" s="11"/>
      <c r="D319" s="2"/>
      <c r="E319" s="18"/>
      <c r="F319" s="18"/>
      <c r="G319" s="13"/>
      <c r="H319" s="20"/>
      <c r="I319" s="447"/>
      <c r="J319" s="15" t="e">
        <f t="shared" si="5"/>
        <v>#DIV/0!</v>
      </c>
      <c r="K319" s="11"/>
      <c r="L319" s="11"/>
      <c r="M319" s="2"/>
    </row>
    <row r="320" spans="1:13">
      <c r="A320">
        <v>313</v>
      </c>
      <c r="B320" s="11"/>
      <c r="C320" s="11"/>
      <c r="D320" s="2"/>
      <c r="E320" s="18"/>
      <c r="F320" s="18"/>
      <c r="G320" s="13"/>
      <c r="H320" s="20"/>
      <c r="I320" s="447"/>
      <c r="J320" s="15" t="e">
        <f t="shared" si="5"/>
        <v>#DIV/0!</v>
      </c>
      <c r="K320" s="11"/>
      <c r="L320" s="11"/>
      <c r="M320" s="2"/>
    </row>
    <row r="321" spans="1:13">
      <c r="A321">
        <v>314</v>
      </c>
      <c r="B321" s="11"/>
      <c r="C321" s="11"/>
      <c r="D321" s="2"/>
      <c r="E321" s="18"/>
      <c r="F321" s="18"/>
      <c r="G321" s="13"/>
      <c r="H321" s="20"/>
      <c r="I321" s="447"/>
      <c r="J321" s="7" t="e">
        <f t="shared" si="5"/>
        <v>#DIV/0!</v>
      </c>
      <c r="K321" s="11"/>
      <c r="L321" s="11"/>
      <c r="M321" s="2"/>
    </row>
    <row r="322" spans="1:13">
      <c r="A322">
        <v>315</v>
      </c>
      <c r="B322" s="11"/>
      <c r="C322" s="11"/>
      <c r="D322" s="2"/>
      <c r="E322" s="18"/>
      <c r="F322" s="18"/>
      <c r="G322" s="13"/>
      <c r="H322" s="20"/>
      <c r="I322" s="447"/>
      <c r="J322" s="15" t="e">
        <f t="shared" si="5"/>
        <v>#DIV/0!</v>
      </c>
      <c r="K322" s="11"/>
      <c r="L322" s="11"/>
      <c r="M322" s="2"/>
    </row>
    <row r="323" spans="1:13">
      <c r="A323" s="12">
        <v>316</v>
      </c>
      <c r="B323" s="11"/>
      <c r="C323" s="11"/>
      <c r="D323" s="2"/>
      <c r="E323" s="18"/>
      <c r="F323" s="18"/>
      <c r="G323" s="13"/>
      <c r="H323" s="20"/>
      <c r="I323" s="447"/>
      <c r="J323" s="15" t="e">
        <f t="shared" si="5"/>
        <v>#DIV/0!</v>
      </c>
      <c r="K323" s="11"/>
      <c r="L323" s="11"/>
      <c r="M323" s="2"/>
    </row>
    <row r="324" spans="1:13">
      <c r="A324" s="12">
        <v>317</v>
      </c>
      <c r="B324" s="11"/>
      <c r="C324" s="11"/>
      <c r="D324" s="2"/>
      <c r="E324" s="18"/>
      <c r="F324" s="18"/>
      <c r="G324" s="13"/>
      <c r="H324" s="20"/>
      <c r="I324" s="447"/>
      <c r="J324" s="7" t="e">
        <f t="shared" si="5"/>
        <v>#DIV/0!</v>
      </c>
      <c r="K324" s="11"/>
      <c r="L324" s="11"/>
      <c r="M324" s="2"/>
    </row>
    <row r="325" spans="1:13">
      <c r="A325">
        <v>318</v>
      </c>
      <c r="B325" s="11"/>
      <c r="C325" s="11"/>
      <c r="D325" s="2"/>
      <c r="E325" s="18"/>
      <c r="F325" s="18"/>
      <c r="G325" s="13"/>
      <c r="H325" s="20"/>
      <c r="I325" s="447"/>
      <c r="J325" s="7" t="e">
        <f t="shared" si="5"/>
        <v>#DIV/0!</v>
      </c>
      <c r="K325" s="11"/>
      <c r="L325" s="11"/>
      <c r="M325" s="2"/>
    </row>
    <row r="326" spans="1:13">
      <c r="A326">
        <v>319</v>
      </c>
      <c r="B326" s="11"/>
      <c r="C326" s="11"/>
      <c r="D326" s="2"/>
      <c r="E326" s="18"/>
      <c r="F326" s="18"/>
      <c r="G326" s="13"/>
      <c r="H326" s="20"/>
      <c r="I326" s="447"/>
      <c r="J326" s="7" t="e">
        <f t="shared" si="5"/>
        <v>#DIV/0!</v>
      </c>
      <c r="K326" s="11"/>
      <c r="L326" s="11"/>
      <c r="M326" s="2"/>
    </row>
    <row r="327" spans="1:13">
      <c r="A327">
        <v>320</v>
      </c>
      <c r="B327" s="11"/>
      <c r="C327" s="11"/>
      <c r="D327" s="2"/>
      <c r="E327" s="18"/>
      <c r="F327" s="18"/>
      <c r="G327" s="13"/>
      <c r="H327" s="20"/>
      <c r="I327" s="447"/>
      <c r="J327" s="7" t="e">
        <f t="shared" ref="J327:J357" si="6">H327/I327</f>
        <v>#DIV/0!</v>
      </c>
      <c r="K327" s="11"/>
      <c r="L327" s="11"/>
      <c r="M327" s="2"/>
    </row>
    <row r="328" spans="1:13">
      <c r="A328">
        <v>321</v>
      </c>
      <c r="B328" s="11"/>
      <c r="C328" s="11"/>
      <c r="D328" s="2"/>
      <c r="E328" s="18"/>
      <c r="F328" s="18"/>
      <c r="G328" s="13"/>
      <c r="H328" s="20"/>
      <c r="I328" s="447"/>
      <c r="J328" s="15" t="e">
        <f t="shared" si="6"/>
        <v>#DIV/0!</v>
      </c>
      <c r="K328" s="11"/>
      <c r="L328" s="11"/>
      <c r="M328" s="2"/>
    </row>
    <row r="329" spans="1:13">
      <c r="A329">
        <v>322</v>
      </c>
      <c r="B329" s="11"/>
      <c r="C329" s="11"/>
      <c r="D329" s="2"/>
      <c r="E329" s="18"/>
      <c r="F329" s="18"/>
      <c r="G329" s="13"/>
      <c r="H329" s="20"/>
      <c r="I329" s="447"/>
      <c r="J329" s="15" t="e">
        <f t="shared" si="6"/>
        <v>#DIV/0!</v>
      </c>
      <c r="K329" s="11"/>
      <c r="L329" s="11"/>
      <c r="M329" s="2"/>
    </row>
    <row r="330" spans="1:13">
      <c r="A330">
        <v>323</v>
      </c>
      <c r="B330" s="11"/>
      <c r="C330" s="11"/>
      <c r="D330" s="2"/>
      <c r="E330" s="18"/>
      <c r="F330" s="18"/>
      <c r="G330" s="13"/>
      <c r="H330" s="20"/>
      <c r="I330" s="447"/>
      <c r="J330" s="7" t="e">
        <f t="shared" si="6"/>
        <v>#DIV/0!</v>
      </c>
      <c r="K330" s="11"/>
      <c r="L330" s="11"/>
      <c r="M330" s="2"/>
    </row>
    <row r="331" spans="1:13">
      <c r="A331">
        <v>324</v>
      </c>
      <c r="B331" s="11"/>
      <c r="C331" s="11"/>
      <c r="D331" s="2"/>
      <c r="E331" s="18"/>
      <c r="F331" s="18"/>
      <c r="G331" s="13"/>
      <c r="H331" s="20"/>
      <c r="I331" s="447"/>
      <c r="J331" s="15" t="e">
        <f t="shared" si="6"/>
        <v>#DIV/0!</v>
      </c>
      <c r="K331" s="11"/>
      <c r="L331" s="11"/>
      <c r="M331" s="2"/>
    </row>
    <row r="332" spans="1:13">
      <c r="A332">
        <v>325</v>
      </c>
      <c r="B332" s="11"/>
      <c r="C332" s="11"/>
      <c r="D332" s="2"/>
      <c r="E332" s="18"/>
      <c r="F332" s="18"/>
      <c r="G332" s="13"/>
      <c r="H332" s="20"/>
      <c r="I332" s="447"/>
      <c r="J332" s="15" t="e">
        <f t="shared" si="6"/>
        <v>#DIV/0!</v>
      </c>
      <c r="K332" s="11"/>
      <c r="L332" s="11"/>
      <c r="M332" s="2"/>
    </row>
    <row r="333" spans="1:13">
      <c r="A333" s="12">
        <v>326</v>
      </c>
      <c r="B333" s="11"/>
      <c r="C333" s="11"/>
      <c r="D333" s="2"/>
      <c r="E333" s="18"/>
      <c r="F333" s="18"/>
      <c r="G333" s="13"/>
      <c r="H333" s="20"/>
      <c r="I333" s="447"/>
      <c r="J333" s="7" t="e">
        <f t="shared" si="6"/>
        <v>#DIV/0!</v>
      </c>
      <c r="K333" s="11"/>
      <c r="L333" s="11"/>
      <c r="M333" s="2"/>
    </row>
    <row r="334" spans="1:13">
      <c r="A334" s="12">
        <v>327</v>
      </c>
      <c r="B334" s="11"/>
      <c r="C334" s="11"/>
      <c r="D334" s="2"/>
      <c r="E334" s="18"/>
      <c r="F334" s="18"/>
      <c r="G334" s="13"/>
      <c r="H334" s="20"/>
      <c r="I334" s="447"/>
      <c r="J334" s="7" t="e">
        <f t="shared" si="6"/>
        <v>#DIV/0!</v>
      </c>
      <c r="K334" s="11"/>
      <c r="L334" s="11"/>
      <c r="M334" s="2"/>
    </row>
    <row r="335" spans="1:13">
      <c r="A335">
        <v>328</v>
      </c>
      <c r="B335" s="11"/>
      <c r="C335" s="11"/>
      <c r="D335" s="2"/>
      <c r="E335" s="18"/>
      <c r="F335" s="18"/>
      <c r="G335" s="13"/>
      <c r="H335" s="20"/>
      <c r="I335" s="447"/>
      <c r="J335" s="7" t="e">
        <f t="shared" si="6"/>
        <v>#DIV/0!</v>
      </c>
      <c r="K335" s="11"/>
      <c r="L335" s="11"/>
      <c r="M335" s="2"/>
    </row>
    <row r="336" spans="1:13">
      <c r="A336">
        <v>329</v>
      </c>
      <c r="B336" s="11"/>
      <c r="C336" s="11"/>
      <c r="D336" s="2"/>
      <c r="E336" s="18"/>
      <c r="F336" s="18"/>
      <c r="G336" s="13"/>
      <c r="H336" s="20"/>
      <c r="I336" s="447"/>
      <c r="J336" s="7" t="e">
        <f t="shared" si="6"/>
        <v>#DIV/0!</v>
      </c>
      <c r="K336" s="11"/>
      <c r="L336" s="11"/>
      <c r="M336" s="2"/>
    </row>
    <row r="337" spans="1:13">
      <c r="A337">
        <v>330</v>
      </c>
      <c r="B337" s="11"/>
      <c r="C337" s="11"/>
      <c r="D337" s="2"/>
      <c r="E337" s="18"/>
      <c r="F337" s="18"/>
      <c r="G337" s="13"/>
      <c r="H337" s="20"/>
      <c r="I337" s="447"/>
      <c r="J337" s="15" t="e">
        <f t="shared" si="6"/>
        <v>#DIV/0!</v>
      </c>
      <c r="K337" s="11"/>
      <c r="L337" s="11"/>
      <c r="M337" s="2"/>
    </row>
    <row r="338" spans="1:13">
      <c r="A338">
        <v>331</v>
      </c>
      <c r="B338" s="11"/>
      <c r="C338" s="11"/>
      <c r="D338" s="2"/>
      <c r="E338" s="18"/>
      <c r="F338" s="18"/>
      <c r="G338" s="13"/>
      <c r="H338" s="20"/>
      <c r="I338" s="447"/>
      <c r="J338" s="15" t="e">
        <f t="shared" si="6"/>
        <v>#DIV/0!</v>
      </c>
      <c r="K338" s="11"/>
      <c r="L338" s="11"/>
      <c r="M338" s="2"/>
    </row>
    <row r="339" spans="1:13">
      <c r="A339">
        <v>332</v>
      </c>
      <c r="B339" s="11"/>
      <c r="C339" s="11"/>
      <c r="D339" s="2"/>
      <c r="E339" s="18"/>
      <c r="F339" s="18"/>
      <c r="G339" s="13"/>
      <c r="H339" s="20"/>
      <c r="I339" s="447"/>
      <c r="J339" s="7" t="e">
        <f t="shared" si="6"/>
        <v>#DIV/0!</v>
      </c>
      <c r="K339" s="11"/>
      <c r="L339" s="11"/>
      <c r="M339" s="2"/>
    </row>
    <row r="340" spans="1:13">
      <c r="A340">
        <v>333</v>
      </c>
      <c r="B340" s="11"/>
      <c r="C340" s="11"/>
      <c r="D340" s="2"/>
      <c r="E340" s="18"/>
      <c r="F340" s="18"/>
      <c r="G340" s="13"/>
      <c r="H340" s="20"/>
      <c r="I340" s="447"/>
      <c r="J340" s="15" t="e">
        <f t="shared" si="6"/>
        <v>#DIV/0!</v>
      </c>
      <c r="K340" s="11"/>
      <c r="L340" s="11"/>
      <c r="M340" s="2"/>
    </row>
    <row r="341" spans="1:13">
      <c r="A341">
        <v>334</v>
      </c>
      <c r="B341" s="11"/>
      <c r="C341" s="11"/>
      <c r="D341" s="2"/>
      <c r="E341" s="18"/>
      <c r="F341" s="18"/>
      <c r="G341" s="13"/>
      <c r="H341" s="20"/>
      <c r="I341" s="447"/>
      <c r="J341" s="15" t="e">
        <f t="shared" si="6"/>
        <v>#DIV/0!</v>
      </c>
      <c r="K341" s="11"/>
      <c r="L341" s="11"/>
      <c r="M341" s="2"/>
    </row>
    <row r="342" spans="1:13">
      <c r="A342">
        <v>335</v>
      </c>
      <c r="B342" s="11"/>
      <c r="C342" s="11"/>
      <c r="D342" s="2"/>
      <c r="E342" s="18"/>
      <c r="F342" s="18"/>
      <c r="G342" s="13"/>
      <c r="H342" s="20"/>
      <c r="I342" s="447"/>
      <c r="J342" s="7" t="e">
        <f t="shared" si="6"/>
        <v>#DIV/0!</v>
      </c>
      <c r="K342" s="11"/>
      <c r="L342" s="11"/>
      <c r="M342" s="2"/>
    </row>
    <row r="343" spans="1:13">
      <c r="A343" s="12">
        <v>336</v>
      </c>
      <c r="B343" s="11"/>
      <c r="C343" s="11"/>
      <c r="D343" s="2"/>
      <c r="E343" s="18"/>
      <c r="F343" s="18"/>
      <c r="G343" s="13"/>
      <c r="H343" s="20"/>
      <c r="I343" s="447"/>
      <c r="J343" s="7" t="e">
        <f t="shared" si="6"/>
        <v>#DIV/0!</v>
      </c>
      <c r="K343" s="11"/>
      <c r="L343" s="11"/>
      <c r="M343" s="2"/>
    </row>
    <row r="344" spans="1:13">
      <c r="A344" s="12">
        <v>337</v>
      </c>
      <c r="B344" s="11"/>
      <c r="C344" s="11"/>
      <c r="D344" s="2"/>
      <c r="E344" s="18"/>
      <c r="F344" s="18"/>
      <c r="G344" s="13"/>
      <c r="H344" s="20"/>
      <c r="I344" s="447"/>
      <c r="J344" s="7" t="e">
        <f t="shared" si="6"/>
        <v>#DIV/0!</v>
      </c>
      <c r="K344" s="11"/>
      <c r="L344" s="11"/>
      <c r="M344" s="2"/>
    </row>
    <row r="345" spans="1:13">
      <c r="A345">
        <v>338</v>
      </c>
      <c r="B345" s="11"/>
      <c r="C345" s="11"/>
      <c r="D345" s="2"/>
      <c r="E345" s="18"/>
      <c r="F345" s="18"/>
      <c r="G345" s="13"/>
      <c r="H345" s="20"/>
      <c r="I345" s="447"/>
      <c r="J345" s="7" t="e">
        <f t="shared" si="6"/>
        <v>#DIV/0!</v>
      </c>
      <c r="K345" s="11"/>
      <c r="L345" s="11"/>
      <c r="M345" s="2"/>
    </row>
    <row r="346" spans="1:13">
      <c r="A346">
        <v>339</v>
      </c>
      <c r="B346" s="11"/>
      <c r="C346" s="11"/>
      <c r="D346" s="2"/>
      <c r="E346" s="18"/>
      <c r="F346" s="18"/>
      <c r="G346" s="13"/>
      <c r="H346" s="20"/>
      <c r="I346" s="447"/>
      <c r="J346" s="15" t="e">
        <f t="shared" si="6"/>
        <v>#DIV/0!</v>
      </c>
      <c r="K346" s="11"/>
      <c r="L346" s="11"/>
      <c r="M346" s="2"/>
    </row>
    <row r="347" spans="1:13">
      <c r="A347">
        <v>340</v>
      </c>
      <c r="B347" s="11"/>
      <c r="C347" s="11"/>
      <c r="D347" s="2"/>
      <c r="E347" s="18"/>
      <c r="F347" s="18"/>
      <c r="G347" s="13"/>
      <c r="H347" s="20"/>
      <c r="I347" s="447"/>
      <c r="J347" s="15" t="e">
        <f t="shared" si="6"/>
        <v>#DIV/0!</v>
      </c>
      <c r="K347" s="11"/>
      <c r="L347" s="11"/>
      <c r="M347" s="2"/>
    </row>
    <row r="348" spans="1:13">
      <c r="A348">
        <v>341</v>
      </c>
      <c r="B348" s="11"/>
      <c r="C348" s="11"/>
      <c r="D348" s="2"/>
      <c r="E348" s="18"/>
      <c r="F348" s="18"/>
      <c r="G348" s="13"/>
      <c r="H348" s="20"/>
      <c r="I348" s="447"/>
      <c r="J348" s="7" t="e">
        <f t="shared" si="6"/>
        <v>#DIV/0!</v>
      </c>
      <c r="K348" s="11"/>
      <c r="L348" s="11"/>
      <c r="M348" s="2"/>
    </row>
    <row r="349" spans="1:13">
      <c r="A349">
        <v>342</v>
      </c>
      <c r="B349" s="11"/>
      <c r="C349" s="11"/>
      <c r="D349" s="2"/>
      <c r="E349" s="18"/>
      <c r="F349" s="18"/>
      <c r="G349" s="13"/>
      <c r="H349" s="20"/>
      <c r="I349" s="447"/>
      <c r="J349" s="15" t="e">
        <f t="shared" si="6"/>
        <v>#DIV/0!</v>
      </c>
      <c r="K349" s="11"/>
      <c r="L349" s="11"/>
      <c r="M349" s="2"/>
    </row>
    <row r="350" spans="1:13">
      <c r="A350">
        <v>343</v>
      </c>
      <c r="B350" s="11"/>
      <c r="C350" s="11"/>
      <c r="D350" s="2"/>
      <c r="E350" s="18"/>
      <c r="F350" s="18"/>
      <c r="G350" s="13"/>
      <c r="H350" s="20"/>
      <c r="I350" s="447"/>
      <c r="J350" s="15" t="e">
        <f t="shared" si="6"/>
        <v>#DIV/0!</v>
      </c>
      <c r="K350" s="11"/>
      <c r="L350" s="11"/>
      <c r="M350" s="2"/>
    </row>
    <row r="351" spans="1:13">
      <c r="A351">
        <v>344</v>
      </c>
      <c r="B351" s="11"/>
      <c r="C351" s="11"/>
      <c r="D351" s="2"/>
      <c r="E351" s="18"/>
      <c r="F351" s="18"/>
      <c r="G351" s="13"/>
      <c r="H351" s="20"/>
      <c r="I351" s="447"/>
      <c r="J351" s="7" t="e">
        <f t="shared" si="6"/>
        <v>#DIV/0!</v>
      </c>
      <c r="K351" s="11"/>
      <c r="L351" s="11"/>
      <c r="M351" s="2"/>
    </row>
    <row r="352" spans="1:13">
      <c r="A352">
        <v>345</v>
      </c>
      <c r="B352" s="11"/>
      <c r="C352" s="11"/>
      <c r="D352" s="2"/>
      <c r="E352" s="18"/>
      <c r="F352" s="18"/>
      <c r="G352" s="13"/>
      <c r="H352" s="20"/>
      <c r="I352" s="447"/>
      <c r="J352" s="7" t="e">
        <f t="shared" si="6"/>
        <v>#DIV/0!</v>
      </c>
      <c r="K352" s="11"/>
      <c r="L352" s="11"/>
      <c r="M352" s="2"/>
    </row>
    <row r="353" spans="1:13">
      <c r="A353" s="12">
        <v>346</v>
      </c>
      <c r="B353" s="11"/>
      <c r="C353" s="11"/>
      <c r="D353" s="2"/>
      <c r="E353" s="18"/>
      <c r="F353" s="18"/>
      <c r="G353" s="13"/>
      <c r="H353" s="20"/>
      <c r="I353" s="447"/>
      <c r="J353" s="7" t="e">
        <f t="shared" si="6"/>
        <v>#DIV/0!</v>
      </c>
      <c r="K353" s="11"/>
      <c r="L353" s="11"/>
      <c r="M353" s="2"/>
    </row>
    <row r="354" spans="1:13">
      <c r="A354" s="12">
        <v>347</v>
      </c>
      <c r="B354" s="11"/>
      <c r="C354" s="11"/>
      <c r="D354" s="2"/>
      <c r="E354" s="18"/>
      <c r="F354" s="18"/>
      <c r="G354" s="13"/>
      <c r="H354" s="20"/>
      <c r="I354" s="447"/>
      <c r="J354" s="7" t="e">
        <f t="shared" si="6"/>
        <v>#DIV/0!</v>
      </c>
      <c r="K354" s="11"/>
      <c r="L354" s="11"/>
      <c r="M354" s="2"/>
    </row>
    <row r="355" spans="1:13">
      <c r="A355">
        <v>348</v>
      </c>
      <c r="B355" s="11"/>
      <c r="C355" s="11"/>
      <c r="D355" s="2"/>
      <c r="E355" s="18"/>
      <c r="F355" s="18"/>
      <c r="G355" s="13"/>
      <c r="H355" s="20"/>
      <c r="I355" s="447"/>
      <c r="J355" s="15" t="e">
        <f t="shared" si="6"/>
        <v>#DIV/0!</v>
      </c>
      <c r="K355" s="11"/>
      <c r="L355" s="11"/>
      <c r="M355" s="2"/>
    </row>
    <row r="356" spans="1:13">
      <c r="A356">
        <v>349</v>
      </c>
      <c r="B356" s="11"/>
      <c r="C356" s="11"/>
      <c r="D356" s="2"/>
      <c r="E356" s="18"/>
      <c r="F356" s="18"/>
      <c r="G356" s="13"/>
      <c r="H356" s="20"/>
      <c r="I356" s="447"/>
      <c r="J356" s="15" t="e">
        <f t="shared" si="6"/>
        <v>#DIV/0!</v>
      </c>
      <c r="K356" s="11"/>
      <c r="L356" s="11"/>
      <c r="M356" s="2"/>
    </row>
    <row r="357" spans="1:13">
      <c r="A357">
        <v>350</v>
      </c>
      <c r="B357" s="11"/>
      <c r="C357" s="11"/>
      <c r="D357" s="2"/>
      <c r="E357" s="18"/>
      <c r="F357" s="18"/>
      <c r="G357" s="13"/>
      <c r="H357" s="20"/>
      <c r="I357" s="447"/>
      <c r="J357" s="7" t="e">
        <f t="shared" si="6"/>
        <v>#DIV/0!</v>
      </c>
      <c r="K357" s="11"/>
      <c r="L357" s="11"/>
      <c r="M357" s="2"/>
    </row>
    <row r="358" spans="1:13">
      <c r="B358" s="51"/>
      <c r="H358" s="4"/>
      <c r="I358" s="448"/>
      <c r="J358" s="5"/>
    </row>
    <row r="359" spans="1:13">
      <c r="B359" s="51"/>
      <c r="H359" s="4"/>
      <c r="I359" s="448"/>
      <c r="J359" s="5"/>
    </row>
  </sheetData>
  <mergeCells count="3">
    <mergeCell ref="E2:G2"/>
    <mergeCell ref="E3:G3"/>
    <mergeCell ref="E4:G4"/>
  </mergeCells>
  <phoneticPr fontId="2"/>
  <dataValidations count="1">
    <dataValidation type="list" allowBlank="1" showInputMessage="1" showErrorMessage="1" sqref="F28 F49 E8:E357">
      <formula1>"10電力,PPS"</formula1>
    </dataValidation>
  </dataValidations>
  <pageMargins left="0.78700000000000003" right="0.78700000000000003" top="0.59" bottom="0.55000000000000004" header="0.51200000000000001" footer="0.51200000000000001"/>
  <pageSetup paperSize="9" scale="85"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topLeftCell="A4" workbookViewId="0">
      <selection activeCell="J8" sqref="J8"/>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21" customWidth="1"/>
    <col min="8" max="8" width="13" customWidth="1"/>
    <col min="9" max="9" width="15.125" bestFit="1" customWidth="1"/>
    <col min="11" max="12" width="9" style="1"/>
    <col min="15" max="15" width="11.125" customWidth="1"/>
  </cols>
  <sheetData>
    <row r="1" spans="1:15">
      <c r="A1" t="s">
        <v>5</v>
      </c>
      <c r="B1" s="27" t="e">
        <f>#REF!</f>
        <v>#REF!</v>
      </c>
      <c r="I1" t="s">
        <v>6</v>
      </c>
    </row>
    <row r="2" spans="1:15" s="12" customFormat="1" ht="51" customHeight="1">
      <c r="B2" s="38"/>
      <c r="E2" s="538" t="s">
        <v>36</v>
      </c>
      <c r="F2" s="538"/>
      <c r="G2" s="539"/>
      <c r="H2" s="9">
        <f>SUMIF(E8:E357,"PPS",H8:H357)</f>
        <v>1987</v>
      </c>
      <c r="I2" s="54"/>
      <c r="J2" s="1"/>
      <c r="K2" s="39"/>
      <c r="L2" s="39"/>
      <c r="O2"/>
    </row>
    <row r="3" spans="1:15" s="12" customFormat="1" ht="41.25" customHeight="1">
      <c r="B3" s="21"/>
      <c r="E3" s="540" t="s">
        <v>32</v>
      </c>
      <c r="F3" s="540"/>
      <c r="G3" s="541"/>
      <c r="H3" s="9">
        <f>O7</f>
        <v>1987</v>
      </c>
      <c r="I3" s="54"/>
      <c r="J3" s="21"/>
      <c r="K3" s="39"/>
      <c r="L3" s="39"/>
      <c r="O3"/>
    </row>
    <row r="4" spans="1:15" s="12" customFormat="1" ht="60" customHeight="1">
      <c r="B4" s="21"/>
      <c r="E4" s="542" t="s">
        <v>1424</v>
      </c>
      <c r="F4" s="542"/>
      <c r="G4" s="542"/>
      <c r="H4" s="60">
        <f>H3/I7</f>
        <v>0.47501792971551521</v>
      </c>
      <c r="I4" s="53"/>
      <c r="J4" s="21"/>
      <c r="K4" s="39"/>
      <c r="L4" s="39"/>
    </row>
    <row r="5" spans="1:15" s="21" customFormat="1" ht="12.75" customHeight="1">
      <c r="B5" s="40"/>
      <c r="E5" s="58"/>
      <c r="F5" s="58"/>
      <c r="G5" s="58"/>
      <c r="H5" s="57"/>
      <c r="I5" s="57"/>
      <c r="J5" s="40"/>
      <c r="K5" s="51"/>
      <c r="L5" s="51"/>
    </row>
    <row r="6" spans="1:15" ht="67.5">
      <c r="A6" s="22" t="s">
        <v>23</v>
      </c>
      <c r="B6" s="2" t="s">
        <v>0</v>
      </c>
      <c r="C6" s="2" t="s">
        <v>1</v>
      </c>
      <c r="D6" s="2" t="s">
        <v>2</v>
      </c>
      <c r="E6" s="11" t="s">
        <v>24</v>
      </c>
      <c r="F6" s="2" t="s">
        <v>10</v>
      </c>
      <c r="G6" s="13" t="s">
        <v>13</v>
      </c>
      <c r="H6" s="11" t="s">
        <v>27</v>
      </c>
      <c r="I6" s="11" t="s">
        <v>14</v>
      </c>
      <c r="J6" s="11" t="s">
        <v>28</v>
      </c>
      <c r="K6" s="11" t="s">
        <v>7</v>
      </c>
      <c r="L6" s="11" t="s">
        <v>8</v>
      </c>
      <c r="M6" s="11" t="s">
        <v>12</v>
      </c>
      <c r="N6" s="11" t="s">
        <v>11</v>
      </c>
      <c r="O6" s="11" t="s">
        <v>37</v>
      </c>
    </row>
    <row r="7" spans="1:15" s="32" customFormat="1" ht="14.25" thickBot="1">
      <c r="B7" s="33" t="s">
        <v>4</v>
      </c>
      <c r="C7" s="33"/>
      <c r="D7" s="33"/>
      <c r="E7" s="33"/>
      <c r="F7" s="33"/>
      <c r="G7" s="33"/>
      <c r="H7" s="34">
        <f>SUM(H8:H357)</f>
        <v>1987</v>
      </c>
      <c r="I7" s="34">
        <f>SUM(I8:I357)</f>
        <v>4183</v>
      </c>
      <c r="J7" s="35">
        <f>H7/I7</f>
        <v>0.47501792971551521</v>
      </c>
      <c r="K7" s="36"/>
      <c r="L7" s="36"/>
      <c r="M7" s="33"/>
      <c r="N7" s="33"/>
      <c r="O7" s="66">
        <f>SUM(O8:O357)</f>
        <v>1987</v>
      </c>
    </row>
    <row r="8" spans="1:15" ht="203.25" thickTop="1">
      <c r="A8">
        <v>1</v>
      </c>
      <c r="B8" s="61" t="s">
        <v>1425</v>
      </c>
      <c r="C8" s="61" t="s">
        <v>1426</v>
      </c>
      <c r="D8" s="46" t="s">
        <v>1427</v>
      </c>
      <c r="E8" s="423" t="s">
        <v>45</v>
      </c>
      <c r="F8" s="423" t="s">
        <v>1187</v>
      </c>
      <c r="G8" s="46">
        <v>2</v>
      </c>
      <c r="H8" s="297">
        <v>1987</v>
      </c>
      <c r="I8" s="270">
        <v>4183</v>
      </c>
      <c r="J8" s="449">
        <f>H8/I8</f>
        <v>0.47501792971551521</v>
      </c>
      <c r="K8" s="450" t="s">
        <v>1428</v>
      </c>
      <c r="L8" s="126">
        <v>59147</v>
      </c>
      <c r="M8" s="61" t="s">
        <v>1429</v>
      </c>
      <c r="N8" s="451" t="s">
        <v>1430</v>
      </c>
      <c r="O8" s="13">
        <f>IF(ISBLANK(I8),"",H8)</f>
        <v>1987</v>
      </c>
    </row>
    <row r="9" spans="1:15">
      <c r="A9">
        <v>2</v>
      </c>
      <c r="B9" s="11"/>
      <c r="C9" s="2"/>
      <c r="D9" s="2"/>
      <c r="E9" s="18"/>
      <c r="F9" s="23"/>
      <c r="G9" s="13"/>
      <c r="H9" s="19"/>
      <c r="I9" s="6"/>
      <c r="J9" s="7" t="e">
        <f t="shared" ref="J9:J253" si="0">H9/I9</f>
        <v>#DIV/0!</v>
      </c>
      <c r="K9" s="11"/>
      <c r="L9" s="11"/>
      <c r="M9" s="2"/>
      <c r="N9" s="2"/>
      <c r="O9" s="2" t="str">
        <f>IF(ISBLANK(I9),"",H9)</f>
        <v/>
      </c>
    </row>
    <row r="10" spans="1:15">
      <c r="A10">
        <v>3</v>
      </c>
      <c r="B10" s="51"/>
      <c r="C10" s="11"/>
      <c r="D10" s="2"/>
      <c r="E10" s="18"/>
      <c r="F10" s="23"/>
      <c r="G10" s="13"/>
      <c r="H10" s="64"/>
      <c r="I10" s="6"/>
      <c r="J10" s="7" t="e">
        <f t="shared" si="0"/>
        <v>#DIV/0!</v>
      </c>
      <c r="K10" s="11"/>
      <c r="L10" s="11"/>
      <c r="M10" s="2"/>
      <c r="N10" s="2"/>
      <c r="O10" s="2" t="str">
        <f>IF(ISBLANK(I10),"",H10)</f>
        <v/>
      </c>
    </row>
    <row r="11" spans="1:15">
      <c r="A11">
        <v>4</v>
      </c>
      <c r="B11" s="45"/>
      <c r="C11" s="46"/>
      <c r="D11" s="13"/>
      <c r="E11" s="18"/>
      <c r="F11" s="47"/>
      <c r="G11" s="13"/>
      <c r="H11" s="48"/>
      <c r="I11" s="6"/>
      <c r="J11" s="7" t="e">
        <f t="shared" si="0"/>
        <v>#DIV/0!</v>
      </c>
      <c r="K11" s="11"/>
      <c r="L11" s="11"/>
      <c r="M11" s="2"/>
      <c r="N11" s="2"/>
      <c r="O11" s="2" t="str">
        <f t="shared" ref="O11:O20" si="1">IF(ISBLANK(I11),"",H11)</f>
        <v/>
      </c>
    </row>
    <row r="12" spans="1:15">
      <c r="A12">
        <v>5</v>
      </c>
      <c r="B12" s="44"/>
      <c r="C12" s="41"/>
      <c r="D12" s="13"/>
      <c r="E12" s="18"/>
      <c r="F12" s="2"/>
      <c r="G12" s="13"/>
      <c r="H12" s="3"/>
      <c r="I12" s="6"/>
      <c r="J12" s="7" t="e">
        <f t="shared" si="0"/>
        <v>#DIV/0!</v>
      </c>
      <c r="K12" s="11"/>
      <c r="L12" s="11"/>
      <c r="M12" s="2"/>
      <c r="N12" s="2"/>
      <c r="O12" s="2" t="str">
        <f t="shared" si="1"/>
        <v/>
      </c>
    </row>
    <row r="13" spans="1:15">
      <c r="A13" s="12">
        <v>6</v>
      </c>
      <c r="B13" s="44"/>
      <c r="C13" s="2"/>
      <c r="D13" s="2"/>
      <c r="E13" s="18"/>
      <c r="F13" s="2"/>
      <c r="G13" s="13"/>
      <c r="H13" s="25"/>
      <c r="I13" s="14"/>
      <c r="J13" s="15" t="e">
        <f t="shared" si="0"/>
        <v>#DIV/0!</v>
      </c>
      <c r="K13" s="17"/>
      <c r="L13" s="17"/>
      <c r="M13" s="2"/>
      <c r="N13" s="2"/>
      <c r="O13" s="2" t="str">
        <f t="shared" si="1"/>
        <v/>
      </c>
    </row>
    <row r="14" spans="1:15">
      <c r="A14" s="12">
        <v>7</v>
      </c>
      <c r="B14" s="43"/>
      <c r="C14" s="2"/>
      <c r="D14" s="13"/>
      <c r="E14" s="18"/>
      <c r="F14" s="2"/>
      <c r="G14" s="13"/>
      <c r="H14" s="3"/>
      <c r="I14" s="16"/>
      <c r="J14" s="15" t="e">
        <f t="shared" si="0"/>
        <v>#DIV/0!</v>
      </c>
      <c r="K14" s="17"/>
      <c r="L14" s="17"/>
      <c r="M14" s="2"/>
      <c r="N14" s="2"/>
      <c r="O14" s="2" t="str">
        <f t="shared" si="1"/>
        <v/>
      </c>
    </row>
    <row r="15" spans="1:15">
      <c r="A15">
        <v>8</v>
      </c>
      <c r="B15" s="44"/>
      <c r="C15" s="2"/>
      <c r="D15" s="2"/>
      <c r="E15" s="18"/>
      <c r="F15" s="2"/>
      <c r="G15" s="13"/>
      <c r="H15" s="25"/>
      <c r="I15" s="6"/>
      <c r="J15" s="7" t="e">
        <f t="shared" si="0"/>
        <v>#DIV/0!</v>
      </c>
      <c r="K15" s="17"/>
      <c r="L15" s="17"/>
      <c r="M15" s="2"/>
      <c r="N15" s="2"/>
      <c r="O15" s="2" t="str">
        <f t="shared" si="1"/>
        <v/>
      </c>
    </row>
    <row r="16" spans="1:15">
      <c r="A16">
        <v>9</v>
      </c>
      <c r="B16" s="44"/>
      <c r="C16" s="2"/>
      <c r="D16" s="13"/>
      <c r="E16" s="18"/>
      <c r="F16" s="2"/>
      <c r="G16" s="13"/>
      <c r="H16" s="3"/>
      <c r="I16" s="6"/>
      <c r="J16" s="15" t="e">
        <f t="shared" si="0"/>
        <v>#DIV/0!</v>
      </c>
      <c r="K16" s="17"/>
      <c r="L16" s="17"/>
      <c r="M16" s="2"/>
      <c r="N16" s="2"/>
      <c r="O16" s="2" t="str">
        <f t="shared" si="1"/>
        <v/>
      </c>
    </row>
    <row r="17" spans="1:15">
      <c r="A17">
        <v>10</v>
      </c>
      <c r="B17" s="44"/>
      <c r="C17" s="2"/>
      <c r="D17" s="13"/>
      <c r="E17" s="18"/>
      <c r="F17" s="2"/>
      <c r="G17" s="13"/>
      <c r="H17" s="25"/>
      <c r="I17" s="6"/>
      <c r="J17" s="15" t="e">
        <f t="shared" si="0"/>
        <v>#DIV/0!</v>
      </c>
      <c r="K17" s="11"/>
      <c r="L17" s="11"/>
      <c r="M17" s="2"/>
      <c r="N17" s="2"/>
      <c r="O17" s="2" t="str">
        <f t="shared" si="1"/>
        <v/>
      </c>
    </row>
    <row r="18" spans="1:15">
      <c r="A18" s="12">
        <v>11</v>
      </c>
      <c r="B18" s="44"/>
      <c r="C18" s="2"/>
      <c r="D18" s="13"/>
      <c r="E18" s="18"/>
      <c r="F18" s="2"/>
      <c r="G18" s="13"/>
      <c r="H18" s="3"/>
      <c r="I18" s="6"/>
      <c r="J18" s="7" t="e">
        <f t="shared" si="0"/>
        <v>#DIV/0!</v>
      </c>
      <c r="K18" s="11"/>
      <c r="L18" s="11"/>
      <c r="M18" s="2"/>
      <c r="N18" s="2"/>
      <c r="O18" s="2" t="str">
        <f t="shared" si="1"/>
        <v/>
      </c>
    </row>
    <row r="19" spans="1:15">
      <c r="A19" s="12">
        <v>12</v>
      </c>
      <c r="B19" s="44"/>
      <c r="C19" s="2"/>
      <c r="D19" s="13"/>
      <c r="E19" s="18"/>
      <c r="F19" s="2"/>
      <c r="G19" s="13"/>
      <c r="H19" s="25"/>
      <c r="I19" s="6"/>
      <c r="J19" s="15" t="e">
        <f t="shared" si="0"/>
        <v>#DIV/0!</v>
      </c>
      <c r="K19" s="11"/>
      <c r="L19" s="11"/>
      <c r="M19" s="2"/>
      <c r="N19" s="2"/>
      <c r="O19" s="2" t="str">
        <f t="shared" si="1"/>
        <v/>
      </c>
    </row>
    <row r="20" spans="1:15">
      <c r="A20">
        <v>13</v>
      </c>
      <c r="B20" s="43"/>
      <c r="C20" s="2"/>
      <c r="D20" s="2"/>
      <c r="E20" s="18"/>
      <c r="F20" s="2"/>
      <c r="G20" s="13"/>
      <c r="H20" s="3"/>
      <c r="I20" s="6"/>
      <c r="J20" s="15" t="e">
        <f t="shared" si="0"/>
        <v>#DIV/0!</v>
      </c>
      <c r="K20" s="11"/>
      <c r="L20" s="11"/>
      <c r="M20" s="2"/>
      <c r="N20" s="2"/>
      <c r="O20" s="2" t="str">
        <f t="shared" si="1"/>
        <v/>
      </c>
    </row>
    <row r="21" spans="1:15">
      <c r="A21">
        <v>14</v>
      </c>
      <c r="B21" s="43"/>
      <c r="C21" s="2"/>
      <c r="D21" s="13"/>
      <c r="E21" s="18"/>
      <c r="F21" s="2"/>
      <c r="G21" s="13"/>
      <c r="H21" s="25"/>
      <c r="I21" s="6"/>
      <c r="J21" s="7" t="e">
        <f t="shared" si="0"/>
        <v>#DIV/0!</v>
      </c>
      <c r="K21" s="11"/>
      <c r="L21" s="11"/>
      <c r="M21" s="2"/>
      <c r="N21" s="2"/>
      <c r="O21" s="2"/>
    </row>
    <row r="22" spans="1:15">
      <c r="A22">
        <v>15</v>
      </c>
      <c r="B22" s="44"/>
      <c r="C22" s="2"/>
      <c r="D22" s="2"/>
      <c r="E22" s="18"/>
      <c r="F22" s="18"/>
      <c r="G22" s="13"/>
      <c r="H22" s="19"/>
      <c r="I22" s="6"/>
      <c r="J22" s="15" t="e">
        <f t="shared" si="0"/>
        <v>#DIV/0!</v>
      </c>
      <c r="K22" s="11"/>
      <c r="L22" s="11"/>
      <c r="M22" s="2"/>
      <c r="N22" s="2"/>
      <c r="O22" s="2"/>
    </row>
    <row r="23" spans="1:15">
      <c r="A23" s="12">
        <v>16</v>
      </c>
      <c r="B23" s="2"/>
      <c r="C23" s="2"/>
      <c r="D23" s="2"/>
      <c r="E23" s="18"/>
      <c r="F23" s="18"/>
      <c r="G23" s="13"/>
      <c r="H23" s="20"/>
      <c r="I23" s="6"/>
      <c r="J23" s="15" t="e">
        <f t="shared" si="0"/>
        <v>#DIV/0!</v>
      </c>
      <c r="K23" s="11"/>
      <c r="L23" s="11"/>
      <c r="M23" s="2"/>
      <c r="N23" s="2"/>
      <c r="O23" s="2"/>
    </row>
    <row r="24" spans="1:15">
      <c r="A24" s="12">
        <v>17</v>
      </c>
      <c r="B24" s="2"/>
      <c r="C24" s="2"/>
      <c r="D24" s="2"/>
      <c r="E24" s="18"/>
      <c r="F24" s="18"/>
      <c r="G24" s="13"/>
      <c r="H24" s="20"/>
      <c r="I24" s="6"/>
      <c r="J24" s="7" t="e">
        <f t="shared" si="0"/>
        <v>#DIV/0!</v>
      </c>
      <c r="K24" s="11"/>
      <c r="L24" s="11"/>
      <c r="M24" s="2"/>
      <c r="N24" s="2"/>
      <c r="O24" s="2"/>
    </row>
    <row r="25" spans="1:15">
      <c r="A25">
        <v>18</v>
      </c>
      <c r="B25" s="2"/>
      <c r="C25" s="2"/>
      <c r="D25" s="2"/>
      <c r="E25" s="18"/>
      <c r="F25" s="18"/>
      <c r="G25" s="13"/>
      <c r="H25" s="20"/>
      <c r="I25" s="6"/>
      <c r="J25" s="15" t="e">
        <f t="shared" si="0"/>
        <v>#DIV/0!</v>
      </c>
      <c r="K25" s="11"/>
      <c r="L25" s="11"/>
      <c r="M25" s="2"/>
      <c r="N25" s="2"/>
      <c r="O25" s="2"/>
    </row>
    <row r="26" spans="1:15">
      <c r="A26">
        <v>19</v>
      </c>
      <c r="B26" s="2"/>
      <c r="C26" s="2"/>
      <c r="D26" s="2"/>
      <c r="E26" s="18"/>
      <c r="F26" s="18"/>
      <c r="G26" s="13"/>
      <c r="H26" s="20"/>
      <c r="I26" s="6"/>
      <c r="J26" s="15" t="e">
        <f t="shared" si="0"/>
        <v>#DIV/0!</v>
      </c>
      <c r="K26" s="11"/>
      <c r="L26" s="11"/>
      <c r="M26" s="2"/>
      <c r="N26" s="2"/>
      <c r="O26" s="2"/>
    </row>
    <row r="27" spans="1:15">
      <c r="A27">
        <v>20</v>
      </c>
      <c r="B27" s="2"/>
      <c r="C27" s="2"/>
      <c r="D27" s="2"/>
      <c r="E27" s="18"/>
      <c r="F27" s="18"/>
      <c r="G27" s="13"/>
      <c r="H27" s="20"/>
      <c r="I27" s="6"/>
      <c r="J27" s="7" t="e">
        <f t="shared" si="0"/>
        <v>#DIV/0!</v>
      </c>
      <c r="K27" s="11"/>
      <c r="L27" s="11"/>
      <c r="M27" s="2"/>
      <c r="N27" s="2"/>
      <c r="O27" s="2"/>
    </row>
    <row r="28" spans="1:15">
      <c r="A28" s="12">
        <v>21</v>
      </c>
      <c r="B28" s="2"/>
      <c r="C28" s="2"/>
      <c r="D28" s="2"/>
      <c r="E28" s="18"/>
      <c r="F28" s="18"/>
      <c r="G28" s="13"/>
      <c r="H28" s="20"/>
      <c r="I28" s="6"/>
      <c r="J28" s="15" t="e">
        <f t="shared" si="0"/>
        <v>#DIV/0!</v>
      </c>
      <c r="K28" s="11"/>
      <c r="L28" s="11"/>
      <c r="M28" s="2"/>
      <c r="N28" s="2"/>
      <c r="O28" s="2"/>
    </row>
    <row r="29" spans="1:15">
      <c r="A29" s="12">
        <v>22</v>
      </c>
      <c r="B29" s="2"/>
      <c r="C29" s="2"/>
      <c r="D29" s="2"/>
      <c r="E29" s="18"/>
      <c r="F29" s="18"/>
      <c r="G29" s="13"/>
      <c r="H29" s="20"/>
      <c r="I29" s="6"/>
      <c r="J29" s="15" t="e">
        <f t="shared" si="0"/>
        <v>#DIV/0!</v>
      </c>
      <c r="K29" s="11"/>
      <c r="L29" s="11"/>
      <c r="M29" s="2"/>
      <c r="N29" s="2"/>
      <c r="O29" s="2"/>
    </row>
    <row r="30" spans="1:15">
      <c r="A30">
        <v>23</v>
      </c>
      <c r="B30" s="2"/>
      <c r="C30" s="2"/>
      <c r="D30" s="2"/>
      <c r="E30" s="18"/>
      <c r="F30" s="18"/>
      <c r="G30" s="13"/>
      <c r="H30" s="20"/>
      <c r="I30" s="6"/>
      <c r="J30" s="7" t="e">
        <f t="shared" si="0"/>
        <v>#DIV/0!</v>
      </c>
      <c r="K30" s="11"/>
      <c r="L30" s="11"/>
      <c r="M30" s="2"/>
      <c r="N30" s="2"/>
      <c r="O30" s="2"/>
    </row>
    <row r="31" spans="1:15">
      <c r="A31">
        <v>24</v>
      </c>
      <c r="B31" s="2"/>
      <c r="C31" s="2"/>
      <c r="D31" s="2"/>
      <c r="E31" s="18"/>
      <c r="F31" s="18"/>
      <c r="G31" s="13"/>
      <c r="H31" s="20"/>
      <c r="I31" s="6"/>
      <c r="J31" s="15" t="e">
        <f t="shared" si="0"/>
        <v>#DIV/0!</v>
      </c>
      <c r="K31" s="11"/>
      <c r="L31" s="11"/>
      <c r="M31" s="2"/>
      <c r="N31" s="2"/>
      <c r="O31" s="2"/>
    </row>
    <row r="32" spans="1:15">
      <c r="A32">
        <v>25</v>
      </c>
      <c r="B32" s="2"/>
      <c r="C32" s="2"/>
      <c r="D32" s="2"/>
      <c r="E32" s="18"/>
      <c r="F32" s="18"/>
      <c r="G32" s="13"/>
      <c r="H32" s="20"/>
      <c r="I32" s="6"/>
      <c r="J32" s="15" t="e">
        <f t="shared" si="0"/>
        <v>#DIV/0!</v>
      </c>
      <c r="K32" s="11"/>
      <c r="L32" s="11"/>
      <c r="M32" s="2"/>
      <c r="N32" s="2"/>
      <c r="O32" s="2"/>
    </row>
    <row r="33" spans="1:15">
      <c r="A33" s="12">
        <v>26</v>
      </c>
      <c r="B33" s="2"/>
      <c r="C33" s="2"/>
      <c r="D33" s="2"/>
      <c r="E33" s="18"/>
      <c r="F33" s="18"/>
      <c r="G33" s="13"/>
      <c r="H33" s="20"/>
      <c r="I33" s="6"/>
      <c r="J33" s="7" t="e">
        <f t="shared" si="0"/>
        <v>#DIV/0!</v>
      </c>
      <c r="K33" s="11"/>
      <c r="L33" s="11"/>
      <c r="M33" s="2"/>
      <c r="N33" s="2"/>
      <c r="O33" s="2"/>
    </row>
    <row r="34" spans="1:15">
      <c r="A34" s="12">
        <v>27</v>
      </c>
      <c r="B34" s="2"/>
      <c r="C34" s="2"/>
      <c r="D34" s="2"/>
      <c r="E34" s="18"/>
      <c r="F34" s="18"/>
      <c r="G34" s="13"/>
      <c r="H34" s="20"/>
      <c r="I34" s="6"/>
      <c r="J34" s="15" t="e">
        <f t="shared" si="0"/>
        <v>#DIV/0!</v>
      </c>
      <c r="K34" s="11"/>
      <c r="L34" s="11"/>
      <c r="M34" s="2"/>
      <c r="N34" s="2"/>
      <c r="O34" s="2"/>
    </row>
    <row r="35" spans="1:15">
      <c r="A35">
        <v>28</v>
      </c>
      <c r="B35" s="2"/>
      <c r="C35" s="2"/>
      <c r="D35" s="2"/>
      <c r="E35" s="18"/>
      <c r="F35" s="18"/>
      <c r="G35" s="13"/>
      <c r="H35" s="20"/>
      <c r="I35" s="6"/>
      <c r="J35" s="15" t="e">
        <f t="shared" si="0"/>
        <v>#DIV/0!</v>
      </c>
      <c r="K35" s="11"/>
      <c r="L35" s="11"/>
      <c r="M35" s="2"/>
      <c r="N35" s="2"/>
      <c r="O35" s="2"/>
    </row>
    <row r="36" spans="1:15">
      <c r="A36">
        <v>29</v>
      </c>
      <c r="B36" s="2"/>
      <c r="C36" s="2"/>
      <c r="D36" s="2"/>
      <c r="E36" s="18"/>
      <c r="F36" s="18"/>
      <c r="G36" s="13"/>
      <c r="H36" s="20"/>
      <c r="I36" s="6"/>
      <c r="J36" s="7" t="e">
        <f t="shared" si="0"/>
        <v>#DIV/0!</v>
      </c>
      <c r="K36" s="11"/>
      <c r="L36" s="11"/>
      <c r="M36" s="2"/>
      <c r="N36" s="2"/>
      <c r="O36" s="2"/>
    </row>
    <row r="37" spans="1:15">
      <c r="A37">
        <v>30</v>
      </c>
      <c r="B37" s="2"/>
      <c r="C37" s="2"/>
      <c r="D37" s="2"/>
      <c r="E37" s="18"/>
      <c r="F37" s="18"/>
      <c r="G37" s="13"/>
      <c r="H37" s="20"/>
      <c r="I37" s="6"/>
      <c r="J37" s="15" t="e">
        <f t="shared" si="0"/>
        <v>#DIV/0!</v>
      </c>
      <c r="K37" s="11"/>
      <c r="L37" s="11"/>
      <c r="M37" s="2"/>
      <c r="N37" s="2"/>
      <c r="O37" s="2"/>
    </row>
    <row r="38" spans="1:15">
      <c r="A38" s="12">
        <v>31</v>
      </c>
      <c r="B38" s="2"/>
      <c r="C38" s="2"/>
      <c r="D38" s="2"/>
      <c r="E38" s="18"/>
      <c r="F38" s="18"/>
      <c r="G38" s="13"/>
      <c r="H38" s="20"/>
      <c r="I38" s="6"/>
      <c r="J38" s="15" t="e">
        <f t="shared" si="0"/>
        <v>#DIV/0!</v>
      </c>
      <c r="K38" s="11"/>
      <c r="L38" s="11"/>
      <c r="M38" s="2"/>
      <c r="N38" s="2"/>
      <c r="O38" s="2"/>
    </row>
    <row r="39" spans="1:15">
      <c r="A39" s="12">
        <v>32</v>
      </c>
      <c r="B39" s="2"/>
      <c r="C39" s="2"/>
      <c r="D39" s="2"/>
      <c r="E39" s="18"/>
      <c r="F39" s="18"/>
      <c r="G39" s="13"/>
      <c r="H39" s="20"/>
      <c r="I39" s="6"/>
      <c r="J39" s="7" t="e">
        <f t="shared" si="0"/>
        <v>#DIV/0!</v>
      </c>
      <c r="K39" s="11"/>
      <c r="L39" s="11"/>
      <c r="M39" s="2"/>
      <c r="N39" s="2"/>
      <c r="O39" s="2"/>
    </row>
    <row r="40" spans="1:15">
      <c r="A40">
        <v>33</v>
      </c>
      <c r="B40" s="2"/>
      <c r="C40" s="2"/>
      <c r="D40" s="2"/>
      <c r="E40" s="18"/>
      <c r="F40" s="18"/>
      <c r="G40" s="13"/>
      <c r="H40" s="20"/>
      <c r="I40" s="6"/>
      <c r="J40" s="15" t="e">
        <f t="shared" si="0"/>
        <v>#DIV/0!</v>
      </c>
      <c r="K40" s="11"/>
      <c r="L40" s="11"/>
      <c r="M40" s="2"/>
      <c r="N40" s="2"/>
      <c r="O40" s="2"/>
    </row>
    <row r="41" spans="1:15">
      <c r="A41">
        <v>34</v>
      </c>
      <c r="B41" s="2"/>
      <c r="C41" s="2"/>
      <c r="D41" s="2"/>
      <c r="E41" s="18"/>
      <c r="F41" s="18"/>
      <c r="G41" s="13"/>
      <c r="H41" s="20"/>
      <c r="I41" s="6"/>
      <c r="J41" s="15" t="e">
        <f t="shared" si="0"/>
        <v>#DIV/0!</v>
      </c>
      <c r="K41" s="11"/>
      <c r="L41" s="11"/>
      <c r="M41" s="2"/>
      <c r="N41" s="2"/>
      <c r="O41" s="2"/>
    </row>
    <row r="42" spans="1:15">
      <c r="A42">
        <v>35</v>
      </c>
      <c r="B42" s="2"/>
      <c r="C42" s="2"/>
      <c r="D42" s="2"/>
      <c r="E42" s="18"/>
      <c r="F42" s="18"/>
      <c r="G42" s="13"/>
      <c r="H42" s="20"/>
      <c r="I42" s="6"/>
      <c r="J42" s="7" t="e">
        <f t="shared" si="0"/>
        <v>#DIV/0!</v>
      </c>
      <c r="K42" s="11"/>
      <c r="L42" s="11"/>
      <c r="M42" s="2"/>
      <c r="N42" s="2"/>
      <c r="O42" s="2"/>
    </row>
    <row r="43" spans="1:15">
      <c r="A43" s="12">
        <v>36</v>
      </c>
      <c r="B43" s="2"/>
      <c r="C43" s="2"/>
      <c r="D43" s="2"/>
      <c r="E43" s="18"/>
      <c r="F43" s="18"/>
      <c r="G43" s="13"/>
      <c r="H43" s="20"/>
      <c r="I43" s="6"/>
      <c r="J43" s="15" t="e">
        <f t="shared" si="0"/>
        <v>#DIV/0!</v>
      </c>
      <c r="K43" s="11"/>
      <c r="L43" s="11"/>
      <c r="M43" s="2"/>
      <c r="N43" s="2"/>
      <c r="O43" s="2"/>
    </row>
    <row r="44" spans="1:15">
      <c r="A44" s="12">
        <v>37</v>
      </c>
      <c r="B44" s="2"/>
      <c r="C44" s="2"/>
      <c r="D44" s="2"/>
      <c r="E44" s="18"/>
      <c r="F44" s="18"/>
      <c r="G44" s="13"/>
      <c r="H44" s="20"/>
      <c r="I44" s="6"/>
      <c r="J44" s="15" t="e">
        <f t="shared" si="0"/>
        <v>#DIV/0!</v>
      </c>
      <c r="K44" s="11"/>
      <c r="L44" s="11"/>
      <c r="M44" s="2"/>
      <c r="N44" s="2"/>
      <c r="O44" s="2"/>
    </row>
    <row r="45" spans="1:15">
      <c r="A45">
        <v>38</v>
      </c>
      <c r="B45" s="2"/>
      <c r="C45" s="2"/>
      <c r="D45" s="2"/>
      <c r="E45" s="18"/>
      <c r="F45" s="18"/>
      <c r="G45" s="13"/>
      <c r="H45" s="20"/>
      <c r="I45" s="6"/>
      <c r="J45" s="7" t="e">
        <f t="shared" si="0"/>
        <v>#DIV/0!</v>
      </c>
      <c r="K45" s="11"/>
      <c r="L45" s="11"/>
      <c r="M45" s="2"/>
      <c r="N45" s="2"/>
      <c r="O45" s="2"/>
    </row>
    <row r="46" spans="1:15">
      <c r="A46">
        <v>39</v>
      </c>
      <c r="B46" s="2"/>
      <c r="C46" s="2"/>
      <c r="D46" s="2"/>
      <c r="E46" s="18"/>
      <c r="F46" s="18"/>
      <c r="G46" s="13"/>
      <c r="H46" s="20"/>
      <c r="I46" s="6"/>
      <c r="J46" s="15" t="e">
        <f t="shared" si="0"/>
        <v>#DIV/0!</v>
      </c>
      <c r="K46" s="11"/>
      <c r="L46" s="11"/>
      <c r="M46" s="2"/>
      <c r="N46" s="2"/>
      <c r="O46" s="2"/>
    </row>
    <row r="47" spans="1:15">
      <c r="A47">
        <v>40</v>
      </c>
      <c r="B47" s="2"/>
      <c r="C47" s="2"/>
      <c r="D47" s="2"/>
      <c r="E47" s="18"/>
      <c r="F47" s="18"/>
      <c r="G47" s="13"/>
      <c r="H47" s="20"/>
      <c r="I47" s="6"/>
      <c r="J47" s="15" t="e">
        <f t="shared" si="0"/>
        <v>#DIV/0!</v>
      </c>
      <c r="K47" s="11"/>
      <c r="L47" s="11"/>
      <c r="M47" s="2"/>
      <c r="N47" s="2"/>
      <c r="O47" s="2"/>
    </row>
    <row r="48" spans="1:15">
      <c r="A48" s="12">
        <v>41</v>
      </c>
      <c r="B48" s="2"/>
      <c r="C48" s="2"/>
      <c r="D48" s="2"/>
      <c r="E48" s="18"/>
      <c r="F48" s="18"/>
      <c r="G48" s="13"/>
      <c r="H48" s="20"/>
      <c r="I48" s="6"/>
      <c r="J48" s="7" t="e">
        <f t="shared" si="0"/>
        <v>#DIV/0!</v>
      </c>
      <c r="K48" s="11"/>
      <c r="L48" s="11"/>
      <c r="M48" s="2"/>
      <c r="N48" s="2"/>
      <c r="O48" s="2"/>
    </row>
    <row r="49" spans="1:15">
      <c r="A49" s="12">
        <v>42</v>
      </c>
      <c r="B49" s="2"/>
      <c r="C49" s="2"/>
      <c r="D49" s="2"/>
      <c r="E49" s="18"/>
      <c r="F49" s="18"/>
      <c r="G49" s="13"/>
      <c r="H49" s="20"/>
      <c r="I49" s="6"/>
      <c r="J49" s="15" t="e">
        <f t="shared" si="0"/>
        <v>#DIV/0!</v>
      </c>
      <c r="K49" s="11"/>
      <c r="L49" s="11"/>
      <c r="M49" s="2"/>
      <c r="N49" s="2"/>
      <c r="O49" s="2"/>
    </row>
    <row r="50" spans="1:15">
      <c r="A50">
        <v>43</v>
      </c>
      <c r="B50" s="2"/>
      <c r="C50" s="2"/>
      <c r="D50" s="2"/>
      <c r="E50" s="18"/>
      <c r="F50" s="18"/>
      <c r="G50" s="13"/>
      <c r="H50" s="20"/>
      <c r="I50" s="6"/>
      <c r="J50" s="15" t="e">
        <f t="shared" si="0"/>
        <v>#DIV/0!</v>
      </c>
      <c r="K50" s="11"/>
      <c r="L50" s="11"/>
      <c r="M50" s="2"/>
      <c r="N50" s="2"/>
      <c r="O50" s="2"/>
    </row>
    <row r="51" spans="1:15">
      <c r="A51">
        <v>44</v>
      </c>
      <c r="B51" s="2"/>
      <c r="C51" s="2"/>
      <c r="D51" s="2"/>
      <c r="E51" s="18"/>
      <c r="F51" s="18"/>
      <c r="G51" s="13"/>
      <c r="H51" s="20"/>
      <c r="I51" s="6"/>
      <c r="J51" s="7" t="e">
        <f t="shared" si="0"/>
        <v>#DIV/0!</v>
      </c>
      <c r="K51" s="11"/>
      <c r="L51" s="11"/>
      <c r="M51" s="2"/>
      <c r="N51" s="2"/>
      <c r="O51" s="2"/>
    </row>
    <row r="52" spans="1:15">
      <c r="A52">
        <v>45</v>
      </c>
      <c r="B52" s="2"/>
      <c r="C52" s="2"/>
      <c r="D52" s="2"/>
      <c r="E52" s="18"/>
      <c r="F52" s="18"/>
      <c r="G52" s="13"/>
      <c r="H52" s="20"/>
      <c r="I52" s="6"/>
      <c r="J52" s="15" t="e">
        <f t="shared" si="0"/>
        <v>#DIV/0!</v>
      </c>
      <c r="K52" s="11"/>
      <c r="L52" s="11"/>
      <c r="M52" s="2"/>
      <c r="N52" s="2"/>
      <c r="O52" s="2"/>
    </row>
    <row r="53" spans="1:15">
      <c r="A53" s="12">
        <v>46</v>
      </c>
      <c r="B53" s="2"/>
      <c r="C53" s="2"/>
      <c r="D53" s="2"/>
      <c r="E53" s="18"/>
      <c r="F53" s="18"/>
      <c r="G53" s="13"/>
      <c r="H53" s="20"/>
      <c r="I53" s="6"/>
      <c r="J53" s="15" t="e">
        <f t="shared" si="0"/>
        <v>#DIV/0!</v>
      </c>
      <c r="K53" s="11"/>
      <c r="L53" s="11"/>
      <c r="M53" s="2"/>
      <c r="N53" s="2"/>
      <c r="O53" s="2"/>
    </row>
    <row r="54" spans="1:15">
      <c r="A54" s="12">
        <v>47</v>
      </c>
      <c r="B54" s="2"/>
      <c r="C54" s="2"/>
      <c r="D54" s="2"/>
      <c r="E54" s="18"/>
      <c r="F54" s="18"/>
      <c r="G54" s="13"/>
      <c r="H54" s="20"/>
      <c r="I54" s="6"/>
      <c r="J54" s="7" t="e">
        <f t="shared" si="0"/>
        <v>#DIV/0!</v>
      </c>
      <c r="K54" s="11"/>
      <c r="L54" s="11"/>
      <c r="M54" s="2"/>
      <c r="N54" s="2"/>
      <c r="O54" s="2"/>
    </row>
    <row r="55" spans="1:15">
      <c r="A55">
        <v>48</v>
      </c>
      <c r="B55" s="2"/>
      <c r="C55" s="2"/>
      <c r="D55" s="2"/>
      <c r="E55" s="18"/>
      <c r="F55" s="18"/>
      <c r="G55" s="13"/>
      <c r="H55" s="20"/>
      <c r="I55" s="6"/>
      <c r="J55" s="15" t="e">
        <f t="shared" si="0"/>
        <v>#DIV/0!</v>
      </c>
      <c r="K55" s="11"/>
      <c r="L55" s="11"/>
      <c r="M55" s="2"/>
      <c r="N55" s="2"/>
      <c r="O55" s="2"/>
    </row>
    <row r="56" spans="1:15">
      <c r="A56">
        <v>49</v>
      </c>
      <c r="B56" s="2"/>
      <c r="C56" s="2"/>
      <c r="D56" s="2"/>
      <c r="E56" s="18"/>
      <c r="F56" s="18"/>
      <c r="G56" s="13"/>
      <c r="H56" s="20"/>
      <c r="I56" s="6"/>
      <c r="J56" s="15" t="e">
        <f t="shared" si="0"/>
        <v>#DIV/0!</v>
      </c>
      <c r="K56" s="11"/>
      <c r="L56" s="11"/>
      <c r="M56" s="2"/>
      <c r="N56" s="2"/>
      <c r="O56" s="2"/>
    </row>
    <row r="57" spans="1:15">
      <c r="A57">
        <v>50</v>
      </c>
      <c r="B57" s="2"/>
      <c r="C57" s="2"/>
      <c r="D57" s="2"/>
      <c r="E57" s="18"/>
      <c r="F57" s="18"/>
      <c r="G57" s="13"/>
      <c r="H57" s="20"/>
      <c r="I57" s="6"/>
      <c r="J57" s="7" t="e">
        <f t="shared" si="0"/>
        <v>#DIV/0!</v>
      </c>
      <c r="K57" s="11"/>
      <c r="L57" s="11"/>
      <c r="M57" s="2"/>
      <c r="N57" s="2"/>
      <c r="O57" s="2"/>
    </row>
    <row r="58" spans="1:15">
      <c r="A58" s="12">
        <v>51</v>
      </c>
      <c r="B58" s="2"/>
      <c r="C58" s="2"/>
      <c r="D58" s="2"/>
      <c r="E58" s="18"/>
      <c r="F58" s="18"/>
      <c r="G58" s="13"/>
      <c r="H58" s="20"/>
      <c r="I58" s="6"/>
      <c r="J58" s="15" t="e">
        <f t="shared" si="0"/>
        <v>#DIV/0!</v>
      </c>
      <c r="K58" s="11"/>
      <c r="L58" s="11"/>
      <c r="M58" s="2"/>
      <c r="N58" s="2"/>
      <c r="O58" s="2"/>
    </row>
    <row r="59" spans="1:15">
      <c r="A59" s="12">
        <v>52</v>
      </c>
      <c r="B59" s="2"/>
      <c r="C59" s="2"/>
      <c r="D59" s="2"/>
      <c r="E59" s="18"/>
      <c r="F59" s="18"/>
      <c r="G59" s="13"/>
      <c r="H59" s="20"/>
      <c r="I59" s="6"/>
      <c r="J59" s="15" t="e">
        <f t="shared" si="0"/>
        <v>#DIV/0!</v>
      </c>
      <c r="K59" s="11"/>
      <c r="L59" s="11"/>
      <c r="M59" s="2"/>
      <c r="N59" s="2"/>
      <c r="O59" s="2"/>
    </row>
    <row r="60" spans="1:15">
      <c r="A60">
        <v>53</v>
      </c>
      <c r="B60" s="2"/>
      <c r="C60" s="2"/>
      <c r="D60" s="2"/>
      <c r="E60" s="18"/>
      <c r="F60" s="18"/>
      <c r="G60" s="13"/>
      <c r="H60" s="20"/>
      <c r="I60" s="6"/>
      <c r="J60" s="7" t="e">
        <f t="shared" si="0"/>
        <v>#DIV/0!</v>
      </c>
      <c r="K60" s="11"/>
      <c r="L60" s="11"/>
      <c r="M60" s="2"/>
      <c r="N60" s="2"/>
      <c r="O60" s="2"/>
    </row>
    <row r="61" spans="1:15">
      <c r="A61">
        <v>54</v>
      </c>
      <c r="B61" s="2"/>
      <c r="C61" s="2"/>
      <c r="D61" s="2"/>
      <c r="E61" s="18"/>
      <c r="F61" s="18"/>
      <c r="G61" s="13"/>
      <c r="H61" s="20"/>
      <c r="I61" s="6"/>
      <c r="J61" s="15" t="e">
        <f t="shared" si="0"/>
        <v>#DIV/0!</v>
      </c>
      <c r="K61" s="11"/>
      <c r="L61" s="11"/>
      <c r="M61" s="2"/>
      <c r="N61" s="2"/>
      <c r="O61" s="2"/>
    </row>
    <row r="62" spans="1:15">
      <c r="A62">
        <v>55</v>
      </c>
      <c r="B62" s="2"/>
      <c r="C62" s="2"/>
      <c r="D62" s="2"/>
      <c r="E62" s="18"/>
      <c r="F62" s="18"/>
      <c r="G62" s="13"/>
      <c r="H62" s="20"/>
      <c r="I62" s="6"/>
      <c r="J62" s="15" t="e">
        <f t="shared" si="0"/>
        <v>#DIV/0!</v>
      </c>
      <c r="K62" s="11"/>
      <c r="L62" s="11"/>
      <c r="M62" s="2"/>
      <c r="N62" s="2"/>
      <c r="O62" s="2"/>
    </row>
    <row r="63" spans="1:15">
      <c r="A63" s="12">
        <v>56</v>
      </c>
      <c r="B63" s="2"/>
      <c r="C63" s="2"/>
      <c r="D63" s="2"/>
      <c r="E63" s="18"/>
      <c r="F63" s="18"/>
      <c r="G63" s="13"/>
      <c r="H63" s="20"/>
      <c r="I63" s="6"/>
      <c r="J63" s="7" t="e">
        <f t="shared" si="0"/>
        <v>#DIV/0!</v>
      </c>
      <c r="K63" s="11"/>
      <c r="L63" s="11"/>
      <c r="M63" s="2"/>
      <c r="N63" s="2"/>
      <c r="O63" s="2"/>
    </row>
    <row r="64" spans="1:15">
      <c r="A64" s="12">
        <v>57</v>
      </c>
      <c r="B64" s="2"/>
      <c r="C64" s="2"/>
      <c r="D64" s="2"/>
      <c r="E64" s="18"/>
      <c r="F64" s="18"/>
      <c r="G64" s="13"/>
      <c r="H64" s="20"/>
      <c r="I64" s="6"/>
      <c r="J64" s="15" t="e">
        <f t="shared" si="0"/>
        <v>#DIV/0!</v>
      </c>
      <c r="K64" s="11"/>
      <c r="L64" s="11"/>
      <c r="M64" s="2"/>
      <c r="N64" s="2"/>
      <c r="O64" s="2"/>
    </row>
    <row r="65" spans="1:15">
      <c r="A65">
        <v>58</v>
      </c>
      <c r="B65" s="2"/>
      <c r="C65" s="2"/>
      <c r="D65" s="2"/>
      <c r="E65" s="18"/>
      <c r="F65" s="18"/>
      <c r="G65" s="13"/>
      <c r="H65" s="20"/>
      <c r="I65" s="6"/>
      <c r="J65" s="15" t="e">
        <f t="shared" si="0"/>
        <v>#DIV/0!</v>
      </c>
      <c r="K65" s="11"/>
      <c r="L65" s="11"/>
      <c r="M65" s="2"/>
      <c r="N65" s="2"/>
      <c r="O65" s="2"/>
    </row>
    <row r="66" spans="1:15">
      <c r="A66">
        <v>59</v>
      </c>
      <c r="B66" s="2"/>
      <c r="C66" s="2"/>
      <c r="D66" s="2"/>
      <c r="E66" s="18"/>
      <c r="F66" s="18"/>
      <c r="G66" s="13"/>
      <c r="H66" s="20"/>
      <c r="I66" s="6"/>
      <c r="J66" s="7" t="e">
        <f t="shared" si="0"/>
        <v>#DIV/0!</v>
      </c>
      <c r="K66" s="11"/>
      <c r="L66" s="11"/>
      <c r="M66" s="2"/>
      <c r="N66" s="2"/>
      <c r="O66" s="2"/>
    </row>
    <row r="67" spans="1:15">
      <c r="A67">
        <v>60</v>
      </c>
      <c r="B67" s="2"/>
      <c r="C67" s="2"/>
      <c r="D67" s="2"/>
      <c r="E67" s="18"/>
      <c r="F67" s="18"/>
      <c r="G67" s="13"/>
      <c r="H67" s="20"/>
      <c r="I67" s="6"/>
      <c r="J67" s="15" t="e">
        <f t="shared" si="0"/>
        <v>#DIV/0!</v>
      </c>
      <c r="K67" s="11"/>
      <c r="L67" s="11"/>
      <c r="M67" s="2"/>
      <c r="N67" s="2"/>
      <c r="O67" s="2"/>
    </row>
    <row r="68" spans="1:15">
      <c r="A68" s="12">
        <v>61</v>
      </c>
      <c r="B68" s="2"/>
      <c r="C68" s="2"/>
      <c r="D68" s="2"/>
      <c r="E68" s="18"/>
      <c r="F68" s="18"/>
      <c r="G68" s="13"/>
      <c r="H68" s="20"/>
      <c r="I68" s="6"/>
      <c r="J68" s="15" t="e">
        <f t="shared" si="0"/>
        <v>#DIV/0!</v>
      </c>
      <c r="K68" s="11"/>
      <c r="L68" s="11"/>
      <c r="M68" s="2"/>
      <c r="N68" s="2"/>
      <c r="O68" s="2"/>
    </row>
    <row r="69" spans="1:15">
      <c r="A69" s="12">
        <v>62</v>
      </c>
      <c r="B69" s="2"/>
      <c r="C69" s="2"/>
      <c r="D69" s="2"/>
      <c r="E69" s="18"/>
      <c r="F69" s="18"/>
      <c r="G69" s="13"/>
      <c r="H69" s="20"/>
      <c r="I69" s="6"/>
      <c r="J69" s="7" t="e">
        <f t="shared" si="0"/>
        <v>#DIV/0!</v>
      </c>
      <c r="K69" s="11"/>
      <c r="L69" s="11"/>
      <c r="M69" s="2"/>
      <c r="N69" s="2"/>
      <c r="O69" s="2"/>
    </row>
    <row r="70" spans="1:15">
      <c r="A70">
        <v>63</v>
      </c>
      <c r="B70" s="2"/>
      <c r="C70" s="2"/>
      <c r="D70" s="2"/>
      <c r="E70" s="18"/>
      <c r="F70" s="18"/>
      <c r="G70" s="13"/>
      <c r="H70" s="20"/>
      <c r="I70" s="6"/>
      <c r="J70" s="15" t="e">
        <f t="shared" si="0"/>
        <v>#DIV/0!</v>
      </c>
      <c r="K70" s="11"/>
      <c r="L70" s="11"/>
      <c r="M70" s="2"/>
      <c r="N70" s="2"/>
      <c r="O70" s="2"/>
    </row>
    <row r="71" spans="1:15">
      <c r="A71">
        <v>64</v>
      </c>
      <c r="B71" s="2"/>
      <c r="C71" s="2"/>
      <c r="D71" s="2"/>
      <c r="E71" s="18"/>
      <c r="F71" s="18"/>
      <c r="G71" s="13"/>
      <c r="H71" s="20"/>
      <c r="I71" s="6"/>
      <c r="J71" s="15" t="e">
        <f t="shared" si="0"/>
        <v>#DIV/0!</v>
      </c>
      <c r="K71" s="11"/>
      <c r="L71" s="11"/>
      <c r="M71" s="2"/>
      <c r="N71" s="2"/>
      <c r="O71" s="2"/>
    </row>
    <row r="72" spans="1:15">
      <c r="A72">
        <v>65</v>
      </c>
      <c r="B72" s="2"/>
      <c r="C72" s="2"/>
      <c r="D72" s="2"/>
      <c r="E72" s="18"/>
      <c r="F72" s="18"/>
      <c r="G72" s="13"/>
      <c r="H72" s="20"/>
      <c r="I72" s="6"/>
      <c r="J72" s="7" t="e">
        <f t="shared" si="0"/>
        <v>#DIV/0!</v>
      </c>
      <c r="K72" s="11"/>
      <c r="L72" s="11"/>
      <c r="M72" s="2"/>
      <c r="N72" s="2"/>
      <c r="O72" s="2"/>
    </row>
    <row r="73" spans="1:15">
      <c r="A73" s="12">
        <v>66</v>
      </c>
      <c r="B73" s="2"/>
      <c r="C73" s="2"/>
      <c r="D73" s="2"/>
      <c r="E73" s="18"/>
      <c r="F73" s="18"/>
      <c r="G73" s="13"/>
      <c r="H73" s="20"/>
      <c r="I73" s="6"/>
      <c r="J73" s="15" t="e">
        <f t="shared" si="0"/>
        <v>#DIV/0!</v>
      </c>
      <c r="K73" s="11"/>
      <c r="L73" s="11"/>
      <c r="M73" s="2"/>
      <c r="N73" s="2"/>
      <c r="O73" s="2"/>
    </row>
    <row r="74" spans="1:15">
      <c r="A74" s="12">
        <v>67</v>
      </c>
      <c r="B74" s="2"/>
      <c r="C74" s="2"/>
      <c r="D74" s="2"/>
      <c r="E74" s="18"/>
      <c r="F74" s="18"/>
      <c r="G74" s="13"/>
      <c r="H74" s="20"/>
      <c r="I74" s="6"/>
      <c r="J74" s="15" t="e">
        <f t="shared" si="0"/>
        <v>#DIV/0!</v>
      </c>
      <c r="K74" s="11"/>
      <c r="L74" s="11"/>
      <c r="M74" s="2"/>
      <c r="N74" s="2"/>
      <c r="O74" s="2"/>
    </row>
    <row r="75" spans="1:15">
      <c r="A75">
        <v>68</v>
      </c>
      <c r="B75" s="2"/>
      <c r="C75" s="2"/>
      <c r="D75" s="2"/>
      <c r="E75" s="18"/>
      <c r="F75" s="18"/>
      <c r="G75" s="13"/>
      <c r="H75" s="20"/>
      <c r="I75" s="6"/>
      <c r="J75" s="7" t="e">
        <f t="shared" si="0"/>
        <v>#DIV/0!</v>
      </c>
      <c r="K75" s="11"/>
      <c r="L75" s="11"/>
      <c r="M75" s="2"/>
      <c r="N75" s="2"/>
      <c r="O75" s="2"/>
    </row>
    <row r="76" spans="1:15">
      <c r="A76">
        <v>69</v>
      </c>
      <c r="B76" s="2"/>
      <c r="C76" s="2"/>
      <c r="D76" s="2"/>
      <c r="E76" s="18"/>
      <c r="F76" s="18"/>
      <c r="G76" s="13"/>
      <c r="H76" s="20"/>
      <c r="I76" s="6"/>
      <c r="J76" s="15" t="e">
        <f t="shared" si="0"/>
        <v>#DIV/0!</v>
      </c>
      <c r="K76" s="11"/>
      <c r="L76" s="11"/>
      <c r="M76" s="2"/>
      <c r="N76" s="2"/>
      <c r="O76" s="2"/>
    </row>
    <row r="77" spans="1:15">
      <c r="A77">
        <v>70</v>
      </c>
      <c r="B77" s="2"/>
      <c r="C77" s="2"/>
      <c r="D77" s="2"/>
      <c r="E77" s="18"/>
      <c r="F77" s="18"/>
      <c r="G77" s="13"/>
      <c r="H77" s="20"/>
      <c r="I77" s="6"/>
      <c r="J77" s="15" t="e">
        <f t="shared" si="0"/>
        <v>#DIV/0!</v>
      </c>
      <c r="K77" s="11"/>
      <c r="L77" s="11"/>
      <c r="M77" s="2"/>
      <c r="N77" s="2"/>
      <c r="O77" s="2"/>
    </row>
    <row r="78" spans="1:15">
      <c r="A78" s="12">
        <v>71</v>
      </c>
      <c r="B78" s="2"/>
      <c r="C78" s="2"/>
      <c r="D78" s="2"/>
      <c r="E78" s="18"/>
      <c r="F78" s="18"/>
      <c r="G78" s="13"/>
      <c r="H78" s="20"/>
      <c r="I78" s="6"/>
      <c r="J78" s="7" t="e">
        <f t="shared" si="0"/>
        <v>#DIV/0!</v>
      </c>
      <c r="K78" s="11"/>
      <c r="L78" s="11"/>
      <c r="M78" s="2"/>
      <c r="N78" s="2"/>
      <c r="O78" s="2"/>
    </row>
    <row r="79" spans="1:15">
      <c r="A79" s="12">
        <v>72</v>
      </c>
      <c r="B79" s="2"/>
      <c r="C79" s="2"/>
      <c r="D79" s="2"/>
      <c r="E79" s="18"/>
      <c r="F79" s="18"/>
      <c r="G79" s="13"/>
      <c r="H79" s="20"/>
      <c r="I79" s="6"/>
      <c r="J79" s="15" t="e">
        <f t="shared" si="0"/>
        <v>#DIV/0!</v>
      </c>
      <c r="K79" s="11"/>
      <c r="L79" s="11"/>
      <c r="M79" s="2"/>
      <c r="N79" s="2"/>
      <c r="O79" s="2"/>
    </row>
    <row r="80" spans="1:15">
      <c r="A80">
        <v>73</v>
      </c>
      <c r="B80" s="2"/>
      <c r="C80" s="2"/>
      <c r="D80" s="2"/>
      <c r="E80" s="18"/>
      <c r="F80" s="18"/>
      <c r="G80" s="13"/>
      <c r="H80" s="20"/>
      <c r="I80" s="6"/>
      <c r="J80" s="15" t="e">
        <f t="shared" si="0"/>
        <v>#DIV/0!</v>
      </c>
      <c r="K80" s="11"/>
      <c r="L80" s="11"/>
      <c r="M80" s="2"/>
      <c r="N80" s="2"/>
      <c r="O80" s="2"/>
    </row>
    <row r="81" spans="1:15">
      <c r="A81">
        <v>74</v>
      </c>
      <c r="B81" s="2"/>
      <c r="C81" s="2"/>
      <c r="D81" s="2"/>
      <c r="E81" s="18"/>
      <c r="F81" s="18"/>
      <c r="G81" s="13"/>
      <c r="H81" s="20"/>
      <c r="I81" s="6"/>
      <c r="J81" s="7" t="e">
        <f t="shared" si="0"/>
        <v>#DIV/0!</v>
      </c>
      <c r="K81" s="11"/>
      <c r="L81" s="11"/>
      <c r="M81" s="2"/>
      <c r="N81" s="2"/>
      <c r="O81" s="2"/>
    </row>
    <row r="82" spans="1:15">
      <c r="A82">
        <v>75</v>
      </c>
      <c r="B82" s="2"/>
      <c r="C82" s="2"/>
      <c r="D82" s="2"/>
      <c r="E82" s="18"/>
      <c r="F82" s="18"/>
      <c r="G82" s="13"/>
      <c r="H82" s="20"/>
      <c r="I82" s="6"/>
      <c r="J82" s="15" t="e">
        <f t="shared" si="0"/>
        <v>#DIV/0!</v>
      </c>
      <c r="K82" s="11"/>
      <c r="L82" s="11"/>
      <c r="M82" s="2"/>
      <c r="N82" s="2"/>
      <c r="O82" s="2"/>
    </row>
    <row r="83" spans="1:15">
      <c r="A83" s="12">
        <v>76</v>
      </c>
      <c r="B83" s="2"/>
      <c r="C83" s="2"/>
      <c r="D83" s="2"/>
      <c r="E83" s="18"/>
      <c r="F83" s="18"/>
      <c r="G83" s="13"/>
      <c r="H83" s="20"/>
      <c r="I83" s="6"/>
      <c r="J83" s="15" t="e">
        <f t="shared" si="0"/>
        <v>#DIV/0!</v>
      </c>
      <c r="K83" s="11"/>
      <c r="L83" s="11"/>
      <c r="M83" s="2"/>
      <c r="N83" s="2"/>
      <c r="O83" s="2"/>
    </row>
    <row r="84" spans="1:15">
      <c r="A84" s="12">
        <v>77</v>
      </c>
      <c r="B84" s="2"/>
      <c r="C84" s="2"/>
      <c r="D84" s="2"/>
      <c r="E84" s="18"/>
      <c r="F84" s="18"/>
      <c r="G84" s="13"/>
      <c r="H84" s="20"/>
      <c r="I84" s="6"/>
      <c r="J84" s="7" t="e">
        <f t="shared" si="0"/>
        <v>#DIV/0!</v>
      </c>
      <c r="K84" s="11"/>
      <c r="L84" s="11"/>
      <c r="M84" s="2"/>
      <c r="N84" s="2"/>
      <c r="O84" s="2"/>
    </row>
    <row r="85" spans="1:15">
      <c r="A85">
        <v>78</v>
      </c>
      <c r="B85" s="2"/>
      <c r="C85" s="2"/>
      <c r="D85" s="2"/>
      <c r="E85" s="18"/>
      <c r="F85" s="18"/>
      <c r="G85" s="13"/>
      <c r="H85" s="20"/>
      <c r="I85" s="6"/>
      <c r="J85" s="15" t="e">
        <f t="shared" si="0"/>
        <v>#DIV/0!</v>
      </c>
      <c r="K85" s="11"/>
      <c r="L85" s="11"/>
      <c r="M85" s="2"/>
      <c r="N85" s="2"/>
      <c r="O85" s="2"/>
    </row>
    <row r="86" spans="1:15">
      <c r="A86">
        <v>79</v>
      </c>
      <c r="B86" s="2"/>
      <c r="C86" s="2"/>
      <c r="D86" s="2"/>
      <c r="E86" s="18"/>
      <c r="F86" s="18"/>
      <c r="G86" s="13"/>
      <c r="H86" s="20"/>
      <c r="I86" s="6"/>
      <c r="J86" s="15" t="e">
        <f t="shared" si="0"/>
        <v>#DIV/0!</v>
      </c>
      <c r="K86" s="11"/>
      <c r="L86" s="11"/>
      <c r="M86" s="2"/>
      <c r="N86" s="2"/>
      <c r="O86" s="2"/>
    </row>
    <row r="87" spans="1:15">
      <c r="A87">
        <v>80</v>
      </c>
      <c r="B87" s="2"/>
      <c r="C87" s="2"/>
      <c r="D87" s="2"/>
      <c r="E87" s="18"/>
      <c r="F87" s="18"/>
      <c r="G87" s="13"/>
      <c r="H87" s="20"/>
      <c r="I87" s="6"/>
      <c r="J87" s="7" t="e">
        <f t="shared" si="0"/>
        <v>#DIV/0!</v>
      </c>
      <c r="K87" s="11"/>
      <c r="L87" s="11"/>
      <c r="M87" s="2"/>
      <c r="N87" s="2"/>
      <c r="O87" s="2"/>
    </row>
    <row r="88" spans="1:15">
      <c r="A88" s="12">
        <v>81</v>
      </c>
      <c r="B88" s="2"/>
      <c r="C88" s="2"/>
      <c r="D88" s="2"/>
      <c r="E88" s="18"/>
      <c r="F88" s="18"/>
      <c r="G88" s="13"/>
      <c r="H88" s="20"/>
      <c r="I88" s="6"/>
      <c r="J88" s="15" t="e">
        <f t="shared" si="0"/>
        <v>#DIV/0!</v>
      </c>
      <c r="K88" s="11"/>
      <c r="L88" s="11"/>
      <c r="M88" s="2"/>
      <c r="N88" s="2"/>
      <c r="O88" s="2"/>
    </row>
    <row r="89" spans="1:15">
      <c r="A89" s="12">
        <v>82</v>
      </c>
      <c r="B89" s="2"/>
      <c r="C89" s="2"/>
      <c r="D89" s="2"/>
      <c r="E89" s="18"/>
      <c r="F89" s="18"/>
      <c r="G89" s="13"/>
      <c r="H89" s="20"/>
      <c r="I89" s="6"/>
      <c r="J89" s="15" t="e">
        <f t="shared" si="0"/>
        <v>#DIV/0!</v>
      </c>
      <c r="K89" s="11"/>
      <c r="L89" s="11"/>
      <c r="M89" s="2"/>
      <c r="N89" s="2"/>
      <c r="O89" s="2"/>
    </row>
    <row r="90" spans="1:15">
      <c r="A90">
        <v>83</v>
      </c>
      <c r="B90" s="2"/>
      <c r="C90" s="2"/>
      <c r="D90" s="2"/>
      <c r="E90" s="18"/>
      <c r="F90" s="18"/>
      <c r="G90" s="13"/>
      <c r="H90" s="20"/>
      <c r="I90" s="6"/>
      <c r="J90" s="7" t="e">
        <f t="shared" si="0"/>
        <v>#DIV/0!</v>
      </c>
      <c r="K90" s="11"/>
      <c r="L90" s="11"/>
      <c r="M90" s="2"/>
      <c r="N90" s="2"/>
      <c r="O90" s="2"/>
    </row>
    <row r="91" spans="1:15">
      <c r="A91">
        <v>84</v>
      </c>
      <c r="B91" s="2"/>
      <c r="C91" s="2"/>
      <c r="D91" s="2"/>
      <c r="E91" s="18"/>
      <c r="F91" s="18"/>
      <c r="G91" s="13"/>
      <c r="H91" s="20"/>
      <c r="I91" s="6"/>
      <c r="J91" s="15" t="e">
        <f t="shared" si="0"/>
        <v>#DIV/0!</v>
      </c>
      <c r="K91" s="11"/>
      <c r="L91" s="11"/>
      <c r="M91" s="2"/>
      <c r="N91" s="2"/>
      <c r="O91" s="2"/>
    </row>
    <row r="92" spans="1:15">
      <c r="A92">
        <v>85</v>
      </c>
      <c r="B92" s="2"/>
      <c r="C92" s="2"/>
      <c r="D92" s="2"/>
      <c r="E92" s="18"/>
      <c r="F92" s="18"/>
      <c r="G92" s="13"/>
      <c r="H92" s="20"/>
      <c r="I92" s="6"/>
      <c r="J92" s="15" t="e">
        <f t="shared" si="0"/>
        <v>#DIV/0!</v>
      </c>
      <c r="K92" s="11"/>
      <c r="L92" s="11"/>
      <c r="M92" s="2"/>
      <c r="N92" s="2"/>
      <c r="O92" s="2"/>
    </row>
    <row r="93" spans="1:15">
      <c r="A93" s="12">
        <v>86</v>
      </c>
      <c r="B93" s="2"/>
      <c r="C93" s="2"/>
      <c r="D93" s="2"/>
      <c r="E93" s="18"/>
      <c r="F93" s="18"/>
      <c r="G93" s="13"/>
      <c r="H93" s="20"/>
      <c r="I93" s="6"/>
      <c r="J93" s="7" t="e">
        <f t="shared" si="0"/>
        <v>#DIV/0!</v>
      </c>
      <c r="K93" s="11"/>
      <c r="L93" s="11"/>
      <c r="M93" s="2"/>
      <c r="N93" s="2"/>
      <c r="O93" s="2"/>
    </row>
    <row r="94" spans="1:15">
      <c r="A94" s="12">
        <v>87</v>
      </c>
      <c r="B94" s="2"/>
      <c r="C94" s="2"/>
      <c r="D94" s="2"/>
      <c r="E94" s="18"/>
      <c r="F94" s="18"/>
      <c r="G94" s="13"/>
      <c r="H94" s="20"/>
      <c r="I94" s="6"/>
      <c r="J94" s="15" t="e">
        <f t="shared" si="0"/>
        <v>#DIV/0!</v>
      </c>
      <c r="K94" s="11"/>
      <c r="L94" s="11"/>
      <c r="M94" s="2"/>
      <c r="N94" s="2"/>
      <c r="O94" s="2"/>
    </row>
    <row r="95" spans="1:15">
      <c r="A95">
        <v>88</v>
      </c>
      <c r="B95" s="2"/>
      <c r="C95" s="2"/>
      <c r="D95" s="2"/>
      <c r="E95" s="18"/>
      <c r="F95" s="18"/>
      <c r="G95" s="13"/>
      <c r="H95" s="20"/>
      <c r="I95" s="6"/>
      <c r="J95" s="15" t="e">
        <f t="shared" si="0"/>
        <v>#DIV/0!</v>
      </c>
      <c r="K95" s="11"/>
      <c r="L95" s="11"/>
      <c r="M95" s="2"/>
      <c r="N95" s="2"/>
      <c r="O95" s="2"/>
    </row>
    <row r="96" spans="1:15">
      <c r="A96">
        <v>89</v>
      </c>
      <c r="B96" s="2"/>
      <c r="C96" s="2"/>
      <c r="D96" s="2"/>
      <c r="E96" s="18"/>
      <c r="F96" s="18"/>
      <c r="G96" s="13"/>
      <c r="H96" s="20"/>
      <c r="I96" s="6"/>
      <c r="J96" s="7" t="e">
        <f t="shared" si="0"/>
        <v>#DIV/0!</v>
      </c>
      <c r="K96" s="11"/>
      <c r="L96" s="11"/>
      <c r="M96" s="2"/>
      <c r="N96" s="2"/>
      <c r="O96" s="2"/>
    </row>
    <row r="97" spans="1:15">
      <c r="A97">
        <v>90</v>
      </c>
      <c r="B97" s="2"/>
      <c r="C97" s="2"/>
      <c r="D97" s="2"/>
      <c r="E97" s="18"/>
      <c r="F97" s="18"/>
      <c r="G97" s="13"/>
      <c r="H97" s="20"/>
      <c r="I97" s="6"/>
      <c r="J97" s="15" t="e">
        <f t="shared" si="0"/>
        <v>#DIV/0!</v>
      </c>
      <c r="K97" s="11"/>
      <c r="L97" s="11"/>
      <c r="M97" s="2"/>
      <c r="N97" s="2"/>
      <c r="O97" s="2"/>
    </row>
    <row r="98" spans="1:15">
      <c r="A98" s="12">
        <v>91</v>
      </c>
      <c r="B98" s="2"/>
      <c r="C98" s="2"/>
      <c r="D98" s="2"/>
      <c r="E98" s="18"/>
      <c r="F98" s="18"/>
      <c r="G98" s="13"/>
      <c r="H98" s="20"/>
      <c r="I98" s="6"/>
      <c r="J98" s="15" t="e">
        <f t="shared" si="0"/>
        <v>#DIV/0!</v>
      </c>
      <c r="K98" s="11"/>
      <c r="L98" s="11"/>
      <c r="M98" s="2"/>
      <c r="N98" s="2"/>
      <c r="O98" s="2"/>
    </row>
    <row r="99" spans="1:15">
      <c r="A99" s="12">
        <v>92</v>
      </c>
      <c r="B99" s="2"/>
      <c r="C99" s="2"/>
      <c r="D99" s="2"/>
      <c r="E99" s="18"/>
      <c r="F99" s="18"/>
      <c r="G99" s="13"/>
      <c r="H99" s="20"/>
      <c r="I99" s="6"/>
      <c r="J99" s="7" t="e">
        <f t="shared" si="0"/>
        <v>#DIV/0!</v>
      </c>
      <c r="K99" s="11"/>
      <c r="L99" s="11"/>
      <c r="M99" s="2"/>
      <c r="N99" s="2"/>
      <c r="O99" s="2"/>
    </row>
    <row r="100" spans="1:15">
      <c r="A100">
        <v>93</v>
      </c>
      <c r="B100" s="2"/>
      <c r="C100" s="2"/>
      <c r="D100" s="2"/>
      <c r="E100" s="18"/>
      <c r="F100" s="18"/>
      <c r="G100" s="13"/>
      <c r="H100" s="20"/>
      <c r="I100" s="6"/>
      <c r="J100" s="15" t="e">
        <f t="shared" si="0"/>
        <v>#DIV/0!</v>
      </c>
      <c r="K100" s="11"/>
      <c r="L100" s="11"/>
      <c r="M100" s="2"/>
      <c r="N100" s="2"/>
      <c r="O100" s="2"/>
    </row>
    <row r="101" spans="1:15">
      <c r="A101">
        <v>94</v>
      </c>
      <c r="B101" s="2"/>
      <c r="C101" s="2"/>
      <c r="D101" s="2"/>
      <c r="E101" s="18"/>
      <c r="F101" s="18"/>
      <c r="G101" s="13"/>
      <c r="H101" s="20"/>
      <c r="I101" s="6"/>
      <c r="J101" s="15" t="e">
        <f t="shared" si="0"/>
        <v>#DIV/0!</v>
      </c>
      <c r="K101" s="11"/>
      <c r="L101" s="11"/>
      <c r="M101" s="2"/>
      <c r="N101" s="2"/>
      <c r="O101" s="2"/>
    </row>
    <row r="102" spans="1:15">
      <c r="A102">
        <v>95</v>
      </c>
      <c r="B102" s="2"/>
      <c r="C102" s="2"/>
      <c r="D102" s="2"/>
      <c r="E102" s="18"/>
      <c r="F102" s="18"/>
      <c r="G102" s="13"/>
      <c r="H102" s="20"/>
      <c r="I102" s="6"/>
      <c r="J102" s="7" t="e">
        <f t="shared" si="0"/>
        <v>#DIV/0!</v>
      </c>
      <c r="K102" s="11"/>
      <c r="L102" s="11"/>
      <c r="M102" s="2"/>
      <c r="N102" s="2"/>
      <c r="O102" s="2"/>
    </row>
    <row r="103" spans="1:15">
      <c r="A103" s="12">
        <v>96</v>
      </c>
      <c r="B103" s="2"/>
      <c r="C103" s="2"/>
      <c r="D103" s="2"/>
      <c r="E103" s="18"/>
      <c r="F103" s="18"/>
      <c r="G103" s="13"/>
      <c r="H103" s="20"/>
      <c r="I103" s="6"/>
      <c r="J103" s="15" t="e">
        <f t="shared" si="0"/>
        <v>#DIV/0!</v>
      </c>
      <c r="K103" s="11"/>
      <c r="L103" s="11"/>
      <c r="M103" s="2"/>
      <c r="N103" s="2"/>
      <c r="O103" s="2"/>
    </row>
    <row r="104" spans="1:15">
      <c r="A104" s="12">
        <v>97</v>
      </c>
      <c r="B104" s="2"/>
      <c r="C104" s="2"/>
      <c r="D104" s="2"/>
      <c r="E104" s="18"/>
      <c r="F104" s="18"/>
      <c r="G104" s="13"/>
      <c r="H104" s="20"/>
      <c r="I104" s="6"/>
      <c r="J104" s="15" t="e">
        <f t="shared" si="0"/>
        <v>#DIV/0!</v>
      </c>
      <c r="K104" s="11"/>
      <c r="L104" s="11"/>
      <c r="M104" s="2"/>
      <c r="N104" s="2"/>
      <c r="O104" s="2"/>
    </row>
    <row r="105" spans="1:15">
      <c r="A105">
        <v>98</v>
      </c>
      <c r="B105" s="2"/>
      <c r="C105" s="2"/>
      <c r="D105" s="2"/>
      <c r="E105" s="18"/>
      <c r="F105" s="18"/>
      <c r="G105" s="13"/>
      <c r="H105" s="20"/>
      <c r="I105" s="6"/>
      <c r="J105" s="7" t="e">
        <f t="shared" si="0"/>
        <v>#DIV/0!</v>
      </c>
      <c r="K105" s="11"/>
      <c r="L105" s="11"/>
      <c r="M105" s="2"/>
      <c r="N105" s="2"/>
      <c r="O105" s="2"/>
    </row>
    <row r="106" spans="1:15">
      <c r="A106">
        <v>99</v>
      </c>
      <c r="B106" s="2"/>
      <c r="C106" s="2"/>
      <c r="D106" s="2"/>
      <c r="E106" s="18"/>
      <c r="F106" s="18"/>
      <c r="G106" s="13"/>
      <c r="H106" s="20"/>
      <c r="I106" s="6"/>
      <c r="J106" s="15" t="e">
        <f t="shared" si="0"/>
        <v>#DIV/0!</v>
      </c>
      <c r="K106" s="11"/>
      <c r="L106" s="11"/>
      <c r="M106" s="2"/>
      <c r="N106" s="2"/>
      <c r="O106" s="2"/>
    </row>
    <row r="107" spans="1:15">
      <c r="A107">
        <v>100</v>
      </c>
      <c r="B107" s="2"/>
      <c r="C107" s="2"/>
      <c r="D107" s="2"/>
      <c r="E107" s="18"/>
      <c r="F107" s="18"/>
      <c r="G107" s="13"/>
      <c r="H107" s="20"/>
      <c r="I107" s="6"/>
      <c r="J107" s="15" t="e">
        <f t="shared" si="0"/>
        <v>#DIV/0!</v>
      </c>
      <c r="K107" s="11"/>
      <c r="L107" s="11"/>
      <c r="M107" s="2"/>
      <c r="N107" s="2"/>
      <c r="O107" s="2"/>
    </row>
    <row r="108" spans="1:15">
      <c r="A108" s="12">
        <v>101</v>
      </c>
      <c r="B108" s="2"/>
      <c r="C108" s="2"/>
      <c r="D108" s="2"/>
      <c r="E108" s="18"/>
      <c r="F108" s="18"/>
      <c r="G108" s="13"/>
      <c r="H108" s="20"/>
      <c r="I108" s="6"/>
      <c r="J108" s="7" t="e">
        <f t="shared" si="0"/>
        <v>#DIV/0!</v>
      </c>
      <c r="K108" s="11"/>
      <c r="L108" s="11"/>
      <c r="M108" s="2"/>
      <c r="N108" s="2"/>
      <c r="O108" s="2"/>
    </row>
    <row r="109" spans="1:15">
      <c r="A109" s="12">
        <v>102</v>
      </c>
      <c r="B109" s="2"/>
      <c r="C109" s="2"/>
      <c r="D109" s="2"/>
      <c r="E109" s="18"/>
      <c r="F109" s="18"/>
      <c r="G109" s="13"/>
      <c r="H109" s="20"/>
      <c r="I109" s="6"/>
      <c r="J109" s="15" t="e">
        <f t="shared" si="0"/>
        <v>#DIV/0!</v>
      </c>
      <c r="K109" s="11"/>
      <c r="L109" s="11"/>
      <c r="M109" s="2"/>
      <c r="N109" s="2"/>
      <c r="O109" s="2"/>
    </row>
    <row r="110" spans="1:15">
      <c r="A110">
        <v>103</v>
      </c>
      <c r="B110" s="2"/>
      <c r="C110" s="2"/>
      <c r="D110" s="2"/>
      <c r="E110" s="18"/>
      <c r="F110" s="18"/>
      <c r="G110" s="13"/>
      <c r="H110" s="20"/>
      <c r="I110" s="6"/>
      <c r="J110" s="15" t="e">
        <f t="shared" si="0"/>
        <v>#DIV/0!</v>
      </c>
      <c r="K110" s="11"/>
      <c r="L110" s="11"/>
      <c r="M110" s="2"/>
      <c r="N110" s="2"/>
      <c r="O110" s="2"/>
    </row>
    <row r="111" spans="1:15">
      <c r="A111">
        <v>104</v>
      </c>
      <c r="B111" s="2"/>
      <c r="C111" s="2"/>
      <c r="D111" s="2"/>
      <c r="E111" s="18"/>
      <c r="F111" s="18"/>
      <c r="G111" s="13"/>
      <c r="H111" s="20"/>
      <c r="I111" s="6"/>
      <c r="J111" s="7" t="e">
        <f t="shared" si="0"/>
        <v>#DIV/0!</v>
      </c>
      <c r="K111" s="11"/>
      <c r="L111" s="11"/>
      <c r="M111" s="2"/>
      <c r="N111" s="2"/>
      <c r="O111" s="2"/>
    </row>
    <row r="112" spans="1:15">
      <c r="A112">
        <v>105</v>
      </c>
      <c r="B112" s="2"/>
      <c r="C112" s="2"/>
      <c r="D112" s="2"/>
      <c r="E112" s="18"/>
      <c r="F112" s="18"/>
      <c r="G112" s="13"/>
      <c r="H112" s="20"/>
      <c r="I112" s="6"/>
      <c r="J112" s="15" t="e">
        <f t="shared" si="0"/>
        <v>#DIV/0!</v>
      </c>
      <c r="K112" s="11"/>
      <c r="L112" s="11"/>
      <c r="M112" s="2"/>
      <c r="N112" s="2"/>
      <c r="O112" s="2"/>
    </row>
    <row r="113" spans="1:15">
      <c r="A113" s="12">
        <v>106</v>
      </c>
      <c r="B113" s="2"/>
      <c r="C113" s="2"/>
      <c r="D113" s="2"/>
      <c r="E113" s="18"/>
      <c r="F113" s="18"/>
      <c r="G113" s="13"/>
      <c r="H113" s="20"/>
      <c r="I113" s="6"/>
      <c r="J113" s="15" t="e">
        <f t="shared" si="0"/>
        <v>#DIV/0!</v>
      </c>
      <c r="K113" s="11"/>
      <c r="L113" s="11"/>
      <c r="M113" s="2"/>
      <c r="N113" s="2"/>
      <c r="O113" s="2"/>
    </row>
    <row r="114" spans="1:15">
      <c r="A114" s="12">
        <v>107</v>
      </c>
      <c r="B114" s="2"/>
      <c r="C114" s="2"/>
      <c r="D114" s="2"/>
      <c r="E114" s="18"/>
      <c r="F114" s="18"/>
      <c r="G114" s="13"/>
      <c r="H114" s="20"/>
      <c r="I114" s="6"/>
      <c r="J114" s="7" t="e">
        <f t="shared" si="0"/>
        <v>#DIV/0!</v>
      </c>
      <c r="K114" s="11"/>
      <c r="L114" s="11"/>
      <c r="M114" s="2"/>
      <c r="N114" s="2"/>
      <c r="O114" s="2"/>
    </row>
    <row r="115" spans="1:15">
      <c r="A115">
        <v>108</v>
      </c>
      <c r="B115" s="2"/>
      <c r="C115" s="2"/>
      <c r="D115" s="2"/>
      <c r="E115" s="18"/>
      <c r="F115" s="18"/>
      <c r="G115" s="13"/>
      <c r="H115" s="20"/>
      <c r="I115" s="6"/>
      <c r="J115" s="15" t="e">
        <f t="shared" si="0"/>
        <v>#DIV/0!</v>
      </c>
      <c r="K115" s="11"/>
      <c r="L115" s="11"/>
      <c r="M115" s="2"/>
      <c r="N115" s="2"/>
      <c r="O115" s="2"/>
    </row>
    <row r="116" spans="1:15">
      <c r="A116">
        <v>109</v>
      </c>
      <c r="B116" s="2"/>
      <c r="C116" s="2"/>
      <c r="D116" s="2"/>
      <c r="E116" s="18"/>
      <c r="F116" s="18"/>
      <c r="G116" s="13"/>
      <c r="H116" s="20"/>
      <c r="I116" s="6"/>
      <c r="J116" s="15" t="e">
        <f t="shared" si="0"/>
        <v>#DIV/0!</v>
      </c>
      <c r="K116" s="11"/>
      <c r="L116" s="11"/>
      <c r="M116" s="2"/>
      <c r="N116" s="2"/>
      <c r="O116" s="2"/>
    </row>
    <row r="117" spans="1:15">
      <c r="A117">
        <v>110</v>
      </c>
      <c r="B117" s="2"/>
      <c r="C117" s="2"/>
      <c r="D117" s="2"/>
      <c r="E117" s="18"/>
      <c r="F117" s="18"/>
      <c r="G117" s="13"/>
      <c r="H117" s="20"/>
      <c r="I117" s="6"/>
      <c r="J117" s="7" t="e">
        <f t="shared" si="0"/>
        <v>#DIV/0!</v>
      </c>
      <c r="K117" s="11"/>
      <c r="L117" s="11"/>
      <c r="M117" s="2"/>
      <c r="N117" s="2"/>
      <c r="O117" s="2"/>
    </row>
    <row r="118" spans="1:15">
      <c r="A118" s="12">
        <v>111</v>
      </c>
      <c r="B118" s="2"/>
      <c r="C118" s="2"/>
      <c r="D118" s="2"/>
      <c r="E118" s="18"/>
      <c r="F118" s="18"/>
      <c r="G118" s="13"/>
      <c r="H118" s="20"/>
      <c r="I118" s="6"/>
      <c r="J118" s="15" t="e">
        <f t="shared" si="0"/>
        <v>#DIV/0!</v>
      </c>
      <c r="K118" s="11"/>
      <c r="L118" s="11"/>
      <c r="M118" s="2"/>
      <c r="N118" s="2"/>
      <c r="O118" s="2"/>
    </row>
    <row r="119" spans="1:15">
      <c r="A119" s="12">
        <v>112</v>
      </c>
      <c r="B119" s="2"/>
      <c r="C119" s="2"/>
      <c r="D119" s="2"/>
      <c r="E119" s="18"/>
      <c r="F119" s="18"/>
      <c r="G119" s="13"/>
      <c r="H119" s="20"/>
      <c r="I119" s="6"/>
      <c r="J119" s="15" t="e">
        <f t="shared" si="0"/>
        <v>#DIV/0!</v>
      </c>
      <c r="K119" s="11"/>
      <c r="L119" s="11"/>
      <c r="M119" s="2"/>
      <c r="N119" s="2"/>
      <c r="O119" s="2"/>
    </row>
    <row r="120" spans="1:15">
      <c r="A120">
        <v>113</v>
      </c>
      <c r="B120" s="2"/>
      <c r="C120" s="2"/>
      <c r="D120" s="2"/>
      <c r="E120" s="18"/>
      <c r="F120" s="18"/>
      <c r="G120" s="13"/>
      <c r="H120" s="20"/>
      <c r="I120" s="6"/>
      <c r="J120" s="7" t="e">
        <f t="shared" si="0"/>
        <v>#DIV/0!</v>
      </c>
      <c r="K120" s="11"/>
      <c r="L120" s="11"/>
      <c r="M120" s="2"/>
      <c r="N120" s="2"/>
      <c r="O120" s="2"/>
    </row>
    <row r="121" spans="1:15">
      <c r="A121">
        <v>114</v>
      </c>
      <c r="B121" s="2"/>
      <c r="C121" s="2"/>
      <c r="D121" s="2"/>
      <c r="E121" s="18"/>
      <c r="F121" s="18"/>
      <c r="G121" s="13"/>
      <c r="H121" s="20"/>
      <c r="I121" s="6"/>
      <c r="J121" s="15" t="e">
        <f t="shared" si="0"/>
        <v>#DIV/0!</v>
      </c>
      <c r="K121" s="11"/>
      <c r="L121" s="11"/>
      <c r="M121" s="2"/>
      <c r="N121" s="2"/>
      <c r="O121" s="2"/>
    </row>
    <row r="122" spans="1:15">
      <c r="A122">
        <v>115</v>
      </c>
      <c r="B122" s="2"/>
      <c r="C122" s="2"/>
      <c r="D122" s="2"/>
      <c r="E122" s="18"/>
      <c r="F122" s="18"/>
      <c r="G122" s="13"/>
      <c r="H122" s="20"/>
      <c r="I122" s="6"/>
      <c r="J122" s="15" t="e">
        <f t="shared" si="0"/>
        <v>#DIV/0!</v>
      </c>
      <c r="K122" s="11"/>
      <c r="L122" s="11"/>
      <c r="M122" s="2"/>
      <c r="N122" s="2"/>
      <c r="O122" s="2"/>
    </row>
    <row r="123" spans="1:15">
      <c r="A123" s="12">
        <v>116</v>
      </c>
      <c r="B123" s="2"/>
      <c r="C123" s="2"/>
      <c r="D123" s="2"/>
      <c r="E123" s="18"/>
      <c r="F123" s="18"/>
      <c r="G123" s="13"/>
      <c r="H123" s="20"/>
      <c r="I123" s="6"/>
      <c r="J123" s="7" t="e">
        <f t="shared" si="0"/>
        <v>#DIV/0!</v>
      </c>
      <c r="K123" s="11"/>
      <c r="L123" s="11"/>
      <c r="M123" s="2"/>
      <c r="N123" s="2"/>
      <c r="O123" s="2"/>
    </row>
    <row r="124" spans="1:15">
      <c r="A124" s="12">
        <v>117</v>
      </c>
      <c r="B124" s="2"/>
      <c r="C124" s="2"/>
      <c r="D124" s="2"/>
      <c r="E124" s="18"/>
      <c r="F124" s="18"/>
      <c r="G124" s="13"/>
      <c r="H124" s="20"/>
      <c r="I124" s="6"/>
      <c r="J124" s="15" t="e">
        <f t="shared" si="0"/>
        <v>#DIV/0!</v>
      </c>
      <c r="K124" s="11"/>
      <c r="L124" s="11"/>
      <c r="M124" s="2"/>
      <c r="N124" s="2"/>
      <c r="O124" s="2"/>
    </row>
    <row r="125" spans="1:15">
      <c r="A125">
        <v>118</v>
      </c>
      <c r="B125" s="2"/>
      <c r="C125" s="2"/>
      <c r="D125" s="2"/>
      <c r="E125" s="18"/>
      <c r="F125" s="18"/>
      <c r="G125" s="13"/>
      <c r="H125" s="20"/>
      <c r="I125" s="6"/>
      <c r="J125" s="15" t="e">
        <f t="shared" si="0"/>
        <v>#DIV/0!</v>
      </c>
      <c r="K125" s="11"/>
      <c r="L125" s="11"/>
      <c r="M125" s="2"/>
      <c r="N125" s="2"/>
      <c r="O125" s="2"/>
    </row>
    <row r="126" spans="1:15">
      <c r="A126">
        <v>119</v>
      </c>
      <c r="B126" s="2"/>
      <c r="C126" s="2"/>
      <c r="D126" s="2"/>
      <c r="E126" s="18"/>
      <c r="F126" s="18"/>
      <c r="G126" s="13"/>
      <c r="H126" s="20"/>
      <c r="I126" s="6"/>
      <c r="J126" s="7" t="e">
        <f t="shared" si="0"/>
        <v>#DIV/0!</v>
      </c>
      <c r="K126" s="11"/>
      <c r="L126" s="11"/>
      <c r="M126" s="2"/>
      <c r="N126" s="2"/>
      <c r="O126" s="2"/>
    </row>
    <row r="127" spans="1:15">
      <c r="A127">
        <v>120</v>
      </c>
      <c r="B127" s="2"/>
      <c r="C127" s="2"/>
      <c r="D127" s="2"/>
      <c r="E127" s="18"/>
      <c r="F127" s="18"/>
      <c r="G127" s="13"/>
      <c r="H127" s="20"/>
      <c r="I127" s="6"/>
      <c r="J127" s="15" t="e">
        <f t="shared" si="0"/>
        <v>#DIV/0!</v>
      </c>
      <c r="K127" s="11"/>
      <c r="L127" s="11"/>
      <c r="M127" s="2"/>
      <c r="N127" s="2"/>
      <c r="O127" s="2"/>
    </row>
    <row r="128" spans="1:15">
      <c r="A128" s="12">
        <v>121</v>
      </c>
      <c r="B128" s="2"/>
      <c r="C128" s="2"/>
      <c r="D128" s="2"/>
      <c r="E128" s="18"/>
      <c r="F128" s="18"/>
      <c r="G128" s="13"/>
      <c r="H128" s="20"/>
      <c r="I128" s="6"/>
      <c r="J128" s="15" t="e">
        <f t="shared" si="0"/>
        <v>#DIV/0!</v>
      </c>
      <c r="K128" s="11"/>
      <c r="L128" s="11"/>
      <c r="M128" s="2"/>
      <c r="N128" s="2"/>
      <c r="O128" s="2"/>
    </row>
    <row r="129" spans="1:15">
      <c r="A129" s="12">
        <v>122</v>
      </c>
      <c r="B129" s="2"/>
      <c r="C129" s="2"/>
      <c r="D129" s="2"/>
      <c r="E129" s="18"/>
      <c r="F129" s="18"/>
      <c r="G129" s="13"/>
      <c r="H129" s="20"/>
      <c r="I129" s="6"/>
      <c r="J129" s="7" t="e">
        <f t="shared" si="0"/>
        <v>#DIV/0!</v>
      </c>
      <c r="K129" s="11"/>
      <c r="L129" s="11"/>
      <c r="M129" s="2"/>
      <c r="N129" s="2"/>
      <c r="O129" s="2"/>
    </row>
    <row r="130" spans="1:15">
      <c r="A130">
        <v>123</v>
      </c>
      <c r="B130" s="2"/>
      <c r="C130" s="2"/>
      <c r="D130" s="2"/>
      <c r="E130" s="18"/>
      <c r="F130" s="18"/>
      <c r="G130" s="13"/>
      <c r="H130" s="20"/>
      <c r="I130" s="6"/>
      <c r="J130" s="15" t="e">
        <f t="shared" si="0"/>
        <v>#DIV/0!</v>
      </c>
      <c r="K130" s="11"/>
      <c r="L130" s="11"/>
      <c r="M130" s="2"/>
      <c r="N130" s="2"/>
      <c r="O130" s="2"/>
    </row>
    <row r="131" spans="1:15">
      <c r="A131">
        <v>124</v>
      </c>
      <c r="B131" s="2"/>
      <c r="C131" s="2"/>
      <c r="D131" s="2"/>
      <c r="E131" s="18"/>
      <c r="F131" s="18"/>
      <c r="G131" s="13"/>
      <c r="H131" s="20"/>
      <c r="I131" s="6"/>
      <c r="J131" s="15" t="e">
        <f t="shared" si="0"/>
        <v>#DIV/0!</v>
      </c>
      <c r="K131" s="11"/>
      <c r="L131" s="11"/>
      <c r="M131" s="2"/>
      <c r="N131" s="2"/>
      <c r="O131" s="2"/>
    </row>
    <row r="132" spans="1:15">
      <c r="A132">
        <v>125</v>
      </c>
      <c r="B132" s="2"/>
      <c r="C132" s="2"/>
      <c r="D132" s="2"/>
      <c r="E132" s="18"/>
      <c r="F132" s="18"/>
      <c r="G132" s="13"/>
      <c r="H132" s="20"/>
      <c r="I132" s="6"/>
      <c r="J132" s="7" t="e">
        <f t="shared" si="0"/>
        <v>#DIV/0!</v>
      </c>
      <c r="K132" s="11"/>
      <c r="L132" s="11"/>
      <c r="M132" s="2"/>
      <c r="N132" s="2"/>
      <c r="O132" s="2"/>
    </row>
    <row r="133" spans="1:15">
      <c r="A133" s="12">
        <v>126</v>
      </c>
      <c r="B133" s="2"/>
      <c r="C133" s="2"/>
      <c r="D133" s="2"/>
      <c r="E133" s="18"/>
      <c r="F133" s="18"/>
      <c r="G133" s="13"/>
      <c r="H133" s="20"/>
      <c r="I133" s="6"/>
      <c r="J133" s="15" t="e">
        <f t="shared" si="0"/>
        <v>#DIV/0!</v>
      </c>
      <c r="K133" s="11"/>
      <c r="L133" s="11"/>
      <c r="M133" s="2"/>
      <c r="N133" s="2"/>
      <c r="O133" s="2"/>
    </row>
    <row r="134" spans="1:15">
      <c r="A134" s="12">
        <v>127</v>
      </c>
      <c r="B134" s="2"/>
      <c r="C134" s="2"/>
      <c r="D134" s="2"/>
      <c r="E134" s="18"/>
      <c r="F134" s="18"/>
      <c r="G134" s="13"/>
      <c r="H134" s="20"/>
      <c r="I134" s="6"/>
      <c r="J134" s="15" t="e">
        <f t="shared" si="0"/>
        <v>#DIV/0!</v>
      </c>
      <c r="K134" s="11"/>
      <c r="L134" s="11"/>
      <c r="M134" s="2"/>
      <c r="N134" s="2"/>
      <c r="O134" s="2"/>
    </row>
    <row r="135" spans="1:15">
      <c r="A135">
        <v>128</v>
      </c>
      <c r="B135" s="2"/>
      <c r="C135" s="2"/>
      <c r="D135" s="2"/>
      <c r="E135" s="18"/>
      <c r="F135" s="18"/>
      <c r="G135" s="13"/>
      <c r="H135" s="20"/>
      <c r="I135" s="6"/>
      <c r="J135" s="7" t="e">
        <f t="shared" si="0"/>
        <v>#DIV/0!</v>
      </c>
      <c r="K135" s="11"/>
      <c r="L135" s="11"/>
      <c r="M135" s="2"/>
      <c r="N135" s="2"/>
      <c r="O135" s="2"/>
    </row>
    <row r="136" spans="1:15">
      <c r="A136">
        <v>129</v>
      </c>
      <c r="B136" s="2"/>
      <c r="C136" s="2"/>
      <c r="D136" s="2"/>
      <c r="E136" s="18"/>
      <c r="F136" s="18"/>
      <c r="G136" s="13"/>
      <c r="H136" s="20"/>
      <c r="I136" s="6"/>
      <c r="J136" s="15" t="e">
        <f t="shared" si="0"/>
        <v>#DIV/0!</v>
      </c>
      <c r="K136" s="11"/>
      <c r="L136" s="11"/>
      <c r="M136" s="2"/>
      <c r="N136" s="2"/>
      <c r="O136" s="2"/>
    </row>
    <row r="137" spans="1:15">
      <c r="A137">
        <v>130</v>
      </c>
      <c r="B137" s="2"/>
      <c r="C137" s="2"/>
      <c r="D137" s="2"/>
      <c r="E137" s="18"/>
      <c r="F137" s="18"/>
      <c r="G137" s="13"/>
      <c r="H137" s="20"/>
      <c r="I137" s="6"/>
      <c r="J137" s="15" t="e">
        <f t="shared" si="0"/>
        <v>#DIV/0!</v>
      </c>
      <c r="K137" s="11"/>
      <c r="L137" s="11"/>
      <c r="M137" s="2"/>
      <c r="N137" s="2"/>
      <c r="O137" s="2"/>
    </row>
    <row r="138" spans="1:15">
      <c r="A138" s="12">
        <v>131</v>
      </c>
      <c r="B138" s="2"/>
      <c r="C138" s="2"/>
      <c r="D138" s="2"/>
      <c r="E138" s="18"/>
      <c r="F138" s="18"/>
      <c r="G138" s="13"/>
      <c r="H138" s="20"/>
      <c r="I138" s="6"/>
      <c r="J138" s="7" t="e">
        <f t="shared" si="0"/>
        <v>#DIV/0!</v>
      </c>
      <c r="K138" s="11"/>
      <c r="L138" s="11"/>
      <c r="M138" s="2"/>
      <c r="N138" s="2"/>
      <c r="O138" s="2"/>
    </row>
    <row r="139" spans="1:15">
      <c r="A139" s="12">
        <v>132</v>
      </c>
      <c r="B139" s="2"/>
      <c r="C139" s="2"/>
      <c r="D139" s="2"/>
      <c r="E139" s="18"/>
      <c r="F139" s="18"/>
      <c r="G139" s="13"/>
      <c r="H139" s="20"/>
      <c r="I139" s="6"/>
      <c r="J139" s="15" t="e">
        <f t="shared" si="0"/>
        <v>#DIV/0!</v>
      </c>
      <c r="K139" s="11"/>
      <c r="L139" s="11"/>
      <c r="M139" s="2"/>
      <c r="N139" s="2"/>
      <c r="O139" s="2"/>
    </row>
    <row r="140" spans="1:15">
      <c r="A140">
        <v>133</v>
      </c>
      <c r="B140" s="2"/>
      <c r="C140" s="2"/>
      <c r="D140" s="2"/>
      <c r="E140" s="18"/>
      <c r="F140" s="18"/>
      <c r="G140" s="13"/>
      <c r="H140" s="20"/>
      <c r="I140" s="6"/>
      <c r="J140" s="15" t="e">
        <f t="shared" si="0"/>
        <v>#DIV/0!</v>
      </c>
      <c r="K140" s="11"/>
      <c r="L140" s="11"/>
      <c r="M140" s="2"/>
      <c r="N140" s="2"/>
      <c r="O140" s="2"/>
    </row>
    <row r="141" spans="1:15">
      <c r="A141">
        <v>134</v>
      </c>
      <c r="B141" s="2"/>
      <c r="C141" s="2"/>
      <c r="D141" s="2"/>
      <c r="E141" s="18"/>
      <c r="F141" s="18"/>
      <c r="G141" s="13"/>
      <c r="H141" s="20"/>
      <c r="I141" s="6"/>
      <c r="J141" s="7" t="e">
        <f t="shared" si="0"/>
        <v>#DIV/0!</v>
      </c>
      <c r="K141" s="11"/>
      <c r="L141" s="11"/>
      <c r="M141" s="2"/>
      <c r="N141" s="2"/>
      <c r="O141" s="2"/>
    </row>
    <row r="142" spans="1:15">
      <c r="A142">
        <v>135</v>
      </c>
      <c r="B142" s="2"/>
      <c r="C142" s="2"/>
      <c r="D142" s="2"/>
      <c r="E142" s="18"/>
      <c r="F142" s="18"/>
      <c r="G142" s="13"/>
      <c r="H142" s="20"/>
      <c r="I142" s="6"/>
      <c r="J142" s="15" t="e">
        <f t="shared" si="0"/>
        <v>#DIV/0!</v>
      </c>
      <c r="K142" s="11"/>
      <c r="L142" s="11"/>
      <c r="M142" s="2"/>
      <c r="N142" s="2"/>
      <c r="O142" s="2"/>
    </row>
    <row r="143" spans="1:15">
      <c r="A143" s="12">
        <v>136</v>
      </c>
      <c r="B143" s="2"/>
      <c r="C143" s="2"/>
      <c r="D143" s="2"/>
      <c r="E143" s="18"/>
      <c r="F143" s="18"/>
      <c r="G143" s="13"/>
      <c r="H143" s="20"/>
      <c r="I143" s="6"/>
      <c r="J143" s="15" t="e">
        <f t="shared" si="0"/>
        <v>#DIV/0!</v>
      </c>
      <c r="K143" s="11"/>
      <c r="L143" s="11"/>
      <c r="M143" s="2"/>
      <c r="N143" s="2"/>
      <c r="O143" s="2"/>
    </row>
    <row r="144" spans="1:15">
      <c r="A144" s="12">
        <v>137</v>
      </c>
      <c r="B144" s="2"/>
      <c r="C144" s="2"/>
      <c r="D144" s="2"/>
      <c r="E144" s="18"/>
      <c r="F144" s="18"/>
      <c r="G144" s="13"/>
      <c r="H144" s="20"/>
      <c r="I144" s="6"/>
      <c r="J144" s="7" t="e">
        <f t="shared" si="0"/>
        <v>#DIV/0!</v>
      </c>
      <c r="K144" s="11"/>
      <c r="L144" s="11"/>
      <c r="M144" s="2"/>
      <c r="N144" s="2"/>
      <c r="O144" s="2"/>
    </row>
    <row r="145" spans="1:15">
      <c r="A145">
        <v>138</v>
      </c>
      <c r="B145" s="2"/>
      <c r="C145" s="2"/>
      <c r="D145" s="2"/>
      <c r="E145" s="18"/>
      <c r="F145" s="18"/>
      <c r="G145" s="13"/>
      <c r="H145" s="20"/>
      <c r="I145" s="6"/>
      <c r="J145" s="15" t="e">
        <f t="shared" si="0"/>
        <v>#DIV/0!</v>
      </c>
      <c r="K145" s="11"/>
      <c r="L145" s="11"/>
      <c r="M145" s="2"/>
      <c r="N145" s="2"/>
      <c r="O145" s="2"/>
    </row>
    <row r="146" spans="1:15">
      <c r="A146">
        <v>139</v>
      </c>
      <c r="B146" s="2"/>
      <c r="C146" s="2"/>
      <c r="D146" s="2"/>
      <c r="E146" s="18"/>
      <c r="F146" s="18"/>
      <c r="G146" s="13"/>
      <c r="H146" s="20"/>
      <c r="I146" s="6"/>
      <c r="J146" s="15" t="e">
        <f t="shared" si="0"/>
        <v>#DIV/0!</v>
      </c>
      <c r="K146" s="11"/>
      <c r="L146" s="11"/>
      <c r="M146" s="2"/>
      <c r="N146" s="2"/>
      <c r="O146" s="2"/>
    </row>
    <row r="147" spans="1:15">
      <c r="A147">
        <v>140</v>
      </c>
      <c r="B147" s="2"/>
      <c r="C147" s="2"/>
      <c r="D147" s="2"/>
      <c r="E147" s="18"/>
      <c r="F147" s="18"/>
      <c r="G147" s="13"/>
      <c r="H147" s="20"/>
      <c r="I147" s="6"/>
      <c r="J147" s="7" t="e">
        <f t="shared" si="0"/>
        <v>#DIV/0!</v>
      </c>
      <c r="K147" s="11"/>
      <c r="L147" s="11"/>
      <c r="M147" s="2"/>
      <c r="N147" s="2"/>
      <c r="O147" s="2"/>
    </row>
    <row r="148" spans="1:15">
      <c r="A148" s="12">
        <v>141</v>
      </c>
      <c r="B148" s="2"/>
      <c r="C148" s="2"/>
      <c r="D148" s="2"/>
      <c r="E148" s="18"/>
      <c r="F148" s="18"/>
      <c r="G148" s="13"/>
      <c r="H148" s="20"/>
      <c r="I148" s="6"/>
      <c r="J148" s="15" t="e">
        <f t="shared" si="0"/>
        <v>#DIV/0!</v>
      </c>
      <c r="K148" s="11"/>
      <c r="L148" s="11"/>
      <c r="M148" s="2"/>
      <c r="N148" s="2"/>
      <c r="O148" s="2"/>
    </row>
    <row r="149" spans="1:15">
      <c r="A149" s="12">
        <v>142</v>
      </c>
      <c r="B149" s="2"/>
      <c r="C149" s="2"/>
      <c r="D149" s="2"/>
      <c r="E149" s="18"/>
      <c r="F149" s="18"/>
      <c r="G149" s="13"/>
      <c r="H149" s="20"/>
      <c r="I149" s="6"/>
      <c r="J149" s="15" t="e">
        <f t="shared" si="0"/>
        <v>#DIV/0!</v>
      </c>
      <c r="K149" s="11"/>
      <c r="L149" s="11"/>
      <c r="M149" s="2"/>
      <c r="N149" s="2"/>
      <c r="O149" s="2"/>
    </row>
    <row r="150" spans="1:15">
      <c r="A150">
        <v>143</v>
      </c>
      <c r="B150" s="2"/>
      <c r="C150" s="2"/>
      <c r="D150" s="2"/>
      <c r="E150" s="18"/>
      <c r="F150" s="18"/>
      <c r="G150" s="13"/>
      <c r="H150" s="20"/>
      <c r="I150" s="6"/>
      <c r="J150" s="7" t="e">
        <f t="shared" si="0"/>
        <v>#DIV/0!</v>
      </c>
      <c r="K150" s="11"/>
      <c r="L150" s="11"/>
      <c r="M150" s="2"/>
      <c r="N150" s="2"/>
      <c r="O150" s="2"/>
    </row>
    <row r="151" spans="1:15">
      <c r="A151">
        <v>144</v>
      </c>
      <c r="B151" s="2"/>
      <c r="C151" s="2"/>
      <c r="D151" s="2"/>
      <c r="E151" s="18"/>
      <c r="F151" s="18"/>
      <c r="G151" s="13"/>
      <c r="H151" s="20"/>
      <c r="I151" s="6"/>
      <c r="J151" s="15" t="e">
        <f t="shared" si="0"/>
        <v>#DIV/0!</v>
      </c>
      <c r="K151" s="11"/>
      <c r="L151" s="11"/>
      <c r="M151" s="2"/>
      <c r="N151" s="2"/>
      <c r="O151" s="2"/>
    </row>
    <row r="152" spans="1:15">
      <c r="A152">
        <v>145</v>
      </c>
      <c r="B152" s="2"/>
      <c r="C152" s="2"/>
      <c r="D152" s="2"/>
      <c r="E152" s="18"/>
      <c r="F152" s="18"/>
      <c r="G152" s="13"/>
      <c r="H152" s="20"/>
      <c r="I152" s="6"/>
      <c r="J152" s="15" t="e">
        <f t="shared" si="0"/>
        <v>#DIV/0!</v>
      </c>
      <c r="K152" s="11"/>
      <c r="L152" s="11"/>
      <c r="M152" s="2"/>
      <c r="N152" s="2"/>
      <c r="O152" s="2"/>
    </row>
    <row r="153" spans="1:15">
      <c r="A153" s="12">
        <v>146</v>
      </c>
      <c r="B153" s="2"/>
      <c r="C153" s="2"/>
      <c r="D153" s="2"/>
      <c r="E153" s="18"/>
      <c r="F153" s="18"/>
      <c r="G153" s="13"/>
      <c r="H153" s="20"/>
      <c r="I153" s="6"/>
      <c r="J153" s="7" t="e">
        <f t="shared" si="0"/>
        <v>#DIV/0!</v>
      </c>
      <c r="K153" s="11"/>
      <c r="L153" s="11"/>
      <c r="M153" s="2"/>
      <c r="N153" s="2"/>
      <c r="O153" s="2"/>
    </row>
    <row r="154" spans="1:15">
      <c r="A154" s="12">
        <v>147</v>
      </c>
      <c r="B154" s="2"/>
      <c r="C154" s="2"/>
      <c r="D154" s="2"/>
      <c r="E154" s="18"/>
      <c r="F154" s="18"/>
      <c r="G154" s="13"/>
      <c r="H154" s="20"/>
      <c r="I154" s="6"/>
      <c r="J154" s="15" t="e">
        <f t="shared" si="0"/>
        <v>#DIV/0!</v>
      </c>
      <c r="K154" s="11"/>
      <c r="L154" s="11"/>
      <c r="M154" s="2"/>
      <c r="N154" s="2"/>
      <c r="O154" s="2"/>
    </row>
    <row r="155" spans="1:15">
      <c r="A155">
        <v>148</v>
      </c>
      <c r="B155" s="2"/>
      <c r="C155" s="2"/>
      <c r="D155" s="2"/>
      <c r="E155" s="18"/>
      <c r="F155" s="18"/>
      <c r="G155" s="13"/>
      <c r="H155" s="20"/>
      <c r="I155" s="6"/>
      <c r="J155" s="15" t="e">
        <f t="shared" si="0"/>
        <v>#DIV/0!</v>
      </c>
      <c r="K155" s="11"/>
      <c r="L155" s="11"/>
      <c r="M155" s="2"/>
      <c r="N155" s="2"/>
      <c r="O155" s="2"/>
    </row>
    <row r="156" spans="1:15">
      <c r="A156">
        <v>149</v>
      </c>
      <c r="B156" s="2"/>
      <c r="C156" s="2"/>
      <c r="D156" s="2"/>
      <c r="E156" s="18"/>
      <c r="F156" s="18"/>
      <c r="G156" s="13"/>
      <c r="H156" s="20"/>
      <c r="I156" s="6"/>
      <c r="J156" s="7" t="e">
        <f t="shared" si="0"/>
        <v>#DIV/0!</v>
      </c>
      <c r="K156" s="11"/>
      <c r="L156" s="11"/>
      <c r="M156" s="2"/>
      <c r="N156" s="2"/>
      <c r="O156" s="2"/>
    </row>
    <row r="157" spans="1:15">
      <c r="A157">
        <v>150</v>
      </c>
      <c r="B157" s="2"/>
      <c r="C157" s="2"/>
      <c r="D157" s="2"/>
      <c r="E157" s="18"/>
      <c r="F157" s="18"/>
      <c r="G157" s="13"/>
      <c r="H157" s="20"/>
      <c r="I157" s="6"/>
      <c r="J157" s="15" t="e">
        <f t="shared" si="0"/>
        <v>#DIV/0!</v>
      </c>
      <c r="K157" s="11"/>
      <c r="L157" s="11"/>
      <c r="M157" s="2"/>
      <c r="N157" s="2"/>
      <c r="O157" s="2"/>
    </row>
    <row r="158" spans="1:15">
      <c r="A158" s="12">
        <v>151</v>
      </c>
      <c r="B158" s="2"/>
      <c r="C158" s="2"/>
      <c r="D158" s="2"/>
      <c r="E158" s="18"/>
      <c r="F158" s="18"/>
      <c r="G158" s="13"/>
      <c r="H158" s="20"/>
      <c r="I158" s="6"/>
      <c r="J158" s="15" t="e">
        <f t="shared" si="0"/>
        <v>#DIV/0!</v>
      </c>
      <c r="K158" s="11"/>
      <c r="L158" s="11"/>
      <c r="M158" s="2"/>
      <c r="N158" s="2"/>
      <c r="O158" s="2"/>
    </row>
    <row r="159" spans="1:15">
      <c r="A159" s="12">
        <v>152</v>
      </c>
      <c r="B159" s="2"/>
      <c r="C159" s="2"/>
      <c r="D159" s="2"/>
      <c r="E159" s="18"/>
      <c r="F159" s="18"/>
      <c r="G159" s="13"/>
      <c r="H159" s="20"/>
      <c r="I159" s="6"/>
      <c r="J159" s="7" t="e">
        <f t="shared" si="0"/>
        <v>#DIV/0!</v>
      </c>
      <c r="K159" s="11"/>
      <c r="L159" s="11"/>
      <c r="M159" s="2"/>
      <c r="N159" s="2"/>
      <c r="O159" s="2"/>
    </row>
    <row r="160" spans="1:15">
      <c r="A160">
        <v>153</v>
      </c>
      <c r="B160" s="2"/>
      <c r="C160" s="2"/>
      <c r="D160" s="2"/>
      <c r="E160" s="18"/>
      <c r="F160" s="18"/>
      <c r="G160" s="13"/>
      <c r="H160" s="20"/>
      <c r="I160" s="6"/>
      <c r="J160" s="15" t="e">
        <f t="shared" si="0"/>
        <v>#DIV/0!</v>
      </c>
      <c r="K160" s="11"/>
      <c r="L160" s="11"/>
      <c r="M160" s="2"/>
      <c r="N160" s="2"/>
      <c r="O160" s="2"/>
    </row>
    <row r="161" spans="1:15">
      <c r="A161">
        <v>154</v>
      </c>
      <c r="B161" s="2"/>
      <c r="C161" s="2"/>
      <c r="D161" s="2"/>
      <c r="E161" s="18"/>
      <c r="F161" s="18"/>
      <c r="G161" s="13"/>
      <c r="H161" s="20"/>
      <c r="I161" s="6"/>
      <c r="J161" s="15" t="e">
        <f t="shared" si="0"/>
        <v>#DIV/0!</v>
      </c>
      <c r="K161" s="11"/>
      <c r="L161" s="11"/>
      <c r="M161" s="2"/>
      <c r="N161" s="2"/>
      <c r="O161" s="2"/>
    </row>
    <row r="162" spans="1:15">
      <c r="A162">
        <v>155</v>
      </c>
      <c r="B162" s="2"/>
      <c r="C162" s="2"/>
      <c r="D162" s="2"/>
      <c r="E162" s="18"/>
      <c r="F162" s="18"/>
      <c r="G162" s="13"/>
      <c r="H162" s="20"/>
      <c r="I162" s="6"/>
      <c r="J162" s="7" t="e">
        <f t="shared" si="0"/>
        <v>#DIV/0!</v>
      </c>
      <c r="K162" s="11"/>
      <c r="L162" s="11"/>
      <c r="M162" s="2"/>
      <c r="N162" s="2"/>
      <c r="O162" s="2"/>
    </row>
    <row r="163" spans="1:15">
      <c r="A163" s="12">
        <v>156</v>
      </c>
      <c r="B163" s="2"/>
      <c r="C163" s="2"/>
      <c r="D163" s="2"/>
      <c r="E163" s="18"/>
      <c r="F163" s="18"/>
      <c r="G163" s="13"/>
      <c r="H163" s="20"/>
      <c r="I163" s="6"/>
      <c r="J163" s="15" t="e">
        <f t="shared" si="0"/>
        <v>#DIV/0!</v>
      </c>
      <c r="K163" s="11"/>
      <c r="L163" s="11"/>
      <c r="M163" s="2"/>
      <c r="N163" s="2"/>
      <c r="O163" s="2"/>
    </row>
    <row r="164" spans="1:15">
      <c r="A164" s="12">
        <v>157</v>
      </c>
      <c r="B164" s="2"/>
      <c r="C164" s="2"/>
      <c r="D164" s="2"/>
      <c r="E164" s="18"/>
      <c r="F164" s="18"/>
      <c r="G164" s="13"/>
      <c r="H164" s="20"/>
      <c r="I164" s="6"/>
      <c r="J164" s="15" t="e">
        <f t="shared" si="0"/>
        <v>#DIV/0!</v>
      </c>
      <c r="K164" s="11"/>
      <c r="L164" s="11"/>
      <c r="M164" s="2"/>
      <c r="N164" s="2"/>
      <c r="O164" s="2"/>
    </row>
    <row r="165" spans="1:15">
      <c r="A165">
        <v>158</v>
      </c>
      <c r="B165" s="2"/>
      <c r="C165" s="2"/>
      <c r="D165" s="2"/>
      <c r="E165" s="18"/>
      <c r="F165" s="18"/>
      <c r="G165" s="13"/>
      <c r="H165" s="20"/>
      <c r="I165" s="6"/>
      <c r="J165" s="7" t="e">
        <f t="shared" si="0"/>
        <v>#DIV/0!</v>
      </c>
      <c r="K165" s="11"/>
      <c r="L165" s="11"/>
      <c r="M165" s="2"/>
      <c r="N165" s="2"/>
      <c r="O165" s="2"/>
    </row>
    <row r="166" spans="1:15">
      <c r="A166">
        <v>159</v>
      </c>
      <c r="B166" s="2"/>
      <c r="C166" s="2"/>
      <c r="D166" s="2"/>
      <c r="E166" s="18"/>
      <c r="F166" s="18"/>
      <c r="G166" s="13"/>
      <c r="H166" s="20"/>
      <c r="I166" s="6"/>
      <c r="J166" s="15" t="e">
        <f t="shared" si="0"/>
        <v>#DIV/0!</v>
      </c>
      <c r="K166" s="11"/>
      <c r="L166" s="11"/>
      <c r="M166" s="2"/>
      <c r="N166" s="2"/>
      <c r="O166" s="2"/>
    </row>
    <row r="167" spans="1:15">
      <c r="A167">
        <v>160</v>
      </c>
      <c r="B167" s="2"/>
      <c r="C167" s="2"/>
      <c r="D167" s="2"/>
      <c r="E167" s="18"/>
      <c r="F167" s="18"/>
      <c r="G167" s="13"/>
      <c r="H167" s="20"/>
      <c r="I167" s="6"/>
      <c r="J167" s="15" t="e">
        <f t="shared" si="0"/>
        <v>#DIV/0!</v>
      </c>
      <c r="K167" s="11"/>
      <c r="L167" s="11"/>
      <c r="M167" s="2"/>
      <c r="N167" s="2"/>
      <c r="O167" s="2"/>
    </row>
    <row r="168" spans="1:15">
      <c r="A168" s="12">
        <v>161</v>
      </c>
      <c r="B168" s="2"/>
      <c r="C168" s="2"/>
      <c r="D168" s="2"/>
      <c r="E168" s="18"/>
      <c r="F168" s="18"/>
      <c r="G168" s="13"/>
      <c r="H168" s="20"/>
      <c r="I168" s="6"/>
      <c r="J168" s="7" t="e">
        <f t="shared" si="0"/>
        <v>#DIV/0!</v>
      </c>
      <c r="K168" s="11"/>
      <c r="L168" s="11"/>
      <c r="M168" s="2"/>
      <c r="N168" s="2"/>
      <c r="O168" s="2"/>
    </row>
    <row r="169" spans="1:15">
      <c r="A169" s="12">
        <v>162</v>
      </c>
      <c r="B169" s="2"/>
      <c r="C169" s="2"/>
      <c r="D169" s="2"/>
      <c r="E169" s="18"/>
      <c r="F169" s="18"/>
      <c r="G169" s="13"/>
      <c r="H169" s="20"/>
      <c r="I169" s="6"/>
      <c r="J169" s="15" t="e">
        <f t="shared" si="0"/>
        <v>#DIV/0!</v>
      </c>
      <c r="K169" s="11"/>
      <c r="L169" s="11"/>
      <c r="M169" s="2"/>
      <c r="N169" s="2"/>
      <c r="O169" s="2"/>
    </row>
    <row r="170" spans="1:15">
      <c r="A170">
        <v>163</v>
      </c>
      <c r="B170" s="2"/>
      <c r="C170" s="2"/>
      <c r="D170" s="2"/>
      <c r="E170" s="18"/>
      <c r="F170" s="18"/>
      <c r="G170" s="13"/>
      <c r="H170" s="20"/>
      <c r="I170" s="6"/>
      <c r="J170" s="15" t="e">
        <f t="shared" si="0"/>
        <v>#DIV/0!</v>
      </c>
      <c r="K170" s="11"/>
      <c r="L170" s="11"/>
      <c r="M170" s="2"/>
      <c r="N170" s="2"/>
      <c r="O170" s="2"/>
    </row>
    <row r="171" spans="1:15">
      <c r="A171">
        <v>164</v>
      </c>
      <c r="B171" s="2"/>
      <c r="C171" s="2"/>
      <c r="D171" s="2"/>
      <c r="E171" s="18"/>
      <c r="F171" s="18"/>
      <c r="G171" s="13"/>
      <c r="H171" s="20"/>
      <c r="I171" s="6"/>
      <c r="J171" s="7" t="e">
        <f t="shared" si="0"/>
        <v>#DIV/0!</v>
      </c>
      <c r="K171" s="11"/>
      <c r="L171" s="11"/>
      <c r="M171" s="2"/>
      <c r="N171" s="2"/>
      <c r="O171" s="2"/>
    </row>
    <row r="172" spans="1:15">
      <c r="A172">
        <v>165</v>
      </c>
      <c r="B172" s="2"/>
      <c r="C172" s="2"/>
      <c r="D172" s="2"/>
      <c r="E172" s="18"/>
      <c r="F172" s="18"/>
      <c r="G172" s="13"/>
      <c r="H172" s="20"/>
      <c r="I172" s="6"/>
      <c r="J172" s="15" t="e">
        <f t="shared" si="0"/>
        <v>#DIV/0!</v>
      </c>
      <c r="K172" s="11"/>
      <c r="L172" s="11"/>
      <c r="M172" s="2"/>
      <c r="N172" s="2"/>
      <c r="O172" s="2"/>
    </row>
    <row r="173" spans="1:15">
      <c r="A173" s="12">
        <v>166</v>
      </c>
      <c r="B173" s="2"/>
      <c r="C173" s="2"/>
      <c r="D173" s="2"/>
      <c r="E173" s="18"/>
      <c r="F173" s="18"/>
      <c r="G173" s="13"/>
      <c r="H173" s="20"/>
      <c r="I173" s="6"/>
      <c r="J173" s="15" t="e">
        <f t="shared" si="0"/>
        <v>#DIV/0!</v>
      </c>
      <c r="K173" s="11"/>
      <c r="L173" s="11"/>
      <c r="M173" s="2"/>
      <c r="N173" s="2"/>
      <c r="O173" s="2"/>
    </row>
    <row r="174" spans="1:15">
      <c r="A174" s="12">
        <v>167</v>
      </c>
      <c r="B174" s="2"/>
      <c r="C174" s="2"/>
      <c r="D174" s="2"/>
      <c r="E174" s="18"/>
      <c r="F174" s="18"/>
      <c r="G174" s="13"/>
      <c r="H174" s="20"/>
      <c r="I174" s="6"/>
      <c r="J174" s="7" t="e">
        <f t="shared" si="0"/>
        <v>#DIV/0!</v>
      </c>
      <c r="K174" s="11"/>
      <c r="L174" s="11"/>
      <c r="M174" s="2"/>
      <c r="N174" s="2"/>
      <c r="O174" s="2"/>
    </row>
    <row r="175" spans="1:15">
      <c r="A175">
        <v>168</v>
      </c>
      <c r="B175" s="2"/>
      <c r="C175" s="2"/>
      <c r="D175" s="2"/>
      <c r="E175" s="18"/>
      <c r="F175" s="18"/>
      <c r="G175" s="13"/>
      <c r="H175" s="20"/>
      <c r="I175" s="6"/>
      <c r="J175" s="15" t="e">
        <f t="shared" si="0"/>
        <v>#DIV/0!</v>
      </c>
      <c r="K175" s="11"/>
      <c r="L175" s="11"/>
      <c r="M175" s="2"/>
      <c r="N175" s="2"/>
      <c r="O175" s="2"/>
    </row>
    <row r="176" spans="1:15">
      <c r="A176">
        <v>169</v>
      </c>
      <c r="B176" s="2"/>
      <c r="C176" s="2"/>
      <c r="D176" s="2"/>
      <c r="E176" s="18"/>
      <c r="F176" s="18"/>
      <c r="G176" s="13"/>
      <c r="H176" s="20"/>
      <c r="I176" s="6"/>
      <c r="J176" s="15" t="e">
        <f t="shared" si="0"/>
        <v>#DIV/0!</v>
      </c>
      <c r="K176" s="11"/>
      <c r="L176" s="11"/>
      <c r="M176" s="2"/>
      <c r="N176" s="2"/>
      <c r="O176" s="2"/>
    </row>
    <row r="177" spans="1:15">
      <c r="A177">
        <v>170</v>
      </c>
      <c r="B177" s="2"/>
      <c r="C177" s="2"/>
      <c r="D177" s="2"/>
      <c r="E177" s="18"/>
      <c r="F177" s="18"/>
      <c r="G177" s="13"/>
      <c r="H177" s="20"/>
      <c r="I177" s="6"/>
      <c r="J177" s="7" t="e">
        <f t="shared" si="0"/>
        <v>#DIV/0!</v>
      </c>
      <c r="K177" s="11"/>
      <c r="L177" s="11"/>
      <c r="M177" s="2"/>
      <c r="N177" s="2"/>
      <c r="O177" s="2"/>
    </row>
    <row r="178" spans="1:15">
      <c r="A178" s="12">
        <v>171</v>
      </c>
      <c r="B178" s="2"/>
      <c r="C178" s="2"/>
      <c r="D178" s="2"/>
      <c r="E178" s="18"/>
      <c r="F178" s="18"/>
      <c r="G178" s="13"/>
      <c r="H178" s="20"/>
      <c r="I178" s="6"/>
      <c r="J178" s="15" t="e">
        <f t="shared" si="0"/>
        <v>#DIV/0!</v>
      </c>
      <c r="K178" s="11"/>
      <c r="L178" s="11"/>
      <c r="M178" s="2"/>
      <c r="N178" s="2"/>
      <c r="O178" s="2"/>
    </row>
    <row r="179" spans="1:15">
      <c r="A179" s="12">
        <v>172</v>
      </c>
      <c r="B179" s="2"/>
      <c r="C179" s="2"/>
      <c r="D179" s="2"/>
      <c r="E179" s="18"/>
      <c r="F179" s="18"/>
      <c r="G179" s="13"/>
      <c r="H179" s="20"/>
      <c r="I179" s="6"/>
      <c r="J179" s="15" t="e">
        <f t="shared" si="0"/>
        <v>#DIV/0!</v>
      </c>
      <c r="K179" s="11"/>
      <c r="L179" s="11"/>
      <c r="M179" s="2"/>
      <c r="N179" s="2"/>
      <c r="O179" s="2"/>
    </row>
    <row r="180" spans="1:15">
      <c r="A180">
        <v>173</v>
      </c>
      <c r="B180" s="2"/>
      <c r="C180" s="2"/>
      <c r="D180" s="2"/>
      <c r="E180" s="18"/>
      <c r="F180" s="18"/>
      <c r="G180" s="13"/>
      <c r="H180" s="20"/>
      <c r="I180" s="6"/>
      <c r="J180" s="7" t="e">
        <f t="shared" si="0"/>
        <v>#DIV/0!</v>
      </c>
      <c r="K180" s="11"/>
      <c r="L180" s="11"/>
      <c r="M180" s="2"/>
      <c r="N180" s="2"/>
      <c r="O180" s="2"/>
    </row>
    <row r="181" spans="1:15">
      <c r="A181">
        <v>174</v>
      </c>
      <c r="B181" s="2"/>
      <c r="C181" s="2"/>
      <c r="D181" s="2"/>
      <c r="E181" s="18"/>
      <c r="F181" s="18"/>
      <c r="G181" s="13"/>
      <c r="H181" s="20"/>
      <c r="I181" s="6"/>
      <c r="J181" s="15" t="e">
        <f t="shared" si="0"/>
        <v>#DIV/0!</v>
      </c>
      <c r="K181" s="11"/>
      <c r="L181" s="11"/>
      <c r="M181" s="2"/>
      <c r="N181" s="2"/>
      <c r="O181" s="2"/>
    </row>
    <row r="182" spans="1:15">
      <c r="A182">
        <v>175</v>
      </c>
      <c r="B182" s="2"/>
      <c r="C182" s="2"/>
      <c r="D182" s="2"/>
      <c r="E182" s="18"/>
      <c r="F182" s="18"/>
      <c r="G182" s="13"/>
      <c r="H182" s="20"/>
      <c r="I182" s="6"/>
      <c r="J182" s="15" t="e">
        <f t="shared" si="0"/>
        <v>#DIV/0!</v>
      </c>
      <c r="K182" s="11"/>
      <c r="L182" s="11"/>
      <c r="M182" s="2"/>
      <c r="N182" s="2"/>
      <c r="O182" s="2"/>
    </row>
    <row r="183" spans="1:15">
      <c r="A183" s="12">
        <v>176</v>
      </c>
      <c r="B183" s="2"/>
      <c r="C183" s="2"/>
      <c r="D183" s="2"/>
      <c r="E183" s="18"/>
      <c r="F183" s="18"/>
      <c r="G183" s="13"/>
      <c r="H183" s="20"/>
      <c r="I183" s="6"/>
      <c r="J183" s="7" t="e">
        <f t="shared" si="0"/>
        <v>#DIV/0!</v>
      </c>
      <c r="K183" s="11"/>
      <c r="L183" s="11"/>
      <c r="M183" s="2"/>
      <c r="N183" s="2"/>
      <c r="O183" s="2"/>
    </row>
    <row r="184" spans="1:15">
      <c r="A184" s="12">
        <v>177</v>
      </c>
      <c r="B184" s="2"/>
      <c r="C184" s="2"/>
      <c r="D184" s="2"/>
      <c r="E184" s="18"/>
      <c r="F184" s="18"/>
      <c r="G184" s="13"/>
      <c r="H184" s="20"/>
      <c r="I184" s="6"/>
      <c r="J184" s="15" t="e">
        <f t="shared" si="0"/>
        <v>#DIV/0!</v>
      </c>
      <c r="K184" s="11"/>
      <c r="L184" s="11"/>
      <c r="M184" s="2"/>
      <c r="N184" s="2"/>
      <c r="O184" s="2"/>
    </row>
    <row r="185" spans="1:15">
      <c r="A185">
        <v>178</v>
      </c>
      <c r="B185" s="2"/>
      <c r="C185" s="2"/>
      <c r="D185" s="2"/>
      <c r="E185" s="18"/>
      <c r="F185" s="18"/>
      <c r="G185" s="13"/>
      <c r="H185" s="20"/>
      <c r="I185" s="6"/>
      <c r="J185" s="15" t="e">
        <f t="shared" si="0"/>
        <v>#DIV/0!</v>
      </c>
      <c r="K185" s="11"/>
      <c r="L185" s="11"/>
      <c r="M185" s="2"/>
      <c r="N185" s="2"/>
      <c r="O185" s="2"/>
    </row>
    <row r="186" spans="1:15">
      <c r="A186">
        <v>179</v>
      </c>
      <c r="B186" s="2"/>
      <c r="C186" s="2"/>
      <c r="D186" s="2"/>
      <c r="E186" s="18"/>
      <c r="F186" s="18"/>
      <c r="G186" s="13"/>
      <c r="H186" s="20"/>
      <c r="I186" s="6"/>
      <c r="J186" s="7" t="e">
        <f t="shared" si="0"/>
        <v>#DIV/0!</v>
      </c>
      <c r="K186" s="11"/>
      <c r="L186" s="11"/>
      <c r="M186" s="2"/>
      <c r="N186" s="2"/>
      <c r="O186" s="2"/>
    </row>
    <row r="187" spans="1:15">
      <c r="A187">
        <v>180</v>
      </c>
      <c r="B187" s="2"/>
      <c r="C187" s="2"/>
      <c r="D187" s="2"/>
      <c r="E187" s="18"/>
      <c r="F187" s="18"/>
      <c r="G187" s="13"/>
      <c r="H187" s="20"/>
      <c r="I187" s="6"/>
      <c r="J187" s="15" t="e">
        <f t="shared" si="0"/>
        <v>#DIV/0!</v>
      </c>
      <c r="K187" s="11"/>
      <c r="L187" s="11"/>
      <c r="M187" s="2"/>
      <c r="N187" s="2"/>
      <c r="O187" s="2"/>
    </row>
    <row r="188" spans="1:15">
      <c r="A188" s="12">
        <v>181</v>
      </c>
      <c r="B188" s="2"/>
      <c r="C188" s="2"/>
      <c r="D188" s="2"/>
      <c r="E188" s="18"/>
      <c r="F188" s="18"/>
      <c r="G188" s="13"/>
      <c r="H188" s="20"/>
      <c r="I188" s="6"/>
      <c r="J188" s="15" t="e">
        <f t="shared" si="0"/>
        <v>#DIV/0!</v>
      </c>
      <c r="K188" s="11"/>
      <c r="L188" s="11"/>
      <c r="M188" s="2"/>
      <c r="N188" s="2"/>
      <c r="O188" s="2"/>
    </row>
    <row r="189" spans="1:15">
      <c r="A189" s="12">
        <v>182</v>
      </c>
      <c r="B189" s="2"/>
      <c r="C189" s="2"/>
      <c r="D189" s="2"/>
      <c r="E189" s="18"/>
      <c r="F189" s="18"/>
      <c r="G189" s="13"/>
      <c r="H189" s="20"/>
      <c r="I189" s="6"/>
      <c r="J189" s="7" t="e">
        <f t="shared" si="0"/>
        <v>#DIV/0!</v>
      </c>
      <c r="K189" s="11"/>
      <c r="L189" s="11"/>
      <c r="M189" s="2"/>
      <c r="N189" s="2"/>
      <c r="O189" s="2"/>
    </row>
    <row r="190" spans="1:15">
      <c r="A190">
        <v>183</v>
      </c>
      <c r="B190" s="2"/>
      <c r="C190" s="2"/>
      <c r="D190" s="2"/>
      <c r="E190" s="18"/>
      <c r="F190" s="18"/>
      <c r="G190" s="13"/>
      <c r="H190" s="20"/>
      <c r="I190" s="6"/>
      <c r="J190" s="15" t="e">
        <f t="shared" si="0"/>
        <v>#DIV/0!</v>
      </c>
      <c r="K190" s="11"/>
      <c r="L190" s="11"/>
      <c r="M190" s="2"/>
      <c r="N190" s="2"/>
      <c r="O190" s="2"/>
    </row>
    <row r="191" spans="1:15">
      <c r="A191">
        <v>184</v>
      </c>
      <c r="B191" s="2"/>
      <c r="C191" s="2"/>
      <c r="D191" s="2"/>
      <c r="E191" s="18"/>
      <c r="F191" s="18"/>
      <c r="G191" s="13"/>
      <c r="H191" s="20"/>
      <c r="I191" s="6"/>
      <c r="J191" s="15" t="e">
        <f t="shared" si="0"/>
        <v>#DIV/0!</v>
      </c>
      <c r="K191" s="11"/>
      <c r="L191" s="11"/>
      <c r="M191" s="2"/>
      <c r="N191" s="2"/>
      <c r="O191" s="2"/>
    </row>
    <row r="192" spans="1:15">
      <c r="A192">
        <v>185</v>
      </c>
      <c r="B192" s="2"/>
      <c r="C192" s="2"/>
      <c r="D192" s="2"/>
      <c r="E192" s="18"/>
      <c r="F192" s="18"/>
      <c r="G192" s="13"/>
      <c r="H192" s="20"/>
      <c r="I192" s="6"/>
      <c r="J192" s="7" t="e">
        <f t="shared" si="0"/>
        <v>#DIV/0!</v>
      </c>
      <c r="K192" s="11"/>
      <c r="L192" s="11"/>
      <c r="M192" s="2"/>
      <c r="N192" s="2"/>
      <c r="O192" s="2"/>
    </row>
    <row r="193" spans="1:15">
      <c r="A193" s="12">
        <v>186</v>
      </c>
      <c r="B193" s="2"/>
      <c r="C193" s="2"/>
      <c r="D193" s="2"/>
      <c r="E193" s="18"/>
      <c r="F193" s="18"/>
      <c r="G193" s="13"/>
      <c r="H193" s="20"/>
      <c r="I193" s="6"/>
      <c r="J193" s="15" t="e">
        <f t="shared" si="0"/>
        <v>#DIV/0!</v>
      </c>
      <c r="K193" s="11"/>
      <c r="L193" s="11"/>
      <c r="M193" s="2"/>
      <c r="N193" s="2"/>
      <c r="O193" s="2"/>
    </row>
    <row r="194" spans="1:15">
      <c r="A194" s="12">
        <v>187</v>
      </c>
      <c r="B194" s="2"/>
      <c r="C194" s="2"/>
      <c r="D194" s="2"/>
      <c r="E194" s="18"/>
      <c r="F194" s="18"/>
      <c r="G194" s="13"/>
      <c r="H194" s="20"/>
      <c r="I194" s="6"/>
      <c r="J194" s="15" t="e">
        <f t="shared" si="0"/>
        <v>#DIV/0!</v>
      </c>
      <c r="K194" s="11"/>
      <c r="L194" s="11"/>
      <c r="M194" s="2"/>
      <c r="N194" s="2"/>
      <c r="O194" s="2"/>
    </row>
    <row r="195" spans="1:15">
      <c r="A195">
        <v>188</v>
      </c>
      <c r="B195" s="2"/>
      <c r="C195" s="2"/>
      <c r="D195" s="2"/>
      <c r="E195" s="18"/>
      <c r="F195" s="18"/>
      <c r="G195" s="13"/>
      <c r="H195" s="20"/>
      <c r="I195" s="6"/>
      <c r="J195" s="7" t="e">
        <f t="shared" si="0"/>
        <v>#DIV/0!</v>
      </c>
      <c r="K195" s="11"/>
      <c r="L195" s="11"/>
      <c r="M195" s="2"/>
      <c r="N195" s="2"/>
      <c r="O195" s="2"/>
    </row>
    <row r="196" spans="1:15">
      <c r="A196">
        <v>189</v>
      </c>
      <c r="B196" s="2"/>
      <c r="C196" s="2"/>
      <c r="D196" s="2"/>
      <c r="E196" s="18"/>
      <c r="F196" s="18"/>
      <c r="G196" s="13"/>
      <c r="H196" s="20"/>
      <c r="I196" s="6"/>
      <c r="J196" s="15" t="e">
        <f t="shared" si="0"/>
        <v>#DIV/0!</v>
      </c>
      <c r="K196" s="11"/>
      <c r="L196" s="11"/>
      <c r="M196" s="2"/>
      <c r="N196" s="2"/>
      <c r="O196" s="2"/>
    </row>
    <row r="197" spans="1:15">
      <c r="A197">
        <v>190</v>
      </c>
      <c r="B197" s="2"/>
      <c r="C197" s="2"/>
      <c r="D197" s="2"/>
      <c r="E197" s="18"/>
      <c r="F197" s="18"/>
      <c r="G197" s="13"/>
      <c r="H197" s="20"/>
      <c r="I197" s="6"/>
      <c r="J197" s="15" t="e">
        <f t="shared" si="0"/>
        <v>#DIV/0!</v>
      </c>
      <c r="K197" s="11"/>
      <c r="L197" s="11"/>
      <c r="M197" s="2"/>
      <c r="N197" s="2"/>
      <c r="O197" s="2"/>
    </row>
    <row r="198" spans="1:15">
      <c r="A198" s="12">
        <v>191</v>
      </c>
      <c r="B198" s="2"/>
      <c r="C198" s="2"/>
      <c r="D198" s="2"/>
      <c r="E198" s="18"/>
      <c r="F198" s="18"/>
      <c r="G198" s="13"/>
      <c r="H198" s="20"/>
      <c r="I198" s="6"/>
      <c r="J198" s="7" t="e">
        <f t="shared" si="0"/>
        <v>#DIV/0!</v>
      </c>
      <c r="K198" s="11"/>
      <c r="L198" s="11"/>
      <c r="M198" s="2"/>
      <c r="N198" s="2"/>
      <c r="O198" s="2"/>
    </row>
    <row r="199" spans="1:15">
      <c r="A199" s="12">
        <v>192</v>
      </c>
      <c r="B199" s="2"/>
      <c r="C199" s="2"/>
      <c r="D199" s="2"/>
      <c r="E199" s="18"/>
      <c r="F199" s="18"/>
      <c r="G199" s="13"/>
      <c r="H199" s="20"/>
      <c r="I199" s="6"/>
      <c r="J199" s="15" t="e">
        <f t="shared" si="0"/>
        <v>#DIV/0!</v>
      </c>
      <c r="K199" s="11"/>
      <c r="L199" s="11"/>
      <c r="M199" s="2"/>
      <c r="N199" s="2"/>
      <c r="O199" s="2"/>
    </row>
    <row r="200" spans="1:15">
      <c r="A200">
        <v>193</v>
      </c>
      <c r="B200" s="2"/>
      <c r="C200" s="2"/>
      <c r="D200" s="2"/>
      <c r="E200" s="18"/>
      <c r="F200" s="18"/>
      <c r="G200" s="13"/>
      <c r="H200" s="20"/>
      <c r="I200" s="6"/>
      <c r="J200" s="15" t="e">
        <f t="shared" si="0"/>
        <v>#DIV/0!</v>
      </c>
      <c r="K200" s="11"/>
      <c r="L200" s="11"/>
      <c r="M200" s="2"/>
      <c r="N200" s="2"/>
      <c r="O200" s="2"/>
    </row>
    <row r="201" spans="1:15">
      <c r="A201">
        <v>194</v>
      </c>
      <c r="B201" s="2"/>
      <c r="C201" s="2"/>
      <c r="D201" s="2"/>
      <c r="E201" s="18"/>
      <c r="F201" s="18"/>
      <c r="G201" s="13"/>
      <c r="H201" s="20"/>
      <c r="I201" s="6"/>
      <c r="J201" s="7" t="e">
        <f t="shared" si="0"/>
        <v>#DIV/0!</v>
      </c>
      <c r="K201" s="11"/>
      <c r="L201" s="11"/>
      <c r="M201" s="2"/>
      <c r="N201" s="2"/>
      <c r="O201" s="2"/>
    </row>
    <row r="202" spans="1:15">
      <c r="A202">
        <v>195</v>
      </c>
      <c r="B202" s="2"/>
      <c r="C202" s="2"/>
      <c r="D202" s="2"/>
      <c r="E202" s="18"/>
      <c r="F202" s="18"/>
      <c r="G202" s="13"/>
      <c r="H202" s="20"/>
      <c r="I202" s="6"/>
      <c r="J202" s="15" t="e">
        <f t="shared" si="0"/>
        <v>#DIV/0!</v>
      </c>
      <c r="K202" s="11"/>
      <c r="L202" s="11"/>
      <c r="M202" s="2"/>
      <c r="N202" s="2"/>
      <c r="O202" s="2"/>
    </row>
    <row r="203" spans="1:15">
      <c r="A203" s="12">
        <v>196</v>
      </c>
      <c r="B203" s="2"/>
      <c r="C203" s="2"/>
      <c r="D203" s="2"/>
      <c r="E203" s="18"/>
      <c r="F203" s="18"/>
      <c r="G203" s="13"/>
      <c r="H203" s="20"/>
      <c r="I203" s="6"/>
      <c r="J203" s="15" t="e">
        <f t="shared" si="0"/>
        <v>#DIV/0!</v>
      </c>
      <c r="K203" s="11"/>
      <c r="L203" s="11"/>
      <c r="M203" s="2"/>
      <c r="N203" s="2"/>
      <c r="O203" s="2"/>
    </row>
    <row r="204" spans="1:15">
      <c r="A204" s="12">
        <v>197</v>
      </c>
      <c r="B204" s="2"/>
      <c r="C204" s="2"/>
      <c r="D204" s="2"/>
      <c r="E204" s="18"/>
      <c r="F204" s="18"/>
      <c r="G204" s="13"/>
      <c r="H204" s="20"/>
      <c r="I204" s="6"/>
      <c r="J204" s="7" t="e">
        <f t="shared" si="0"/>
        <v>#DIV/0!</v>
      </c>
      <c r="K204" s="11"/>
      <c r="L204" s="11"/>
      <c r="M204" s="2"/>
      <c r="N204" s="2"/>
      <c r="O204" s="2"/>
    </row>
    <row r="205" spans="1:15">
      <c r="A205">
        <v>198</v>
      </c>
      <c r="B205" s="2"/>
      <c r="C205" s="2"/>
      <c r="D205" s="2"/>
      <c r="E205" s="18"/>
      <c r="F205" s="18"/>
      <c r="G205" s="13"/>
      <c r="H205" s="20"/>
      <c r="I205" s="6"/>
      <c r="J205" s="15" t="e">
        <f t="shared" si="0"/>
        <v>#DIV/0!</v>
      </c>
      <c r="K205" s="11"/>
      <c r="L205" s="11"/>
      <c r="M205" s="2"/>
      <c r="N205" s="2"/>
      <c r="O205" s="2"/>
    </row>
    <row r="206" spans="1:15">
      <c r="A206">
        <v>199</v>
      </c>
      <c r="B206" s="2"/>
      <c r="C206" s="2"/>
      <c r="D206" s="2"/>
      <c r="E206" s="18"/>
      <c r="F206" s="18"/>
      <c r="G206" s="13"/>
      <c r="H206" s="20"/>
      <c r="I206" s="6"/>
      <c r="J206" s="15" t="e">
        <f t="shared" si="0"/>
        <v>#DIV/0!</v>
      </c>
      <c r="K206" s="11"/>
      <c r="L206" s="11"/>
      <c r="M206" s="2"/>
      <c r="N206" s="2"/>
      <c r="O206" s="2"/>
    </row>
    <row r="207" spans="1:15">
      <c r="A207">
        <v>200</v>
      </c>
      <c r="B207" s="2"/>
      <c r="C207" s="2"/>
      <c r="D207" s="2"/>
      <c r="E207" s="18"/>
      <c r="F207" s="18"/>
      <c r="G207" s="13"/>
      <c r="H207" s="20"/>
      <c r="I207" s="6"/>
      <c r="J207" s="7" t="e">
        <f t="shared" si="0"/>
        <v>#DIV/0!</v>
      </c>
      <c r="K207" s="11"/>
      <c r="L207" s="11"/>
      <c r="M207" s="2"/>
      <c r="N207" s="2"/>
      <c r="O207" s="2"/>
    </row>
    <row r="208" spans="1:15">
      <c r="A208" s="12">
        <v>201</v>
      </c>
      <c r="B208" s="2"/>
      <c r="C208" s="2"/>
      <c r="D208" s="2"/>
      <c r="E208" s="18"/>
      <c r="F208" s="18"/>
      <c r="G208" s="13"/>
      <c r="H208" s="20"/>
      <c r="I208" s="6"/>
      <c r="J208" s="15" t="e">
        <f t="shared" si="0"/>
        <v>#DIV/0!</v>
      </c>
      <c r="K208" s="11"/>
      <c r="L208" s="11"/>
      <c r="M208" s="2"/>
      <c r="N208" s="2"/>
      <c r="O208" s="2"/>
    </row>
    <row r="209" spans="1:15">
      <c r="A209" s="12">
        <v>202</v>
      </c>
      <c r="B209" s="2"/>
      <c r="C209" s="2"/>
      <c r="D209" s="2"/>
      <c r="E209" s="18"/>
      <c r="F209" s="18"/>
      <c r="G209" s="13"/>
      <c r="H209" s="20"/>
      <c r="I209" s="6"/>
      <c r="J209" s="15" t="e">
        <f t="shared" si="0"/>
        <v>#DIV/0!</v>
      </c>
      <c r="K209" s="11"/>
      <c r="L209" s="11"/>
      <c r="M209" s="2"/>
      <c r="N209" s="2"/>
      <c r="O209" s="2"/>
    </row>
    <row r="210" spans="1:15">
      <c r="A210">
        <v>203</v>
      </c>
      <c r="B210" s="2"/>
      <c r="C210" s="2"/>
      <c r="D210" s="2"/>
      <c r="E210" s="18"/>
      <c r="F210" s="18"/>
      <c r="G210" s="13"/>
      <c r="H210" s="20"/>
      <c r="I210" s="6"/>
      <c r="J210" s="7" t="e">
        <f t="shared" si="0"/>
        <v>#DIV/0!</v>
      </c>
      <c r="K210" s="11"/>
      <c r="L210" s="11"/>
      <c r="M210" s="2"/>
      <c r="N210" s="2"/>
      <c r="O210" s="2"/>
    </row>
    <row r="211" spans="1:15">
      <c r="A211">
        <v>204</v>
      </c>
      <c r="B211" s="2"/>
      <c r="C211" s="2"/>
      <c r="D211" s="2"/>
      <c r="E211" s="18"/>
      <c r="F211" s="18"/>
      <c r="G211" s="13"/>
      <c r="H211" s="20"/>
      <c r="I211" s="6"/>
      <c r="J211" s="15" t="e">
        <f t="shared" si="0"/>
        <v>#DIV/0!</v>
      </c>
      <c r="K211" s="11"/>
      <c r="L211" s="11"/>
      <c r="M211" s="2"/>
      <c r="N211" s="2"/>
      <c r="O211" s="2"/>
    </row>
    <row r="212" spans="1:15">
      <c r="A212">
        <v>205</v>
      </c>
      <c r="B212" s="2"/>
      <c r="C212" s="2"/>
      <c r="D212" s="2"/>
      <c r="E212" s="18"/>
      <c r="F212" s="18"/>
      <c r="G212" s="13"/>
      <c r="H212" s="20"/>
      <c r="I212" s="6"/>
      <c r="J212" s="15" t="e">
        <f t="shared" si="0"/>
        <v>#DIV/0!</v>
      </c>
      <c r="K212" s="11"/>
      <c r="L212" s="11"/>
      <c r="M212" s="2"/>
      <c r="N212" s="2"/>
      <c r="O212" s="2"/>
    </row>
    <row r="213" spans="1:15">
      <c r="A213" s="12">
        <v>206</v>
      </c>
      <c r="B213" s="2"/>
      <c r="C213" s="2"/>
      <c r="D213" s="2"/>
      <c r="E213" s="18"/>
      <c r="F213" s="18"/>
      <c r="G213" s="13"/>
      <c r="H213" s="20"/>
      <c r="I213" s="6"/>
      <c r="J213" s="7" t="e">
        <f t="shared" si="0"/>
        <v>#DIV/0!</v>
      </c>
      <c r="K213" s="11"/>
      <c r="L213" s="11"/>
      <c r="M213" s="2"/>
      <c r="N213" s="2"/>
      <c r="O213" s="2"/>
    </row>
    <row r="214" spans="1:15">
      <c r="A214" s="12">
        <v>207</v>
      </c>
      <c r="B214" s="2"/>
      <c r="C214" s="2"/>
      <c r="D214" s="2"/>
      <c r="E214" s="18"/>
      <c r="F214" s="18"/>
      <c r="G214" s="13"/>
      <c r="H214" s="20"/>
      <c r="I214" s="6"/>
      <c r="J214" s="15" t="e">
        <f t="shared" si="0"/>
        <v>#DIV/0!</v>
      </c>
      <c r="K214" s="11"/>
      <c r="L214" s="11"/>
      <c r="M214" s="2"/>
      <c r="N214" s="2"/>
      <c r="O214" s="2"/>
    </row>
    <row r="215" spans="1:15">
      <c r="A215">
        <v>208</v>
      </c>
      <c r="B215" s="2"/>
      <c r="C215" s="2"/>
      <c r="D215" s="2"/>
      <c r="E215" s="18"/>
      <c r="F215" s="18"/>
      <c r="G215" s="13"/>
      <c r="H215" s="20"/>
      <c r="I215" s="6"/>
      <c r="J215" s="15" t="e">
        <f t="shared" si="0"/>
        <v>#DIV/0!</v>
      </c>
      <c r="K215" s="11"/>
      <c r="L215" s="11"/>
      <c r="M215" s="2"/>
      <c r="N215" s="2"/>
      <c r="O215" s="2"/>
    </row>
    <row r="216" spans="1:15">
      <c r="A216">
        <v>209</v>
      </c>
      <c r="B216" s="2"/>
      <c r="C216" s="2"/>
      <c r="D216" s="2"/>
      <c r="E216" s="18"/>
      <c r="F216" s="18"/>
      <c r="G216" s="13"/>
      <c r="H216" s="20"/>
      <c r="I216" s="6"/>
      <c r="J216" s="7" t="e">
        <f t="shared" si="0"/>
        <v>#DIV/0!</v>
      </c>
      <c r="K216" s="11"/>
      <c r="L216" s="11"/>
      <c r="M216" s="2"/>
      <c r="N216" s="2"/>
      <c r="O216" s="2"/>
    </row>
    <row r="217" spans="1:15">
      <c r="A217">
        <v>210</v>
      </c>
      <c r="B217" s="2"/>
      <c r="C217" s="2"/>
      <c r="D217" s="2"/>
      <c r="E217" s="18"/>
      <c r="F217" s="18"/>
      <c r="G217" s="13"/>
      <c r="H217" s="20"/>
      <c r="I217" s="6"/>
      <c r="J217" s="15" t="e">
        <f t="shared" si="0"/>
        <v>#DIV/0!</v>
      </c>
      <c r="K217" s="11"/>
      <c r="L217" s="11"/>
      <c r="M217" s="2"/>
      <c r="N217" s="2"/>
      <c r="O217" s="2"/>
    </row>
    <row r="218" spans="1:15">
      <c r="A218" s="12">
        <v>211</v>
      </c>
      <c r="B218" s="2"/>
      <c r="C218" s="2"/>
      <c r="D218" s="2"/>
      <c r="E218" s="18"/>
      <c r="F218" s="18"/>
      <c r="G218" s="13"/>
      <c r="H218" s="20"/>
      <c r="I218" s="6"/>
      <c r="J218" s="15" t="e">
        <f t="shared" si="0"/>
        <v>#DIV/0!</v>
      </c>
      <c r="K218" s="11"/>
      <c r="L218" s="11"/>
      <c r="M218" s="2"/>
      <c r="N218" s="2"/>
      <c r="O218" s="2"/>
    </row>
    <row r="219" spans="1:15">
      <c r="A219" s="12">
        <v>212</v>
      </c>
      <c r="B219" s="2"/>
      <c r="C219" s="2"/>
      <c r="D219" s="2"/>
      <c r="E219" s="18"/>
      <c r="F219" s="18"/>
      <c r="G219" s="13"/>
      <c r="H219" s="20"/>
      <c r="I219" s="6"/>
      <c r="J219" s="7" t="e">
        <f t="shared" si="0"/>
        <v>#DIV/0!</v>
      </c>
      <c r="K219" s="11"/>
      <c r="L219" s="11"/>
      <c r="M219" s="2"/>
      <c r="N219" s="2"/>
      <c r="O219" s="2"/>
    </row>
    <row r="220" spans="1:15">
      <c r="A220">
        <v>213</v>
      </c>
      <c r="B220" s="2"/>
      <c r="C220" s="2"/>
      <c r="D220" s="2"/>
      <c r="E220" s="18"/>
      <c r="F220" s="18"/>
      <c r="G220" s="13"/>
      <c r="H220" s="20"/>
      <c r="I220" s="6"/>
      <c r="J220" s="15" t="e">
        <f t="shared" si="0"/>
        <v>#DIV/0!</v>
      </c>
      <c r="K220" s="11"/>
      <c r="L220" s="11"/>
      <c r="M220" s="2"/>
      <c r="N220" s="2"/>
      <c r="O220" s="2"/>
    </row>
    <row r="221" spans="1:15">
      <c r="A221">
        <v>214</v>
      </c>
      <c r="B221" s="2"/>
      <c r="C221" s="2"/>
      <c r="D221" s="2"/>
      <c r="E221" s="18"/>
      <c r="F221" s="18"/>
      <c r="G221" s="13"/>
      <c r="H221" s="20"/>
      <c r="I221" s="6"/>
      <c r="J221" s="15" t="e">
        <f t="shared" si="0"/>
        <v>#DIV/0!</v>
      </c>
      <c r="K221" s="11"/>
      <c r="L221" s="11"/>
      <c r="M221" s="2"/>
      <c r="N221" s="2"/>
      <c r="O221" s="2"/>
    </row>
    <row r="222" spans="1:15">
      <c r="A222">
        <v>215</v>
      </c>
      <c r="B222" s="2"/>
      <c r="C222" s="2"/>
      <c r="D222" s="2"/>
      <c r="E222" s="18"/>
      <c r="F222" s="18"/>
      <c r="G222" s="13"/>
      <c r="H222" s="20"/>
      <c r="I222" s="6"/>
      <c r="J222" s="7" t="e">
        <f t="shared" si="0"/>
        <v>#DIV/0!</v>
      </c>
      <c r="K222" s="11"/>
      <c r="L222" s="11"/>
      <c r="M222" s="2"/>
      <c r="N222" s="2"/>
      <c r="O222" s="2"/>
    </row>
    <row r="223" spans="1:15">
      <c r="A223" s="12">
        <v>216</v>
      </c>
      <c r="B223" s="2"/>
      <c r="C223" s="2"/>
      <c r="D223" s="2"/>
      <c r="E223" s="18"/>
      <c r="F223" s="18"/>
      <c r="G223" s="13"/>
      <c r="H223" s="20"/>
      <c r="I223" s="6"/>
      <c r="J223" s="15" t="e">
        <f t="shared" si="0"/>
        <v>#DIV/0!</v>
      </c>
      <c r="K223" s="11"/>
      <c r="L223" s="11"/>
      <c r="M223" s="2"/>
      <c r="N223" s="2"/>
      <c r="O223" s="2"/>
    </row>
    <row r="224" spans="1:15">
      <c r="A224" s="12">
        <v>217</v>
      </c>
      <c r="B224" s="2"/>
      <c r="C224" s="2"/>
      <c r="D224" s="2"/>
      <c r="E224" s="18"/>
      <c r="F224" s="18"/>
      <c r="G224" s="13"/>
      <c r="H224" s="20"/>
      <c r="I224" s="6"/>
      <c r="J224" s="15" t="e">
        <f t="shared" si="0"/>
        <v>#DIV/0!</v>
      </c>
      <c r="K224" s="11"/>
      <c r="L224" s="11"/>
      <c r="M224" s="2"/>
      <c r="N224" s="2"/>
      <c r="O224" s="2"/>
    </row>
    <row r="225" spans="1:15">
      <c r="A225">
        <v>218</v>
      </c>
      <c r="B225" s="2"/>
      <c r="C225" s="2"/>
      <c r="D225" s="2"/>
      <c r="E225" s="18"/>
      <c r="F225" s="18"/>
      <c r="G225" s="13"/>
      <c r="H225" s="20"/>
      <c r="I225" s="6"/>
      <c r="J225" s="7" t="e">
        <f t="shared" si="0"/>
        <v>#DIV/0!</v>
      </c>
      <c r="K225" s="11"/>
      <c r="L225" s="11"/>
      <c r="M225" s="2"/>
      <c r="N225" s="2"/>
      <c r="O225" s="2"/>
    </row>
    <row r="226" spans="1:15">
      <c r="A226">
        <v>219</v>
      </c>
      <c r="B226" s="2"/>
      <c r="C226" s="2"/>
      <c r="D226" s="2"/>
      <c r="E226" s="18"/>
      <c r="F226" s="18"/>
      <c r="G226" s="13"/>
      <c r="H226" s="20"/>
      <c r="I226" s="6"/>
      <c r="J226" s="15" t="e">
        <f t="shared" si="0"/>
        <v>#DIV/0!</v>
      </c>
      <c r="K226" s="11"/>
      <c r="L226" s="11"/>
      <c r="M226" s="2"/>
      <c r="N226" s="2"/>
      <c r="O226" s="2"/>
    </row>
    <row r="227" spans="1:15">
      <c r="A227">
        <v>220</v>
      </c>
      <c r="B227" s="2"/>
      <c r="C227" s="2"/>
      <c r="D227" s="2"/>
      <c r="E227" s="18"/>
      <c r="F227" s="18"/>
      <c r="G227" s="13"/>
      <c r="H227" s="20"/>
      <c r="I227" s="6"/>
      <c r="J227" s="15" t="e">
        <f t="shared" si="0"/>
        <v>#DIV/0!</v>
      </c>
      <c r="K227" s="11"/>
      <c r="L227" s="11"/>
      <c r="M227" s="2"/>
      <c r="N227" s="2"/>
      <c r="O227" s="2"/>
    </row>
    <row r="228" spans="1:15">
      <c r="A228" s="12">
        <v>221</v>
      </c>
      <c r="B228" s="2"/>
      <c r="C228" s="2"/>
      <c r="D228" s="2"/>
      <c r="E228" s="18"/>
      <c r="F228" s="18"/>
      <c r="G228" s="13"/>
      <c r="H228" s="20"/>
      <c r="I228" s="6"/>
      <c r="J228" s="7" t="e">
        <f t="shared" si="0"/>
        <v>#DIV/0!</v>
      </c>
      <c r="K228" s="11"/>
      <c r="L228" s="11"/>
      <c r="M228" s="2"/>
      <c r="N228" s="2"/>
      <c r="O228" s="2"/>
    </row>
    <row r="229" spans="1:15">
      <c r="A229" s="12">
        <v>222</v>
      </c>
      <c r="B229" s="2"/>
      <c r="C229" s="2"/>
      <c r="D229" s="2"/>
      <c r="E229" s="18"/>
      <c r="F229" s="18"/>
      <c r="G229" s="13"/>
      <c r="H229" s="20"/>
      <c r="I229" s="6"/>
      <c r="J229" s="15" t="e">
        <f t="shared" si="0"/>
        <v>#DIV/0!</v>
      </c>
      <c r="K229" s="11"/>
      <c r="L229" s="11"/>
      <c r="M229" s="2"/>
      <c r="N229" s="2"/>
      <c r="O229" s="2"/>
    </row>
    <row r="230" spans="1:15">
      <c r="A230">
        <v>223</v>
      </c>
      <c r="B230" s="2"/>
      <c r="C230" s="2"/>
      <c r="D230" s="2"/>
      <c r="E230" s="18"/>
      <c r="F230" s="18"/>
      <c r="G230" s="13"/>
      <c r="H230" s="20"/>
      <c r="I230" s="6"/>
      <c r="J230" s="15" t="e">
        <f t="shared" si="0"/>
        <v>#DIV/0!</v>
      </c>
      <c r="K230" s="11"/>
      <c r="L230" s="11"/>
      <c r="M230" s="2"/>
      <c r="N230" s="2"/>
      <c r="O230" s="2"/>
    </row>
    <row r="231" spans="1:15">
      <c r="A231">
        <v>224</v>
      </c>
      <c r="B231" s="2"/>
      <c r="C231" s="2"/>
      <c r="D231" s="2"/>
      <c r="E231" s="18"/>
      <c r="F231" s="18"/>
      <c r="G231" s="13"/>
      <c r="H231" s="20"/>
      <c r="I231" s="6"/>
      <c r="J231" s="7" t="e">
        <f t="shared" si="0"/>
        <v>#DIV/0!</v>
      </c>
      <c r="K231" s="11"/>
      <c r="L231" s="11"/>
      <c r="M231" s="2"/>
      <c r="N231" s="2"/>
      <c r="O231" s="2"/>
    </row>
    <row r="232" spans="1:15">
      <c r="A232">
        <v>225</v>
      </c>
      <c r="B232" s="2"/>
      <c r="C232" s="2"/>
      <c r="D232" s="2"/>
      <c r="E232" s="18"/>
      <c r="F232" s="18"/>
      <c r="G232" s="13"/>
      <c r="H232" s="20"/>
      <c r="I232" s="6"/>
      <c r="J232" s="15" t="e">
        <f t="shared" si="0"/>
        <v>#DIV/0!</v>
      </c>
      <c r="K232" s="11"/>
      <c r="L232" s="11"/>
      <c r="M232" s="2"/>
      <c r="N232" s="2"/>
      <c r="O232" s="2"/>
    </row>
    <row r="233" spans="1:15">
      <c r="A233" s="12">
        <v>226</v>
      </c>
      <c r="B233" s="2"/>
      <c r="C233" s="2"/>
      <c r="D233" s="2"/>
      <c r="E233" s="18"/>
      <c r="F233" s="18"/>
      <c r="G233" s="13"/>
      <c r="H233" s="20"/>
      <c r="I233" s="6"/>
      <c r="J233" s="15" t="e">
        <f t="shared" si="0"/>
        <v>#DIV/0!</v>
      </c>
      <c r="K233" s="11"/>
      <c r="L233" s="11"/>
      <c r="M233" s="2"/>
      <c r="N233" s="2"/>
      <c r="O233" s="2"/>
    </row>
    <row r="234" spans="1:15">
      <c r="A234" s="12">
        <v>227</v>
      </c>
      <c r="B234" s="2"/>
      <c r="C234" s="2"/>
      <c r="D234" s="2"/>
      <c r="E234" s="18"/>
      <c r="F234" s="18"/>
      <c r="G234" s="13"/>
      <c r="H234" s="20"/>
      <c r="I234" s="6"/>
      <c r="J234" s="7" t="e">
        <f t="shared" si="0"/>
        <v>#DIV/0!</v>
      </c>
      <c r="K234" s="11"/>
      <c r="L234" s="11"/>
      <c r="M234" s="2"/>
      <c r="N234" s="2"/>
      <c r="O234" s="2"/>
    </row>
    <row r="235" spans="1:15">
      <c r="A235">
        <v>228</v>
      </c>
      <c r="B235" s="2"/>
      <c r="C235" s="2"/>
      <c r="D235" s="2"/>
      <c r="E235" s="18"/>
      <c r="F235" s="18"/>
      <c r="G235" s="13"/>
      <c r="H235" s="20"/>
      <c r="I235" s="6"/>
      <c r="J235" s="15" t="e">
        <f t="shared" si="0"/>
        <v>#DIV/0!</v>
      </c>
      <c r="K235" s="11"/>
      <c r="L235" s="11"/>
      <c r="M235" s="2"/>
      <c r="N235" s="2"/>
      <c r="O235" s="2"/>
    </row>
    <row r="236" spans="1:15">
      <c r="A236">
        <v>229</v>
      </c>
      <c r="B236" s="2"/>
      <c r="C236" s="2"/>
      <c r="D236" s="2"/>
      <c r="E236" s="18"/>
      <c r="F236" s="18"/>
      <c r="G236" s="13"/>
      <c r="H236" s="20"/>
      <c r="I236" s="6"/>
      <c r="J236" s="15" t="e">
        <f t="shared" si="0"/>
        <v>#DIV/0!</v>
      </c>
      <c r="K236" s="11"/>
      <c r="L236" s="11"/>
      <c r="M236" s="2"/>
      <c r="N236" s="2"/>
      <c r="O236" s="2"/>
    </row>
    <row r="237" spans="1:15">
      <c r="A237">
        <v>230</v>
      </c>
      <c r="B237" s="2"/>
      <c r="C237" s="2"/>
      <c r="D237" s="2"/>
      <c r="E237" s="18"/>
      <c r="F237" s="18"/>
      <c r="G237" s="13"/>
      <c r="H237" s="20"/>
      <c r="I237" s="6"/>
      <c r="J237" s="7" t="e">
        <f t="shared" si="0"/>
        <v>#DIV/0!</v>
      </c>
      <c r="K237" s="11"/>
      <c r="L237" s="11"/>
      <c r="M237" s="2"/>
      <c r="N237" s="2"/>
      <c r="O237" s="2"/>
    </row>
    <row r="238" spans="1:15">
      <c r="A238" s="12">
        <v>231</v>
      </c>
      <c r="B238" s="2"/>
      <c r="C238" s="2"/>
      <c r="D238" s="2"/>
      <c r="E238" s="18"/>
      <c r="F238" s="18"/>
      <c r="G238" s="13"/>
      <c r="H238" s="20"/>
      <c r="I238" s="6"/>
      <c r="J238" s="15" t="e">
        <f t="shared" si="0"/>
        <v>#DIV/0!</v>
      </c>
      <c r="K238" s="11"/>
      <c r="L238" s="11"/>
      <c r="M238" s="2"/>
      <c r="N238" s="2"/>
      <c r="O238" s="2"/>
    </row>
    <row r="239" spans="1:15">
      <c r="A239" s="12">
        <v>232</v>
      </c>
      <c r="B239" s="2"/>
      <c r="C239" s="2"/>
      <c r="D239" s="2"/>
      <c r="E239" s="18"/>
      <c r="F239" s="18"/>
      <c r="G239" s="13"/>
      <c r="H239" s="20"/>
      <c r="I239" s="6"/>
      <c r="J239" s="15" t="e">
        <f t="shared" si="0"/>
        <v>#DIV/0!</v>
      </c>
      <c r="K239" s="11"/>
      <c r="L239" s="11"/>
      <c r="M239" s="2"/>
      <c r="N239" s="2"/>
      <c r="O239" s="2"/>
    </row>
    <row r="240" spans="1:15">
      <c r="A240">
        <v>233</v>
      </c>
      <c r="B240" s="2"/>
      <c r="C240" s="2"/>
      <c r="D240" s="2"/>
      <c r="E240" s="18"/>
      <c r="F240" s="18"/>
      <c r="G240" s="13"/>
      <c r="H240" s="20"/>
      <c r="I240" s="6"/>
      <c r="J240" s="7" t="e">
        <f t="shared" si="0"/>
        <v>#DIV/0!</v>
      </c>
      <c r="K240" s="11"/>
      <c r="L240" s="11"/>
      <c r="M240" s="2"/>
      <c r="N240" s="2"/>
      <c r="O240" s="2"/>
    </row>
    <row r="241" spans="1:15">
      <c r="A241">
        <v>234</v>
      </c>
      <c r="B241" s="2"/>
      <c r="C241" s="2"/>
      <c r="D241" s="2"/>
      <c r="E241" s="18"/>
      <c r="F241" s="18"/>
      <c r="G241" s="13"/>
      <c r="H241" s="20"/>
      <c r="I241" s="6"/>
      <c r="J241" s="15" t="e">
        <f t="shared" si="0"/>
        <v>#DIV/0!</v>
      </c>
      <c r="K241" s="11"/>
      <c r="L241" s="11"/>
      <c r="M241" s="2"/>
      <c r="N241" s="2"/>
      <c r="O241" s="2"/>
    </row>
    <row r="242" spans="1:15">
      <c r="A242">
        <v>235</v>
      </c>
      <c r="B242" s="2"/>
      <c r="C242" s="2"/>
      <c r="D242" s="2"/>
      <c r="E242" s="18"/>
      <c r="F242" s="18"/>
      <c r="G242" s="13"/>
      <c r="H242" s="20"/>
      <c r="I242" s="6"/>
      <c r="J242" s="15" t="e">
        <f t="shared" si="0"/>
        <v>#DIV/0!</v>
      </c>
      <c r="K242" s="11"/>
      <c r="L242" s="11"/>
      <c r="M242" s="2"/>
      <c r="N242" s="2"/>
      <c r="O242" s="2"/>
    </row>
    <row r="243" spans="1:15">
      <c r="A243" s="12">
        <v>236</v>
      </c>
      <c r="B243" s="2"/>
      <c r="C243" s="2"/>
      <c r="D243" s="2"/>
      <c r="E243" s="18"/>
      <c r="F243" s="18"/>
      <c r="G243" s="13"/>
      <c r="H243" s="20"/>
      <c r="I243" s="6"/>
      <c r="J243" s="7" t="e">
        <f t="shared" si="0"/>
        <v>#DIV/0!</v>
      </c>
      <c r="K243" s="11"/>
      <c r="L243" s="11"/>
      <c r="M243" s="2"/>
      <c r="N243" s="2"/>
      <c r="O243" s="2"/>
    </row>
    <row r="244" spans="1:15">
      <c r="A244" s="12">
        <v>237</v>
      </c>
      <c r="B244" s="2"/>
      <c r="C244" s="2"/>
      <c r="D244" s="2"/>
      <c r="E244" s="18"/>
      <c r="F244" s="18"/>
      <c r="G244" s="13"/>
      <c r="H244" s="20"/>
      <c r="I244" s="6"/>
      <c r="J244" s="15" t="e">
        <f t="shared" si="0"/>
        <v>#DIV/0!</v>
      </c>
      <c r="K244" s="11"/>
      <c r="L244" s="11"/>
      <c r="M244" s="2"/>
      <c r="N244" s="2"/>
      <c r="O244" s="2"/>
    </row>
    <row r="245" spans="1:15">
      <c r="A245">
        <v>238</v>
      </c>
      <c r="B245" s="2"/>
      <c r="C245" s="2"/>
      <c r="D245" s="2"/>
      <c r="E245" s="18"/>
      <c r="F245" s="18"/>
      <c r="G245" s="13"/>
      <c r="H245" s="20"/>
      <c r="I245" s="6"/>
      <c r="J245" s="15" t="e">
        <f t="shared" si="0"/>
        <v>#DIV/0!</v>
      </c>
      <c r="K245" s="11"/>
      <c r="L245" s="11"/>
      <c r="M245" s="2"/>
      <c r="N245" s="2"/>
      <c r="O245" s="2"/>
    </row>
    <row r="246" spans="1:15">
      <c r="A246">
        <v>239</v>
      </c>
      <c r="B246" s="2"/>
      <c r="C246" s="2"/>
      <c r="D246" s="2"/>
      <c r="E246" s="18"/>
      <c r="F246" s="18"/>
      <c r="G246" s="13"/>
      <c r="H246" s="20"/>
      <c r="I246" s="6"/>
      <c r="J246" s="7" t="e">
        <f t="shared" si="0"/>
        <v>#DIV/0!</v>
      </c>
      <c r="K246" s="11"/>
      <c r="L246" s="11"/>
      <c r="M246" s="2"/>
      <c r="N246" s="2"/>
      <c r="O246" s="2"/>
    </row>
    <row r="247" spans="1:15">
      <c r="A247">
        <v>240</v>
      </c>
      <c r="B247" s="2"/>
      <c r="C247" s="2"/>
      <c r="D247" s="2"/>
      <c r="E247" s="18"/>
      <c r="F247" s="18"/>
      <c r="G247" s="13"/>
      <c r="H247" s="20"/>
      <c r="I247" s="6"/>
      <c r="J247" s="15" t="e">
        <f t="shared" si="0"/>
        <v>#DIV/0!</v>
      </c>
      <c r="K247" s="11"/>
      <c r="L247" s="11"/>
      <c r="M247" s="2"/>
      <c r="N247" s="2"/>
      <c r="O247" s="2"/>
    </row>
    <row r="248" spans="1:15">
      <c r="A248" s="12">
        <v>241</v>
      </c>
      <c r="B248" s="2"/>
      <c r="C248" s="2"/>
      <c r="D248" s="2"/>
      <c r="E248" s="18"/>
      <c r="F248" s="18"/>
      <c r="G248" s="13"/>
      <c r="H248" s="20"/>
      <c r="I248" s="6"/>
      <c r="J248" s="15" t="e">
        <f t="shared" si="0"/>
        <v>#DIV/0!</v>
      </c>
      <c r="K248" s="11"/>
      <c r="L248" s="11"/>
      <c r="M248" s="2"/>
      <c r="N248" s="2"/>
      <c r="O248" s="2"/>
    </row>
    <row r="249" spans="1:15">
      <c r="A249" s="12">
        <v>242</v>
      </c>
      <c r="B249" s="2"/>
      <c r="C249" s="2"/>
      <c r="D249" s="2"/>
      <c r="E249" s="18"/>
      <c r="F249" s="18"/>
      <c r="G249" s="13"/>
      <c r="H249" s="20"/>
      <c r="I249" s="6"/>
      <c r="J249" s="7" t="e">
        <f t="shared" si="0"/>
        <v>#DIV/0!</v>
      </c>
      <c r="K249" s="11"/>
      <c r="L249" s="11"/>
      <c r="M249" s="2"/>
      <c r="N249" s="2"/>
      <c r="O249" s="2"/>
    </row>
    <row r="250" spans="1:15">
      <c r="A250">
        <v>243</v>
      </c>
      <c r="B250" s="2"/>
      <c r="C250" s="2"/>
      <c r="D250" s="2"/>
      <c r="E250" s="18"/>
      <c r="F250" s="18"/>
      <c r="G250" s="13"/>
      <c r="H250" s="20"/>
      <c r="I250" s="6"/>
      <c r="J250" s="15" t="e">
        <f t="shared" si="0"/>
        <v>#DIV/0!</v>
      </c>
      <c r="K250" s="11"/>
      <c r="L250" s="11"/>
      <c r="M250" s="2"/>
      <c r="N250" s="2"/>
      <c r="O250" s="2"/>
    </row>
    <row r="251" spans="1:15">
      <c r="A251">
        <v>244</v>
      </c>
      <c r="B251" s="2"/>
      <c r="C251" s="2"/>
      <c r="D251" s="2"/>
      <c r="E251" s="18"/>
      <c r="F251" s="18"/>
      <c r="G251" s="13"/>
      <c r="H251" s="20"/>
      <c r="I251" s="6"/>
      <c r="J251" s="15" t="e">
        <f t="shared" si="0"/>
        <v>#DIV/0!</v>
      </c>
      <c r="K251" s="11"/>
      <c r="L251" s="11"/>
      <c r="M251" s="2"/>
      <c r="N251" s="2"/>
      <c r="O251" s="2"/>
    </row>
    <row r="252" spans="1:15">
      <c r="A252">
        <v>245</v>
      </c>
      <c r="B252" s="2"/>
      <c r="C252" s="2"/>
      <c r="D252" s="2"/>
      <c r="E252" s="18"/>
      <c r="F252" s="18"/>
      <c r="G252" s="13"/>
      <c r="H252" s="20"/>
      <c r="I252" s="6"/>
      <c r="J252" s="7" t="e">
        <f t="shared" si="0"/>
        <v>#DIV/0!</v>
      </c>
      <c r="K252" s="11"/>
      <c r="L252" s="11"/>
      <c r="M252" s="2"/>
      <c r="N252" s="2"/>
      <c r="O252" s="2"/>
    </row>
    <row r="253" spans="1:15">
      <c r="A253" s="12">
        <v>246</v>
      </c>
      <c r="B253" s="2"/>
      <c r="C253" s="2"/>
      <c r="D253" s="2"/>
      <c r="E253" s="18"/>
      <c r="F253" s="18"/>
      <c r="G253" s="13"/>
      <c r="H253" s="20"/>
      <c r="I253" s="6"/>
      <c r="J253" s="15" t="e">
        <f t="shared" si="0"/>
        <v>#DIV/0!</v>
      </c>
      <c r="K253" s="11"/>
      <c r="L253" s="11"/>
      <c r="M253" s="2"/>
      <c r="N253" s="2"/>
      <c r="O253" s="2"/>
    </row>
    <row r="254" spans="1:15">
      <c r="A254" s="12">
        <v>247</v>
      </c>
      <c r="B254" s="2"/>
      <c r="C254" s="2"/>
      <c r="D254" s="2"/>
      <c r="E254" s="18"/>
      <c r="F254" s="18"/>
      <c r="G254" s="13"/>
      <c r="H254" s="20"/>
      <c r="I254" s="6"/>
      <c r="J254" s="15" t="e">
        <f t="shared" ref="J254:J317" si="2">H254/I254</f>
        <v>#DIV/0!</v>
      </c>
      <c r="K254" s="11"/>
      <c r="L254" s="11"/>
      <c r="M254" s="2"/>
      <c r="N254" s="2"/>
      <c r="O254" s="2"/>
    </row>
    <row r="255" spans="1:15">
      <c r="A255">
        <v>248</v>
      </c>
      <c r="B255" s="2"/>
      <c r="C255" s="2"/>
      <c r="D255" s="2"/>
      <c r="E255" s="18"/>
      <c r="F255" s="18"/>
      <c r="G255" s="13"/>
      <c r="H255" s="20"/>
      <c r="I255" s="6"/>
      <c r="J255" s="7" t="e">
        <f t="shared" si="2"/>
        <v>#DIV/0!</v>
      </c>
      <c r="K255" s="11"/>
      <c r="L255" s="11"/>
      <c r="M255" s="2"/>
      <c r="N255" s="2"/>
      <c r="O255" s="2"/>
    </row>
    <row r="256" spans="1:15">
      <c r="A256">
        <v>249</v>
      </c>
      <c r="B256" s="2"/>
      <c r="C256" s="2"/>
      <c r="D256" s="2"/>
      <c r="E256" s="18"/>
      <c r="F256" s="18"/>
      <c r="G256" s="13"/>
      <c r="H256" s="20"/>
      <c r="I256" s="6"/>
      <c r="J256" s="15" t="e">
        <f t="shared" si="2"/>
        <v>#DIV/0!</v>
      </c>
      <c r="K256" s="11"/>
      <c r="L256" s="11"/>
      <c r="M256" s="2"/>
      <c r="N256" s="2"/>
      <c r="O256" s="2"/>
    </row>
    <row r="257" spans="1:15">
      <c r="A257">
        <v>250</v>
      </c>
      <c r="B257" s="2"/>
      <c r="C257" s="2"/>
      <c r="D257" s="2"/>
      <c r="E257" s="18"/>
      <c r="F257" s="18"/>
      <c r="G257" s="13"/>
      <c r="H257" s="20"/>
      <c r="I257" s="6"/>
      <c r="J257" s="15" t="e">
        <f t="shared" si="2"/>
        <v>#DIV/0!</v>
      </c>
      <c r="K257" s="11"/>
      <c r="L257" s="11"/>
      <c r="M257" s="2"/>
      <c r="N257" s="2"/>
      <c r="O257" s="2"/>
    </row>
    <row r="258" spans="1:15">
      <c r="A258" s="12">
        <v>251</v>
      </c>
      <c r="B258" s="2"/>
      <c r="C258" s="2"/>
      <c r="D258" s="2"/>
      <c r="E258" s="18"/>
      <c r="F258" s="18"/>
      <c r="G258" s="13"/>
      <c r="H258" s="20"/>
      <c r="I258" s="6"/>
      <c r="J258" s="7" t="e">
        <f t="shared" si="2"/>
        <v>#DIV/0!</v>
      </c>
      <c r="K258" s="11"/>
      <c r="L258" s="11"/>
      <c r="M258" s="2"/>
      <c r="N258" s="2"/>
      <c r="O258" s="2"/>
    </row>
    <row r="259" spans="1:15">
      <c r="A259" s="12">
        <v>252</v>
      </c>
      <c r="B259" s="2"/>
      <c r="C259" s="2"/>
      <c r="D259" s="2"/>
      <c r="E259" s="18"/>
      <c r="F259" s="18"/>
      <c r="G259" s="13"/>
      <c r="H259" s="20"/>
      <c r="I259" s="6"/>
      <c r="J259" s="15" t="e">
        <f t="shared" si="2"/>
        <v>#DIV/0!</v>
      </c>
      <c r="K259" s="11"/>
      <c r="L259" s="11"/>
      <c r="M259" s="2"/>
      <c r="N259" s="2"/>
      <c r="O259" s="2"/>
    </row>
    <row r="260" spans="1:15">
      <c r="A260">
        <v>253</v>
      </c>
      <c r="B260" s="2"/>
      <c r="C260" s="2"/>
      <c r="D260" s="2"/>
      <c r="E260" s="18"/>
      <c r="F260" s="18"/>
      <c r="G260" s="13"/>
      <c r="H260" s="20"/>
      <c r="I260" s="6"/>
      <c r="J260" s="15" t="e">
        <f t="shared" si="2"/>
        <v>#DIV/0!</v>
      </c>
      <c r="K260" s="11"/>
      <c r="L260" s="11"/>
      <c r="M260" s="2"/>
      <c r="N260" s="2"/>
      <c r="O260" s="2"/>
    </row>
    <row r="261" spans="1:15">
      <c r="A261">
        <v>254</v>
      </c>
      <c r="B261" s="2"/>
      <c r="C261" s="2"/>
      <c r="D261" s="2"/>
      <c r="E261" s="18"/>
      <c r="F261" s="18"/>
      <c r="G261" s="13"/>
      <c r="H261" s="20"/>
      <c r="I261" s="6"/>
      <c r="J261" s="7" t="e">
        <f t="shared" si="2"/>
        <v>#DIV/0!</v>
      </c>
      <c r="K261" s="11"/>
      <c r="L261" s="11"/>
      <c r="M261" s="2"/>
      <c r="N261" s="2"/>
      <c r="O261" s="2"/>
    </row>
    <row r="262" spans="1:15">
      <c r="A262">
        <v>255</v>
      </c>
      <c r="B262" s="2"/>
      <c r="C262" s="2"/>
      <c r="D262" s="2"/>
      <c r="E262" s="18"/>
      <c r="F262" s="18"/>
      <c r="G262" s="13"/>
      <c r="H262" s="20"/>
      <c r="I262" s="6"/>
      <c r="J262" s="15" t="e">
        <f t="shared" si="2"/>
        <v>#DIV/0!</v>
      </c>
      <c r="K262" s="11"/>
      <c r="L262" s="11"/>
      <c r="M262" s="2"/>
      <c r="N262" s="2"/>
      <c r="O262" s="2"/>
    </row>
    <row r="263" spans="1:15">
      <c r="A263" s="12">
        <v>256</v>
      </c>
      <c r="B263" s="2"/>
      <c r="C263" s="2"/>
      <c r="D263" s="2"/>
      <c r="E263" s="18"/>
      <c r="F263" s="18"/>
      <c r="G263" s="13"/>
      <c r="H263" s="20"/>
      <c r="I263" s="6"/>
      <c r="J263" s="15" t="e">
        <f t="shared" si="2"/>
        <v>#DIV/0!</v>
      </c>
      <c r="K263" s="11"/>
      <c r="L263" s="11"/>
      <c r="M263" s="2"/>
      <c r="N263" s="2"/>
      <c r="O263" s="2"/>
    </row>
    <row r="264" spans="1:15">
      <c r="A264" s="12">
        <v>257</v>
      </c>
      <c r="B264" s="2"/>
      <c r="C264" s="2"/>
      <c r="D264" s="2"/>
      <c r="E264" s="18"/>
      <c r="F264" s="18"/>
      <c r="G264" s="13"/>
      <c r="H264" s="20"/>
      <c r="I264" s="6"/>
      <c r="J264" s="7" t="e">
        <f t="shared" si="2"/>
        <v>#DIV/0!</v>
      </c>
      <c r="K264" s="11"/>
      <c r="L264" s="11"/>
      <c r="M264" s="2"/>
      <c r="N264" s="2"/>
      <c r="O264" s="2"/>
    </row>
    <row r="265" spans="1:15">
      <c r="A265">
        <v>258</v>
      </c>
      <c r="B265" s="2"/>
      <c r="C265" s="2"/>
      <c r="D265" s="2"/>
      <c r="E265" s="18"/>
      <c r="F265" s="18"/>
      <c r="G265" s="13"/>
      <c r="H265" s="20"/>
      <c r="I265" s="6"/>
      <c r="J265" s="15" t="e">
        <f t="shared" si="2"/>
        <v>#DIV/0!</v>
      </c>
      <c r="K265" s="11"/>
      <c r="L265" s="11"/>
      <c r="M265" s="2"/>
      <c r="N265" s="2"/>
      <c r="O265" s="2"/>
    </row>
    <row r="266" spans="1:15">
      <c r="A266">
        <v>259</v>
      </c>
      <c r="B266" s="2"/>
      <c r="C266" s="2"/>
      <c r="D266" s="2"/>
      <c r="E266" s="18"/>
      <c r="F266" s="18"/>
      <c r="G266" s="13"/>
      <c r="H266" s="20"/>
      <c r="I266" s="6"/>
      <c r="J266" s="15" t="e">
        <f t="shared" si="2"/>
        <v>#DIV/0!</v>
      </c>
      <c r="K266" s="11"/>
      <c r="L266" s="11"/>
      <c r="M266" s="2"/>
      <c r="N266" s="2"/>
      <c r="O266" s="2"/>
    </row>
    <row r="267" spans="1:15">
      <c r="A267">
        <v>260</v>
      </c>
      <c r="B267" s="2"/>
      <c r="C267" s="2"/>
      <c r="D267" s="2"/>
      <c r="E267" s="18"/>
      <c r="F267" s="18"/>
      <c r="G267" s="13"/>
      <c r="H267" s="20"/>
      <c r="I267" s="6"/>
      <c r="J267" s="7" t="e">
        <f t="shared" si="2"/>
        <v>#DIV/0!</v>
      </c>
      <c r="K267" s="11"/>
      <c r="L267" s="11"/>
      <c r="M267" s="2"/>
      <c r="N267" s="2"/>
      <c r="O267" s="2"/>
    </row>
    <row r="268" spans="1:15">
      <c r="A268" s="12">
        <v>261</v>
      </c>
      <c r="B268" s="2"/>
      <c r="C268" s="2"/>
      <c r="D268" s="2"/>
      <c r="E268" s="18"/>
      <c r="F268" s="18"/>
      <c r="G268" s="13"/>
      <c r="H268" s="20"/>
      <c r="I268" s="6"/>
      <c r="J268" s="15" t="e">
        <f t="shared" si="2"/>
        <v>#DIV/0!</v>
      </c>
      <c r="K268" s="11"/>
      <c r="L268" s="11"/>
      <c r="M268" s="2"/>
      <c r="N268" s="2"/>
      <c r="O268" s="2"/>
    </row>
    <row r="269" spans="1:15">
      <c r="A269" s="12">
        <v>262</v>
      </c>
      <c r="B269" s="2"/>
      <c r="C269" s="2"/>
      <c r="D269" s="2"/>
      <c r="E269" s="18"/>
      <c r="F269" s="18"/>
      <c r="G269" s="13"/>
      <c r="H269" s="20"/>
      <c r="I269" s="6"/>
      <c r="J269" s="15" t="e">
        <f t="shared" si="2"/>
        <v>#DIV/0!</v>
      </c>
      <c r="K269" s="11"/>
      <c r="L269" s="11"/>
      <c r="M269" s="2"/>
      <c r="N269" s="2"/>
      <c r="O269" s="2"/>
    </row>
    <row r="270" spans="1:15">
      <c r="A270">
        <v>263</v>
      </c>
      <c r="B270" s="2"/>
      <c r="C270" s="2"/>
      <c r="D270" s="2"/>
      <c r="E270" s="18"/>
      <c r="F270" s="18"/>
      <c r="G270" s="13"/>
      <c r="H270" s="20"/>
      <c r="I270" s="6"/>
      <c r="J270" s="7" t="e">
        <f t="shared" si="2"/>
        <v>#DIV/0!</v>
      </c>
      <c r="K270" s="11"/>
      <c r="L270" s="11"/>
      <c r="M270" s="2"/>
      <c r="N270" s="2"/>
      <c r="O270" s="2"/>
    </row>
    <row r="271" spans="1:15">
      <c r="A271">
        <v>264</v>
      </c>
      <c r="B271" s="2"/>
      <c r="C271" s="2"/>
      <c r="D271" s="2"/>
      <c r="E271" s="18"/>
      <c r="F271" s="18"/>
      <c r="G271" s="13"/>
      <c r="H271" s="20"/>
      <c r="I271" s="6"/>
      <c r="J271" s="15" t="e">
        <f t="shared" si="2"/>
        <v>#DIV/0!</v>
      </c>
      <c r="K271" s="11"/>
      <c r="L271" s="11"/>
      <c r="M271" s="2"/>
      <c r="N271" s="2"/>
      <c r="O271" s="2"/>
    </row>
    <row r="272" spans="1:15">
      <c r="A272">
        <v>265</v>
      </c>
      <c r="B272" s="2"/>
      <c r="C272" s="2"/>
      <c r="D272" s="2"/>
      <c r="E272" s="18"/>
      <c r="F272" s="18"/>
      <c r="G272" s="13"/>
      <c r="H272" s="20"/>
      <c r="I272" s="6"/>
      <c r="J272" s="15" t="e">
        <f t="shared" si="2"/>
        <v>#DIV/0!</v>
      </c>
      <c r="K272" s="11"/>
      <c r="L272" s="11"/>
      <c r="M272" s="2"/>
      <c r="N272" s="2"/>
      <c r="O272" s="2"/>
    </row>
    <row r="273" spans="1:15">
      <c r="A273" s="12">
        <v>266</v>
      </c>
      <c r="B273" s="2"/>
      <c r="C273" s="2"/>
      <c r="D273" s="2"/>
      <c r="E273" s="18"/>
      <c r="F273" s="18"/>
      <c r="G273" s="13"/>
      <c r="H273" s="20"/>
      <c r="I273" s="6"/>
      <c r="J273" s="7" t="e">
        <f t="shared" si="2"/>
        <v>#DIV/0!</v>
      </c>
      <c r="K273" s="11"/>
      <c r="L273" s="11"/>
      <c r="M273" s="2"/>
      <c r="N273" s="2"/>
      <c r="O273" s="2"/>
    </row>
    <row r="274" spans="1:15">
      <c r="A274" s="12">
        <v>267</v>
      </c>
      <c r="B274" s="2"/>
      <c r="C274" s="2"/>
      <c r="D274" s="2"/>
      <c r="E274" s="18"/>
      <c r="F274" s="18"/>
      <c r="G274" s="13"/>
      <c r="H274" s="20"/>
      <c r="I274" s="6"/>
      <c r="J274" s="15" t="e">
        <f t="shared" si="2"/>
        <v>#DIV/0!</v>
      </c>
      <c r="K274" s="11"/>
      <c r="L274" s="11"/>
      <c r="M274" s="2"/>
      <c r="N274" s="2"/>
      <c r="O274" s="2"/>
    </row>
    <row r="275" spans="1:15">
      <c r="A275">
        <v>268</v>
      </c>
      <c r="B275" s="2"/>
      <c r="C275" s="2"/>
      <c r="D275" s="2"/>
      <c r="E275" s="18"/>
      <c r="F275" s="18"/>
      <c r="G275" s="13"/>
      <c r="H275" s="20"/>
      <c r="I275" s="6"/>
      <c r="J275" s="15" t="e">
        <f t="shared" si="2"/>
        <v>#DIV/0!</v>
      </c>
      <c r="K275" s="11"/>
      <c r="L275" s="11"/>
      <c r="M275" s="2"/>
      <c r="N275" s="2"/>
      <c r="O275" s="2"/>
    </row>
    <row r="276" spans="1:15">
      <c r="A276">
        <v>269</v>
      </c>
      <c r="B276" s="2"/>
      <c r="C276" s="2"/>
      <c r="D276" s="2"/>
      <c r="E276" s="18"/>
      <c r="F276" s="18"/>
      <c r="G276" s="13"/>
      <c r="H276" s="20"/>
      <c r="I276" s="6"/>
      <c r="J276" s="7" t="e">
        <f t="shared" si="2"/>
        <v>#DIV/0!</v>
      </c>
      <c r="K276" s="11"/>
      <c r="L276" s="11"/>
      <c r="M276" s="2"/>
      <c r="N276" s="2"/>
      <c r="O276" s="2"/>
    </row>
    <row r="277" spans="1:15">
      <c r="A277">
        <v>270</v>
      </c>
      <c r="B277" s="2"/>
      <c r="C277" s="2"/>
      <c r="D277" s="2"/>
      <c r="E277" s="18"/>
      <c r="F277" s="18"/>
      <c r="G277" s="13"/>
      <c r="H277" s="20"/>
      <c r="I277" s="6"/>
      <c r="J277" s="15" t="e">
        <f t="shared" si="2"/>
        <v>#DIV/0!</v>
      </c>
      <c r="K277" s="11"/>
      <c r="L277" s="11"/>
      <c r="M277" s="2"/>
      <c r="N277" s="2"/>
      <c r="O277" s="2"/>
    </row>
    <row r="278" spans="1:15">
      <c r="A278" s="12">
        <v>271</v>
      </c>
      <c r="B278" s="2"/>
      <c r="C278" s="2"/>
      <c r="D278" s="2"/>
      <c r="E278" s="18"/>
      <c r="F278" s="18"/>
      <c r="G278" s="13"/>
      <c r="H278" s="20"/>
      <c r="I278" s="6"/>
      <c r="J278" s="15" t="e">
        <f t="shared" si="2"/>
        <v>#DIV/0!</v>
      </c>
      <c r="K278" s="11"/>
      <c r="L278" s="11"/>
      <c r="M278" s="2"/>
      <c r="N278" s="2"/>
      <c r="O278" s="2"/>
    </row>
    <row r="279" spans="1:15">
      <c r="A279" s="12">
        <v>272</v>
      </c>
      <c r="B279" s="2"/>
      <c r="C279" s="2"/>
      <c r="D279" s="2"/>
      <c r="E279" s="18"/>
      <c r="F279" s="18"/>
      <c r="G279" s="13"/>
      <c r="H279" s="20"/>
      <c r="I279" s="6"/>
      <c r="J279" s="7" t="e">
        <f t="shared" si="2"/>
        <v>#DIV/0!</v>
      </c>
      <c r="K279" s="11"/>
      <c r="L279" s="11"/>
      <c r="M279" s="2"/>
      <c r="N279" s="2"/>
      <c r="O279" s="2"/>
    </row>
    <row r="280" spans="1:15">
      <c r="A280">
        <v>273</v>
      </c>
      <c r="B280" s="2"/>
      <c r="C280" s="2"/>
      <c r="D280" s="2"/>
      <c r="E280" s="18"/>
      <c r="F280" s="18"/>
      <c r="G280" s="13"/>
      <c r="H280" s="20"/>
      <c r="I280" s="6"/>
      <c r="J280" s="15" t="e">
        <f t="shared" si="2"/>
        <v>#DIV/0!</v>
      </c>
      <c r="K280" s="11"/>
      <c r="L280" s="11"/>
      <c r="M280" s="2"/>
      <c r="N280" s="2"/>
      <c r="O280" s="2"/>
    </row>
    <row r="281" spans="1:15">
      <c r="A281">
        <v>274</v>
      </c>
      <c r="B281" s="2"/>
      <c r="C281" s="2"/>
      <c r="D281" s="2"/>
      <c r="E281" s="18"/>
      <c r="F281" s="18"/>
      <c r="G281" s="13"/>
      <c r="H281" s="20"/>
      <c r="I281" s="6"/>
      <c r="J281" s="15" t="e">
        <f t="shared" si="2"/>
        <v>#DIV/0!</v>
      </c>
      <c r="K281" s="11"/>
      <c r="L281" s="11"/>
      <c r="M281" s="2"/>
      <c r="N281" s="2"/>
      <c r="O281" s="2"/>
    </row>
    <row r="282" spans="1:15">
      <c r="A282">
        <v>275</v>
      </c>
      <c r="B282" s="2"/>
      <c r="C282" s="2"/>
      <c r="D282" s="2"/>
      <c r="E282" s="18"/>
      <c r="F282" s="18"/>
      <c r="G282" s="13"/>
      <c r="H282" s="20"/>
      <c r="I282" s="6"/>
      <c r="J282" s="7" t="e">
        <f t="shared" si="2"/>
        <v>#DIV/0!</v>
      </c>
      <c r="K282" s="11"/>
      <c r="L282" s="11"/>
      <c r="M282" s="2"/>
      <c r="N282" s="2"/>
      <c r="O282" s="2"/>
    </row>
    <row r="283" spans="1:15">
      <c r="A283" s="12">
        <v>276</v>
      </c>
      <c r="B283" s="2"/>
      <c r="C283" s="2"/>
      <c r="D283" s="2"/>
      <c r="E283" s="18"/>
      <c r="F283" s="18"/>
      <c r="G283" s="13"/>
      <c r="H283" s="20"/>
      <c r="I283" s="6"/>
      <c r="J283" s="15" t="e">
        <f t="shared" si="2"/>
        <v>#DIV/0!</v>
      </c>
      <c r="K283" s="11"/>
      <c r="L283" s="11"/>
      <c r="M283" s="2"/>
      <c r="N283" s="2"/>
      <c r="O283" s="2"/>
    </row>
    <row r="284" spans="1:15">
      <c r="A284" s="12">
        <v>277</v>
      </c>
      <c r="B284" s="2"/>
      <c r="C284" s="2"/>
      <c r="D284" s="2"/>
      <c r="E284" s="18"/>
      <c r="F284" s="18"/>
      <c r="G284" s="13"/>
      <c r="H284" s="20"/>
      <c r="I284" s="6"/>
      <c r="J284" s="15" t="e">
        <f t="shared" si="2"/>
        <v>#DIV/0!</v>
      </c>
      <c r="K284" s="11"/>
      <c r="L284" s="11"/>
      <c r="M284" s="2"/>
      <c r="N284" s="2"/>
      <c r="O284" s="2"/>
    </row>
    <row r="285" spans="1:15">
      <c r="A285">
        <v>278</v>
      </c>
      <c r="B285" s="2"/>
      <c r="C285" s="2"/>
      <c r="D285" s="2"/>
      <c r="E285" s="18"/>
      <c r="F285" s="18"/>
      <c r="G285" s="13"/>
      <c r="H285" s="20"/>
      <c r="I285" s="6"/>
      <c r="J285" s="7" t="e">
        <f t="shared" si="2"/>
        <v>#DIV/0!</v>
      </c>
      <c r="K285" s="11"/>
      <c r="L285" s="11"/>
      <c r="M285" s="2"/>
      <c r="N285" s="2"/>
      <c r="O285" s="2"/>
    </row>
    <row r="286" spans="1:15">
      <c r="A286">
        <v>279</v>
      </c>
      <c r="B286" s="2"/>
      <c r="C286" s="2"/>
      <c r="D286" s="2"/>
      <c r="E286" s="18"/>
      <c r="F286" s="18"/>
      <c r="G286" s="13"/>
      <c r="H286" s="20"/>
      <c r="I286" s="6"/>
      <c r="J286" s="15" t="e">
        <f t="shared" si="2"/>
        <v>#DIV/0!</v>
      </c>
      <c r="K286" s="11"/>
      <c r="L286" s="11"/>
      <c r="M286" s="2"/>
      <c r="N286" s="2"/>
      <c r="O286" s="2"/>
    </row>
    <row r="287" spans="1:15">
      <c r="A287">
        <v>280</v>
      </c>
      <c r="B287" s="2"/>
      <c r="C287" s="2"/>
      <c r="D287" s="2"/>
      <c r="E287" s="18"/>
      <c r="F287" s="18"/>
      <c r="G287" s="13"/>
      <c r="H287" s="20"/>
      <c r="I287" s="6"/>
      <c r="J287" s="15" t="e">
        <f t="shared" si="2"/>
        <v>#DIV/0!</v>
      </c>
      <c r="K287" s="11"/>
      <c r="L287" s="11"/>
      <c r="M287" s="2"/>
      <c r="N287" s="2"/>
      <c r="O287" s="2"/>
    </row>
    <row r="288" spans="1:15">
      <c r="A288" s="12">
        <v>281</v>
      </c>
      <c r="B288" s="2"/>
      <c r="C288" s="2"/>
      <c r="D288" s="2"/>
      <c r="E288" s="18"/>
      <c r="F288" s="18"/>
      <c r="G288" s="13"/>
      <c r="H288" s="20"/>
      <c r="I288" s="6"/>
      <c r="J288" s="7" t="e">
        <f t="shared" si="2"/>
        <v>#DIV/0!</v>
      </c>
      <c r="K288" s="11"/>
      <c r="L288" s="11"/>
      <c r="M288" s="2"/>
      <c r="N288" s="2"/>
      <c r="O288" s="2"/>
    </row>
    <row r="289" spans="1:15">
      <c r="A289" s="12">
        <v>282</v>
      </c>
      <c r="B289" s="2"/>
      <c r="C289" s="2"/>
      <c r="D289" s="2"/>
      <c r="E289" s="18"/>
      <c r="F289" s="18"/>
      <c r="G289" s="13"/>
      <c r="H289" s="20"/>
      <c r="I289" s="6"/>
      <c r="J289" s="15" t="e">
        <f t="shared" si="2"/>
        <v>#DIV/0!</v>
      </c>
      <c r="K289" s="11"/>
      <c r="L289" s="11"/>
      <c r="M289" s="2"/>
      <c r="N289" s="2"/>
      <c r="O289" s="2"/>
    </row>
    <row r="290" spans="1:15">
      <c r="A290">
        <v>283</v>
      </c>
      <c r="B290" s="2"/>
      <c r="C290" s="2"/>
      <c r="D290" s="2"/>
      <c r="E290" s="18"/>
      <c r="F290" s="18"/>
      <c r="G290" s="13"/>
      <c r="H290" s="20"/>
      <c r="I290" s="6"/>
      <c r="J290" s="15" t="e">
        <f t="shared" si="2"/>
        <v>#DIV/0!</v>
      </c>
      <c r="K290" s="11"/>
      <c r="L290" s="11"/>
      <c r="M290" s="2"/>
      <c r="N290" s="2"/>
      <c r="O290" s="2"/>
    </row>
    <row r="291" spans="1:15">
      <c r="A291">
        <v>284</v>
      </c>
      <c r="B291" s="2"/>
      <c r="C291" s="2"/>
      <c r="D291" s="2"/>
      <c r="E291" s="18"/>
      <c r="F291" s="18"/>
      <c r="G291" s="13"/>
      <c r="H291" s="20"/>
      <c r="I291" s="6"/>
      <c r="J291" s="7" t="e">
        <f t="shared" si="2"/>
        <v>#DIV/0!</v>
      </c>
      <c r="K291" s="11"/>
      <c r="L291" s="11"/>
      <c r="M291" s="2"/>
      <c r="N291" s="2"/>
      <c r="O291" s="2"/>
    </row>
    <row r="292" spans="1:15">
      <c r="A292">
        <v>285</v>
      </c>
      <c r="B292" s="2"/>
      <c r="C292" s="2"/>
      <c r="D292" s="2"/>
      <c r="E292" s="18"/>
      <c r="F292" s="18"/>
      <c r="G292" s="13"/>
      <c r="H292" s="20"/>
      <c r="I292" s="6"/>
      <c r="J292" s="15" t="e">
        <f t="shared" si="2"/>
        <v>#DIV/0!</v>
      </c>
      <c r="K292" s="11"/>
      <c r="L292" s="11"/>
      <c r="M292" s="2"/>
      <c r="N292" s="2"/>
      <c r="O292" s="2"/>
    </row>
    <row r="293" spans="1:15">
      <c r="A293" s="12">
        <v>286</v>
      </c>
      <c r="B293" s="2"/>
      <c r="C293" s="2"/>
      <c r="D293" s="2"/>
      <c r="E293" s="18"/>
      <c r="F293" s="18"/>
      <c r="G293" s="13"/>
      <c r="H293" s="20"/>
      <c r="I293" s="6"/>
      <c r="J293" s="15" t="e">
        <f t="shared" si="2"/>
        <v>#DIV/0!</v>
      </c>
      <c r="K293" s="11"/>
      <c r="L293" s="11"/>
      <c r="M293" s="2"/>
      <c r="N293" s="2"/>
      <c r="O293" s="2"/>
    </row>
    <row r="294" spans="1:15">
      <c r="A294" s="12">
        <v>287</v>
      </c>
      <c r="B294" s="2"/>
      <c r="C294" s="2"/>
      <c r="D294" s="2"/>
      <c r="E294" s="18"/>
      <c r="F294" s="18"/>
      <c r="G294" s="13"/>
      <c r="H294" s="20"/>
      <c r="I294" s="6"/>
      <c r="J294" s="7" t="e">
        <f t="shared" si="2"/>
        <v>#DIV/0!</v>
      </c>
      <c r="K294" s="11"/>
      <c r="L294" s="11"/>
      <c r="M294" s="2"/>
      <c r="N294" s="2"/>
      <c r="O294" s="2"/>
    </row>
    <row r="295" spans="1:15">
      <c r="A295">
        <v>288</v>
      </c>
      <c r="B295" s="2"/>
      <c r="C295" s="2"/>
      <c r="D295" s="2"/>
      <c r="E295" s="18"/>
      <c r="F295" s="18"/>
      <c r="G295" s="13"/>
      <c r="H295" s="20"/>
      <c r="I295" s="6"/>
      <c r="J295" s="15" t="e">
        <f t="shared" si="2"/>
        <v>#DIV/0!</v>
      </c>
      <c r="K295" s="11"/>
      <c r="L295" s="11"/>
      <c r="M295" s="2"/>
      <c r="N295" s="2"/>
      <c r="O295" s="2"/>
    </row>
    <row r="296" spans="1:15">
      <c r="A296">
        <v>289</v>
      </c>
      <c r="B296" s="2"/>
      <c r="C296" s="2"/>
      <c r="D296" s="2"/>
      <c r="E296" s="18"/>
      <c r="F296" s="18"/>
      <c r="G296" s="13"/>
      <c r="H296" s="20"/>
      <c r="I296" s="6"/>
      <c r="J296" s="15" t="e">
        <f t="shared" si="2"/>
        <v>#DIV/0!</v>
      </c>
      <c r="K296" s="11"/>
      <c r="L296" s="11"/>
      <c r="M296" s="2"/>
      <c r="N296" s="2"/>
      <c r="O296" s="2"/>
    </row>
    <row r="297" spans="1:15">
      <c r="A297">
        <v>290</v>
      </c>
      <c r="B297" s="2"/>
      <c r="C297" s="2"/>
      <c r="D297" s="2"/>
      <c r="E297" s="18"/>
      <c r="F297" s="18"/>
      <c r="G297" s="13"/>
      <c r="H297" s="20"/>
      <c r="I297" s="6"/>
      <c r="J297" s="7" t="e">
        <f t="shared" si="2"/>
        <v>#DIV/0!</v>
      </c>
      <c r="K297" s="11"/>
      <c r="L297" s="11"/>
      <c r="M297" s="2"/>
      <c r="N297" s="2"/>
      <c r="O297" s="2"/>
    </row>
    <row r="298" spans="1:15">
      <c r="A298" s="12">
        <v>291</v>
      </c>
      <c r="B298" s="2"/>
      <c r="C298" s="2"/>
      <c r="D298" s="2"/>
      <c r="E298" s="18"/>
      <c r="F298" s="18"/>
      <c r="G298" s="13"/>
      <c r="H298" s="20"/>
      <c r="I298" s="6"/>
      <c r="J298" s="15" t="e">
        <f t="shared" si="2"/>
        <v>#DIV/0!</v>
      </c>
      <c r="K298" s="11"/>
      <c r="L298" s="11"/>
      <c r="M298" s="2"/>
      <c r="N298" s="2"/>
      <c r="O298" s="2"/>
    </row>
    <row r="299" spans="1:15">
      <c r="A299" s="12">
        <v>292</v>
      </c>
      <c r="B299" s="2"/>
      <c r="C299" s="2"/>
      <c r="D299" s="2"/>
      <c r="E299" s="18"/>
      <c r="F299" s="18"/>
      <c r="G299" s="13"/>
      <c r="H299" s="20"/>
      <c r="I299" s="6"/>
      <c r="J299" s="15" t="e">
        <f t="shared" si="2"/>
        <v>#DIV/0!</v>
      </c>
      <c r="K299" s="11"/>
      <c r="L299" s="11"/>
      <c r="M299" s="2"/>
      <c r="N299" s="2"/>
      <c r="O299" s="2"/>
    </row>
    <row r="300" spans="1:15">
      <c r="A300">
        <v>293</v>
      </c>
      <c r="B300" s="2"/>
      <c r="C300" s="2"/>
      <c r="D300" s="2"/>
      <c r="E300" s="18"/>
      <c r="F300" s="18"/>
      <c r="G300" s="13"/>
      <c r="H300" s="20"/>
      <c r="I300" s="6"/>
      <c r="J300" s="7" t="e">
        <f t="shared" si="2"/>
        <v>#DIV/0!</v>
      </c>
      <c r="K300" s="11"/>
      <c r="L300" s="11"/>
      <c r="M300" s="2"/>
      <c r="N300" s="2"/>
      <c r="O300" s="2"/>
    </row>
    <row r="301" spans="1:15">
      <c r="A301">
        <v>294</v>
      </c>
      <c r="B301" s="2"/>
      <c r="C301" s="2"/>
      <c r="D301" s="2"/>
      <c r="E301" s="18"/>
      <c r="F301" s="18"/>
      <c r="G301" s="13"/>
      <c r="H301" s="20"/>
      <c r="I301" s="6"/>
      <c r="J301" s="15" t="e">
        <f t="shared" si="2"/>
        <v>#DIV/0!</v>
      </c>
      <c r="K301" s="11"/>
      <c r="L301" s="11"/>
      <c r="M301" s="2"/>
      <c r="N301" s="2"/>
      <c r="O301" s="2"/>
    </row>
    <row r="302" spans="1:15">
      <c r="A302">
        <v>295</v>
      </c>
      <c r="B302" s="2"/>
      <c r="C302" s="2"/>
      <c r="D302" s="2"/>
      <c r="E302" s="18"/>
      <c r="F302" s="18"/>
      <c r="G302" s="13"/>
      <c r="H302" s="20"/>
      <c r="I302" s="6"/>
      <c r="J302" s="15" t="e">
        <f t="shared" si="2"/>
        <v>#DIV/0!</v>
      </c>
      <c r="K302" s="11"/>
      <c r="L302" s="11"/>
      <c r="M302" s="2"/>
      <c r="N302" s="2"/>
      <c r="O302" s="2"/>
    </row>
    <row r="303" spans="1:15">
      <c r="A303" s="12">
        <v>296</v>
      </c>
      <c r="B303" s="2"/>
      <c r="C303" s="2"/>
      <c r="D303" s="2"/>
      <c r="E303" s="18"/>
      <c r="F303" s="18"/>
      <c r="G303" s="13"/>
      <c r="H303" s="20"/>
      <c r="I303" s="6"/>
      <c r="J303" s="7" t="e">
        <f t="shared" si="2"/>
        <v>#DIV/0!</v>
      </c>
      <c r="K303" s="11"/>
      <c r="L303" s="11"/>
      <c r="M303" s="2"/>
      <c r="N303" s="2"/>
      <c r="O303" s="2"/>
    </row>
    <row r="304" spans="1:15">
      <c r="A304" s="12">
        <v>297</v>
      </c>
      <c r="B304" s="2"/>
      <c r="C304" s="2"/>
      <c r="D304" s="2"/>
      <c r="E304" s="18"/>
      <c r="F304" s="18"/>
      <c r="G304" s="13"/>
      <c r="H304" s="20"/>
      <c r="I304" s="6"/>
      <c r="J304" s="15" t="e">
        <f t="shared" si="2"/>
        <v>#DIV/0!</v>
      </c>
      <c r="K304" s="11"/>
      <c r="L304" s="11"/>
      <c r="M304" s="2"/>
      <c r="N304" s="2"/>
      <c r="O304" s="2"/>
    </row>
    <row r="305" spans="1:15">
      <c r="A305">
        <v>298</v>
      </c>
      <c r="B305" s="2"/>
      <c r="C305" s="2"/>
      <c r="D305" s="2"/>
      <c r="E305" s="18"/>
      <c r="F305" s="18"/>
      <c r="G305" s="13"/>
      <c r="H305" s="20"/>
      <c r="I305" s="6"/>
      <c r="J305" s="15" t="e">
        <f t="shared" si="2"/>
        <v>#DIV/0!</v>
      </c>
      <c r="K305" s="11"/>
      <c r="L305" s="11"/>
      <c r="M305" s="2"/>
      <c r="N305" s="2"/>
      <c r="O305" s="2"/>
    </row>
    <row r="306" spans="1:15">
      <c r="A306">
        <v>299</v>
      </c>
      <c r="B306" s="2"/>
      <c r="C306" s="2"/>
      <c r="D306" s="2"/>
      <c r="E306" s="18"/>
      <c r="F306" s="18"/>
      <c r="G306" s="13"/>
      <c r="H306" s="20"/>
      <c r="I306" s="6"/>
      <c r="J306" s="7" t="e">
        <f t="shared" si="2"/>
        <v>#DIV/0!</v>
      </c>
      <c r="K306" s="11"/>
      <c r="L306" s="11"/>
      <c r="M306" s="2"/>
      <c r="N306" s="2"/>
      <c r="O306" s="2"/>
    </row>
    <row r="307" spans="1:15">
      <c r="A307">
        <v>300</v>
      </c>
      <c r="B307" s="2"/>
      <c r="C307" s="2"/>
      <c r="D307" s="2"/>
      <c r="E307" s="18"/>
      <c r="F307" s="18"/>
      <c r="G307" s="13"/>
      <c r="H307" s="20"/>
      <c r="I307" s="6"/>
      <c r="J307" s="15" t="e">
        <f t="shared" si="2"/>
        <v>#DIV/0!</v>
      </c>
      <c r="K307" s="11"/>
      <c r="L307" s="11"/>
      <c r="M307" s="2"/>
      <c r="N307" s="2"/>
      <c r="O307" s="2"/>
    </row>
    <row r="308" spans="1:15">
      <c r="A308" s="12">
        <v>301</v>
      </c>
      <c r="B308" s="2"/>
      <c r="C308" s="2"/>
      <c r="D308" s="2"/>
      <c r="E308" s="18"/>
      <c r="F308" s="18"/>
      <c r="G308" s="13"/>
      <c r="H308" s="20"/>
      <c r="I308" s="6"/>
      <c r="J308" s="15" t="e">
        <f t="shared" si="2"/>
        <v>#DIV/0!</v>
      </c>
      <c r="K308" s="11"/>
      <c r="L308" s="11"/>
      <c r="M308" s="2"/>
      <c r="N308" s="2"/>
      <c r="O308" s="2"/>
    </row>
    <row r="309" spans="1:15">
      <c r="A309" s="12">
        <v>302</v>
      </c>
      <c r="B309" s="2"/>
      <c r="C309" s="2"/>
      <c r="D309" s="2"/>
      <c r="E309" s="18"/>
      <c r="F309" s="18"/>
      <c r="G309" s="13"/>
      <c r="H309" s="20"/>
      <c r="I309" s="6"/>
      <c r="J309" s="7" t="e">
        <f t="shared" si="2"/>
        <v>#DIV/0!</v>
      </c>
      <c r="K309" s="11"/>
      <c r="L309" s="11"/>
      <c r="M309" s="2"/>
      <c r="N309" s="2"/>
      <c r="O309" s="2"/>
    </row>
    <row r="310" spans="1:15">
      <c r="A310">
        <v>303</v>
      </c>
      <c r="B310" s="2"/>
      <c r="C310" s="2"/>
      <c r="D310" s="2"/>
      <c r="E310" s="18"/>
      <c r="F310" s="18"/>
      <c r="G310" s="13"/>
      <c r="H310" s="20"/>
      <c r="I310" s="6"/>
      <c r="J310" s="15" t="e">
        <f t="shared" si="2"/>
        <v>#DIV/0!</v>
      </c>
      <c r="K310" s="11"/>
      <c r="L310" s="11"/>
      <c r="M310" s="2"/>
      <c r="N310" s="2"/>
      <c r="O310" s="2"/>
    </row>
    <row r="311" spans="1:15">
      <c r="A311">
        <v>304</v>
      </c>
      <c r="B311" s="2"/>
      <c r="C311" s="2"/>
      <c r="D311" s="2"/>
      <c r="E311" s="18"/>
      <c r="F311" s="18"/>
      <c r="G311" s="13"/>
      <c r="H311" s="20"/>
      <c r="I311" s="6"/>
      <c r="J311" s="15" t="e">
        <f t="shared" si="2"/>
        <v>#DIV/0!</v>
      </c>
      <c r="K311" s="11"/>
      <c r="L311" s="11"/>
      <c r="M311" s="2"/>
      <c r="N311" s="2"/>
      <c r="O311" s="2"/>
    </row>
    <row r="312" spans="1:15">
      <c r="A312">
        <v>305</v>
      </c>
      <c r="B312" s="2"/>
      <c r="C312" s="2"/>
      <c r="D312" s="2"/>
      <c r="E312" s="18"/>
      <c r="F312" s="18"/>
      <c r="G312" s="13"/>
      <c r="H312" s="20"/>
      <c r="I312" s="6"/>
      <c r="J312" s="7" t="e">
        <f t="shared" si="2"/>
        <v>#DIV/0!</v>
      </c>
      <c r="K312" s="11"/>
      <c r="L312" s="11"/>
      <c r="M312" s="2"/>
      <c r="N312" s="2"/>
      <c r="O312" s="2"/>
    </row>
    <row r="313" spans="1:15">
      <c r="A313" s="12">
        <v>306</v>
      </c>
      <c r="B313" s="2"/>
      <c r="C313" s="2"/>
      <c r="D313" s="2"/>
      <c r="E313" s="18"/>
      <c r="F313" s="18"/>
      <c r="G313" s="13"/>
      <c r="H313" s="20"/>
      <c r="I313" s="6"/>
      <c r="J313" s="15" t="e">
        <f t="shared" si="2"/>
        <v>#DIV/0!</v>
      </c>
      <c r="K313" s="11"/>
      <c r="L313" s="11"/>
      <c r="M313" s="2"/>
      <c r="N313" s="2"/>
      <c r="O313" s="2"/>
    </row>
    <row r="314" spans="1:15">
      <c r="A314" s="12">
        <v>307</v>
      </c>
      <c r="B314" s="2"/>
      <c r="C314" s="2"/>
      <c r="D314" s="2"/>
      <c r="E314" s="18"/>
      <c r="F314" s="18"/>
      <c r="G314" s="13"/>
      <c r="H314" s="20"/>
      <c r="I314" s="6"/>
      <c r="J314" s="15" t="e">
        <f t="shared" si="2"/>
        <v>#DIV/0!</v>
      </c>
      <c r="K314" s="11"/>
      <c r="L314" s="11"/>
      <c r="M314" s="2"/>
      <c r="N314" s="2"/>
      <c r="O314" s="2"/>
    </row>
    <row r="315" spans="1:15">
      <c r="A315">
        <v>308</v>
      </c>
      <c r="B315" s="2"/>
      <c r="C315" s="2"/>
      <c r="D315" s="2"/>
      <c r="E315" s="18"/>
      <c r="F315" s="18"/>
      <c r="G315" s="13"/>
      <c r="H315" s="20"/>
      <c r="I315" s="6"/>
      <c r="J315" s="7" t="e">
        <f t="shared" si="2"/>
        <v>#DIV/0!</v>
      </c>
      <c r="K315" s="11"/>
      <c r="L315" s="11"/>
      <c r="M315" s="2"/>
      <c r="N315" s="2"/>
      <c r="O315" s="2"/>
    </row>
    <row r="316" spans="1:15">
      <c r="A316">
        <v>309</v>
      </c>
      <c r="B316" s="2"/>
      <c r="C316" s="2"/>
      <c r="D316" s="2"/>
      <c r="E316" s="18"/>
      <c r="F316" s="18"/>
      <c r="G316" s="13"/>
      <c r="H316" s="20"/>
      <c r="I316" s="6"/>
      <c r="J316" s="15" t="e">
        <f t="shared" si="2"/>
        <v>#DIV/0!</v>
      </c>
      <c r="K316" s="11"/>
      <c r="L316" s="11"/>
      <c r="M316" s="2"/>
      <c r="N316" s="2"/>
      <c r="O316" s="2"/>
    </row>
    <row r="317" spans="1:15">
      <c r="A317">
        <v>310</v>
      </c>
      <c r="B317" s="2"/>
      <c r="C317" s="2"/>
      <c r="D317" s="2"/>
      <c r="E317" s="18"/>
      <c r="F317" s="18"/>
      <c r="G317" s="13"/>
      <c r="H317" s="20"/>
      <c r="I317" s="6"/>
      <c r="J317" s="15" t="e">
        <f t="shared" si="2"/>
        <v>#DIV/0!</v>
      </c>
      <c r="K317" s="11"/>
      <c r="L317" s="11"/>
      <c r="M317" s="2"/>
      <c r="N317" s="2"/>
      <c r="O317" s="2"/>
    </row>
    <row r="318" spans="1:15">
      <c r="A318" s="12">
        <v>311</v>
      </c>
      <c r="B318" s="2"/>
      <c r="C318" s="2"/>
      <c r="D318" s="2"/>
      <c r="E318" s="18"/>
      <c r="F318" s="18"/>
      <c r="G318" s="13"/>
      <c r="H318" s="20"/>
      <c r="I318" s="6"/>
      <c r="J318" s="7" t="e">
        <f t="shared" ref="J318:J357" si="3">H318/I318</f>
        <v>#DIV/0!</v>
      </c>
      <c r="K318" s="11"/>
      <c r="L318" s="11"/>
      <c r="M318" s="2"/>
      <c r="N318" s="2"/>
      <c r="O318" s="2"/>
    </row>
    <row r="319" spans="1:15">
      <c r="A319" s="12">
        <v>312</v>
      </c>
      <c r="B319" s="2"/>
      <c r="C319" s="2"/>
      <c r="D319" s="2"/>
      <c r="E319" s="18"/>
      <c r="F319" s="18"/>
      <c r="G319" s="13"/>
      <c r="H319" s="20"/>
      <c r="I319" s="6"/>
      <c r="J319" s="15" t="e">
        <f t="shared" si="3"/>
        <v>#DIV/0!</v>
      </c>
      <c r="K319" s="11"/>
      <c r="L319" s="11"/>
      <c r="M319" s="2"/>
      <c r="N319" s="2"/>
      <c r="O319" s="2"/>
    </row>
    <row r="320" spans="1:15">
      <c r="A320">
        <v>313</v>
      </c>
      <c r="B320" s="2"/>
      <c r="C320" s="2"/>
      <c r="D320" s="2"/>
      <c r="E320" s="18"/>
      <c r="F320" s="18"/>
      <c r="G320" s="13"/>
      <c r="H320" s="20"/>
      <c r="I320" s="6"/>
      <c r="J320" s="15" t="e">
        <f t="shared" si="3"/>
        <v>#DIV/0!</v>
      </c>
      <c r="K320" s="11"/>
      <c r="L320" s="11"/>
      <c r="M320" s="2"/>
      <c r="N320" s="2"/>
      <c r="O320" s="2"/>
    </row>
    <row r="321" spans="1:15">
      <c r="A321">
        <v>314</v>
      </c>
      <c r="B321" s="2"/>
      <c r="C321" s="2"/>
      <c r="D321" s="2"/>
      <c r="E321" s="18"/>
      <c r="F321" s="18"/>
      <c r="G321" s="13"/>
      <c r="H321" s="20"/>
      <c r="I321" s="6"/>
      <c r="J321" s="7" t="e">
        <f t="shared" si="3"/>
        <v>#DIV/0!</v>
      </c>
      <c r="K321" s="11"/>
      <c r="L321" s="11"/>
      <c r="M321" s="2"/>
      <c r="N321" s="2"/>
      <c r="O321" s="2"/>
    </row>
    <row r="322" spans="1:15">
      <c r="A322">
        <v>315</v>
      </c>
      <c r="B322" s="2"/>
      <c r="C322" s="2"/>
      <c r="D322" s="2"/>
      <c r="E322" s="18"/>
      <c r="F322" s="18"/>
      <c r="G322" s="13"/>
      <c r="H322" s="20"/>
      <c r="I322" s="6"/>
      <c r="J322" s="15" t="e">
        <f t="shared" si="3"/>
        <v>#DIV/0!</v>
      </c>
      <c r="K322" s="11"/>
      <c r="L322" s="11"/>
      <c r="M322" s="2"/>
      <c r="N322" s="2"/>
      <c r="O322" s="2"/>
    </row>
    <row r="323" spans="1:15">
      <c r="A323" s="12">
        <v>316</v>
      </c>
      <c r="B323" s="2"/>
      <c r="C323" s="2"/>
      <c r="D323" s="2"/>
      <c r="E323" s="18"/>
      <c r="F323" s="18"/>
      <c r="G323" s="13"/>
      <c r="H323" s="20"/>
      <c r="I323" s="6"/>
      <c r="J323" s="15" t="e">
        <f t="shared" si="3"/>
        <v>#DIV/0!</v>
      </c>
      <c r="K323" s="11"/>
      <c r="L323" s="11"/>
      <c r="M323" s="2"/>
      <c r="N323" s="2"/>
      <c r="O323" s="2"/>
    </row>
    <row r="324" spans="1:15">
      <c r="A324" s="12">
        <v>317</v>
      </c>
      <c r="B324" s="2"/>
      <c r="C324" s="2"/>
      <c r="D324" s="2"/>
      <c r="E324" s="18"/>
      <c r="F324" s="18"/>
      <c r="G324" s="13"/>
      <c r="H324" s="20"/>
      <c r="I324" s="6"/>
      <c r="J324" s="7" t="e">
        <f t="shared" si="3"/>
        <v>#DIV/0!</v>
      </c>
      <c r="K324" s="11"/>
      <c r="L324" s="11"/>
      <c r="M324" s="2"/>
      <c r="N324" s="2"/>
      <c r="O324" s="2"/>
    </row>
    <row r="325" spans="1:15">
      <c r="A325">
        <v>318</v>
      </c>
      <c r="B325" s="2"/>
      <c r="C325" s="2"/>
      <c r="D325" s="2"/>
      <c r="E325" s="18"/>
      <c r="F325" s="18"/>
      <c r="G325" s="13"/>
      <c r="H325" s="20"/>
      <c r="I325" s="6"/>
      <c r="J325" s="15" t="e">
        <f t="shared" si="3"/>
        <v>#DIV/0!</v>
      </c>
      <c r="K325" s="11"/>
      <c r="L325" s="11"/>
      <c r="M325" s="2"/>
      <c r="N325" s="2"/>
      <c r="O325" s="2"/>
    </row>
    <row r="326" spans="1:15">
      <c r="A326">
        <v>319</v>
      </c>
      <c r="B326" s="2"/>
      <c r="C326" s="2"/>
      <c r="D326" s="2"/>
      <c r="E326" s="18"/>
      <c r="F326" s="18"/>
      <c r="G326" s="13"/>
      <c r="H326" s="20"/>
      <c r="I326" s="6"/>
      <c r="J326" s="15" t="e">
        <f t="shared" si="3"/>
        <v>#DIV/0!</v>
      </c>
      <c r="K326" s="11"/>
      <c r="L326" s="11"/>
      <c r="M326" s="2"/>
      <c r="N326" s="2"/>
      <c r="O326" s="2"/>
    </row>
    <row r="327" spans="1:15">
      <c r="A327">
        <v>320</v>
      </c>
      <c r="B327" s="2"/>
      <c r="C327" s="2"/>
      <c r="D327" s="2"/>
      <c r="E327" s="18"/>
      <c r="F327" s="18"/>
      <c r="G327" s="13"/>
      <c r="H327" s="20"/>
      <c r="I327" s="6"/>
      <c r="J327" s="7" t="e">
        <f t="shared" si="3"/>
        <v>#DIV/0!</v>
      </c>
      <c r="K327" s="11"/>
      <c r="L327" s="11"/>
      <c r="M327" s="2"/>
      <c r="N327" s="2"/>
      <c r="O327" s="2"/>
    </row>
    <row r="328" spans="1:15">
      <c r="A328" s="12">
        <v>321</v>
      </c>
      <c r="B328" s="2"/>
      <c r="C328" s="2"/>
      <c r="D328" s="2"/>
      <c r="E328" s="18"/>
      <c r="F328" s="18"/>
      <c r="G328" s="13"/>
      <c r="H328" s="20"/>
      <c r="I328" s="6"/>
      <c r="J328" s="15" t="e">
        <f t="shared" si="3"/>
        <v>#DIV/0!</v>
      </c>
      <c r="K328" s="11"/>
      <c r="L328" s="11"/>
      <c r="M328" s="2"/>
      <c r="N328" s="2"/>
      <c r="O328" s="2"/>
    </row>
    <row r="329" spans="1:15">
      <c r="A329" s="12">
        <v>322</v>
      </c>
      <c r="B329" s="2"/>
      <c r="C329" s="2"/>
      <c r="D329" s="2"/>
      <c r="E329" s="18"/>
      <c r="F329" s="18"/>
      <c r="G329" s="13"/>
      <c r="H329" s="20"/>
      <c r="I329" s="6"/>
      <c r="J329" s="15" t="e">
        <f t="shared" si="3"/>
        <v>#DIV/0!</v>
      </c>
      <c r="K329" s="11"/>
      <c r="L329" s="11"/>
      <c r="M329" s="2"/>
      <c r="N329" s="2"/>
      <c r="O329" s="2"/>
    </row>
    <row r="330" spans="1:15">
      <c r="A330">
        <v>323</v>
      </c>
      <c r="B330" s="2"/>
      <c r="C330" s="2"/>
      <c r="D330" s="2"/>
      <c r="E330" s="18"/>
      <c r="F330" s="18"/>
      <c r="G330" s="13"/>
      <c r="H330" s="20"/>
      <c r="I330" s="6"/>
      <c r="J330" s="7" t="e">
        <f t="shared" si="3"/>
        <v>#DIV/0!</v>
      </c>
      <c r="K330" s="11"/>
      <c r="L330" s="11"/>
      <c r="M330" s="2"/>
      <c r="N330" s="2"/>
      <c r="O330" s="2"/>
    </row>
    <row r="331" spans="1:15">
      <c r="A331">
        <v>324</v>
      </c>
      <c r="B331" s="2"/>
      <c r="C331" s="2"/>
      <c r="D331" s="2"/>
      <c r="E331" s="18"/>
      <c r="F331" s="18"/>
      <c r="G331" s="13"/>
      <c r="H331" s="20"/>
      <c r="I331" s="6"/>
      <c r="J331" s="15" t="e">
        <f t="shared" si="3"/>
        <v>#DIV/0!</v>
      </c>
      <c r="K331" s="11"/>
      <c r="L331" s="11"/>
      <c r="M331" s="2"/>
      <c r="N331" s="2"/>
      <c r="O331" s="2"/>
    </row>
    <row r="332" spans="1:15">
      <c r="A332">
        <v>325</v>
      </c>
      <c r="B332" s="2"/>
      <c r="C332" s="2"/>
      <c r="D332" s="2"/>
      <c r="E332" s="18"/>
      <c r="F332" s="18"/>
      <c r="G332" s="13"/>
      <c r="H332" s="20"/>
      <c r="I332" s="6"/>
      <c r="J332" s="15" t="e">
        <f t="shared" si="3"/>
        <v>#DIV/0!</v>
      </c>
      <c r="K332" s="11"/>
      <c r="L332" s="11"/>
      <c r="M332" s="2"/>
      <c r="N332" s="2"/>
      <c r="O332" s="2"/>
    </row>
    <row r="333" spans="1:15">
      <c r="A333" s="12">
        <v>326</v>
      </c>
      <c r="B333" s="2"/>
      <c r="C333" s="2"/>
      <c r="D333" s="2"/>
      <c r="E333" s="18"/>
      <c r="F333" s="18"/>
      <c r="G333" s="13"/>
      <c r="H333" s="20"/>
      <c r="I333" s="6"/>
      <c r="J333" s="7" t="e">
        <f t="shared" si="3"/>
        <v>#DIV/0!</v>
      </c>
      <c r="K333" s="11"/>
      <c r="L333" s="11"/>
      <c r="M333" s="2"/>
      <c r="N333" s="2"/>
      <c r="O333" s="2"/>
    </row>
    <row r="334" spans="1:15">
      <c r="A334" s="12">
        <v>327</v>
      </c>
      <c r="B334" s="2"/>
      <c r="C334" s="2"/>
      <c r="D334" s="2"/>
      <c r="E334" s="18"/>
      <c r="F334" s="18"/>
      <c r="G334" s="13"/>
      <c r="H334" s="20"/>
      <c r="I334" s="6"/>
      <c r="J334" s="15" t="e">
        <f t="shared" si="3"/>
        <v>#DIV/0!</v>
      </c>
      <c r="K334" s="11"/>
      <c r="L334" s="11"/>
      <c r="M334" s="2"/>
      <c r="N334" s="2"/>
      <c r="O334" s="2"/>
    </row>
    <row r="335" spans="1:15">
      <c r="A335">
        <v>328</v>
      </c>
      <c r="B335" s="2"/>
      <c r="C335" s="2"/>
      <c r="D335" s="2"/>
      <c r="E335" s="18"/>
      <c r="F335" s="18"/>
      <c r="G335" s="13"/>
      <c r="H335" s="20"/>
      <c r="I335" s="6"/>
      <c r="J335" s="15" t="e">
        <f t="shared" si="3"/>
        <v>#DIV/0!</v>
      </c>
      <c r="K335" s="11"/>
      <c r="L335" s="11"/>
      <c r="M335" s="2"/>
      <c r="N335" s="2"/>
      <c r="O335" s="2"/>
    </row>
    <row r="336" spans="1:15">
      <c r="A336">
        <v>329</v>
      </c>
      <c r="B336" s="2"/>
      <c r="C336" s="2"/>
      <c r="D336" s="2"/>
      <c r="E336" s="18"/>
      <c r="F336" s="18"/>
      <c r="G336" s="13"/>
      <c r="H336" s="20"/>
      <c r="I336" s="6"/>
      <c r="J336" s="7" t="e">
        <f t="shared" si="3"/>
        <v>#DIV/0!</v>
      </c>
      <c r="K336" s="11"/>
      <c r="L336" s="11"/>
      <c r="M336" s="2"/>
      <c r="N336" s="2"/>
      <c r="O336" s="2"/>
    </row>
    <row r="337" spans="1:15">
      <c r="A337">
        <v>330</v>
      </c>
      <c r="B337" s="2"/>
      <c r="C337" s="2"/>
      <c r="D337" s="2"/>
      <c r="E337" s="18"/>
      <c r="F337" s="18"/>
      <c r="G337" s="13"/>
      <c r="H337" s="20"/>
      <c r="I337" s="6"/>
      <c r="J337" s="15" t="e">
        <f t="shared" si="3"/>
        <v>#DIV/0!</v>
      </c>
      <c r="K337" s="11"/>
      <c r="L337" s="11"/>
      <c r="M337" s="2"/>
      <c r="N337" s="2"/>
      <c r="O337" s="2"/>
    </row>
    <row r="338" spans="1:15">
      <c r="A338" s="12">
        <v>331</v>
      </c>
      <c r="B338" s="2"/>
      <c r="C338" s="2"/>
      <c r="D338" s="2"/>
      <c r="E338" s="18"/>
      <c r="F338" s="18"/>
      <c r="G338" s="13"/>
      <c r="H338" s="20"/>
      <c r="I338" s="6"/>
      <c r="J338" s="15" t="e">
        <f t="shared" si="3"/>
        <v>#DIV/0!</v>
      </c>
      <c r="K338" s="11"/>
      <c r="L338" s="11"/>
      <c r="M338" s="2"/>
      <c r="N338" s="2"/>
      <c r="O338" s="2"/>
    </row>
    <row r="339" spans="1:15">
      <c r="A339" s="12">
        <v>332</v>
      </c>
      <c r="B339" s="2"/>
      <c r="C339" s="2"/>
      <c r="D339" s="2"/>
      <c r="E339" s="18"/>
      <c r="F339" s="18"/>
      <c r="G339" s="13"/>
      <c r="H339" s="20"/>
      <c r="I339" s="6"/>
      <c r="J339" s="7" t="e">
        <f t="shared" si="3"/>
        <v>#DIV/0!</v>
      </c>
      <c r="K339" s="11"/>
      <c r="L339" s="11"/>
      <c r="M339" s="2"/>
      <c r="N339" s="2"/>
      <c r="O339" s="2"/>
    </row>
    <row r="340" spans="1:15">
      <c r="A340">
        <v>333</v>
      </c>
      <c r="B340" s="2"/>
      <c r="C340" s="2"/>
      <c r="D340" s="2"/>
      <c r="E340" s="18"/>
      <c r="F340" s="18"/>
      <c r="G340" s="13"/>
      <c r="H340" s="20"/>
      <c r="I340" s="6"/>
      <c r="J340" s="15" t="e">
        <f t="shared" si="3"/>
        <v>#DIV/0!</v>
      </c>
      <c r="K340" s="11"/>
      <c r="L340" s="11"/>
      <c r="M340" s="2"/>
      <c r="N340" s="2"/>
      <c r="O340" s="2"/>
    </row>
    <row r="341" spans="1:15">
      <c r="A341">
        <v>334</v>
      </c>
      <c r="B341" s="2"/>
      <c r="C341" s="2"/>
      <c r="D341" s="2"/>
      <c r="E341" s="18"/>
      <c r="F341" s="18"/>
      <c r="G341" s="13"/>
      <c r="H341" s="20"/>
      <c r="I341" s="6"/>
      <c r="J341" s="15" t="e">
        <f t="shared" si="3"/>
        <v>#DIV/0!</v>
      </c>
      <c r="K341" s="11"/>
      <c r="L341" s="11"/>
      <c r="M341" s="2"/>
      <c r="N341" s="2"/>
      <c r="O341" s="2"/>
    </row>
    <row r="342" spans="1:15">
      <c r="A342">
        <v>335</v>
      </c>
      <c r="B342" s="2"/>
      <c r="C342" s="2"/>
      <c r="D342" s="2"/>
      <c r="E342" s="18"/>
      <c r="F342" s="18"/>
      <c r="G342" s="13"/>
      <c r="H342" s="20"/>
      <c r="I342" s="6"/>
      <c r="J342" s="7" t="e">
        <f t="shared" si="3"/>
        <v>#DIV/0!</v>
      </c>
      <c r="K342" s="11"/>
      <c r="L342" s="11"/>
      <c r="M342" s="2"/>
      <c r="N342" s="2"/>
      <c r="O342" s="2"/>
    </row>
    <row r="343" spans="1:15">
      <c r="A343" s="12">
        <v>336</v>
      </c>
      <c r="B343" s="2"/>
      <c r="C343" s="2"/>
      <c r="D343" s="2"/>
      <c r="E343" s="18"/>
      <c r="F343" s="18"/>
      <c r="G343" s="13"/>
      <c r="H343" s="20"/>
      <c r="I343" s="6"/>
      <c r="J343" s="15" t="e">
        <f t="shared" si="3"/>
        <v>#DIV/0!</v>
      </c>
      <c r="K343" s="11"/>
      <c r="L343" s="11"/>
      <c r="M343" s="2"/>
      <c r="N343" s="2"/>
      <c r="O343" s="2"/>
    </row>
    <row r="344" spans="1:15">
      <c r="A344" s="12">
        <v>337</v>
      </c>
      <c r="B344" s="2"/>
      <c r="C344" s="2"/>
      <c r="D344" s="2"/>
      <c r="E344" s="18"/>
      <c r="F344" s="18"/>
      <c r="G344" s="13"/>
      <c r="H344" s="20"/>
      <c r="I344" s="6"/>
      <c r="J344" s="15" t="e">
        <f t="shared" si="3"/>
        <v>#DIV/0!</v>
      </c>
      <c r="K344" s="11"/>
      <c r="L344" s="11"/>
      <c r="M344" s="2"/>
      <c r="N344" s="2"/>
      <c r="O344" s="2"/>
    </row>
    <row r="345" spans="1:15">
      <c r="A345">
        <v>338</v>
      </c>
      <c r="B345" s="2"/>
      <c r="C345" s="2"/>
      <c r="D345" s="2"/>
      <c r="E345" s="18"/>
      <c r="F345" s="18"/>
      <c r="G345" s="13"/>
      <c r="H345" s="20"/>
      <c r="I345" s="6"/>
      <c r="J345" s="7" t="e">
        <f t="shared" si="3"/>
        <v>#DIV/0!</v>
      </c>
      <c r="K345" s="11"/>
      <c r="L345" s="11"/>
      <c r="M345" s="2"/>
      <c r="N345" s="2"/>
      <c r="O345" s="2"/>
    </row>
    <row r="346" spans="1:15">
      <c r="A346">
        <v>339</v>
      </c>
      <c r="B346" s="2"/>
      <c r="C346" s="2"/>
      <c r="D346" s="2"/>
      <c r="E346" s="18"/>
      <c r="F346" s="18"/>
      <c r="G346" s="13"/>
      <c r="H346" s="20"/>
      <c r="I346" s="6"/>
      <c r="J346" s="15" t="e">
        <f t="shared" si="3"/>
        <v>#DIV/0!</v>
      </c>
      <c r="K346" s="11"/>
      <c r="L346" s="11"/>
      <c r="M346" s="2"/>
      <c r="N346" s="2"/>
      <c r="O346" s="2"/>
    </row>
    <row r="347" spans="1:15">
      <c r="A347">
        <v>340</v>
      </c>
      <c r="B347" s="2"/>
      <c r="C347" s="2"/>
      <c r="D347" s="2"/>
      <c r="E347" s="18"/>
      <c r="F347" s="18"/>
      <c r="G347" s="13"/>
      <c r="H347" s="20"/>
      <c r="I347" s="6"/>
      <c r="J347" s="15" t="e">
        <f t="shared" si="3"/>
        <v>#DIV/0!</v>
      </c>
      <c r="K347" s="11"/>
      <c r="L347" s="11"/>
      <c r="M347" s="2"/>
      <c r="N347" s="2"/>
      <c r="O347" s="2"/>
    </row>
    <row r="348" spans="1:15">
      <c r="A348" s="12">
        <v>341</v>
      </c>
      <c r="B348" s="2"/>
      <c r="C348" s="2"/>
      <c r="D348" s="2"/>
      <c r="E348" s="18"/>
      <c r="F348" s="18"/>
      <c r="G348" s="13"/>
      <c r="H348" s="20"/>
      <c r="I348" s="6"/>
      <c r="J348" s="7" t="e">
        <f t="shared" si="3"/>
        <v>#DIV/0!</v>
      </c>
      <c r="K348" s="11"/>
      <c r="L348" s="11"/>
      <c r="M348" s="2"/>
      <c r="N348" s="2"/>
      <c r="O348" s="2"/>
    </row>
    <row r="349" spans="1:15">
      <c r="A349" s="12">
        <v>342</v>
      </c>
      <c r="B349" s="2"/>
      <c r="C349" s="2"/>
      <c r="D349" s="2"/>
      <c r="E349" s="18"/>
      <c r="F349" s="18"/>
      <c r="G349" s="13"/>
      <c r="H349" s="20"/>
      <c r="I349" s="6"/>
      <c r="J349" s="15" t="e">
        <f t="shared" si="3"/>
        <v>#DIV/0!</v>
      </c>
      <c r="K349" s="11"/>
      <c r="L349" s="11"/>
      <c r="M349" s="2"/>
      <c r="N349" s="2"/>
      <c r="O349" s="2"/>
    </row>
    <row r="350" spans="1:15">
      <c r="A350">
        <v>343</v>
      </c>
      <c r="B350" s="2"/>
      <c r="C350" s="2"/>
      <c r="D350" s="2"/>
      <c r="E350" s="18"/>
      <c r="F350" s="18"/>
      <c r="G350" s="13"/>
      <c r="H350" s="20"/>
      <c r="I350" s="6"/>
      <c r="J350" s="15" t="e">
        <f t="shared" si="3"/>
        <v>#DIV/0!</v>
      </c>
      <c r="K350" s="11"/>
      <c r="L350" s="11"/>
      <c r="M350" s="2"/>
      <c r="N350" s="2"/>
      <c r="O350" s="2"/>
    </row>
    <row r="351" spans="1:15">
      <c r="A351">
        <v>344</v>
      </c>
      <c r="B351" s="2"/>
      <c r="C351" s="2"/>
      <c r="D351" s="2"/>
      <c r="E351" s="18"/>
      <c r="F351" s="18"/>
      <c r="G351" s="13"/>
      <c r="H351" s="20"/>
      <c r="I351" s="6"/>
      <c r="J351" s="7" t="e">
        <f t="shared" si="3"/>
        <v>#DIV/0!</v>
      </c>
      <c r="K351" s="11"/>
      <c r="L351" s="11"/>
      <c r="M351" s="2"/>
      <c r="N351" s="2"/>
      <c r="O351" s="2"/>
    </row>
    <row r="352" spans="1:15">
      <c r="A352">
        <v>345</v>
      </c>
      <c r="B352" s="2"/>
      <c r="C352" s="2"/>
      <c r="D352" s="2"/>
      <c r="E352" s="18"/>
      <c r="F352" s="18"/>
      <c r="G352" s="13"/>
      <c r="H352" s="20"/>
      <c r="I352" s="6"/>
      <c r="J352" s="15" t="e">
        <f t="shared" si="3"/>
        <v>#DIV/0!</v>
      </c>
      <c r="K352" s="11"/>
      <c r="L352" s="11"/>
      <c r="M352" s="2"/>
      <c r="N352" s="2"/>
      <c r="O352" s="2"/>
    </row>
    <row r="353" spans="1:15">
      <c r="A353" s="12">
        <v>346</v>
      </c>
      <c r="B353" s="2"/>
      <c r="C353" s="2"/>
      <c r="D353" s="2"/>
      <c r="E353" s="18"/>
      <c r="F353" s="18"/>
      <c r="G353" s="13"/>
      <c r="H353" s="20"/>
      <c r="I353" s="6"/>
      <c r="J353" s="15" t="e">
        <f t="shared" si="3"/>
        <v>#DIV/0!</v>
      </c>
      <c r="K353" s="11"/>
      <c r="L353" s="11"/>
      <c r="M353" s="2"/>
      <c r="N353" s="2"/>
      <c r="O353" s="2"/>
    </row>
    <row r="354" spans="1:15">
      <c r="A354" s="12">
        <v>347</v>
      </c>
      <c r="B354" s="2"/>
      <c r="C354" s="2"/>
      <c r="D354" s="2"/>
      <c r="E354" s="18"/>
      <c r="F354" s="18"/>
      <c r="G354" s="13"/>
      <c r="H354" s="20"/>
      <c r="I354" s="6"/>
      <c r="J354" s="7" t="e">
        <f t="shared" si="3"/>
        <v>#DIV/0!</v>
      </c>
      <c r="K354" s="11"/>
      <c r="L354" s="11"/>
      <c r="M354" s="2"/>
      <c r="N354" s="2"/>
      <c r="O354" s="2"/>
    </row>
    <row r="355" spans="1:15">
      <c r="A355">
        <v>348</v>
      </c>
      <c r="B355" s="2"/>
      <c r="C355" s="2"/>
      <c r="D355" s="2"/>
      <c r="E355" s="18"/>
      <c r="F355" s="18"/>
      <c r="G355" s="13"/>
      <c r="H355" s="20"/>
      <c r="I355" s="6"/>
      <c r="J355" s="15" t="e">
        <f t="shared" si="3"/>
        <v>#DIV/0!</v>
      </c>
      <c r="K355" s="11"/>
      <c r="L355" s="11"/>
      <c r="M355" s="2"/>
      <c r="N355" s="2"/>
      <c r="O355" s="2"/>
    </row>
    <row r="356" spans="1:15">
      <c r="A356">
        <v>349</v>
      </c>
      <c r="B356" s="2"/>
      <c r="C356" s="2"/>
      <c r="D356" s="2"/>
      <c r="E356" s="18"/>
      <c r="F356" s="18"/>
      <c r="G356" s="13"/>
      <c r="H356" s="20"/>
      <c r="I356" s="6"/>
      <c r="J356" s="15" t="e">
        <f t="shared" si="3"/>
        <v>#DIV/0!</v>
      </c>
      <c r="K356" s="11"/>
      <c r="L356" s="11"/>
      <c r="M356" s="2"/>
      <c r="N356" s="2"/>
      <c r="O356" s="2"/>
    </row>
    <row r="357" spans="1:15">
      <c r="A357">
        <v>350</v>
      </c>
      <c r="B357" s="2"/>
      <c r="C357" s="2"/>
      <c r="D357" s="2"/>
      <c r="E357" s="18"/>
      <c r="F357" s="18"/>
      <c r="G357" s="13"/>
      <c r="H357" s="20"/>
      <c r="I357" s="6"/>
      <c r="J357" s="7" t="e">
        <f t="shared" si="3"/>
        <v>#DIV/0!</v>
      </c>
      <c r="K357" s="11"/>
      <c r="L357" s="11"/>
      <c r="M357" s="2"/>
      <c r="N357" s="2"/>
      <c r="O357" s="2"/>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topLeftCell="A4" workbookViewId="0">
      <selection activeCell="J8" sqref="J8"/>
    </sheetView>
  </sheetViews>
  <sheetFormatPr defaultRowHeight="13.5"/>
  <cols>
    <col min="2" max="2" width="20" customWidth="1"/>
    <col min="5" max="5" width="13" bestFit="1" customWidth="1"/>
    <col min="7" max="7" width="13.125" bestFit="1" customWidth="1"/>
    <col min="8" max="8" width="13.625" customWidth="1"/>
    <col min="9" max="9" width="10.25" bestFit="1" customWidth="1"/>
  </cols>
  <sheetData>
    <row r="1" spans="1:10">
      <c r="A1" t="s">
        <v>5</v>
      </c>
      <c r="B1" s="27" t="e">
        <f>#REF!</f>
        <v>#REF!</v>
      </c>
    </row>
    <row r="2" spans="1:10" ht="49.5" customHeight="1">
      <c r="B2" s="38"/>
      <c r="E2" s="543" t="s">
        <v>29</v>
      </c>
      <c r="F2" s="543"/>
      <c r="G2" s="544"/>
      <c r="H2" s="9">
        <f>SUMIF(G6:G356,"PPS",H6:H356)</f>
        <v>1365919473.1481481</v>
      </c>
    </row>
    <row r="3" spans="1:10" s="12" customFormat="1" ht="16.5" customHeight="1">
      <c r="B3" s="40"/>
      <c r="E3" s="55"/>
      <c r="F3" s="55"/>
      <c r="G3" s="55"/>
      <c r="H3" s="56"/>
    </row>
    <row r="4" spans="1:10" ht="54">
      <c r="A4" s="29" t="s">
        <v>25</v>
      </c>
      <c r="B4" s="2" t="s">
        <v>0</v>
      </c>
      <c r="C4" s="2" t="s">
        <v>1</v>
      </c>
      <c r="D4" s="2" t="s">
        <v>3</v>
      </c>
      <c r="E4" s="2" t="s">
        <v>9</v>
      </c>
      <c r="F4" s="2" t="s">
        <v>2</v>
      </c>
      <c r="G4" s="11" t="s">
        <v>24</v>
      </c>
      <c r="H4" s="11" t="s">
        <v>623</v>
      </c>
      <c r="I4" s="10" t="s">
        <v>624</v>
      </c>
      <c r="J4" s="26" t="s">
        <v>16</v>
      </c>
    </row>
    <row r="5" spans="1:10" s="32" customFormat="1" ht="14.25" thickBot="1">
      <c r="B5" s="33" t="s">
        <v>4</v>
      </c>
      <c r="C5" s="33"/>
      <c r="D5" s="33"/>
      <c r="E5" s="33"/>
      <c r="F5" s="33"/>
      <c r="G5" s="33"/>
      <c r="H5" s="65">
        <f>SUM(H6:H65)</f>
        <v>1365919473.1481481</v>
      </c>
      <c r="I5" s="65">
        <f>SUM(I6:I65)</f>
        <v>76360150</v>
      </c>
      <c r="J5" s="33">
        <f>H5/I5</f>
        <v>17.887857385667107</v>
      </c>
    </row>
    <row r="6" spans="1:10" ht="68.25" thickTop="1">
      <c r="A6">
        <v>1</v>
      </c>
      <c r="B6" s="61" t="s">
        <v>1431</v>
      </c>
      <c r="C6" s="61" t="s">
        <v>1432</v>
      </c>
      <c r="D6" s="61" t="s">
        <v>46</v>
      </c>
      <c r="E6" s="61">
        <v>7</v>
      </c>
      <c r="F6" s="61" t="s">
        <v>1433</v>
      </c>
      <c r="G6" s="423" t="s">
        <v>1434</v>
      </c>
      <c r="H6" s="217">
        <f>396234084/1.08</f>
        <v>366883411.1111111</v>
      </c>
      <c r="I6" s="217">
        <v>22758380</v>
      </c>
      <c r="J6" s="106">
        <f>H6/I6</f>
        <v>16.120805220367668</v>
      </c>
    </row>
    <row r="7" spans="1:10" ht="67.5">
      <c r="A7">
        <v>2</v>
      </c>
      <c r="B7" s="61" t="s">
        <v>1435</v>
      </c>
      <c r="C7" s="61" t="s">
        <v>1432</v>
      </c>
      <c r="D7" s="61" t="s">
        <v>46</v>
      </c>
      <c r="E7" s="61">
        <v>7</v>
      </c>
      <c r="F7" s="61" t="s">
        <v>1433</v>
      </c>
      <c r="G7" s="423" t="s">
        <v>1434</v>
      </c>
      <c r="H7" s="217">
        <f>784888444/1.08</f>
        <v>726748559.25925922</v>
      </c>
      <c r="I7" s="217">
        <v>38567580</v>
      </c>
      <c r="J7" s="2">
        <f t="shared" ref="J7:J65" si="0">H7/I7</f>
        <v>18.843509477630157</v>
      </c>
    </row>
    <row r="8" spans="1:10" ht="67.5">
      <c r="A8">
        <v>3</v>
      </c>
      <c r="B8" s="61" t="s">
        <v>1436</v>
      </c>
      <c r="C8" s="61" t="s">
        <v>1432</v>
      </c>
      <c r="D8" s="61" t="s">
        <v>46</v>
      </c>
      <c r="E8" s="61">
        <v>7</v>
      </c>
      <c r="F8" s="61" t="s">
        <v>1437</v>
      </c>
      <c r="G8" s="423" t="s">
        <v>1434</v>
      </c>
      <c r="H8" s="452">
        <f>261779367/1.08</f>
        <v>242388302.77777776</v>
      </c>
      <c r="I8" s="217">
        <v>13140190</v>
      </c>
      <c r="J8" s="2">
        <f t="shared" si="0"/>
        <v>18.446331657135687</v>
      </c>
    </row>
    <row r="9" spans="1:10" ht="40.5">
      <c r="A9">
        <v>4</v>
      </c>
      <c r="B9" s="17" t="s">
        <v>1438</v>
      </c>
      <c r="C9" s="17" t="s">
        <v>1343</v>
      </c>
      <c r="D9" s="61" t="s">
        <v>46</v>
      </c>
      <c r="E9" s="13">
        <v>1</v>
      </c>
      <c r="F9" s="17" t="s">
        <v>973</v>
      </c>
      <c r="G9" s="453" t="s">
        <v>45</v>
      </c>
      <c r="H9" s="217">
        <v>14851200</v>
      </c>
      <c r="I9" s="217">
        <v>1190000</v>
      </c>
      <c r="J9" s="2">
        <f t="shared" si="0"/>
        <v>12.48</v>
      </c>
    </row>
    <row r="10" spans="1:10" ht="40.5">
      <c r="A10">
        <v>5</v>
      </c>
      <c r="B10" s="17" t="s">
        <v>1439</v>
      </c>
      <c r="C10" s="17" t="s">
        <v>1343</v>
      </c>
      <c r="D10" s="61" t="s">
        <v>46</v>
      </c>
      <c r="E10" s="13">
        <v>1</v>
      </c>
      <c r="F10" s="17" t="s">
        <v>973</v>
      </c>
      <c r="G10" s="453" t="s">
        <v>45</v>
      </c>
      <c r="H10" s="217">
        <v>15048000</v>
      </c>
      <c r="I10" s="217">
        <v>704000</v>
      </c>
      <c r="J10" s="2">
        <f t="shared" si="0"/>
        <v>21.375</v>
      </c>
    </row>
    <row r="11" spans="1:10" s="12" customFormat="1">
      <c r="A11" s="12">
        <v>6</v>
      </c>
      <c r="B11" s="13"/>
      <c r="C11" s="13"/>
      <c r="D11" s="13"/>
      <c r="E11" s="13"/>
      <c r="F11" s="13"/>
      <c r="G11" s="18"/>
      <c r="H11" s="13"/>
      <c r="I11" s="13"/>
      <c r="J11" s="2" t="e">
        <f t="shared" si="0"/>
        <v>#DIV/0!</v>
      </c>
    </row>
    <row r="12" spans="1:10" s="12" customFormat="1">
      <c r="A12" s="12">
        <v>7</v>
      </c>
      <c r="B12" s="13"/>
      <c r="C12" s="13"/>
      <c r="D12" s="13"/>
      <c r="E12" s="13"/>
      <c r="F12" s="13"/>
      <c r="G12" s="18"/>
      <c r="H12" s="13"/>
      <c r="I12" s="13"/>
      <c r="J12" s="2" t="e">
        <f t="shared" si="0"/>
        <v>#DIV/0!</v>
      </c>
    </row>
    <row r="13" spans="1:10">
      <c r="A13">
        <v>8</v>
      </c>
      <c r="B13" s="2"/>
      <c r="C13" s="2"/>
      <c r="D13" s="2"/>
      <c r="E13" s="2"/>
      <c r="F13" s="2"/>
      <c r="G13" s="18"/>
      <c r="H13" s="2"/>
      <c r="I13" s="2"/>
      <c r="J13" s="2" t="e">
        <f t="shared" si="0"/>
        <v>#DIV/0!</v>
      </c>
    </row>
    <row r="14" spans="1:10">
      <c r="A14">
        <v>9</v>
      </c>
      <c r="B14" s="2"/>
      <c r="C14" s="2"/>
      <c r="D14" s="2"/>
      <c r="E14" s="2"/>
      <c r="F14" s="2"/>
      <c r="G14" s="18"/>
      <c r="H14" s="2"/>
      <c r="I14" s="2"/>
      <c r="J14" s="2" t="e">
        <f t="shared" si="0"/>
        <v>#DIV/0!</v>
      </c>
    </row>
    <row r="15" spans="1:10">
      <c r="A15">
        <v>10</v>
      </c>
      <c r="B15" s="2"/>
      <c r="C15" s="2"/>
      <c r="D15" s="2"/>
      <c r="E15" s="2"/>
      <c r="F15" s="2"/>
      <c r="G15" s="18"/>
      <c r="H15" s="2"/>
      <c r="I15" s="2"/>
      <c r="J15" s="2" t="e">
        <f t="shared" si="0"/>
        <v>#DIV/0!</v>
      </c>
    </row>
    <row r="16" spans="1:10">
      <c r="A16" s="12">
        <v>11</v>
      </c>
      <c r="B16" s="2"/>
      <c r="C16" s="2"/>
      <c r="D16" s="2"/>
      <c r="E16" s="2"/>
      <c r="F16" s="2"/>
      <c r="G16" s="18"/>
      <c r="H16" s="2"/>
      <c r="I16" s="2"/>
      <c r="J16" s="2" t="e">
        <f t="shared" si="0"/>
        <v>#DIV/0!</v>
      </c>
    </row>
    <row r="17" spans="1:10">
      <c r="A17" s="12">
        <v>12</v>
      </c>
      <c r="B17" s="2"/>
      <c r="C17" s="2"/>
      <c r="D17" s="2"/>
      <c r="E17" s="2"/>
      <c r="F17" s="2"/>
      <c r="G17" s="18"/>
      <c r="H17" s="2"/>
      <c r="I17" s="2"/>
      <c r="J17" s="2" t="e">
        <f t="shared" si="0"/>
        <v>#DIV/0!</v>
      </c>
    </row>
    <row r="18" spans="1:10">
      <c r="A18">
        <v>13</v>
      </c>
      <c r="B18" s="2"/>
      <c r="C18" s="2"/>
      <c r="D18" s="2"/>
      <c r="E18" s="2"/>
      <c r="F18" s="2"/>
      <c r="G18" s="18"/>
      <c r="H18" s="2"/>
      <c r="I18" s="2"/>
      <c r="J18" s="2" t="e">
        <f t="shared" si="0"/>
        <v>#DIV/0!</v>
      </c>
    </row>
    <row r="19" spans="1:10">
      <c r="A19">
        <v>14</v>
      </c>
      <c r="B19" s="2"/>
      <c r="C19" s="2"/>
      <c r="D19" s="2"/>
      <c r="E19" s="2"/>
      <c r="F19" s="2"/>
      <c r="G19" s="18"/>
      <c r="H19" s="2"/>
      <c r="I19" s="2"/>
      <c r="J19" s="2" t="e">
        <f t="shared" si="0"/>
        <v>#DIV/0!</v>
      </c>
    </row>
    <row r="20" spans="1:10">
      <c r="A20">
        <v>15</v>
      </c>
      <c r="B20" s="2"/>
      <c r="C20" s="2"/>
      <c r="D20" s="2"/>
      <c r="E20" s="2"/>
      <c r="F20" s="2"/>
      <c r="G20" s="18"/>
      <c r="H20" s="2"/>
      <c r="I20" s="2"/>
      <c r="J20" s="2" t="e">
        <f t="shared" si="0"/>
        <v>#DIV/0!</v>
      </c>
    </row>
    <row r="21" spans="1:10">
      <c r="A21" s="12">
        <v>16</v>
      </c>
      <c r="B21" s="2"/>
      <c r="C21" s="2"/>
      <c r="D21" s="2"/>
      <c r="E21" s="2"/>
      <c r="F21" s="2"/>
      <c r="G21" s="18"/>
      <c r="H21" s="2"/>
      <c r="I21" s="2"/>
      <c r="J21" s="2" t="e">
        <f t="shared" si="0"/>
        <v>#DIV/0!</v>
      </c>
    </row>
    <row r="22" spans="1:10">
      <c r="A22" s="12">
        <v>17</v>
      </c>
      <c r="B22" s="2"/>
      <c r="C22" s="2"/>
      <c r="D22" s="2"/>
      <c r="E22" s="2"/>
      <c r="F22" s="2"/>
      <c r="G22" s="18"/>
      <c r="H22" s="2"/>
      <c r="I22" s="2"/>
      <c r="J22" s="2" t="e">
        <f t="shared" si="0"/>
        <v>#DIV/0!</v>
      </c>
    </row>
    <row r="23" spans="1:10">
      <c r="A23">
        <v>18</v>
      </c>
      <c r="B23" s="2"/>
      <c r="C23" s="2"/>
      <c r="D23" s="2"/>
      <c r="E23" s="2"/>
      <c r="F23" s="2"/>
      <c r="G23" s="18"/>
      <c r="H23" s="2"/>
      <c r="I23" s="2"/>
      <c r="J23" s="2" t="e">
        <f t="shared" si="0"/>
        <v>#DIV/0!</v>
      </c>
    </row>
    <row r="24" spans="1:10">
      <c r="A24">
        <v>19</v>
      </c>
      <c r="B24" s="2"/>
      <c r="C24" s="2"/>
      <c r="D24" s="2"/>
      <c r="E24" s="2"/>
      <c r="F24" s="2"/>
      <c r="G24" s="18"/>
      <c r="H24" s="2"/>
      <c r="I24" s="2"/>
      <c r="J24" s="2" t="e">
        <f t="shared" si="0"/>
        <v>#DIV/0!</v>
      </c>
    </row>
    <row r="25" spans="1:10">
      <c r="A25">
        <v>20</v>
      </c>
      <c r="B25" s="2"/>
      <c r="C25" s="2"/>
      <c r="D25" s="2"/>
      <c r="E25" s="2"/>
      <c r="F25" s="2"/>
      <c r="G25" s="18"/>
      <c r="H25" s="2"/>
      <c r="I25" s="2"/>
      <c r="J25" s="2" t="e">
        <f t="shared" si="0"/>
        <v>#DIV/0!</v>
      </c>
    </row>
    <row r="26" spans="1:10">
      <c r="A26" s="12">
        <v>21</v>
      </c>
      <c r="B26" s="2"/>
      <c r="C26" s="2"/>
      <c r="D26" s="2"/>
      <c r="E26" s="2"/>
      <c r="F26" s="2"/>
      <c r="G26" s="18"/>
      <c r="H26" s="2"/>
      <c r="I26" s="2"/>
      <c r="J26" s="2" t="e">
        <f t="shared" si="0"/>
        <v>#DIV/0!</v>
      </c>
    </row>
    <row r="27" spans="1:10">
      <c r="A27" s="12">
        <v>22</v>
      </c>
      <c r="B27" s="2"/>
      <c r="C27" s="2"/>
      <c r="D27" s="2"/>
      <c r="E27" s="2"/>
      <c r="F27" s="2"/>
      <c r="G27" s="18"/>
      <c r="H27" s="2"/>
      <c r="I27" s="2"/>
      <c r="J27" s="2" t="e">
        <f t="shared" si="0"/>
        <v>#DIV/0!</v>
      </c>
    </row>
    <row r="28" spans="1:10">
      <c r="A28">
        <v>23</v>
      </c>
      <c r="B28" s="2"/>
      <c r="C28" s="2"/>
      <c r="D28" s="2"/>
      <c r="E28" s="2"/>
      <c r="F28" s="2"/>
      <c r="G28" s="18"/>
      <c r="H28" s="2"/>
      <c r="I28" s="2"/>
      <c r="J28" s="2" t="e">
        <f t="shared" si="0"/>
        <v>#DIV/0!</v>
      </c>
    </row>
    <row r="29" spans="1:10">
      <c r="A29">
        <v>24</v>
      </c>
      <c r="B29" s="2"/>
      <c r="C29" s="2"/>
      <c r="D29" s="2"/>
      <c r="E29" s="2"/>
      <c r="F29" s="2"/>
      <c r="G29" s="18"/>
      <c r="H29" s="2"/>
      <c r="I29" s="2"/>
      <c r="J29" s="2" t="e">
        <f t="shared" si="0"/>
        <v>#DIV/0!</v>
      </c>
    </row>
    <row r="30" spans="1:10">
      <c r="A30">
        <v>25</v>
      </c>
      <c r="B30" s="2"/>
      <c r="C30" s="2"/>
      <c r="D30" s="2"/>
      <c r="E30" s="2"/>
      <c r="F30" s="2"/>
      <c r="G30" s="18"/>
      <c r="H30" s="2"/>
      <c r="I30" s="2"/>
      <c r="J30" s="2" t="e">
        <f t="shared" si="0"/>
        <v>#DIV/0!</v>
      </c>
    </row>
    <row r="31" spans="1:10">
      <c r="A31" s="12">
        <v>26</v>
      </c>
      <c r="B31" s="2"/>
      <c r="C31" s="2"/>
      <c r="D31" s="2"/>
      <c r="E31" s="2"/>
      <c r="F31" s="2"/>
      <c r="G31" s="18"/>
      <c r="H31" s="2"/>
      <c r="I31" s="2"/>
      <c r="J31" s="2" t="e">
        <f t="shared" si="0"/>
        <v>#DIV/0!</v>
      </c>
    </row>
    <row r="32" spans="1:10">
      <c r="A32" s="12">
        <v>27</v>
      </c>
      <c r="B32" s="2"/>
      <c r="C32" s="2"/>
      <c r="D32" s="2"/>
      <c r="E32" s="2"/>
      <c r="F32" s="2"/>
      <c r="G32" s="18"/>
      <c r="H32" s="2"/>
      <c r="I32" s="2"/>
      <c r="J32" s="2" t="e">
        <f t="shared" si="0"/>
        <v>#DIV/0!</v>
      </c>
    </row>
    <row r="33" spans="1:10">
      <c r="A33">
        <v>28</v>
      </c>
      <c r="B33" s="2"/>
      <c r="C33" s="2"/>
      <c r="D33" s="2"/>
      <c r="E33" s="2"/>
      <c r="F33" s="2"/>
      <c r="G33" s="18"/>
      <c r="H33" s="2"/>
      <c r="I33" s="2"/>
      <c r="J33" s="2" t="e">
        <f t="shared" si="0"/>
        <v>#DIV/0!</v>
      </c>
    </row>
    <row r="34" spans="1:10">
      <c r="A34">
        <v>29</v>
      </c>
      <c r="B34" s="2"/>
      <c r="C34" s="2"/>
      <c r="D34" s="2"/>
      <c r="E34" s="2"/>
      <c r="F34" s="2"/>
      <c r="G34" s="18"/>
      <c r="H34" s="2"/>
      <c r="I34" s="2"/>
      <c r="J34" s="2" t="e">
        <f t="shared" si="0"/>
        <v>#DIV/0!</v>
      </c>
    </row>
    <row r="35" spans="1:10">
      <c r="A35">
        <v>30</v>
      </c>
      <c r="B35" s="2"/>
      <c r="C35" s="2"/>
      <c r="D35" s="2"/>
      <c r="E35" s="2"/>
      <c r="F35" s="2"/>
      <c r="G35" s="18"/>
      <c r="H35" s="2"/>
      <c r="I35" s="2"/>
      <c r="J35" s="2" t="e">
        <f t="shared" si="0"/>
        <v>#DIV/0!</v>
      </c>
    </row>
    <row r="36" spans="1:10">
      <c r="A36" s="12">
        <v>31</v>
      </c>
      <c r="B36" s="2"/>
      <c r="C36" s="2"/>
      <c r="D36" s="2"/>
      <c r="E36" s="2"/>
      <c r="F36" s="2"/>
      <c r="G36" s="18"/>
      <c r="H36" s="2"/>
      <c r="I36" s="2"/>
      <c r="J36" s="2" t="e">
        <f t="shared" si="0"/>
        <v>#DIV/0!</v>
      </c>
    </row>
    <row r="37" spans="1:10">
      <c r="A37" s="12">
        <v>32</v>
      </c>
      <c r="B37" s="2"/>
      <c r="C37" s="2"/>
      <c r="D37" s="2"/>
      <c r="E37" s="2"/>
      <c r="F37" s="2"/>
      <c r="G37" s="18"/>
      <c r="H37" s="2"/>
      <c r="I37" s="2"/>
      <c r="J37" s="2" t="e">
        <f t="shared" si="0"/>
        <v>#DIV/0!</v>
      </c>
    </row>
    <row r="38" spans="1:10">
      <c r="A38">
        <v>33</v>
      </c>
      <c r="B38" s="2"/>
      <c r="C38" s="2"/>
      <c r="D38" s="2"/>
      <c r="E38" s="2"/>
      <c r="F38" s="2"/>
      <c r="G38" s="18"/>
      <c r="H38" s="2"/>
      <c r="I38" s="2"/>
      <c r="J38" s="2" t="e">
        <f t="shared" si="0"/>
        <v>#DIV/0!</v>
      </c>
    </row>
    <row r="39" spans="1:10">
      <c r="A39">
        <v>34</v>
      </c>
      <c r="B39" s="2"/>
      <c r="C39" s="2"/>
      <c r="D39" s="2"/>
      <c r="E39" s="2"/>
      <c r="F39" s="2"/>
      <c r="G39" s="18"/>
      <c r="H39" s="2"/>
      <c r="I39" s="2"/>
      <c r="J39" s="2" t="e">
        <f t="shared" si="0"/>
        <v>#DIV/0!</v>
      </c>
    </row>
    <row r="40" spans="1:10">
      <c r="A40">
        <v>35</v>
      </c>
      <c r="B40" s="2"/>
      <c r="C40" s="2"/>
      <c r="D40" s="2"/>
      <c r="E40" s="2"/>
      <c r="F40" s="2"/>
      <c r="G40" s="18"/>
      <c r="H40" s="2"/>
      <c r="I40" s="2"/>
      <c r="J40" s="2" t="e">
        <f t="shared" si="0"/>
        <v>#DIV/0!</v>
      </c>
    </row>
    <row r="41" spans="1:10">
      <c r="A41" s="12">
        <v>36</v>
      </c>
      <c r="B41" s="2"/>
      <c r="C41" s="2"/>
      <c r="D41" s="2"/>
      <c r="E41" s="2"/>
      <c r="F41" s="2"/>
      <c r="G41" s="18"/>
      <c r="H41" s="2"/>
      <c r="I41" s="2"/>
      <c r="J41" s="2" t="e">
        <f t="shared" si="0"/>
        <v>#DIV/0!</v>
      </c>
    </row>
    <row r="42" spans="1:10">
      <c r="A42" s="12">
        <v>37</v>
      </c>
      <c r="B42" s="2"/>
      <c r="C42" s="2"/>
      <c r="D42" s="2"/>
      <c r="E42" s="2"/>
      <c r="F42" s="2"/>
      <c r="G42" s="18"/>
      <c r="H42" s="2"/>
      <c r="I42" s="2"/>
      <c r="J42" s="2" t="e">
        <f t="shared" si="0"/>
        <v>#DIV/0!</v>
      </c>
    </row>
    <row r="43" spans="1:10">
      <c r="A43">
        <v>38</v>
      </c>
      <c r="B43" s="2"/>
      <c r="C43" s="2"/>
      <c r="D43" s="2"/>
      <c r="E43" s="2"/>
      <c r="F43" s="2"/>
      <c r="G43" s="18"/>
      <c r="H43" s="2"/>
      <c r="I43" s="2"/>
      <c r="J43" s="2" t="e">
        <f t="shared" si="0"/>
        <v>#DIV/0!</v>
      </c>
    </row>
    <row r="44" spans="1:10">
      <c r="A44">
        <v>39</v>
      </c>
      <c r="B44" s="2"/>
      <c r="C44" s="2"/>
      <c r="D44" s="2"/>
      <c r="E44" s="2"/>
      <c r="F44" s="2"/>
      <c r="G44" s="18"/>
      <c r="H44" s="2"/>
      <c r="I44" s="2"/>
      <c r="J44" s="2" t="e">
        <f t="shared" si="0"/>
        <v>#DIV/0!</v>
      </c>
    </row>
    <row r="45" spans="1:10">
      <c r="A45">
        <v>40</v>
      </c>
      <c r="B45" s="2"/>
      <c r="C45" s="2"/>
      <c r="D45" s="2"/>
      <c r="E45" s="2"/>
      <c r="F45" s="2"/>
      <c r="G45" s="18"/>
      <c r="H45" s="2"/>
      <c r="I45" s="2"/>
      <c r="J45" s="2" t="e">
        <f t="shared" si="0"/>
        <v>#DIV/0!</v>
      </c>
    </row>
    <row r="46" spans="1:10">
      <c r="A46" s="12">
        <v>41</v>
      </c>
      <c r="B46" s="2"/>
      <c r="C46" s="2"/>
      <c r="D46" s="2"/>
      <c r="E46" s="2"/>
      <c r="F46" s="2"/>
      <c r="G46" s="18"/>
      <c r="H46" s="2"/>
      <c r="I46" s="2"/>
      <c r="J46" s="2" t="e">
        <f t="shared" si="0"/>
        <v>#DIV/0!</v>
      </c>
    </row>
    <row r="47" spans="1:10">
      <c r="A47" s="12">
        <v>42</v>
      </c>
      <c r="B47" s="2"/>
      <c r="C47" s="2"/>
      <c r="D47" s="2"/>
      <c r="E47" s="2"/>
      <c r="F47" s="2"/>
      <c r="G47" s="18"/>
      <c r="H47" s="2"/>
      <c r="I47" s="2"/>
      <c r="J47" s="2" t="e">
        <f t="shared" si="0"/>
        <v>#DIV/0!</v>
      </c>
    </row>
    <row r="48" spans="1:10">
      <c r="A48">
        <v>43</v>
      </c>
      <c r="B48" s="2"/>
      <c r="C48" s="2"/>
      <c r="D48" s="2"/>
      <c r="E48" s="2"/>
      <c r="F48" s="2"/>
      <c r="G48" s="18"/>
      <c r="H48" s="2"/>
      <c r="I48" s="2"/>
      <c r="J48" s="2" t="e">
        <f t="shared" si="0"/>
        <v>#DIV/0!</v>
      </c>
    </row>
    <row r="49" spans="1:10">
      <c r="A49">
        <v>44</v>
      </c>
      <c r="B49" s="2"/>
      <c r="C49" s="2"/>
      <c r="D49" s="2"/>
      <c r="E49" s="2"/>
      <c r="F49" s="2"/>
      <c r="G49" s="18"/>
      <c r="H49" s="2"/>
      <c r="I49" s="2"/>
      <c r="J49" s="2" t="e">
        <f t="shared" si="0"/>
        <v>#DIV/0!</v>
      </c>
    </row>
    <row r="50" spans="1:10">
      <c r="A50">
        <v>45</v>
      </c>
      <c r="B50" s="2"/>
      <c r="C50" s="2"/>
      <c r="D50" s="2"/>
      <c r="E50" s="2"/>
      <c r="F50" s="2"/>
      <c r="G50" s="18"/>
      <c r="H50" s="2"/>
      <c r="I50" s="2"/>
      <c r="J50" s="2" t="e">
        <f t="shared" si="0"/>
        <v>#DIV/0!</v>
      </c>
    </row>
    <row r="51" spans="1:10">
      <c r="A51" s="12">
        <v>46</v>
      </c>
      <c r="B51" s="2"/>
      <c r="C51" s="2"/>
      <c r="D51" s="2"/>
      <c r="E51" s="2"/>
      <c r="F51" s="2"/>
      <c r="G51" s="18"/>
      <c r="H51" s="2"/>
      <c r="I51" s="2"/>
      <c r="J51" s="2" t="e">
        <f t="shared" si="0"/>
        <v>#DIV/0!</v>
      </c>
    </row>
    <row r="52" spans="1:10">
      <c r="A52" s="12">
        <v>47</v>
      </c>
      <c r="B52" s="2"/>
      <c r="C52" s="2"/>
      <c r="D52" s="2"/>
      <c r="E52" s="2"/>
      <c r="F52" s="2"/>
      <c r="G52" s="18"/>
      <c r="H52" s="2"/>
      <c r="I52" s="2"/>
      <c r="J52" s="2" t="e">
        <f t="shared" si="0"/>
        <v>#DIV/0!</v>
      </c>
    </row>
    <row r="53" spans="1:10">
      <c r="A53">
        <v>48</v>
      </c>
      <c r="B53" s="2"/>
      <c r="C53" s="2"/>
      <c r="D53" s="2"/>
      <c r="E53" s="2"/>
      <c r="F53" s="2"/>
      <c r="G53" s="18"/>
      <c r="H53" s="2"/>
      <c r="I53" s="2"/>
      <c r="J53" s="2" t="e">
        <f t="shared" si="0"/>
        <v>#DIV/0!</v>
      </c>
    </row>
    <row r="54" spans="1:10">
      <c r="A54">
        <v>49</v>
      </c>
      <c r="B54" s="2"/>
      <c r="C54" s="2"/>
      <c r="D54" s="2"/>
      <c r="E54" s="2"/>
      <c r="F54" s="2"/>
      <c r="G54" s="18"/>
      <c r="H54" s="2"/>
      <c r="I54" s="2"/>
      <c r="J54" s="2" t="e">
        <f t="shared" si="0"/>
        <v>#DIV/0!</v>
      </c>
    </row>
    <row r="55" spans="1:10">
      <c r="A55">
        <v>50</v>
      </c>
      <c r="B55" s="2"/>
      <c r="C55" s="2"/>
      <c r="D55" s="2"/>
      <c r="E55" s="2"/>
      <c r="F55" s="2"/>
      <c r="G55" s="18"/>
      <c r="H55" s="2"/>
      <c r="I55" s="2"/>
      <c r="J55" s="2" t="e">
        <f t="shared" si="0"/>
        <v>#DIV/0!</v>
      </c>
    </row>
    <row r="56" spans="1:10">
      <c r="A56" s="12">
        <v>51</v>
      </c>
      <c r="B56" s="2"/>
      <c r="C56" s="2"/>
      <c r="D56" s="2"/>
      <c r="E56" s="2"/>
      <c r="F56" s="2"/>
      <c r="G56" s="18"/>
      <c r="H56" s="2"/>
      <c r="I56" s="2"/>
      <c r="J56" s="2" t="e">
        <f t="shared" si="0"/>
        <v>#DIV/0!</v>
      </c>
    </row>
    <row r="57" spans="1:10">
      <c r="A57" s="12">
        <v>52</v>
      </c>
      <c r="B57" s="2"/>
      <c r="C57" s="2"/>
      <c r="D57" s="2"/>
      <c r="E57" s="2"/>
      <c r="F57" s="2"/>
      <c r="G57" s="18"/>
      <c r="H57" s="2"/>
      <c r="I57" s="2"/>
      <c r="J57" s="2" t="e">
        <f t="shared" si="0"/>
        <v>#DIV/0!</v>
      </c>
    </row>
    <row r="58" spans="1:10">
      <c r="A58">
        <v>53</v>
      </c>
      <c r="B58" s="2"/>
      <c r="C58" s="2"/>
      <c r="D58" s="2"/>
      <c r="E58" s="2"/>
      <c r="F58" s="2"/>
      <c r="G58" s="18"/>
      <c r="H58" s="2"/>
      <c r="I58" s="2"/>
      <c r="J58" s="2" t="e">
        <f t="shared" si="0"/>
        <v>#DIV/0!</v>
      </c>
    </row>
    <row r="59" spans="1:10">
      <c r="A59" s="12">
        <v>54</v>
      </c>
      <c r="B59" s="2"/>
      <c r="C59" s="2"/>
      <c r="D59" s="2"/>
      <c r="E59" s="2"/>
      <c r="F59" s="2"/>
      <c r="G59" s="18"/>
      <c r="H59" s="2"/>
      <c r="I59" s="2"/>
      <c r="J59" s="2" t="e">
        <f t="shared" si="0"/>
        <v>#DIV/0!</v>
      </c>
    </row>
    <row r="60" spans="1:10">
      <c r="A60" s="12">
        <v>55</v>
      </c>
      <c r="B60" s="2"/>
      <c r="C60" s="2"/>
      <c r="D60" s="2"/>
      <c r="E60" s="2"/>
      <c r="F60" s="2"/>
      <c r="G60" s="18"/>
      <c r="H60" s="2"/>
      <c r="I60" s="2"/>
      <c r="J60" s="2" t="e">
        <f t="shared" si="0"/>
        <v>#DIV/0!</v>
      </c>
    </row>
    <row r="61" spans="1:10">
      <c r="A61">
        <v>56</v>
      </c>
      <c r="B61" s="2"/>
      <c r="C61" s="2"/>
      <c r="D61" s="2"/>
      <c r="E61" s="2"/>
      <c r="F61" s="2"/>
      <c r="G61" s="18"/>
      <c r="H61" s="2"/>
      <c r="I61" s="2"/>
      <c r="J61" s="2" t="e">
        <f t="shared" si="0"/>
        <v>#DIV/0!</v>
      </c>
    </row>
    <row r="62" spans="1:10">
      <c r="A62" s="12">
        <v>57</v>
      </c>
      <c r="B62" s="2"/>
      <c r="C62" s="2"/>
      <c r="D62" s="2"/>
      <c r="E62" s="2"/>
      <c r="F62" s="2"/>
      <c r="G62" s="18"/>
      <c r="H62" s="2"/>
      <c r="I62" s="2"/>
      <c r="J62" s="2" t="e">
        <f t="shared" si="0"/>
        <v>#DIV/0!</v>
      </c>
    </row>
    <row r="63" spans="1:10">
      <c r="A63" s="12">
        <v>58</v>
      </c>
      <c r="B63" s="2"/>
      <c r="C63" s="2"/>
      <c r="D63" s="2"/>
      <c r="E63" s="2"/>
      <c r="F63" s="2"/>
      <c r="G63" s="18"/>
      <c r="H63" s="2"/>
      <c r="I63" s="2"/>
      <c r="J63" s="2" t="e">
        <f t="shared" si="0"/>
        <v>#DIV/0!</v>
      </c>
    </row>
    <row r="64" spans="1:10">
      <c r="A64">
        <v>59</v>
      </c>
      <c r="B64" s="2"/>
      <c r="C64" s="2"/>
      <c r="D64" s="2"/>
      <c r="E64" s="2"/>
      <c r="F64" s="2"/>
      <c r="G64" s="18"/>
      <c r="H64" s="2"/>
      <c r="I64" s="2"/>
      <c r="J64" s="2" t="e">
        <f t="shared" si="0"/>
        <v>#DIV/0!</v>
      </c>
    </row>
    <row r="65" spans="1:10">
      <c r="A65" s="12">
        <v>60</v>
      </c>
      <c r="B65" s="2"/>
      <c r="C65" s="2"/>
      <c r="D65" s="2"/>
      <c r="E65" s="2"/>
      <c r="F65" s="2"/>
      <c r="G65" s="18"/>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J8" sqref="J8"/>
    </sheetView>
  </sheetViews>
  <sheetFormatPr defaultRowHeight="13.5"/>
  <cols>
    <col min="2" max="2" width="20" customWidth="1"/>
    <col min="5" max="5" width="13" bestFit="1" customWidth="1"/>
    <col min="7" max="7" width="13.125" bestFit="1" customWidth="1"/>
    <col min="8" max="8" width="10.375" bestFit="1" customWidth="1"/>
    <col min="9" max="9" width="9.25" bestFit="1" customWidth="1"/>
  </cols>
  <sheetData>
    <row r="1" spans="1:10">
      <c r="A1" t="s">
        <v>5</v>
      </c>
      <c r="B1" s="27" t="e">
        <f>#REF!</f>
        <v>#REF!</v>
      </c>
    </row>
    <row r="2" spans="1:10" s="21" customFormat="1" ht="56.25" customHeight="1">
      <c r="B2" s="38"/>
      <c r="E2" s="543" t="s">
        <v>30</v>
      </c>
      <c r="F2" s="543"/>
      <c r="G2" s="544"/>
      <c r="H2" s="128">
        <f>SUMIF(G6:G356,"PPS",H6:H356)</f>
        <v>0</v>
      </c>
    </row>
    <row r="3" spans="1:10" s="21" customFormat="1" ht="16.5" customHeight="1">
      <c r="B3" s="40"/>
      <c r="E3" s="55"/>
      <c r="F3" s="55"/>
      <c r="G3" s="55"/>
      <c r="H3" s="129"/>
    </row>
    <row r="4" spans="1:10" ht="54">
      <c r="A4" s="22" t="s">
        <v>26</v>
      </c>
      <c r="B4" s="2" t="s">
        <v>0</v>
      </c>
      <c r="C4" s="2" t="s">
        <v>1</v>
      </c>
      <c r="D4" s="2" t="s">
        <v>18</v>
      </c>
      <c r="E4" s="2" t="s">
        <v>13</v>
      </c>
      <c r="F4" s="2" t="s">
        <v>20</v>
      </c>
      <c r="G4" s="11" t="s">
        <v>24</v>
      </c>
      <c r="H4" s="10" t="s">
        <v>623</v>
      </c>
      <c r="I4" s="10" t="s">
        <v>624</v>
      </c>
      <c r="J4" s="26" t="s">
        <v>16</v>
      </c>
    </row>
    <row r="5" spans="1:10" s="32" customFormat="1" ht="14.25" thickBot="1">
      <c r="B5" s="33" t="s">
        <v>4</v>
      </c>
      <c r="C5" s="33"/>
      <c r="D5" s="33"/>
      <c r="E5" s="33"/>
      <c r="F5" s="33"/>
      <c r="G5" s="33"/>
      <c r="H5" s="65">
        <f>SUM(H6:H65)</f>
        <v>1718839</v>
      </c>
      <c r="I5" s="65">
        <f>SUM(I6:I65)</f>
        <v>47487</v>
      </c>
      <c r="J5" s="33">
        <f>H5/I5</f>
        <v>36.195990481605492</v>
      </c>
    </row>
    <row r="6" spans="1:10" ht="27.75" thickTop="1">
      <c r="A6">
        <v>1</v>
      </c>
      <c r="B6" s="61" t="s">
        <v>1440</v>
      </c>
      <c r="C6" s="46" t="s">
        <v>1441</v>
      </c>
      <c r="D6" s="46" t="s">
        <v>52</v>
      </c>
      <c r="E6" s="180">
        <v>1</v>
      </c>
      <c r="F6" s="46" t="s">
        <v>816</v>
      </c>
      <c r="G6" s="423" t="s">
        <v>44</v>
      </c>
      <c r="H6" s="217">
        <v>677664</v>
      </c>
      <c r="I6" s="217">
        <v>18824</v>
      </c>
      <c r="J6" s="106">
        <f>H6/I6</f>
        <v>36</v>
      </c>
    </row>
    <row r="7" spans="1:10" ht="40.5">
      <c r="A7">
        <v>2</v>
      </c>
      <c r="B7" s="17" t="s">
        <v>1442</v>
      </c>
      <c r="C7" s="13" t="s">
        <v>1443</v>
      </c>
      <c r="D7" s="13" t="s">
        <v>52</v>
      </c>
      <c r="E7" s="454">
        <v>1</v>
      </c>
      <c r="F7" s="13" t="s">
        <v>816</v>
      </c>
      <c r="G7" s="295" t="s">
        <v>44</v>
      </c>
      <c r="H7" s="217">
        <v>992232</v>
      </c>
      <c r="I7" s="217">
        <v>27562</v>
      </c>
      <c r="J7" s="2">
        <f t="shared" ref="J7:J65" si="0">H7/I7</f>
        <v>36</v>
      </c>
    </row>
    <row r="8" spans="1:10" ht="27">
      <c r="A8">
        <v>3</v>
      </c>
      <c r="B8" s="17" t="s">
        <v>1444</v>
      </c>
      <c r="C8" s="13" t="s">
        <v>1443</v>
      </c>
      <c r="D8" s="13" t="s">
        <v>52</v>
      </c>
      <c r="E8" s="454">
        <v>1</v>
      </c>
      <c r="F8" s="13" t="s">
        <v>816</v>
      </c>
      <c r="G8" s="295" t="s">
        <v>44</v>
      </c>
      <c r="H8" s="217">
        <v>48943</v>
      </c>
      <c r="I8" s="217">
        <v>1101</v>
      </c>
      <c r="J8" s="2">
        <f t="shared" si="0"/>
        <v>44.45322434150772</v>
      </c>
    </row>
    <row r="9" spans="1:10">
      <c r="A9">
        <v>4</v>
      </c>
      <c r="B9" s="2"/>
      <c r="C9" s="2"/>
      <c r="D9" s="2"/>
      <c r="E9" s="2"/>
      <c r="F9" s="2"/>
      <c r="G9" s="18"/>
      <c r="H9" s="2"/>
      <c r="I9" s="2"/>
      <c r="J9" s="2" t="e">
        <f t="shared" si="0"/>
        <v>#DIV/0!</v>
      </c>
    </row>
    <row r="10" spans="1:10">
      <c r="A10">
        <v>5</v>
      </c>
      <c r="B10" s="2"/>
      <c r="C10" s="2"/>
      <c r="D10" s="2"/>
      <c r="E10" s="2"/>
      <c r="F10" s="2"/>
      <c r="G10" s="18"/>
      <c r="H10" s="2"/>
      <c r="I10" s="2"/>
      <c r="J10" s="2" t="e">
        <f t="shared" si="0"/>
        <v>#DIV/0!</v>
      </c>
    </row>
    <row r="11" spans="1:10">
      <c r="A11" s="12">
        <v>6</v>
      </c>
      <c r="B11" s="13"/>
      <c r="C11" s="2"/>
      <c r="D11" s="2"/>
      <c r="E11" s="2"/>
      <c r="F11" s="2"/>
      <c r="G11" s="18"/>
      <c r="H11" s="2"/>
      <c r="I11" s="2"/>
      <c r="J11" s="2" t="e">
        <f t="shared" si="0"/>
        <v>#DIV/0!</v>
      </c>
    </row>
    <row r="12" spans="1:10">
      <c r="A12" s="12">
        <v>7</v>
      </c>
      <c r="B12" s="13"/>
      <c r="C12" s="2"/>
      <c r="D12" s="2"/>
      <c r="E12" s="2"/>
      <c r="F12" s="2"/>
      <c r="G12" s="18"/>
      <c r="H12" s="2"/>
      <c r="I12" s="2"/>
      <c r="J12" s="2" t="e">
        <f t="shared" si="0"/>
        <v>#DIV/0!</v>
      </c>
    </row>
    <row r="13" spans="1:10">
      <c r="A13">
        <v>8</v>
      </c>
      <c r="B13" s="2"/>
      <c r="C13" s="2"/>
      <c r="D13" s="2"/>
      <c r="E13" s="2"/>
      <c r="F13" s="2"/>
      <c r="G13" s="18"/>
      <c r="H13" s="2"/>
      <c r="I13" s="2"/>
      <c r="J13" s="2" t="e">
        <f t="shared" si="0"/>
        <v>#DIV/0!</v>
      </c>
    </row>
    <row r="14" spans="1:10">
      <c r="A14">
        <v>9</v>
      </c>
      <c r="B14" s="2"/>
      <c r="C14" s="2"/>
      <c r="D14" s="2"/>
      <c r="E14" s="2"/>
      <c r="F14" s="2"/>
      <c r="G14" s="18"/>
      <c r="H14" s="2"/>
      <c r="I14" s="2"/>
      <c r="J14" s="2" t="e">
        <f t="shared" si="0"/>
        <v>#DIV/0!</v>
      </c>
    </row>
    <row r="15" spans="1:10">
      <c r="A15">
        <v>10</v>
      </c>
      <c r="B15" s="2"/>
      <c r="C15" s="2"/>
      <c r="D15" s="2"/>
      <c r="E15" s="2"/>
      <c r="F15" s="2"/>
      <c r="G15" s="18"/>
      <c r="H15" s="2"/>
      <c r="I15" s="2"/>
      <c r="J15" s="2" t="e">
        <f t="shared" si="0"/>
        <v>#DIV/0!</v>
      </c>
    </row>
    <row r="16" spans="1:10">
      <c r="A16" s="12">
        <v>11</v>
      </c>
      <c r="B16" s="2"/>
      <c r="C16" s="2"/>
      <c r="D16" s="2"/>
      <c r="E16" s="2"/>
      <c r="F16" s="2"/>
      <c r="G16" s="18"/>
      <c r="H16" s="2"/>
      <c r="I16" s="2"/>
      <c r="J16" s="2" t="e">
        <f t="shared" si="0"/>
        <v>#DIV/0!</v>
      </c>
    </row>
    <row r="17" spans="1:10">
      <c r="A17" s="12">
        <v>12</v>
      </c>
      <c r="B17" s="2"/>
      <c r="C17" s="2"/>
      <c r="D17" s="2"/>
      <c r="E17" s="2"/>
      <c r="F17" s="2"/>
      <c r="G17" s="18"/>
      <c r="H17" s="2"/>
      <c r="I17" s="2"/>
      <c r="J17" s="2" t="e">
        <f t="shared" si="0"/>
        <v>#DIV/0!</v>
      </c>
    </row>
    <row r="18" spans="1:10">
      <c r="A18">
        <v>13</v>
      </c>
      <c r="B18" s="2"/>
      <c r="C18" s="2"/>
      <c r="D18" s="2"/>
      <c r="E18" s="2"/>
      <c r="F18" s="2"/>
      <c r="G18" s="18"/>
      <c r="H18" s="2"/>
      <c r="I18" s="2"/>
      <c r="J18" s="2" t="e">
        <f t="shared" si="0"/>
        <v>#DIV/0!</v>
      </c>
    </row>
    <row r="19" spans="1:10">
      <c r="A19">
        <v>14</v>
      </c>
      <c r="B19" s="2"/>
      <c r="C19" s="2"/>
      <c r="D19" s="2"/>
      <c r="E19" s="2"/>
      <c r="F19" s="2"/>
      <c r="G19" s="18"/>
      <c r="H19" s="2"/>
      <c r="I19" s="2"/>
      <c r="J19" s="2" t="e">
        <f t="shared" si="0"/>
        <v>#DIV/0!</v>
      </c>
    </row>
    <row r="20" spans="1:10">
      <c r="A20">
        <v>15</v>
      </c>
      <c r="B20" s="2"/>
      <c r="C20" s="2"/>
      <c r="D20" s="2"/>
      <c r="E20" s="2"/>
      <c r="F20" s="2"/>
      <c r="G20" s="18"/>
      <c r="H20" s="2"/>
      <c r="I20" s="2"/>
      <c r="J20" s="2" t="e">
        <f t="shared" si="0"/>
        <v>#DIV/0!</v>
      </c>
    </row>
    <row r="21" spans="1:10">
      <c r="A21" s="12">
        <v>16</v>
      </c>
      <c r="B21" s="2"/>
      <c r="C21" s="2"/>
      <c r="D21" s="2"/>
      <c r="E21" s="2"/>
      <c r="F21" s="2"/>
      <c r="G21" s="18"/>
      <c r="H21" s="2"/>
      <c r="I21" s="2"/>
      <c r="J21" s="2" t="e">
        <f t="shared" si="0"/>
        <v>#DIV/0!</v>
      </c>
    </row>
    <row r="22" spans="1:10">
      <c r="A22" s="12">
        <v>17</v>
      </c>
      <c r="B22" s="2"/>
      <c r="C22" s="2"/>
      <c r="D22" s="2"/>
      <c r="E22" s="2"/>
      <c r="F22" s="2"/>
      <c r="G22" s="18"/>
      <c r="H22" s="2"/>
      <c r="I22" s="2"/>
      <c r="J22" s="2" t="e">
        <f t="shared" si="0"/>
        <v>#DIV/0!</v>
      </c>
    </row>
    <row r="23" spans="1:10">
      <c r="A23">
        <v>18</v>
      </c>
      <c r="B23" s="2"/>
      <c r="C23" s="2"/>
      <c r="D23" s="2"/>
      <c r="E23" s="2"/>
      <c r="F23" s="2"/>
      <c r="G23" s="18"/>
      <c r="H23" s="2"/>
      <c r="I23" s="2"/>
      <c r="J23" s="2" t="e">
        <f t="shared" si="0"/>
        <v>#DIV/0!</v>
      </c>
    </row>
    <row r="24" spans="1:10">
      <c r="A24">
        <v>19</v>
      </c>
      <c r="B24" s="2"/>
      <c r="C24" s="2"/>
      <c r="D24" s="2"/>
      <c r="E24" s="2"/>
      <c r="F24" s="2"/>
      <c r="G24" s="18"/>
      <c r="H24" s="2"/>
      <c r="I24" s="2"/>
      <c r="J24" s="2" t="e">
        <f t="shared" si="0"/>
        <v>#DIV/0!</v>
      </c>
    </row>
    <row r="25" spans="1:10">
      <c r="A25">
        <v>20</v>
      </c>
      <c r="B25" s="2"/>
      <c r="C25" s="2"/>
      <c r="D25" s="2"/>
      <c r="E25" s="2"/>
      <c r="F25" s="2"/>
      <c r="G25" s="18"/>
      <c r="H25" s="2"/>
      <c r="I25" s="2"/>
      <c r="J25" s="2" t="e">
        <f t="shared" si="0"/>
        <v>#DIV/0!</v>
      </c>
    </row>
    <row r="26" spans="1:10">
      <c r="A26" s="12">
        <v>21</v>
      </c>
      <c r="B26" s="2"/>
      <c r="C26" s="2"/>
      <c r="D26" s="2"/>
      <c r="E26" s="2"/>
      <c r="F26" s="2"/>
      <c r="G26" s="18"/>
      <c r="H26" s="2"/>
      <c r="I26" s="2"/>
      <c r="J26" s="2" t="e">
        <f t="shared" si="0"/>
        <v>#DIV/0!</v>
      </c>
    </row>
    <row r="27" spans="1:10">
      <c r="A27" s="12">
        <v>22</v>
      </c>
      <c r="B27" s="2"/>
      <c r="C27" s="2"/>
      <c r="D27" s="2"/>
      <c r="E27" s="2"/>
      <c r="F27" s="2"/>
      <c r="G27" s="18"/>
      <c r="H27" s="2"/>
      <c r="I27" s="2"/>
      <c r="J27" s="2" t="e">
        <f t="shared" si="0"/>
        <v>#DIV/0!</v>
      </c>
    </row>
    <row r="28" spans="1:10">
      <c r="A28">
        <v>23</v>
      </c>
      <c r="B28" s="2"/>
      <c r="C28" s="2"/>
      <c r="D28" s="2"/>
      <c r="E28" s="2"/>
      <c r="F28" s="2"/>
      <c r="G28" s="18"/>
      <c r="H28" s="2"/>
      <c r="I28" s="2"/>
      <c r="J28" s="2" t="e">
        <f t="shared" si="0"/>
        <v>#DIV/0!</v>
      </c>
    </row>
    <row r="29" spans="1:10">
      <c r="A29">
        <v>24</v>
      </c>
      <c r="B29" s="2"/>
      <c r="C29" s="2"/>
      <c r="D29" s="2"/>
      <c r="E29" s="2"/>
      <c r="F29" s="2"/>
      <c r="G29" s="18"/>
      <c r="H29" s="2"/>
      <c r="I29" s="2"/>
      <c r="J29" s="2" t="e">
        <f t="shared" si="0"/>
        <v>#DIV/0!</v>
      </c>
    </row>
    <row r="30" spans="1:10">
      <c r="A30">
        <v>25</v>
      </c>
      <c r="B30" s="2"/>
      <c r="C30" s="2"/>
      <c r="D30" s="2"/>
      <c r="E30" s="2"/>
      <c r="F30" s="2"/>
      <c r="G30" s="18"/>
      <c r="H30" s="2"/>
      <c r="I30" s="2"/>
      <c r="J30" s="2" t="e">
        <f t="shared" si="0"/>
        <v>#DIV/0!</v>
      </c>
    </row>
    <row r="31" spans="1:10">
      <c r="A31" s="12">
        <v>26</v>
      </c>
      <c r="B31" s="2"/>
      <c r="C31" s="2"/>
      <c r="D31" s="2"/>
      <c r="E31" s="2"/>
      <c r="F31" s="2"/>
      <c r="G31" s="18"/>
      <c r="H31" s="2"/>
      <c r="I31" s="2"/>
      <c r="J31" s="2" t="e">
        <f t="shared" si="0"/>
        <v>#DIV/0!</v>
      </c>
    </row>
    <row r="32" spans="1:10">
      <c r="A32" s="12">
        <v>27</v>
      </c>
      <c r="B32" s="2"/>
      <c r="C32" s="2"/>
      <c r="D32" s="2"/>
      <c r="E32" s="2"/>
      <c r="F32" s="2"/>
      <c r="G32" s="18"/>
      <c r="H32" s="2"/>
      <c r="I32" s="2"/>
      <c r="J32" s="2" t="e">
        <f t="shared" si="0"/>
        <v>#DIV/0!</v>
      </c>
    </row>
    <row r="33" spans="1:10">
      <c r="A33">
        <v>28</v>
      </c>
      <c r="B33" s="2"/>
      <c r="C33" s="2"/>
      <c r="D33" s="2"/>
      <c r="E33" s="2"/>
      <c r="F33" s="2"/>
      <c r="G33" s="18"/>
      <c r="H33" s="2"/>
      <c r="I33" s="2"/>
      <c r="J33" s="2" t="e">
        <f t="shared" si="0"/>
        <v>#DIV/0!</v>
      </c>
    </row>
    <row r="34" spans="1:10">
      <c r="A34">
        <v>29</v>
      </c>
      <c r="B34" s="2"/>
      <c r="C34" s="2"/>
      <c r="D34" s="2"/>
      <c r="E34" s="2"/>
      <c r="F34" s="2"/>
      <c r="G34" s="18"/>
      <c r="H34" s="2"/>
      <c r="I34" s="2"/>
      <c r="J34" s="2" t="e">
        <f t="shared" si="0"/>
        <v>#DIV/0!</v>
      </c>
    </row>
    <row r="35" spans="1:10">
      <c r="A35">
        <v>30</v>
      </c>
      <c r="B35" s="2"/>
      <c r="C35" s="2"/>
      <c r="D35" s="2"/>
      <c r="E35" s="2"/>
      <c r="F35" s="2"/>
      <c r="G35" s="18"/>
      <c r="H35" s="2"/>
      <c r="I35" s="2"/>
      <c r="J35" s="2" t="e">
        <f t="shared" si="0"/>
        <v>#DIV/0!</v>
      </c>
    </row>
    <row r="36" spans="1:10">
      <c r="A36" s="12">
        <v>31</v>
      </c>
      <c r="B36" s="2"/>
      <c r="C36" s="2"/>
      <c r="D36" s="2"/>
      <c r="E36" s="2"/>
      <c r="F36" s="2"/>
      <c r="G36" s="18"/>
      <c r="H36" s="2"/>
      <c r="I36" s="2"/>
      <c r="J36" s="2" t="e">
        <f t="shared" si="0"/>
        <v>#DIV/0!</v>
      </c>
    </row>
    <row r="37" spans="1:10">
      <c r="A37" s="12">
        <v>32</v>
      </c>
      <c r="B37" s="2"/>
      <c r="C37" s="2"/>
      <c r="D37" s="2"/>
      <c r="E37" s="2"/>
      <c r="F37" s="2"/>
      <c r="G37" s="18"/>
      <c r="H37" s="2"/>
      <c r="I37" s="2"/>
      <c r="J37" s="2" t="e">
        <f t="shared" si="0"/>
        <v>#DIV/0!</v>
      </c>
    </row>
    <row r="38" spans="1:10">
      <c r="A38">
        <v>33</v>
      </c>
      <c r="B38" s="2"/>
      <c r="C38" s="2"/>
      <c r="D38" s="2"/>
      <c r="E38" s="2"/>
      <c r="F38" s="2"/>
      <c r="G38" s="18"/>
      <c r="H38" s="2"/>
      <c r="I38" s="2"/>
      <c r="J38" s="2" t="e">
        <f t="shared" si="0"/>
        <v>#DIV/0!</v>
      </c>
    </row>
    <row r="39" spans="1:10">
      <c r="A39">
        <v>34</v>
      </c>
      <c r="B39" s="2"/>
      <c r="C39" s="2"/>
      <c r="D39" s="2"/>
      <c r="E39" s="2"/>
      <c r="F39" s="2"/>
      <c r="G39" s="18"/>
      <c r="H39" s="2"/>
      <c r="I39" s="2"/>
      <c r="J39" s="2" t="e">
        <f t="shared" si="0"/>
        <v>#DIV/0!</v>
      </c>
    </row>
    <row r="40" spans="1:10">
      <c r="A40">
        <v>35</v>
      </c>
      <c r="B40" s="2"/>
      <c r="C40" s="2"/>
      <c r="D40" s="2"/>
      <c r="E40" s="2"/>
      <c r="F40" s="2"/>
      <c r="G40" s="18"/>
      <c r="H40" s="2"/>
      <c r="I40" s="2"/>
      <c r="J40" s="2" t="e">
        <f t="shared" si="0"/>
        <v>#DIV/0!</v>
      </c>
    </row>
    <row r="41" spans="1:10">
      <c r="A41" s="12">
        <v>36</v>
      </c>
      <c r="B41" s="2"/>
      <c r="C41" s="2"/>
      <c r="D41" s="2"/>
      <c r="E41" s="2"/>
      <c r="F41" s="2"/>
      <c r="G41" s="18"/>
      <c r="H41" s="2"/>
      <c r="I41" s="2"/>
      <c r="J41" s="2" t="e">
        <f t="shared" si="0"/>
        <v>#DIV/0!</v>
      </c>
    </row>
    <row r="42" spans="1:10">
      <c r="A42" s="12">
        <v>37</v>
      </c>
      <c r="B42" s="2"/>
      <c r="C42" s="2"/>
      <c r="D42" s="2"/>
      <c r="E42" s="2"/>
      <c r="F42" s="2"/>
      <c r="G42" s="18"/>
      <c r="H42" s="2"/>
      <c r="I42" s="2"/>
      <c r="J42" s="2" t="e">
        <f t="shared" si="0"/>
        <v>#DIV/0!</v>
      </c>
    </row>
    <row r="43" spans="1:10">
      <c r="A43">
        <v>38</v>
      </c>
      <c r="B43" s="2"/>
      <c r="C43" s="2"/>
      <c r="D43" s="2"/>
      <c r="E43" s="2"/>
      <c r="F43" s="2"/>
      <c r="G43" s="18"/>
      <c r="H43" s="2"/>
      <c r="I43" s="2"/>
      <c r="J43" s="2" t="e">
        <f t="shared" si="0"/>
        <v>#DIV/0!</v>
      </c>
    </row>
    <row r="44" spans="1:10">
      <c r="A44">
        <v>39</v>
      </c>
      <c r="B44" s="2"/>
      <c r="C44" s="2"/>
      <c r="D44" s="2"/>
      <c r="E44" s="2"/>
      <c r="F44" s="2"/>
      <c r="G44" s="18"/>
      <c r="H44" s="2"/>
      <c r="I44" s="2"/>
      <c r="J44" s="2" t="e">
        <f t="shared" si="0"/>
        <v>#DIV/0!</v>
      </c>
    </row>
    <row r="45" spans="1:10">
      <c r="A45">
        <v>40</v>
      </c>
      <c r="B45" s="2"/>
      <c r="C45" s="2"/>
      <c r="D45" s="2"/>
      <c r="E45" s="2"/>
      <c r="F45" s="2"/>
      <c r="G45" s="18"/>
      <c r="H45" s="2"/>
      <c r="I45" s="2"/>
      <c r="J45" s="2" t="e">
        <f t="shared" si="0"/>
        <v>#DIV/0!</v>
      </c>
    </row>
    <row r="46" spans="1:10">
      <c r="A46" s="12">
        <v>41</v>
      </c>
      <c r="B46" s="2"/>
      <c r="C46" s="2"/>
      <c r="D46" s="2"/>
      <c r="E46" s="2"/>
      <c r="F46" s="2"/>
      <c r="G46" s="18"/>
      <c r="H46" s="2"/>
      <c r="I46" s="2"/>
      <c r="J46" s="2" t="e">
        <f t="shared" si="0"/>
        <v>#DIV/0!</v>
      </c>
    </row>
    <row r="47" spans="1:10">
      <c r="A47" s="12">
        <v>42</v>
      </c>
      <c r="B47" s="2"/>
      <c r="C47" s="2"/>
      <c r="D47" s="2"/>
      <c r="E47" s="2"/>
      <c r="F47" s="2"/>
      <c r="G47" s="18"/>
      <c r="H47" s="2"/>
      <c r="I47" s="2"/>
      <c r="J47" s="2" t="e">
        <f t="shared" si="0"/>
        <v>#DIV/0!</v>
      </c>
    </row>
    <row r="48" spans="1:10">
      <c r="A48">
        <v>43</v>
      </c>
      <c r="B48" s="2"/>
      <c r="C48" s="2"/>
      <c r="D48" s="2"/>
      <c r="E48" s="2"/>
      <c r="F48" s="2"/>
      <c r="G48" s="18"/>
      <c r="H48" s="2"/>
      <c r="I48" s="2"/>
      <c r="J48" s="2" t="e">
        <f t="shared" si="0"/>
        <v>#DIV/0!</v>
      </c>
    </row>
    <row r="49" spans="1:10">
      <c r="A49">
        <v>44</v>
      </c>
      <c r="B49" s="2"/>
      <c r="C49" s="2"/>
      <c r="D49" s="2"/>
      <c r="E49" s="2"/>
      <c r="F49" s="2"/>
      <c r="G49" s="18"/>
      <c r="H49" s="2"/>
      <c r="I49" s="2"/>
      <c r="J49" s="2" t="e">
        <f t="shared" si="0"/>
        <v>#DIV/0!</v>
      </c>
    </row>
    <row r="50" spans="1:10">
      <c r="A50">
        <v>45</v>
      </c>
      <c r="B50" s="2"/>
      <c r="C50" s="2"/>
      <c r="D50" s="2"/>
      <c r="E50" s="2"/>
      <c r="F50" s="2"/>
      <c r="G50" s="18"/>
      <c r="H50" s="2"/>
      <c r="I50" s="2"/>
      <c r="J50" s="2" t="e">
        <f t="shared" si="0"/>
        <v>#DIV/0!</v>
      </c>
    </row>
    <row r="51" spans="1:10">
      <c r="A51" s="12">
        <v>46</v>
      </c>
      <c r="B51" s="2"/>
      <c r="C51" s="2"/>
      <c r="D51" s="2"/>
      <c r="E51" s="2"/>
      <c r="F51" s="2"/>
      <c r="G51" s="18"/>
      <c r="H51" s="2"/>
      <c r="I51" s="2"/>
      <c r="J51" s="2" t="e">
        <f t="shared" si="0"/>
        <v>#DIV/0!</v>
      </c>
    </row>
    <row r="52" spans="1:10">
      <c r="A52" s="12">
        <v>47</v>
      </c>
      <c r="B52" s="2"/>
      <c r="C52" s="2"/>
      <c r="D52" s="2"/>
      <c r="E52" s="2"/>
      <c r="F52" s="2"/>
      <c r="G52" s="18"/>
      <c r="H52" s="2"/>
      <c r="I52" s="2"/>
      <c r="J52" s="2" t="e">
        <f t="shared" si="0"/>
        <v>#DIV/0!</v>
      </c>
    </row>
    <row r="53" spans="1:10">
      <c r="A53">
        <v>48</v>
      </c>
      <c r="B53" s="2"/>
      <c r="C53" s="2"/>
      <c r="D53" s="2"/>
      <c r="E53" s="2"/>
      <c r="F53" s="2"/>
      <c r="G53" s="18"/>
      <c r="H53" s="2"/>
      <c r="I53" s="2"/>
      <c r="J53" s="2" t="e">
        <f t="shared" si="0"/>
        <v>#DIV/0!</v>
      </c>
    </row>
    <row r="54" spans="1:10">
      <c r="A54">
        <v>49</v>
      </c>
      <c r="B54" s="2"/>
      <c r="C54" s="2"/>
      <c r="D54" s="2"/>
      <c r="E54" s="2"/>
      <c r="F54" s="2"/>
      <c r="G54" s="18"/>
      <c r="H54" s="2"/>
      <c r="I54" s="2"/>
      <c r="J54" s="2" t="e">
        <f t="shared" si="0"/>
        <v>#DIV/0!</v>
      </c>
    </row>
    <row r="55" spans="1:10">
      <c r="A55">
        <v>50</v>
      </c>
      <c r="B55" s="2"/>
      <c r="C55" s="2"/>
      <c r="D55" s="2"/>
      <c r="E55" s="2"/>
      <c r="F55" s="2"/>
      <c r="G55" s="18"/>
      <c r="H55" s="2"/>
      <c r="I55" s="2"/>
      <c r="J55" s="2" t="e">
        <f t="shared" si="0"/>
        <v>#DIV/0!</v>
      </c>
    </row>
    <row r="56" spans="1:10">
      <c r="A56" s="12">
        <v>51</v>
      </c>
      <c r="B56" s="2"/>
      <c r="C56" s="2"/>
      <c r="D56" s="2"/>
      <c r="E56" s="2"/>
      <c r="F56" s="2"/>
      <c r="G56" s="18"/>
      <c r="H56" s="2"/>
      <c r="I56" s="2"/>
      <c r="J56" s="2" t="e">
        <f t="shared" si="0"/>
        <v>#DIV/0!</v>
      </c>
    </row>
    <row r="57" spans="1:10">
      <c r="A57" s="12">
        <v>52</v>
      </c>
      <c r="B57" s="2"/>
      <c r="C57" s="2"/>
      <c r="D57" s="2"/>
      <c r="E57" s="2"/>
      <c r="F57" s="2"/>
      <c r="G57" s="18"/>
      <c r="H57" s="2"/>
      <c r="I57" s="2"/>
      <c r="J57" s="2" t="e">
        <f t="shared" si="0"/>
        <v>#DIV/0!</v>
      </c>
    </row>
    <row r="58" spans="1:10">
      <c r="A58">
        <v>53</v>
      </c>
      <c r="B58" s="2"/>
      <c r="C58" s="2"/>
      <c r="D58" s="2"/>
      <c r="E58" s="2"/>
      <c r="F58" s="2"/>
      <c r="G58" s="18"/>
      <c r="H58" s="2"/>
      <c r="I58" s="2"/>
      <c r="J58" s="2" t="e">
        <f t="shared" si="0"/>
        <v>#DIV/0!</v>
      </c>
    </row>
    <row r="59" spans="1:10">
      <c r="A59">
        <v>54</v>
      </c>
      <c r="B59" s="2"/>
      <c r="C59" s="2"/>
      <c r="D59" s="2"/>
      <c r="E59" s="2"/>
      <c r="F59" s="2"/>
      <c r="G59" s="18"/>
      <c r="H59" s="2"/>
      <c r="I59" s="2"/>
      <c r="J59" s="2" t="e">
        <f t="shared" si="0"/>
        <v>#DIV/0!</v>
      </c>
    </row>
    <row r="60" spans="1:10">
      <c r="A60">
        <v>55</v>
      </c>
      <c r="B60" s="2"/>
      <c r="C60" s="2"/>
      <c r="D60" s="2"/>
      <c r="E60" s="2"/>
      <c r="F60" s="2"/>
      <c r="G60" s="18"/>
      <c r="H60" s="2"/>
      <c r="I60" s="2"/>
      <c r="J60" s="2" t="e">
        <f t="shared" si="0"/>
        <v>#DIV/0!</v>
      </c>
    </row>
    <row r="61" spans="1:10">
      <c r="A61" s="12">
        <v>56</v>
      </c>
      <c r="B61" s="2"/>
      <c r="C61" s="2"/>
      <c r="D61" s="2"/>
      <c r="E61" s="2"/>
      <c r="F61" s="2"/>
      <c r="G61" s="18"/>
      <c r="H61" s="2"/>
      <c r="I61" s="2"/>
      <c r="J61" s="2" t="e">
        <f t="shared" si="0"/>
        <v>#DIV/0!</v>
      </c>
    </row>
    <row r="62" spans="1:10">
      <c r="A62" s="12">
        <v>57</v>
      </c>
      <c r="B62" s="2"/>
      <c r="C62" s="2"/>
      <c r="D62" s="2"/>
      <c r="E62" s="2"/>
      <c r="F62" s="2"/>
      <c r="G62" s="18"/>
      <c r="H62" s="2"/>
      <c r="I62" s="2"/>
      <c r="J62" s="2" t="e">
        <f t="shared" si="0"/>
        <v>#DIV/0!</v>
      </c>
    </row>
    <row r="63" spans="1:10">
      <c r="A63">
        <v>58</v>
      </c>
      <c r="B63" s="2"/>
      <c r="C63" s="2"/>
      <c r="D63" s="2"/>
      <c r="E63" s="2"/>
      <c r="F63" s="2"/>
      <c r="G63" s="18"/>
      <c r="H63" s="2"/>
      <c r="I63" s="2"/>
      <c r="J63" s="2" t="e">
        <f t="shared" si="0"/>
        <v>#DIV/0!</v>
      </c>
    </row>
    <row r="64" spans="1:10">
      <c r="A64">
        <v>59</v>
      </c>
      <c r="B64" s="2"/>
      <c r="C64" s="2"/>
      <c r="D64" s="2"/>
      <c r="E64" s="2"/>
      <c r="F64" s="2"/>
      <c r="G64" s="18"/>
      <c r="H64" s="2"/>
      <c r="I64" s="2"/>
      <c r="J64" s="2" t="e">
        <f t="shared" si="0"/>
        <v>#DIV/0!</v>
      </c>
    </row>
    <row r="65" spans="1:10">
      <c r="A65">
        <v>60</v>
      </c>
      <c r="B65" s="2"/>
      <c r="C65" s="2"/>
      <c r="D65" s="2"/>
      <c r="E65" s="2"/>
      <c r="F65" s="2"/>
      <c r="G65" s="18"/>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59"/>
  <sheetViews>
    <sheetView zoomScaleNormal="100" workbookViewId="0">
      <selection activeCell="A6" sqref="A6:IV6"/>
    </sheetView>
  </sheetViews>
  <sheetFormatPr defaultRowHeight="13.5"/>
  <cols>
    <col min="2" max="2" width="30.25" bestFit="1" customWidth="1"/>
    <col min="3" max="3" width="17.25" bestFit="1" customWidth="1"/>
    <col min="4" max="4" width="18.375" bestFit="1" customWidth="1"/>
    <col min="5" max="5" width="13.125" bestFit="1" customWidth="1"/>
    <col min="6" max="6" width="13" customWidth="1"/>
    <col min="7" max="7" width="13" style="21" customWidth="1"/>
    <col min="8" max="8" width="13" customWidth="1"/>
    <col min="9" max="9" width="15.125" bestFit="1" customWidth="1"/>
    <col min="11" max="11" width="9" style="1"/>
    <col min="12" max="12" width="12.125" style="1" bestFit="1" customWidth="1"/>
    <col min="13" max="13" width="14.5" customWidth="1"/>
    <col min="14" max="14" width="7.25" bestFit="1" customWidth="1"/>
  </cols>
  <sheetData>
    <row r="1" spans="1:13">
      <c r="A1" t="s">
        <v>5</v>
      </c>
      <c r="B1" s="27" t="e">
        <f>#REF!</f>
        <v>#REF!</v>
      </c>
      <c r="I1" t="s">
        <v>6</v>
      </c>
    </row>
    <row r="2" spans="1:13" ht="54" customHeight="1">
      <c r="B2" s="37"/>
      <c r="E2" s="538" t="s">
        <v>33</v>
      </c>
      <c r="F2" s="538"/>
      <c r="G2" s="539"/>
      <c r="H2" s="9">
        <f>SUMIF(E8:E357,"PPS",H8:H357)</f>
        <v>2600598.9209999996</v>
      </c>
      <c r="I2" s="54"/>
      <c r="J2" s="1"/>
    </row>
    <row r="3" spans="1:13" ht="57" customHeight="1">
      <c r="B3" s="21"/>
      <c r="E3" s="540" t="s">
        <v>34</v>
      </c>
      <c r="F3" s="540"/>
      <c r="G3" s="541"/>
      <c r="H3" s="9">
        <f>M7</f>
        <v>1304532.7250000001</v>
      </c>
      <c r="I3" s="54"/>
      <c r="J3" s="24"/>
    </row>
    <row r="4" spans="1:13" s="24" customFormat="1" ht="55.5" customHeight="1">
      <c r="B4" s="59"/>
      <c r="E4" s="542" t="s">
        <v>396</v>
      </c>
      <c r="F4" s="542"/>
      <c r="G4" s="542"/>
      <c r="H4" s="7">
        <f>H3/I7</f>
        <v>0.95146755897055302</v>
      </c>
      <c r="I4" s="54"/>
      <c r="K4" s="52"/>
      <c r="L4" s="52"/>
    </row>
    <row r="5" spans="1:13" s="21" customFormat="1" ht="17.25" customHeight="1">
      <c r="B5" s="40"/>
      <c r="E5" s="58"/>
      <c r="F5" s="58"/>
      <c r="G5" s="58"/>
      <c r="H5" s="56"/>
      <c r="I5" s="57"/>
      <c r="J5" s="40"/>
      <c r="K5" s="51"/>
      <c r="L5" s="51"/>
    </row>
    <row r="6" spans="1:13" ht="54">
      <c r="A6" s="102" t="s">
        <v>22</v>
      </c>
      <c r="B6" s="2" t="s">
        <v>0</v>
      </c>
      <c r="C6" s="2" t="s">
        <v>1</v>
      </c>
      <c r="D6" s="2" t="s">
        <v>2</v>
      </c>
      <c r="E6" s="11" t="s">
        <v>24</v>
      </c>
      <c r="F6" s="2" t="s">
        <v>3</v>
      </c>
      <c r="G6" s="13" t="s">
        <v>9</v>
      </c>
      <c r="H6" s="11" t="s">
        <v>27</v>
      </c>
      <c r="I6" s="11" t="s">
        <v>14</v>
      </c>
      <c r="J6" s="11" t="s">
        <v>28</v>
      </c>
      <c r="K6" s="11" t="s">
        <v>7</v>
      </c>
      <c r="L6" s="11" t="s">
        <v>8</v>
      </c>
      <c r="M6" s="17" t="s">
        <v>38</v>
      </c>
    </row>
    <row r="7" spans="1:13" s="32" customFormat="1" ht="14.25" thickBot="1">
      <c r="B7" s="33" t="s">
        <v>4</v>
      </c>
      <c r="C7" s="33"/>
      <c r="D7" s="33"/>
      <c r="E7" s="33"/>
      <c r="F7" s="33"/>
      <c r="G7" s="33"/>
      <c r="H7" s="34">
        <f>SUM(H8:H357)</f>
        <v>2643523.9939999999</v>
      </c>
      <c r="I7" s="34">
        <f>SUM(I8:I357)</f>
        <v>1371074.308</v>
      </c>
      <c r="J7" s="35">
        <f>H7/I7</f>
        <v>1.9280676317654404</v>
      </c>
      <c r="K7" s="103">
        <f>SUM(K8:K357)</f>
        <v>59639</v>
      </c>
      <c r="L7" s="104">
        <f>SUM(L8:L357)</f>
        <v>144609080</v>
      </c>
      <c r="M7" s="65">
        <f>SUM(M8:M357)</f>
        <v>1304532.7250000001</v>
      </c>
    </row>
    <row r="8" spans="1:13" ht="14.25" thickTop="1">
      <c r="A8">
        <v>1</v>
      </c>
      <c r="B8" s="112" t="s">
        <v>719</v>
      </c>
      <c r="C8" s="41" t="s">
        <v>720</v>
      </c>
      <c r="D8" s="113" t="s">
        <v>721</v>
      </c>
      <c r="E8" s="113" t="s">
        <v>45</v>
      </c>
      <c r="F8" s="41" t="s">
        <v>722</v>
      </c>
      <c r="G8" s="115">
        <v>3</v>
      </c>
      <c r="H8" s="115">
        <v>645641.66200000001</v>
      </c>
      <c r="I8" s="120">
        <v>672291.43400000001</v>
      </c>
      <c r="J8" s="7">
        <f>H8/I8</f>
        <v>0.96035979241704872</v>
      </c>
      <c r="K8" s="120">
        <v>8150</v>
      </c>
      <c r="L8" s="120">
        <v>38902000</v>
      </c>
      <c r="M8" s="111">
        <f>IF(ISBLANK(I8),"",H8)</f>
        <v>645641.66200000001</v>
      </c>
    </row>
    <row r="9" spans="1:13">
      <c r="A9">
        <v>2</v>
      </c>
      <c r="B9" s="112" t="s">
        <v>723</v>
      </c>
      <c r="C9" s="41" t="s">
        <v>720</v>
      </c>
      <c r="D9" s="113" t="s">
        <v>524</v>
      </c>
      <c r="E9" s="113" t="s">
        <v>45</v>
      </c>
      <c r="F9" s="41" t="s">
        <v>722</v>
      </c>
      <c r="G9" s="115">
        <v>3</v>
      </c>
      <c r="H9" s="115">
        <v>155915.08199999999</v>
      </c>
      <c r="I9" s="120">
        <v>160379.51800000001</v>
      </c>
      <c r="J9" s="7">
        <f>H9/I9</f>
        <v>0.97216330329662159</v>
      </c>
      <c r="K9" s="120">
        <v>2100</v>
      </c>
      <c r="L9" s="120">
        <v>8959000</v>
      </c>
      <c r="M9" s="9">
        <f t="shared" ref="M9:M67" si="0">IF(ISBLANK(I9),"",H9)</f>
        <v>155915.08199999999</v>
      </c>
    </row>
    <row r="10" spans="1:13">
      <c r="A10">
        <v>3</v>
      </c>
      <c r="B10" s="117" t="s">
        <v>724</v>
      </c>
      <c r="C10" s="41" t="s">
        <v>720</v>
      </c>
      <c r="D10" s="122" t="s">
        <v>721</v>
      </c>
      <c r="E10" s="42" t="s">
        <v>45</v>
      </c>
      <c r="F10" s="41" t="s">
        <v>722</v>
      </c>
      <c r="G10" s="115">
        <v>3</v>
      </c>
      <c r="H10" s="115">
        <v>282966.07500000001</v>
      </c>
      <c r="I10" s="115">
        <v>295395.94699999999</v>
      </c>
      <c r="J10" s="7">
        <f>H10/I10</f>
        <v>0.95792131839913164</v>
      </c>
      <c r="K10" s="41">
        <v>4000</v>
      </c>
      <c r="L10" s="115">
        <v>16197000</v>
      </c>
      <c r="M10" s="9">
        <f t="shared" si="0"/>
        <v>282966.07500000001</v>
      </c>
    </row>
    <row r="11" spans="1:13">
      <c r="A11">
        <v>4</v>
      </c>
      <c r="B11" s="112" t="s">
        <v>725</v>
      </c>
      <c r="C11" s="41" t="s">
        <v>720</v>
      </c>
      <c r="D11" s="113" t="s">
        <v>524</v>
      </c>
      <c r="E11" s="18" t="s">
        <v>45</v>
      </c>
      <c r="F11" s="113" t="s">
        <v>722</v>
      </c>
      <c r="G11" s="41">
        <v>2</v>
      </c>
      <c r="H11" s="115">
        <v>30646.532999999999</v>
      </c>
      <c r="I11" s="120">
        <v>32626.483</v>
      </c>
      <c r="J11" s="7">
        <f t="shared" ref="J11:J74" si="1">H11/I11</f>
        <v>0.93931463590482611</v>
      </c>
      <c r="K11" s="11">
        <v>492</v>
      </c>
      <c r="L11" s="11">
        <v>1523000</v>
      </c>
      <c r="M11" s="9">
        <f t="shared" si="0"/>
        <v>30646.532999999999</v>
      </c>
    </row>
    <row r="12" spans="1:13">
      <c r="A12">
        <v>5</v>
      </c>
      <c r="B12" s="112" t="s">
        <v>726</v>
      </c>
      <c r="C12" s="41" t="s">
        <v>720</v>
      </c>
      <c r="D12" s="113" t="s">
        <v>721</v>
      </c>
      <c r="E12" s="18" t="s">
        <v>45</v>
      </c>
      <c r="F12" s="113" t="s">
        <v>722</v>
      </c>
      <c r="G12" s="41">
        <v>3</v>
      </c>
      <c r="H12" s="115">
        <v>136316.44500000001</v>
      </c>
      <c r="I12" s="120">
        <v>156212.06200000001</v>
      </c>
      <c r="J12" s="7">
        <f t="shared" si="1"/>
        <v>0.87263712708689556</v>
      </c>
      <c r="K12" s="11">
        <v>2500</v>
      </c>
      <c r="L12" s="11">
        <v>8076000</v>
      </c>
      <c r="M12" s="9">
        <f t="shared" si="0"/>
        <v>136316.44500000001</v>
      </c>
    </row>
    <row r="13" spans="1:13" s="12" customFormat="1">
      <c r="A13" s="12">
        <v>6</v>
      </c>
      <c r="B13" s="112" t="s">
        <v>727</v>
      </c>
      <c r="C13" s="41" t="s">
        <v>720</v>
      </c>
      <c r="D13" s="113" t="s">
        <v>728</v>
      </c>
      <c r="E13" s="18" t="s">
        <v>44</v>
      </c>
      <c r="F13" s="113" t="s">
        <v>722</v>
      </c>
      <c r="G13" s="41">
        <v>1</v>
      </c>
      <c r="H13" s="115">
        <v>1631.4749999999999</v>
      </c>
      <c r="I13" s="120">
        <v>1631.4749999999999</v>
      </c>
      <c r="J13" s="15">
        <f t="shared" si="1"/>
        <v>1</v>
      </c>
      <c r="K13" s="17">
        <v>51</v>
      </c>
      <c r="L13" s="17">
        <v>51000</v>
      </c>
      <c r="M13" s="9">
        <f t="shared" si="0"/>
        <v>1631.4749999999999</v>
      </c>
    </row>
    <row r="14" spans="1:13" s="12" customFormat="1">
      <c r="A14" s="12">
        <v>7</v>
      </c>
      <c r="B14" s="117" t="s">
        <v>729</v>
      </c>
      <c r="C14" s="41" t="s">
        <v>730</v>
      </c>
      <c r="D14" s="122" t="s">
        <v>721</v>
      </c>
      <c r="E14" s="18" t="s">
        <v>45</v>
      </c>
      <c r="F14" s="42" t="s">
        <v>722</v>
      </c>
      <c r="G14" s="41">
        <v>3</v>
      </c>
      <c r="H14" s="115">
        <v>125223.746</v>
      </c>
      <c r="I14" s="115"/>
      <c r="J14" s="15" t="e">
        <f t="shared" si="1"/>
        <v>#DIV/0!</v>
      </c>
      <c r="K14" s="17">
        <v>3300</v>
      </c>
      <c r="L14" s="17">
        <v>6834000</v>
      </c>
      <c r="M14" s="9" t="str">
        <f t="shared" si="0"/>
        <v/>
      </c>
    </row>
    <row r="15" spans="1:13">
      <c r="A15">
        <v>8</v>
      </c>
      <c r="B15" s="112" t="s">
        <v>731</v>
      </c>
      <c r="C15" s="41" t="s">
        <v>732</v>
      </c>
      <c r="D15" s="113" t="s">
        <v>733</v>
      </c>
      <c r="E15" s="18" t="s">
        <v>45</v>
      </c>
      <c r="F15" s="113" t="s">
        <v>722</v>
      </c>
      <c r="G15" s="41">
        <v>3</v>
      </c>
      <c r="H15" s="115">
        <v>104276.667</v>
      </c>
      <c r="I15" s="120"/>
      <c r="J15" s="7" t="e">
        <f t="shared" si="1"/>
        <v>#DIV/0!</v>
      </c>
      <c r="K15" s="17">
        <v>4330</v>
      </c>
      <c r="L15" s="17">
        <v>4728400</v>
      </c>
      <c r="M15" s="9" t="str">
        <f>IF(ISBLANK(I15),"",H15)</f>
        <v/>
      </c>
    </row>
    <row r="16" spans="1:13">
      <c r="A16">
        <v>9</v>
      </c>
      <c r="B16" s="2" t="s">
        <v>734</v>
      </c>
      <c r="C16" s="2" t="s">
        <v>732</v>
      </c>
      <c r="D16" s="2" t="s">
        <v>735</v>
      </c>
      <c r="E16" s="18" t="s">
        <v>45</v>
      </c>
      <c r="F16" s="18" t="s">
        <v>722</v>
      </c>
      <c r="G16" s="13">
        <v>3</v>
      </c>
      <c r="H16" s="20">
        <v>1361.797</v>
      </c>
      <c r="I16" s="6"/>
      <c r="J16" s="15" t="e">
        <f t="shared" si="1"/>
        <v>#DIV/0!</v>
      </c>
      <c r="K16" s="17">
        <v>114</v>
      </c>
      <c r="L16" s="17">
        <v>23570</v>
      </c>
      <c r="M16" s="9" t="str">
        <f t="shared" si="0"/>
        <v/>
      </c>
    </row>
    <row r="17" spans="1:13">
      <c r="A17">
        <v>10</v>
      </c>
      <c r="B17" s="2" t="s">
        <v>736</v>
      </c>
      <c r="C17" s="2" t="s">
        <v>732</v>
      </c>
      <c r="D17" s="2" t="s">
        <v>737</v>
      </c>
      <c r="E17" s="18" t="s">
        <v>45</v>
      </c>
      <c r="F17" s="18" t="s">
        <v>722</v>
      </c>
      <c r="G17" s="13">
        <v>2</v>
      </c>
      <c r="H17" s="20">
        <v>6930.05</v>
      </c>
      <c r="I17" s="6"/>
      <c r="J17" s="15" t="e">
        <f t="shared" si="1"/>
        <v>#DIV/0!</v>
      </c>
      <c r="K17" s="11">
        <v>203</v>
      </c>
      <c r="L17" s="11">
        <v>340682</v>
      </c>
      <c r="M17" s="9" t="str">
        <f t="shared" si="0"/>
        <v/>
      </c>
    </row>
    <row r="18" spans="1:13">
      <c r="A18">
        <v>11</v>
      </c>
      <c r="B18" s="2" t="s">
        <v>738</v>
      </c>
      <c r="C18" s="2" t="s">
        <v>732</v>
      </c>
      <c r="D18" s="2" t="s">
        <v>737</v>
      </c>
      <c r="E18" s="18" t="s">
        <v>45</v>
      </c>
      <c r="F18" s="18" t="s">
        <v>722</v>
      </c>
      <c r="G18" s="13">
        <v>3</v>
      </c>
      <c r="H18" s="20">
        <v>30030.609</v>
      </c>
      <c r="I18" s="6"/>
      <c r="J18" s="7" t="e">
        <f t="shared" si="1"/>
        <v>#DIV/0!</v>
      </c>
      <c r="K18" s="11">
        <v>1132</v>
      </c>
      <c r="L18" s="11">
        <v>1277902</v>
      </c>
      <c r="M18" s="9" t="str">
        <f t="shared" si="0"/>
        <v/>
      </c>
    </row>
    <row r="19" spans="1:13">
      <c r="A19">
        <v>12</v>
      </c>
      <c r="B19" s="2" t="s">
        <v>739</v>
      </c>
      <c r="C19" s="2" t="s">
        <v>732</v>
      </c>
      <c r="D19" s="2" t="s">
        <v>737</v>
      </c>
      <c r="E19" s="18" t="s">
        <v>45</v>
      </c>
      <c r="F19" s="18" t="s">
        <v>722</v>
      </c>
      <c r="G19" s="13">
        <v>2</v>
      </c>
      <c r="H19" s="20">
        <v>12363.022999999999</v>
      </c>
      <c r="I19" s="6"/>
      <c r="J19" s="7" t="e">
        <f t="shared" si="1"/>
        <v>#DIV/0!</v>
      </c>
      <c r="K19" s="11">
        <v>747</v>
      </c>
      <c r="L19" s="11">
        <v>486496</v>
      </c>
      <c r="M19" s="9" t="str">
        <f t="shared" si="0"/>
        <v/>
      </c>
    </row>
    <row r="20" spans="1:13">
      <c r="A20">
        <v>13</v>
      </c>
      <c r="B20" s="2" t="s">
        <v>740</v>
      </c>
      <c r="C20" s="2" t="s">
        <v>732</v>
      </c>
      <c r="D20" s="2" t="s">
        <v>737</v>
      </c>
      <c r="E20" s="18" t="s">
        <v>45</v>
      </c>
      <c r="F20" s="18" t="s">
        <v>722</v>
      </c>
      <c r="G20" s="13">
        <v>2</v>
      </c>
      <c r="H20" s="20">
        <v>8592.6939999999995</v>
      </c>
      <c r="I20" s="6"/>
      <c r="J20" s="7" t="e">
        <f t="shared" si="1"/>
        <v>#DIV/0!</v>
      </c>
      <c r="K20" s="11">
        <v>502</v>
      </c>
      <c r="L20" s="11">
        <v>356943</v>
      </c>
      <c r="M20" s="9" t="str">
        <f t="shared" si="0"/>
        <v/>
      </c>
    </row>
    <row r="21" spans="1:13">
      <c r="A21">
        <v>14</v>
      </c>
      <c r="B21" s="2" t="s">
        <v>741</v>
      </c>
      <c r="C21" s="2" t="s">
        <v>732</v>
      </c>
      <c r="D21" s="2" t="s">
        <v>737</v>
      </c>
      <c r="E21" s="18" t="s">
        <v>45</v>
      </c>
      <c r="F21" s="18" t="s">
        <v>722</v>
      </c>
      <c r="G21" s="13">
        <v>3</v>
      </c>
      <c r="H21" s="20">
        <v>1787.9469999999999</v>
      </c>
      <c r="I21" s="6"/>
      <c r="J21" s="7" t="e">
        <f t="shared" si="1"/>
        <v>#DIV/0!</v>
      </c>
      <c r="K21" s="11">
        <v>307</v>
      </c>
      <c r="L21" s="11">
        <v>37771</v>
      </c>
      <c r="M21" s="9" t="str">
        <f t="shared" si="0"/>
        <v/>
      </c>
    </row>
    <row r="22" spans="1:13">
      <c r="A22">
        <v>15</v>
      </c>
      <c r="B22" s="2" t="s">
        <v>742</v>
      </c>
      <c r="C22" s="2" t="s">
        <v>732</v>
      </c>
      <c r="D22" s="2" t="s">
        <v>737</v>
      </c>
      <c r="E22" s="18" t="s">
        <v>45</v>
      </c>
      <c r="F22" s="18" t="s">
        <v>722</v>
      </c>
      <c r="G22" s="13">
        <v>2</v>
      </c>
      <c r="H22" s="20">
        <v>6837.8040000000001</v>
      </c>
      <c r="I22" s="6"/>
      <c r="J22" s="15" t="e">
        <f t="shared" si="1"/>
        <v>#DIV/0!</v>
      </c>
      <c r="K22" s="11">
        <v>587</v>
      </c>
      <c r="L22" s="11">
        <v>226552</v>
      </c>
      <c r="M22" s="9" t="str">
        <f t="shared" si="0"/>
        <v/>
      </c>
    </row>
    <row r="23" spans="1:13">
      <c r="A23" s="12">
        <v>16</v>
      </c>
      <c r="B23" s="2" t="s">
        <v>743</v>
      </c>
      <c r="C23" s="2" t="s">
        <v>732</v>
      </c>
      <c r="D23" s="2" t="s">
        <v>728</v>
      </c>
      <c r="E23" s="18" t="s">
        <v>44</v>
      </c>
      <c r="F23" s="18" t="s">
        <v>722</v>
      </c>
      <c r="G23" s="13">
        <v>1</v>
      </c>
      <c r="H23" s="20">
        <v>19201.213</v>
      </c>
      <c r="I23" s="6">
        <v>19201.213</v>
      </c>
      <c r="J23" s="15">
        <f t="shared" si="1"/>
        <v>1</v>
      </c>
      <c r="K23" s="11">
        <v>262</v>
      </c>
      <c r="L23" s="11">
        <v>1191562</v>
      </c>
      <c r="M23" s="9">
        <f t="shared" si="0"/>
        <v>19201.213</v>
      </c>
    </row>
    <row r="24" spans="1:13">
      <c r="A24" s="12">
        <v>17</v>
      </c>
      <c r="B24" s="2" t="s">
        <v>744</v>
      </c>
      <c r="C24" s="2" t="s">
        <v>732</v>
      </c>
      <c r="D24" s="2" t="s">
        <v>737</v>
      </c>
      <c r="E24" s="18" t="s">
        <v>45</v>
      </c>
      <c r="F24" s="18" t="s">
        <v>722</v>
      </c>
      <c r="G24" s="13">
        <v>3</v>
      </c>
      <c r="H24" s="20">
        <v>10121.855</v>
      </c>
      <c r="I24" s="6">
        <v>11243.790999999999</v>
      </c>
      <c r="J24" s="7">
        <f t="shared" si="1"/>
        <v>0.90021728436610038</v>
      </c>
      <c r="K24" s="11">
        <v>298</v>
      </c>
      <c r="L24" s="11">
        <v>497322</v>
      </c>
      <c r="M24" s="9">
        <f t="shared" si="0"/>
        <v>10121.855</v>
      </c>
    </row>
    <row r="25" spans="1:13">
      <c r="A25">
        <v>18</v>
      </c>
      <c r="B25" s="2" t="s">
        <v>745</v>
      </c>
      <c r="C25" s="2" t="s">
        <v>732</v>
      </c>
      <c r="D25" s="2" t="s">
        <v>737</v>
      </c>
      <c r="E25" s="18" t="s">
        <v>45</v>
      </c>
      <c r="F25" s="18" t="s">
        <v>722</v>
      </c>
      <c r="G25" s="13">
        <v>2</v>
      </c>
      <c r="H25" s="20">
        <v>5995.6350000000002</v>
      </c>
      <c r="I25" s="6"/>
      <c r="J25" s="15" t="e">
        <f t="shared" si="1"/>
        <v>#DIV/0!</v>
      </c>
      <c r="K25" s="11">
        <v>309</v>
      </c>
      <c r="L25" s="11">
        <v>248012</v>
      </c>
      <c r="M25" s="9" t="str">
        <f t="shared" si="0"/>
        <v/>
      </c>
    </row>
    <row r="26" spans="1:13">
      <c r="A26">
        <v>19</v>
      </c>
      <c r="B26" s="2" t="s">
        <v>746</v>
      </c>
      <c r="C26" s="2" t="s">
        <v>732</v>
      </c>
      <c r="D26" s="2" t="s">
        <v>737</v>
      </c>
      <c r="E26" s="18" t="s">
        <v>45</v>
      </c>
      <c r="F26" s="18" t="s">
        <v>722</v>
      </c>
      <c r="G26" s="13">
        <v>2</v>
      </c>
      <c r="H26" s="20">
        <v>1034.8309999999999</v>
      </c>
      <c r="I26" s="6"/>
      <c r="J26" s="15" t="e">
        <f t="shared" si="1"/>
        <v>#DIV/0!</v>
      </c>
      <c r="K26" s="11">
        <v>66</v>
      </c>
      <c r="L26" s="11">
        <v>42696</v>
      </c>
      <c r="M26" s="9" t="str">
        <f t="shared" si="0"/>
        <v/>
      </c>
    </row>
    <row r="27" spans="1:13">
      <c r="A27">
        <v>20</v>
      </c>
      <c r="B27" s="2" t="s">
        <v>747</v>
      </c>
      <c r="C27" s="2" t="s">
        <v>732</v>
      </c>
      <c r="D27" s="2" t="s">
        <v>737</v>
      </c>
      <c r="E27" s="18" t="s">
        <v>45</v>
      </c>
      <c r="F27" s="18" t="s">
        <v>722</v>
      </c>
      <c r="G27" s="13">
        <v>2</v>
      </c>
      <c r="H27" s="20">
        <v>863.322</v>
      </c>
      <c r="I27" s="6"/>
      <c r="J27" s="7" t="e">
        <f t="shared" si="1"/>
        <v>#DIV/0!</v>
      </c>
      <c r="K27" s="11">
        <v>62</v>
      </c>
      <c r="L27" s="11">
        <v>33894</v>
      </c>
      <c r="M27" s="9" t="str">
        <f t="shared" si="0"/>
        <v/>
      </c>
    </row>
    <row r="28" spans="1:13">
      <c r="A28">
        <v>21</v>
      </c>
      <c r="B28" s="2" t="s">
        <v>748</v>
      </c>
      <c r="C28" s="2" t="s">
        <v>732</v>
      </c>
      <c r="D28" s="2" t="s">
        <v>737</v>
      </c>
      <c r="E28" s="18" t="s">
        <v>45</v>
      </c>
      <c r="F28" s="18" t="s">
        <v>722</v>
      </c>
      <c r="G28" s="13">
        <v>3</v>
      </c>
      <c r="H28" s="20">
        <v>663.27300000000002</v>
      </c>
      <c r="I28" s="6"/>
      <c r="J28" s="7" t="e">
        <f t="shared" si="1"/>
        <v>#DIV/0!</v>
      </c>
      <c r="K28" s="11">
        <v>105</v>
      </c>
      <c r="L28" s="11">
        <v>15609</v>
      </c>
      <c r="M28" s="9" t="str">
        <f t="shared" si="0"/>
        <v/>
      </c>
    </row>
    <row r="29" spans="1:13">
      <c r="A29">
        <v>22</v>
      </c>
      <c r="B29" s="2" t="s">
        <v>749</v>
      </c>
      <c r="C29" s="2" t="s">
        <v>732</v>
      </c>
      <c r="D29" s="2" t="s">
        <v>737</v>
      </c>
      <c r="E29" s="18" t="s">
        <v>45</v>
      </c>
      <c r="F29" s="18" t="s">
        <v>722</v>
      </c>
      <c r="G29" s="13">
        <v>2</v>
      </c>
      <c r="H29" s="20">
        <v>988.06100000000004</v>
      </c>
      <c r="I29" s="6"/>
      <c r="J29" s="7" t="e">
        <f t="shared" si="1"/>
        <v>#DIV/0!</v>
      </c>
      <c r="K29" s="11">
        <v>87</v>
      </c>
      <c r="L29" s="11">
        <v>26407</v>
      </c>
      <c r="M29" s="9" t="str">
        <f t="shared" si="0"/>
        <v/>
      </c>
    </row>
    <row r="30" spans="1:13">
      <c r="A30">
        <v>23</v>
      </c>
      <c r="B30" s="2" t="s">
        <v>750</v>
      </c>
      <c r="C30" s="2" t="s">
        <v>732</v>
      </c>
      <c r="D30" s="2" t="s">
        <v>737</v>
      </c>
      <c r="E30" s="18" t="s">
        <v>45</v>
      </c>
      <c r="F30" s="18" t="s">
        <v>722</v>
      </c>
      <c r="G30" s="13">
        <v>3</v>
      </c>
      <c r="H30" s="20">
        <v>8240.6630000000005</v>
      </c>
      <c r="I30" s="6"/>
      <c r="J30" s="7" t="e">
        <f t="shared" si="1"/>
        <v>#DIV/0!</v>
      </c>
      <c r="K30" s="11">
        <v>442</v>
      </c>
      <c r="L30" s="11">
        <v>345417</v>
      </c>
      <c r="M30" s="9" t="str">
        <f t="shared" si="0"/>
        <v/>
      </c>
    </row>
    <row r="31" spans="1:13">
      <c r="A31">
        <v>24</v>
      </c>
      <c r="B31" s="2" t="s">
        <v>751</v>
      </c>
      <c r="C31" s="2" t="s">
        <v>732</v>
      </c>
      <c r="D31" s="2" t="s">
        <v>737</v>
      </c>
      <c r="E31" s="18" t="s">
        <v>45</v>
      </c>
      <c r="F31" s="18" t="s">
        <v>722</v>
      </c>
      <c r="G31" s="13">
        <v>3</v>
      </c>
      <c r="H31" s="20">
        <v>1953.3630000000001</v>
      </c>
      <c r="I31" s="6"/>
      <c r="J31" s="15" t="e">
        <f t="shared" si="1"/>
        <v>#DIV/0!</v>
      </c>
      <c r="K31" s="11">
        <v>147</v>
      </c>
      <c r="L31" s="11">
        <v>76291</v>
      </c>
      <c r="M31" s="9" t="str">
        <f t="shared" si="0"/>
        <v/>
      </c>
    </row>
    <row r="32" spans="1:13">
      <c r="A32">
        <v>25</v>
      </c>
      <c r="B32" s="2" t="s">
        <v>752</v>
      </c>
      <c r="C32" s="2" t="s">
        <v>732</v>
      </c>
      <c r="D32" s="2" t="s">
        <v>737</v>
      </c>
      <c r="E32" s="18" t="s">
        <v>45</v>
      </c>
      <c r="F32" s="18" t="s">
        <v>722</v>
      </c>
      <c r="G32" s="13">
        <v>1</v>
      </c>
      <c r="H32" s="20">
        <v>1441.068</v>
      </c>
      <c r="I32" s="6"/>
      <c r="J32" s="15" t="e">
        <f t="shared" si="1"/>
        <v>#DIV/0!</v>
      </c>
      <c r="K32" s="11">
        <v>56</v>
      </c>
      <c r="L32" s="11">
        <v>64739</v>
      </c>
      <c r="M32" s="9" t="str">
        <f t="shared" si="0"/>
        <v/>
      </c>
    </row>
    <row r="33" spans="1:13">
      <c r="A33" s="12">
        <v>26</v>
      </c>
      <c r="B33" s="2" t="s">
        <v>753</v>
      </c>
      <c r="C33" s="2" t="s">
        <v>732</v>
      </c>
      <c r="D33" s="2" t="s">
        <v>735</v>
      </c>
      <c r="E33" s="18" t="s">
        <v>45</v>
      </c>
      <c r="F33" s="18" t="s">
        <v>722</v>
      </c>
      <c r="G33" s="13">
        <v>2</v>
      </c>
      <c r="H33" s="20">
        <v>15825.870999999999</v>
      </c>
      <c r="I33" s="6"/>
      <c r="J33" s="7" t="e">
        <f t="shared" si="1"/>
        <v>#DIV/0!</v>
      </c>
      <c r="K33" s="11">
        <v>592</v>
      </c>
      <c r="L33" s="11">
        <v>521468</v>
      </c>
      <c r="M33" s="9" t="str">
        <f t="shared" si="0"/>
        <v/>
      </c>
    </row>
    <row r="34" spans="1:13">
      <c r="A34" s="12">
        <v>27</v>
      </c>
      <c r="B34" s="2" t="s">
        <v>754</v>
      </c>
      <c r="C34" s="2" t="s">
        <v>732</v>
      </c>
      <c r="D34" s="2" t="s">
        <v>735</v>
      </c>
      <c r="E34" s="18" t="s">
        <v>45</v>
      </c>
      <c r="F34" s="18" t="s">
        <v>722</v>
      </c>
      <c r="G34" s="13">
        <v>2</v>
      </c>
      <c r="H34" s="20">
        <v>20653.637999999999</v>
      </c>
      <c r="I34" s="6"/>
      <c r="J34" s="15" t="e">
        <f t="shared" si="1"/>
        <v>#DIV/0!</v>
      </c>
      <c r="K34" s="11">
        <v>688</v>
      </c>
      <c r="L34" s="11">
        <v>975103</v>
      </c>
      <c r="M34" s="9" t="str">
        <f t="shared" si="0"/>
        <v/>
      </c>
    </row>
    <row r="35" spans="1:13">
      <c r="A35">
        <v>28</v>
      </c>
      <c r="B35" s="2" t="s">
        <v>755</v>
      </c>
      <c r="C35" s="2" t="s">
        <v>732</v>
      </c>
      <c r="D35" s="2" t="s">
        <v>737</v>
      </c>
      <c r="E35" s="18" t="s">
        <v>45</v>
      </c>
      <c r="F35" s="18" t="s">
        <v>722</v>
      </c>
      <c r="G35" s="13">
        <v>3</v>
      </c>
      <c r="H35" s="20">
        <v>2315.4789999999998</v>
      </c>
      <c r="I35" s="6"/>
      <c r="J35" s="15" t="e">
        <f t="shared" si="1"/>
        <v>#DIV/0!</v>
      </c>
      <c r="K35" s="11">
        <v>136</v>
      </c>
      <c r="L35" s="11">
        <v>96387</v>
      </c>
      <c r="M35" s="9" t="str">
        <f t="shared" si="0"/>
        <v/>
      </c>
    </row>
    <row r="36" spans="1:13">
      <c r="A36">
        <v>29</v>
      </c>
      <c r="B36" s="2" t="s">
        <v>756</v>
      </c>
      <c r="C36" s="2" t="s">
        <v>732</v>
      </c>
      <c r="D36" s="2" t="s">
        <v>737</v>
      </c>
      <c r="E36" s="18" t="s">
        <v>45</v>
      </c>
      <c r="F36" s="18" t="s">
        <v>722</v>
      </c>
      <c r="G36" s="13">
        <v>2</v>
      </c>
      <c r="H36" s="20">
        <v>5276.625</v>
      </c>
      <c r="I36" s="6"/>
      <c r="J36" s="7" t="e">
        <f t="shared" si="1"/>
        <v>#DIV/0!</v>
      </c>
      <c r="K36" s="11">
        <v>680</v>
      </c>
      <c r="L36" s="11">
        <v>153745</v>
      </c>
      <c r="M36" s="9" t="str">
        <f t="shared" si="0"/>
        <v/>
      </c>
    </row>
    <row r="37" spans="1:13">
      <c r="A37">
        <v>30</v>
      </c>
      <c r="B37" s="2" t="s">
        <v>757</v>
      </c>
      <c r="C37" s="2" t="s">
        <v>732</v>
      </c>
      <c r="D37" s="2" t="s">
        <v>737</v>
      </c>
      <c r="E37" s="18" t="s">
        <v>45</v>
      </c>
      <c r="F37" s="18" t="s">
        <v>722</v>
      </c>
      <c r="G37" s="13">
        <v>3</v>
      </c>
      <c r="H37" s="20">
        <v>2255.1610000000001</v>
      </c>
      <c r="I37" s="6"/>
      <c r="J37" s="7" t="e">
        <f t="shared" si="1"/>
        <v>#DIV/0!</v>
      </c>
      <c r="K37" s="11">
        <v>188</v>
      </c>
      <c r="L37" s="11">
        <v>87514</v>
      </c>
      <c r="M37" s="9" t="str">
        <f t="shared" si="0"/>
        <v/>
      </c>
    </row>
    <row r="38" spans="1:13">
      <c r="A38">
        <v>31</v>
      </c>
      <c r="B38" s="2" t="s">
        <v>758</v>
      </c>
      <c r="C38" s="2" t="s">
        <v>732</v>
      </c>
      <c r="D38" s="2" t="s">
        <v>737</v>
      </c>
      <c r="E38" s="18" t="s">
        <v>45</v>
      </c>
      <c r="F38" s="18" t="s">
        <v>722</v>
      </c>
      <c r="G38" s="13">
        <v>2</v>
      </c>
      <c r="H38" s="20">
        <v>2835.8389999999999</v>
      </c>
      <c r="I38" s="6"/>
      <c r="J38" s="7" t="e">
        <f t="shared" si="1"/>
        <v>#DIV/0!</v>
      </c>
      <c r="K38" s="11">
        <v>494</v>
      </c>
      <c r="L38" s="11">
        <v>50381</v>
      </c>
      <c r="M38" s="9" t="str">
        <f t="shared" si="0"/>
        <v/>
      </c>
    </row>
    <row r="39" spans="1:13">
      <c r="A39">
        <v>32</v>
      </c>
      <c r="B39" s="2" t="s">
        <v>759</v>
      </c>
      <c r="C39" s="2" t="s">
        <v>732</v>
      </c>
      <c r="D39" s="2" t="s">
        <v>733</v>
      </c>
      <c r="E39" s="18" t="s">
        <v>45</v>
      </c>
      <c r="F39" s="18" t="s">
        <v>722</v>
      </c>
      <c r="G39" s="13">
        <v>1</v>
      </c>
      <c r="H39" s="20">
        <v>19869.444</v>
      </c>
      <c r="I39" s="6"/>
      <c r="J39" s="7" t="e">
        <f t="shared" si="1"/>
        <v>#DIV/0!</v>
      </c>
      <c r="K39" s="11">
        <v>468</v>
      </c>
      <c r="L39" s="11">
        <v>1030721</v>
      </c>
      <c r="M39" s="9" t="str">
        <f t="shared" si="0"/>
        <v/>
      </c>
    </row>
    <row r="40" spans="1:13">
      <c r="A40">
        <v>33</v>
      </c>
      <c r="B40" s="2" t="s">
        <v>760</v>
      </c>
      <c r="C40" s="2" t="s">
        <v>732</v>
      </c>
      <c r="D40" s="2" t="s">
        <v>737</v>
      </c>
      <c r="E40" s="18" t="s">
        <v>45</v>
      </c>
      <c r="F40" s="18" t="s">
        <v>722</v>
      </c>
      <c r="G40" s="13">
        <v>2</v>
      </c>
      <c r="H40" s="20">
        <v>5855.3519999999999</v>
      </c>
      <c r="I40" s="6"/>
      <c r="J40" s="15" t="e">
        <f t="shared" si="1"/>
        <v>#DIV/0!</v>
      </c>
      <c r="K40" s="11">
        <v>203</v>
      </c>
      <c r="L40" s="11">
        <v>272328</v>
      </c>
      <c r="M40" s="9" t="str">
        <f t="shared" si="0"/>
        <v/>
      </c>
    </row>
    <row r="41" spans="1:13">
      <c r="A41">
        <v>34</v>
      </c>
      <c r="B41" s="2" t="s">
        <v>761</v>
      </c>
      <c r="C41" s="2" t="s">
        <v>732</v>
      </c>
      <c r="D41" s="2" t="s">
        <v>737</v>
      </c>
      <c r="E41" s="18" t="s">
        <v>45</v>
      </c>
      <c r="F41" s="18" t="s">
        <v>722</v>
      </c>
      <c r="G41" s="13">
        <v>3</v>
      </c>
      <c r="H41" s="20">
        <v>2726.2710000000002</v>
      </c>
      <c r="I41" s="6"/>
      <c r="J41" s="15" t="e">
        <f t="shared" si="1"/>
        <v>#DIV/0!</v>
      </c>
      <c r="K41" s="11">
        <v>298</v>
      </c>
      <c r="L41" s="11">
        <v>80595</v>
      </c>
      <c r="M41" s="9" t="str">
        <f t="shared" si="0"/>
        <v/>
      </c>
    </row>
    <row r="42" spans="1:13">
      <c r="A42">
        <v>35</v>
      </c>
      <c r="B42" s="2" t="s">
        <v>762</v>
      </c>
      <c r="C42" s="2" t="s">
        <v>732</v>
      </c>
      <c r="D42" s="2" t="s">
        <v>524</v>
      </c>
      <c r="E42" s="18" t="s">
        <v>45</v>
      </c>
      <c r="F42" s="18" t="s">
        <v>722</v>
      </c>
      <c r="G42" s="13">
        <v>2</v>
      </c>
      <c r="H42" s="20">
        <v>45606.461000000003</v>
      </c>
      <c r="I42" s="6"/>
      <c r="J42" s="7" t="e">
        <f t="shared" si="1"/>
        <v>#DIV/0!</v>
      </c>
      <c r="K42" s="11">
        <v>590</v>
      </c>
      <c r="L42" s="11">
        <v>2388847</v>
      </c>
      <c r="M42" s="9" t="str">
        <f t="shared" si="0"/>
        <v/>
      </c>
    </row>
    <row r="43" spans="1:13">
      <c r="A43" s="12">
        <v>36</v>
      </c>
      <c r="B43" s="2" t="s">
        <v>763</v>
      </c>
      <c r="C43" s="2" t="s">
        <v>732</v>
      </c>
      <c r="D43" s="2" t="s">
        <v>737</v>
      </c>
      <c r="E43" s="18" t="s">
        <v>45</v>
      </c>
      <c r="F43" s="18" t="s">
        <v>722</v>
      </c>
      <c r="G43" s="13">
        <v>3</v>
      </c>
      <c r="H43" s="20">
        <v>27415.848000000002</v>
      </c>
      <c r="I43" s="6"/>
      <c r="J43" s="15" t="e">
        <f t="shared" si="1"/>
        <v>#DIV/0!</v>
      </c>
      <c r="K43" s="11">
        <v>864</v>
      </c>
      <c r="L43" s="11">
        <v>1268052</v>
      </c>
      <c r="M43" s="9" t="str">
        <f t="shared" si="0"/>
        <v/>
      </c>
    </row>
    <row r="44" spans="1:13">
      <c r="A44" s="12">
        <v>37</v>
      </c>
      <c r="B44" s="2" t="s">
        <v>764</v>
      </c>
      <c r="C44" s="2" t="s">
        <v>732</v>
      </c>
      <c r="D44" s="2" t="s">
        <v>524</v>
      </c>
      <c r="E44" s="18" t="s">
        <v>45</v>
      </c>
      <c r="F44" s="18" t="s">
        <v>722</v>
      </c>
      <c r="G44" s="13">
        <v>1</v>
      </c>
      <c r="H44" s="20">
        <v>1639.0920000000001</v>
      </c>
      <c r="I44" s="6"/>
      <c r="J44" s="15" t="e">
        <f t="shared" si="1"/>
        <v>#DIV/0!</v>
      </c>
      <c r="K44" s="11">
        <v>22</v>
      </c>
      <c r="L44" s="11">
        <v>51547</v>
      </c>
      <c r="M44" s="9" t="str">
        <f t="shared" si="0"/>
        <v/>
      </c>
    </row>
    <row r="45" spans="1:13">
      <c r="A45">
        <v>38</v>
      </c>
      <c r="B45" s="2" t="s">
        <v>765</v>
      </c>
      <c r="C45" s="2" t="s">
        <v>732</v>
      </c>
      <c r="D45" s="2" t="s">
        <v>737</v>
      </c>
      <c r="E45" s="18" t="s">
        <v>45</v>
      </c>
      <c r="F45" s="18" t="s">
        <v>722</v>
      </c>
      <c r="G45" s="13">
        <v>2</v>
      </c>
      <c r="H45" s="20">
        <v>1971.42</v>
      </c>
      <c r="I45" s="6"/>
      <c r="J45" s="7" t="e">
        <f t="shared" si="1"/>
        <v>#DIV/0!</v>
      </c>
      <c r="K45" s="11">
        <v>113</v>
      </c>
      <c r="L45" s="11">
        <v>78997</v>
      </c>
      <c r="M45" s="9" t="str">
        <f t="shared" si="0"/>
        <v/>
      </c>
    </row>
    <row r="46" spans="1:13">
      <c r="A46">
        <v>39</v>
      </c>
      <c r="B46" s="2" t="s">
        <v>766</v>
      </c>
      <c r="C46" s="2" t="s">
        <v>732</v>
      </c>
      <c r="D46" s="2" t="s">
        <v>737</v>
      </c>
      <c r="E46" s="18" t="s">
        <v>45</v>
      </c>
      <c r="F46" s="18" t="s">
        <v>722</v>
      </c>
      <c r="G46" s="13">
        <v>3</v>
      </c>
      <c r="H46" s="20">
        <v>2283.7280000000001</v>
      </c>
      <c r="I46" s="6"/>
      <c r="J46" s="7" t="e">
        <f t="shared" si="1"/>
        <v>#DIV/0!</v>
      </c>
      <c r="K46" s="11">
        <v>188</v>
      </c>
      <c r="L46" s="11">
        <v>70308</v>
      </c>
      <c r="M46" s="9" t="str">
        <f t="shared" si="0"/>
        <v/>
      </c>
    </row>
    <row r="47" spans="1:13">
      <c r="A47">
        <v>40</v>
      </c>
      <c r="B47" s="2" t="s">
        <v>767</v>
      </c>
      <c r="C47" s="2" t="s">
        <v>732</v>
      </c>
      <c r="D47" s="2" t="s">
        <v>737</v>
      </c>
      <c r="E47" s="18" t="s">
        <v>45</v>
      </c>
      <c r="F47" s="18" t="s">
        <v>722</v>
      </c>
      <c r="G47" s="13">
        <v>3</v>
      </c>
      <c r="H47" s="20">
        <v>23404.046999999999</v>
      </c>
      <c r="I47" s="6"/>
      <c r="J47" s="7" t="e">
        <f t="shared" si="1"/>
        <v>#DIV/0!</v>
      </c>
      <c r="K47" s="11">
        <v>1409</v>
      </c>
      <c r="L47" s="11">
        <v>709568</v>
      </c>
      <c r="M47" s="9" t="str">
        <f t="shared" si="0"/>
        <v/>
      </c>
    </row>
    <row r="48" spans="1:13">
      <c r="A48">
        <v>41</v>
      </c>
      <c r="B48" s="2" t="s">
        <v>768</v>
      </c>
      <c r="C48" s="2" t="s">
        <v>732</v>
      </c>
      <c r="D48" s="2" t="s">
        <v>721</v>
      </c>
      <c r="E48" s="18" t="s">
        <v>45</v>
      </c>
      <c r="F48" s="18" t="s">
        <v>722</v>
      </c>
      <c r="G48" s="13">
        <v>3</v>
      </c>
      <c r="H48" s="20">
        <v>38304.019</v>
      </c>
      <c r="I48" s="6"/>
      <c r="J48" s="7" t="e">
        <f t="shared" si="1"/>
        <v>#DIV/0!</v>
      </c>
      <c r="K48" s="11">
        <v>940</v>
      </c>
      <c r="L48" s="11">
        <v>1777210</v>
      </c>
      <c r="M48" s="9" t="str">
        <f t="shared" si="0"/>
        <v/>
      </c>
    </row>
    <row r="49" spans="1:13">
      <c r="A49">
        <v>42</v>
      </c>
      <c r="B49" s="2" t="s">
        <v>769</v>
      </c>
      <c r="C49" s="2" t="s">
        <v>732</v>
      </c>
      <c r="D49" s="2" t="s">
        <v>735</v>
      </c>
      <c r="E49" s="18" t="s">
        <v>45</v>
      </c>
      <c r="F49" s="18" t="s">
        <v>722</v>
      </c>
      <c r="G49" s="13">
        <v>2</v>
      </c>
      <c r="H49" s="20">
        <v>8859.9269999999997</v>
      </c>
      <c r="I49" s="6"/>
      <c r="J49" s="15" t="e">
        <f t="shared" si="1"/>
        <v>#DIV/0!</v>
      </c>
      <c r="K49" s="11">
        <v>435</v>
      </c>
      <c r="L49" s="11">
        <v>375662</v>
      </c>
      <c r="M49" s="9" t="str">
        <f t="shared" si="0"/>
        <v/>
      </c>
    </row>
    <row r="50" spans="1:13">
      <c r="A50">
        <v>43</v>
      </c>
      <c r="B50" s="2" t="s">
        <v>770</v>
      </c>
      <c r="C50" s="2" t="s">
        <v>732</v>
      </c>
      <c r="D50" s="2" t="s">
        <v>735</v>
      </c>
      <c r="E50" s="18" t="s">
        <v>45</v>
      </c>
      <c r="F50" s="18" t="s">
        <v>722</v>
      </c>
      <c r="G50" s="13">
        <v>2</v>
      </c>
      <c r="H50" s="20">
        <v>26596.329000000002</v>
      </c>
      <c r="I50" s="6"/>
      <c r="J50" s="15" t="e">
        <f t="shared" si="1"/>
        <v>#DIV/0!</v>
      </c>
      <c r="K50" s="11">
        <v>680</v>
      </c>
      <c r="L50" s="11">
        <v>1244837</v>
      </c>
      <c r="M50" s="9" t="str">
        <f t="shared" si="0"/>
        <v/>
      </c>
    </row>
    <row r="51" spans="1:13">
      <c r="A51">
        <v>44</v>
      </c>
      <c r="B51" s="2" t="s">
        <v>771</v>
      </c>
      <c r="C51" s="2" t="s">
        <v>732</v>
      </c>
      <c r="D51" s="2" t="s">
        <v>737</v>
      </c>
      <c r="E51" s="18" t="s">
        <v>45</v>
      </c>
      <c r="F51" s="18" t="s">
        <v>722</v>
      </c>
      <c r="G51" s="13">
        <v>2</v>
      </c>
      <c r="H51" s="20">
        <v>8054.82</v>
      </c>
      <c r="I51" s="6"/>
      <c r="J51" s="7" t="e">
        <f t="shared" si="1"/>
        <v>#DIV/0!</v>
      </c>
      <c r="K51" s="11">
        <v>375</v>
      </c>
      <c r="L51" s="11">
        <v>344008</v>
      </c>
      <c r="M51" s="9" t="str">
        <f t="shared" si="0"/>
        <v/>
      </c>
    </row>
    <row r="52" spans="1:13">
      <c r="A52">
        <v>45</v>
      </c>
      <c r="B52" s="2" t="s">
        <v>772</v>
      </c>
      <c r="C52" s="2" t="s">
        <v>732</v>
      </c>
      <c r="D52" s="2" t="s">
        <v>737</v>
      </c>
      <c r="E52" s="18" t="s">
        <v>45</v>
      </c>
      <c r="F52" s="18" t="s">
        <v>722</v>
      </c>
      <c r="G52" s="13">
        <v>2</v>
      </c>
      <c r="H52" s="20">
        <v>5200.53</v>
      </c>
      <c r="I52" s="6"/>
      <c r="J52" s="15" t="e">
        <f t="shared" si="1"/>
        <v>#DIV/0!</v>
      </c>
      <c r="K52" s="11">
        <v>150</v>
      </c>
      <c r="L52" s="11">
        <v>250445</v>
      </c>
      <c r="M52" s="9" t="str">
        <f t="shared" si="0"/>
        <v/>
      </c>
    </row>
    <row r="53" spans="1:13">
      <c r="A53" s="12">
        <v>46</v>
      </c>
      <c r="B53" s="2" t="s">
        <v>773</v>
      </c>
      <c r="C53" s="2" t="s">
        <v>732</v>
      </c>
      <c r="D53" s="2" t="s">
        <v>735</v>
      </c>
      <c r="E53" s="18" t="s">
        <v>45</v>
      </c>
      <c r="F53" s="18" t="s">
        <v>722</v>
      </c>
      <c r="G53" s="13">
        <v>1</v>
      </c>
      <c r="H53" s="20">
        <v>2032.77</v>
      </c>
      <c r="I53" s="6"/>
      <c r="J53" s="15" t="e">
        <f t="shared" si="1"/>
        <v>#DIV/0!</v>
      </c>
      <c r="K53" s="11">
        <v>41</v>
      </c>
      <c r="L53" s="11">
        <v>93543</v>
      </c>
      <c r="M53" s="9" t="str">
        <f t="shared" si="0"/>
        <v/>
      </c>
    </row>
    <row r="54" spans="1:13">
      <c r="A54" s="12">
        <v>47</v>
      </c>
      <c r="B54" s="2" t="s">
        <v>774</v>
      </c>
      <c r="C54" s="2" t="s">
        <v>732</v>
      </c>
      <c r="D54" s="2" t="s">
        <v>737</v>
      </c>
      <c r="E54" s="18" t="s">
        <v>45</v>
      </c>
      <c r="F54" s="18" t="s">
        <v>722</v>
      </c>
      <c r="G54" s="13">
        <v>2</v>
      </c>
      <c r="H54" s="20">
        <v>8042.64</v>
      </c>
      <c r="I54" s="6"/>
      <c r="J54" s="7" t="e">
        <f t="shared" si="1"/>
        <v>#DIV/0!</v>
      </c>
      <c r="K54" s="11">
        <v>340</v>
      </c>
      <c r="L54" s="11">
        <v>347911</v>
      </c>
      <c r="M54" s="9" t="str">
        <f t="shared" si="0"/>
        <v/>
      </c>
    </row>
    <row r="55" spans="1:13">
      <c r="A55">
        <v>48</v>
      </c>
      <c r="B55" s="2" t="s">
        <v>775</v>
      </c>
      <c r="C55" s="2" t="s">
        <v>732</v>
      </c>
      <c r="D55" s="2" t="s">
        <v>737</v>
      </c>
      <c r="E55" s="18" t="s">
        <v>45</v>
      </c>
      <c r="F55" s="18" t="s">
        <v>722</v>
      </c>
      <c r="G55" s="13">
        <v>1</v>
      </c>
      <c r="H55" s="20">
        <v>1634.5260000000001</v>
      </c>
      <c r="I55" s="6"/>
      <c r="J55" s="7" t="e">
        <f t="shared" si="1"/>
        <v>#DIV/0!</v>
      </c>
      <c r="K55" s="11">
        <v>53</v>
      </c>
      <c r="L55" s="11">
        <v>74760</v>
      </c>
      <c r="M55" s="9" t="str">
        <f t="shared" si="0"/>
        <v/>
      </c>
    </row>
    <row r="56" spans="1:13">
      <c r="A56">
        <v>49</v>
      </c>
      <c r="B56" s="2" t="s">
        <v>776</v>
      </c>
      <c r="C56" s="2" t="s">
        <v>732</v>
      </c>
      <c r="D56" s="2" t="s">
        <v>737</v>
      </c>
      <c r="E56" s="18" t="s">
        <v>45</v>
      </c>
      <c r="F56" s="18" t="s">
        <v>722</v>
      </c>
      <c r="G56" s="13">
        <v>2</v>
      </c>
      <c r="H56" s="20">
        <v>6211.799</v>
      </c>
      <c r="I56" s="6"/>
      <c r="J56" s="7" t="e">
        <f t="shared" si="1"/>
        <v>#DIV/0!</v>
      </c>
      <c r="K56" s="11">
        <v>205</v>
      </c>
      <c r="L56" s="11">
        <v>290248</v>
      </c>
      <c r="M56" s="9" t="str">
        <f t="shared" si="0"/>
        <v/>
      </c>
    </row>
    <row r="57" spans="1:13">
      <c r="A57">
        <v>50</v>
      </c>
      <c r="B57" s="2" t="s">
        <v>777</v>
      </c>
      <c r="C57" s="2" t="s">
        <v>732</v>
      </c>
      <c r="D57" s="2" t="s">
        <v>737</v>
      </c>
      <c r="E57" s="18" t="s">
        <v>45</v>
      </c>
      <c r="F57" s="18" t="s">
        <v>722</v>
      </c>
      <c r="G57" s="13">
        <v>2</v>
      </c>
      <c r="H57" s="20">
        <v>4376.5240000000003</v>
      </c>
      <c r="I57" s="6"/>
      <c r="J57" s="7" t="e">
        <f t="shared" si="1"/>
        <v>#DIV/0!</v>
      </c>
      <c r="K57" s="11">
        <v>144</v>
      </c>
      <c r="L57" s="11">
        <v>198964</v>
      </c>
      <c r="M57" s="9" t="str">
        <f t="shared" si="0"/>
        <v/>
      </c>
    </row>
    <row r="58" spans="1:13">
      <c r="A58">
        <v>51</v>
      </c>
      <c r="B58" s="2" t="s">
        <v>778</v>
      </c>
      <c r="C58" s="2" t="s">
        <v>732</v>
      </c>
      <c r="D58" s="2" t="s">
        <v>733</v>
      </c>
      <c r="E58" s="18" t="s">
        <v>45</v>
      </c>
      <c r="F58" s="18" t="s">
        <v>722</v>
      </c>
      <c r="G58" s="13">
        <v>1</v>
      </c>
      <c r="H58" s="20">
        <v>10603.522000000001</v>
      </c>
      <c r="I58" s="6"/>
      <c r="J58" s="15" t="e">
        <f t="shared" si="1"/>
        <v>#DIV/0!</v>
      </c>
      <c r="K58" s="11">
        <v>276</v>
      </c>
      <c r="L58" s="11">
        <v>534920</v>
      </c>
      <c r="M58" s="9" t="str">
        <f t="shared" si="0"/>
        <v/>
      </c>
    </row>
    <row r="59" spans="1:13">
      <c r="A59">
        <v>52</v>
      </c>
      <c r="B59" s="2" t="s">
        <v>779</v>
      </c>
      <c r="C59" s="2" t="s">
        <v>732</v>
      </c>
      <c r="D59" s="2" t="s">
        <v>737</v>
      </c>
      <c r="E59" s="18" t="s">
        <v>45</v>
      </c>
      <c r="F59" s="18" t="s">
        <v>722</v>
      </c>
      <c r="G59" s="13">
        <v>3</v>
      </c>
      <c r="H59" s="20">
        <v>3436.0059999999999</v>
      </c>
      <c r="I59" s="6"/>
      <c r="J59" s="15" t="e">
        <f t="shared" si="1"/>
        <v>#DIV/0!</v>
      </c>
      <c r="K59" s="11">
        <v>483</v>
      </c>
      <c r="L59" s="11">
        <v>58988</v>
      </c>
      <c r="M59" s="9" t="str">
        <f t="shared" si="0"/>
        <v/>
      </c>
    </row>
    <row r="60" spans="1:13">
      <c r="A60">
        <v>53</v>
      </c>
      <c r="B60" s="2" t="s">
        <v>780</v>
      </c>
      <c r="C60" s="2" t="s">
        <v>781</v>
      </c>
      <c r="D60" s="2" t="s">
        <v>782</v>
      </c>
      <c r="E60" s="18" t="s">
        <v>45</v>
      </c>
      <c r="F60" s="18" t="s">
        <v>722</v>
      </c>
      <c r="G60" s="13">
        <v>2</v>
      </c>
      <c r="H60" s="20">
        <v>7231.9390000000003</v>
      </c>
      <c r="I60" s="6"/>
      <c r="J60" s="7" t="e">
        <f t="shared" si="1"/>
        <v>#DIV/0!</v>
      </c>
      <c r="K60" s="11">
        <v>206</v>
      </c>
      <c r="L60" s="11">
        <v>392740</v>
      </c>
      <c r="M60" s="9" t="str">
        <f t="shared" si="0"/>
        <v/>
      </c>
    </row>
    <row r="61" spans="1:13">
      <c r="A61">
        <v>54</v>
      </c>
      <c r="B61" s="2" t="s">
        <v>783</v>
      </c>
      <c r="C61" s="2" t="s">
        <v>784</v>
      </c>
      <c r="D61" s="2" t="s">
        <v>721</v>
      </c>
      <c r="E61" s="18" t="s">
        <v>45</v>
      </c>
      <c r="F61" s="18" t="s">
        <v>722</v>
      </c>
      <c r="G61" s="13">
        <v>3</v>
      </c>
      <c r="H61" s="20">
        <v>96750.892999999996</v>
      </c>
      <c r="I61" s="6"/>
      <c r="J61" s="15" t="e">
        <f t="shared" si="1"/>
        <v>#DIV/0!</v>
      </c>
      <c r="K61" s="11">
        <v>1350</v>
      </c>
      <c r="L61" s="11">
        <v>5840000</v>
      </c>
      <c r="M61" s="9" t="str">
        <f t="shared" si="0"/>
        <v/>
      </c>
    </row>
    <row r="62" spans="1:13">
      <c r="A62">
        <v>55</v>
      </c>
      <c r="B62" s="2" t="s">
        <v>785</v>
      </c>
      <c r="C62" s="2" t="s">
        <v>786</v>
      </c>
      <c r="D62" s="2" t="s">
        <v>733</v>
      </c>
      <c r="E62" s="18" t="s">
        <v>45</v>
      </c>
      <c r="F62" s="18" t="s">
        <v>722</v>
      </c>
      <c r="G62" s="13">
        <v>1</v>
      </c>
      <c r="H62" s="20">
        <v>38370.866999999998</v>
      </c>
      <c r="I62" s="6"/>
      <c r="J62" s="15" t="e">
        <f t="shared" si="1"/>
        <v>#DIV/0!</v>
      </c>
      <c r="K62" s="11">
        <v>870</v>
      </c>
      <c r="L62" s="11">
        <v>2184000</v>
      </c>
      <c r="M62" s="9" t="str">
        <f t="shared" si="0"/>
        <v/>
      </c>
    </row>
    <row r="63" spans="1:13">
      <c r="A63" s="12">
        <v>56</v>
      </c>
      <c r="B63" s="2" t="s">
        <v>787</v>
      </c>
      <c r="C63" s="2" t="s">
        <v>786</v>
      </c>
      <c r="D63" s="2" t="s">
        <v>728</v>
      </c>
      <c r="E63" s="18" t="s">
        <v>44</v>
      </c>
      <c r="F63" s="18" t="s">
        <v>722</v>
      </c>
      <c r="G63" s="13">
        <v>1</v>
      </c>
      <c r="H63" s="20">
        <v>22092.384999999998</v>
      </c>
      <c r="I63" s="6">
        <v>22092.384999999998</v>
      </c>
      <c r="J63" s="7">
        <f t="shared" si="1"/>
        <v>1</v>
      </c>
      <c r="K63" s="11">
        <v>290</v>
      </c>
      <c r="L63" s="11">
        <v>1248400</v>
      </c>
      <c r="M63" s="9">
        <f t="shared" si="0"/>
        <v>22092.384999999998</v>
      </c>
    </row>
    <row r="64" spans="1:13">
      <c r="A64" s="12">
        <v>57</v>
      </c>
      <c r="B64" s="2" t="s">
        <v>788</v>
      </c>
      <c r="C64" s="2" t="s">
        <v>786</v>
      </c>
      <c r="D64" s="2" t="s">
        <v>733</v>
      </c>
      <c r="E64" s="18" t="s">
        <v>45</v>
      </c>
      <c r="F64" s="18" t="s">
        <v>722</v>
      </c>
      <c r="G64" s="13">
        <v>1</v>
      </c>
      <c r="H64" s="20">
        <v>2034.473</v>
      </c>
      <c r="I64" s="6"/>
      <c r="J64" s="7" t="e">
        <f t="shared" si="1"/>
        <v>#DIV/0!</v>
      </c>
      <c r="K64" s="11">
        <v>62</v>
      </c>
      <c r="L64" s="11">
        <v>78036</v>
      </c>
      <c r="M64" s="9" t="str">
        <f t="shared" si="0"/>
        <v/>
      </c>
    </row>
    <row r="65" spans="1:13">
      <c r="A65">
        <v>58</v>
      </c>
      <c r="B65" s="2" t="s">
        <v>789</v>
      </c>
      <c r="C65" s="2" t="s">
        <v>458</v>
      </c>
      <c r="D65" s="2" t="s">
        <v>524</v>
      </c>
      <c r="E65" s="18" t="s">
        <v>45</v>
      </c>
      <c r="F65" s="18" t="s">
        <v>722</v>
      </c>
      <c r="G65" s="13">
        <v>4</v>
      </c>
      <c r="H65" s="20">
        <v>223431.61900000001</v>
      </c>
      <c r="I65" s="6"/>
      <c r="J65" s="7" t="e">
        <f t="shared" si="1"/>
        <v>#DIV/0!</v>
      </c>
      <c r="K65" s="11">
        <v>5788</v>
      </c>
      <c r="L65" s="11">
        <v>12110391</v>
      </c>
      <c r="M65" s="9" t="str">
        <f t="shared" si="0"/>
        <v/>
      </c>
    </row>
    <row r="66" spans="1:13">
      <c r="A66">
        <v>59</v>
      </c>
      <c r="B66" s="2" t="s">
        <v>790</v>
      </c>
      <c r="C66" s="2" t="s">
        <v>458</v>
      </c>
      <c r="D66" s="2" t="s">
        <v>524</v>
      </c>
      <c r="E66" s="18" t="s">
        <v>45</v>
      </c>
      <c r="F66" s="18" t="s">
        <v>722</v>
      </c>
      <c r="G66" s="13">
        <v>4</v>
      </c>
      <c r="H66" s="20">
        <v>182728.87899999999</v>
      </c>
      <c r="I66" s="6"/>
      <c r="J66" s="7" t="e">
        <f t="shared" si="1"/>
        <v>#DIV/0!</v>
      </c>
      <c r="K66" s="11">
        <v>5140</v>
      </c>
      <c r="L66" s="11">
        <v>9736087</v>
      </c>
      <c r="M66" s="9" t="str">
        <f t="shared" si="0"/>
        <v/>
      </c>
    </row>
    <row r="67" spans="1:13">
      <c r="A67">
        <v>60</v>
      </c>
      <c r="B67" s="2" t="s">
        <v>791</v>
      </c>
      <c r="C67" s="2" t="s">
        <v>458</v>
      </c>
      <c r="D67" s="2" t="s">
        <v>524</v>
      </c>
      <c r="E67" s="18" t="s">
        <v>45</v>
      </c>
      <c r="F67" s="18" t="s">
        <v>722</v>
      </c>
      <c r="G67" s="13">
        <v>4</v>
      </c>
      <c r="H67" s="20">
        <v>166570.35800000001</v>
      </c>
      <c r="I67" s="6"/>
      <c r="J67" s="15" t="e">
        <f t="shared" si="1"/>
        <v>#DIV/0!</v>
      </c>
      <c r="K67" s="11">
        <v>4529</v>
      </c>
      <c r="L67" s="11">
        <v>9030104</v>
      </c>
      <c r="M67" s="9" t="str">
        <f t="shared" si="0"/>
        <v/>
      </c>
    </row>
    <row r="68" spans="1:13">
      <c r="A68">
        <v>61</v>
      </c>
      <c r="B68" s="2"/>
      <c r="C68" s="2"/>
      <c r="D68" s="2"/>
      <c r="E68" s="18"/>
      <c r="F68" s="18"/>
      <c r="G68" s="13"/>
      <c r="H68" s="20"/>
      <c r="I68" s="6"/>
      <c r="J68" s="15" t="e">
        <f t="shared" si="1"/>
        <v>#DIV/0!</v>
      </c>
      <c r="K68" s="11"/>
      <c r="L68" s="11"/>
      <c r="M68" s="2"/>
    </row>
    <row r="69" spans="1:13">
      <c r="A69">
        <v>62</v>
      </c>
      <c r="B69" s="2"/>
      <c r="C69" s="2"/>
      <c r="D69" s="2"/>
      <c r="E69" s="18"/>
      <c r="F69" s="18"/>
      <c r="G69" s="13"/>
      <c r="H69" s="20"/>
      <c r="I69" s="6"/>
      <c r="J69" s="7" t="e">
        <f t="shared" si="1"/>
        <v>#DIV/0!</v>
      </c>
      <c r="K69" s="11"/>
      <c r="L69" s="11"/>
      <c r="M69" s="2"/>
    </row>
    <row r="70" spans="1:13">
      <c r="A70">
        <v>63</v>
      </c>
      <c r="B70" s="2"/>
      <c r="C70" s="2"/>
      <c r="D70" s="2"/>
      <c r="E70" s="18"/>
      <c r="F70" s="18"/>
      <c r="G70" s="13"/>
      <c r="H70" s="20"/>
      <c r="I70" s="6"/>
      <c r="J70" s="15" t="e">
        <f t="shared" si="1"/>
        <v>#DIV/0!</v>
      </c>
      <c r="K70" s="11"/>
      <c r="L70" s="11"/>
      <c r="M70" s="2"/>
    </row>
    <row r="71" spans="1:13">
      <c r="A71">
        <v>64</v>
      </c>
      <c r="B71" s="2"/>
      <c r="C71" s="2"/>
      <c r="D71" s="2"/>
      <c r="E71" s="18"/>
      <c r="F71" s="18"/>
      <c r="G71" s="13"/>
      <c r="H71" s="20"/>
      <c r="I71" s="6"/>
      <c r="J71" s="15" t="e">
        <f t="shared" si="1"/>
        <v>#DIV/0!</v>
      </c>
      <c r="K71" s="11"/>
      <c r="L71" s="11"/>
      <c r="M71" s="2"/>
    </row>
    <row r="72" spans="1:13">
      <c r="A72">
        <v>65</v>
      </c>
      <c r="B72" s="2"/>
      <c r="C72" s="2"/>
      <c r="D72" s="2"/>
      <c r="E72" s="18"/>
      <c r="F72" s="18"/>
      <c r="G72" s="13"/>
      <c r="H72" s="20"/>
      <c r="I72" s="6"/>
      <c r="J72" s="7" t="e">
        <f t="shared" si="1"/>
        <v>#DIV/0!</v>
      </c>
      <c r="K72" s="11"/>
      <c r="L72" s="11"/>
      <c r="M72" s="2"/>
    </row>
    <row r="73" spans="1:13">
      <c r="A73" s="12">
        <v>66</v>
      </c>
      <c r="B73" s="2"/>
      <c r="C73" s="2"/>
      <c r="D73" s="2"/>
      <c r="E73" s="18"/>
      <c r="F73" s="18"/>
      <c r="G73" s="13"/>
      <c r="H73" s="20"/>
      <c r="I73" s="6"/>
      <c r="J73" s="7" t="e">
        <f t="shared" si="1"/>
        <v>#DIV/0!</v>
      </c>
      <c r="K73" s="11"/>
      <c r="L73" s="11"/>
      <c r="M73" s="2"/>
    </row>
    <row r="74" spans="1:13">
      <c r="A74" s="12">
        <v>67</v>
      </c>
      <c r="B74" s="2"/>
      <c r="C74" s="2"/>
      <c r="D74" s="2"/>
      <c r="E74" s="18"/>
      <c r="F74" s="18"/>
      <c r="G74" s="13"/>
      <c r="H74" s="20"/>
      <c r="I74" s="6"/>
      <c r="J74" s="7" t="e">
        <f t="shared" si="1"/>
        <v>#DIV/0!</v>
      </c>
      <c r="K74" s="11"/>
      <c r="L74" s="11"/>
      <c r="M74" s="2"/>
    </row>
    <row r="75" spans="1:13">
      <c r="A75">
        <v>68</v>
      </c>
      <c r="B75" s="2"/>
      <c r="C75" s="2"/>
      <c r="D75" s="2"/>
      <c r="E75" s="18"/>
      <c r="F75" s="18"/>
      <c r="G75" s="13"/>
      <c r="H75" s="20"/>
      <c r="I75" s="6"/>
      <c r="J75" s="7" t="e">
        <f t="shared" ref="J75:J138" si="2">H75/I75</f>
        <v>#DIV/0!</v>
      </c>
      <c r="K75" s="11"/>
      <c r="L75" s="11"/>
      <c r="M75" s="2"/>
    </row>
    <row r="76" spans="1:13">
      <c r="A76">
        <v>69</v>
      </c>
      <c r="B76" s="2"/>
      <c r="C76" s="2"/>
      <c r="D76" s="2"/>
      <c r="E76" s="18"/>
      <c r="F76" s="18"/>
      <c r="G76" s="13"/>
      <c r="H76" s="20"/>
      <c r="I76" s="6"/>
      <c r="J76" s="15" t="e">
        <f t="shared" si="2"/>
        <v>#DIV/0!</v>
      </c>
      <c r="K76" s="11"/>
      <c r="L76" s="11"/>
      <c r="M76" s="2"/>
    </row>
    <row r="77" spans="1:13">
      <c r="A77">
        <v>70</v>
      </c>
      <c r="B77" s="2"/>
      <c r="C77" s="2"/>
      <c r="D77" s="2"/>
      <c r="E77" s="18"/>
      <c r="F77" s="18"/>
      <c r="G77" s="13"/>
      <c r="H77" s="20"/>
      <c r="I77" s="6"/>
      <c r="J77" s="15" t="e">
        <f t="shared" si="2"/>
        <v>#DIV/0!</v>
      </c>
      <c r="K77" s="11"/>
      <c r="L77" s="11"/>
      <c r="M77" s="2"/>
    </row>
    <row r="78" spans="1:13">
      <c r="A78">
        <v>71</v>
      </c>
      <c r="B78" s="2"/>
      <c r="C78" s="2"/>
      <c r="D78" s="2"/>
      <c r="E78" s="18"/>
      <c r="F78" s="18"/>
      <c r="G78" s="13"/>
      <c r="H78" s="20"/>
      <c r="I78" s="6"/>
      <c r="J78" s="7" t="e">
        <f t="shared" si="2"/>
        <v>#DIV/0!</v>
      </c>
      <c r="K78" s="11"/>
      <c r="L78" s="11"/>
      <c r="M78" s="2"/>
    </row>
    <row r="79" spans="1:13">
      <c r="A79">
        <v>72</v>
      </c>
      <c r="B79" s="2"/>
      <c r="C79" s="2"/>
      <c r="D79" s="2"/>
      <c r="E79" s="18"/>
      <c r="F79" s="18"/>
      <c r="G79" s="13"/>
      <c r="H79" s="20"/>
      <c r="I79" s="6"/>
      <c r="J79" s="15" t="e">
        <f t="shared" si="2"/>
        <v>#DIV/0!</v>
      </c>
      <c r="K79" s="11"/>
      <c r="L79" s="11"/>
      <c r="M79" s="2"/>
    </row>
    <row r="80" spans="1:13">
      <c r="A80">
        <v>73</v>
      </c>
      <c r="B80" s="2"/>
      <c r="C80" s="2"/>
      <c r="D80" s="2"/>
      <c r="E80" s="18"/>
      <c r="F80" s="18"/>
      <c r="G80" s="13"/>
      <c r="H80" s="20"/>
      <c r="I80" s="6"/>
      <c r="J80" s="15" t="e">
        <f t="shared" si="2"/>
        <v>#DIV/0!</v>
      </c>
      <c r="K80" s="11"/>
      <c r="L80" s="11"/>
      <c r="M80" s="2"/>
    </row>
    <row r="81" spans="1:13">
      <c r="A81">
        <v>74</v>
      </c>
      <c r="B81" s="2"/>
      <c r="C81" s="2"/>
      <c r="D81" s="2"/>
      <c r="E81" s="18"/>
      <c r="F81" s="18"/>
      <c r="G81" s="13"/>
      <c r="H81" s="20"/>
      <c r="I81" s="6"/>
      <c r="J81" s="7" t="e">
        <f t="shared" si="2"/>
        <v>#DIV/0!</v>
      </c>
      <c r="K81" s="11"/>
      <c r="L81" s="11"/>
      <c r="M81" s="2"/>
    </row>
    <row r="82" spans="1:13">
      <c r="A82">
        <v>75</v>
      </c>
      <c r="B82" s="2"/>
      <c r="C82" s="2"/>
      <c r="D82" s="2"/>
      <c r="E82" s="18"/>
      <c r="F82" s="18"/>
      <c r="G82" s="13"/>
      <c r="H82" s="20"/>
      <c r="I82" s="6"/>
      <c r="J82" s="7" t="e">
        <f t="shared" si="2"/>
        <v>#DIV/0!</v>
      </c>
      <c r="K82" s="11"/>
      <c r="L82" s="11"/>
      <c r="M82" s="2"/>
    </row>
    <row r="83" spans="1:13">
      <c r="A83" s="12">
        <v>76</v>
      </c>
      <c r="B83" s="2"/>
      <c r="C83" s="2"/>
      <c r="D83" s="2"/>
      <c r="E83" s="18"/>
      <c r="F83" s="18"/>
      <c r="G83" s="13"/>
      <c r="H83" s="20"/>
      <c r="I83" s="6"/>
      <c r="J83" s="7" t="e">
        <f t="shared" si="2"/>
        <v>#DIV/0!</v>
      </c>
      <c r="K83" s="11"/>
      <c r="L83" s="11"/>
      <c r="M83" s="2"/>
    </row>
    <row r="84" spans="1:13">
      <c r="A84" s="12">
        <v>77</v>
      </c>
      <c r="B84" s="2"/>
      <c r="C84" s="2"/>
      <c r="D84" s="2"/>
      <c r="E84" s="18"/>
      <c r="F84" s="18"/>
      <c r="G84" s="13"/>
      <c r="H84" s="20"/>
      <c r="I84" s="6"/>
      <c r="J84" s="7" t="e">
        <f t="shared" si="2"/>
        <v>#DIV/0!</v>
      </c>
      <c r="K84" s="11"/>
      <c r="L84" s="11"/>
      <c r="M84" s="2"/>
    </row>
    <row r="85" spans="1:13">
      <c r="A85">
        <v>78</v>
      </c>
      <c r="B85" s="2"/>
      <c r="C85" s="2"/>
      <c r="D85" s="2"/>
      <c r="E85" s="18"/>
      <c r="F85" s="18"/>
      <c r="G85" s="13"/>
      <c r="H85" s="20"/>
      <c r="I85" s="6"/>
      <c r="J85" s="15" t="e">
        <f t="shared" si="2"/>
        <v>#DIV/0!</v>
      </c>
      <c r="K85" s="11"/>
      <c r="L85" s="11"/>
      <c r="M85" s="2"/>
    </row>
    <row r="86" spans="1:13">
      <c r="A86">
        <v>79</v>
      </c>
      <c r="B86" s="2"/>
      <c r="C86" s="2"/>
      <c r="D86" s="2"/>
      <c r="E86" s="18"/>
      <c r="F86" s="18"/>
      <c r="G86" s="13"/>
      <c r="H86" s="20"/>
      <c r="I86" s="6"/>
      <c r="J86" s="15" t="e">
        <f t="shared" si="2"/>
        <v>#DIV/0!</v>
      </c>
      <c r="K86" s="11"/>
      <c r="L86" s="11"/>
      <c r="M86" s="2"/>
    </row>
    <row r="87" spans="1:13">
      <c r="A87">
        <v>80</v>
      </c>
      <c r="B87" s="2"/>
      <c r="C87" s="2"/>
      <c r="D87" s="2"/>
      <c r="E87" s="18"/>
      <c r="F87" s="18"/>
      <c r="G87" s="13"/>
      <c r="H87" s="20"/>
      <c r="I87" s="6"/>
      <c r="J87" s="7" t="e">
        <f t="shared" si="2"/>
        <v>#DIV/0!</v>
      </c>
      <c r="K87" s="11"/>
      <c r="L87" s="11"/>
      <c r="M87" s="2"/>
    </row>
    <row r="88" spans="1:13">
      <c r="A88">
        <v>81</v>
      </c>
      <c r="B88" s="2"/>
      <c r="C88" s="2"/>
      <c r="D88" s="2"/>
      <c r="E88" s="18"/>
      <c r="F88" s="18"/>
      <c r="G88" s="13"/>
      <c r="H88" s="20"/>
      <c r="I88" s="6"/>
      <c r="J88" s="15" t="e">
        <f t="shared" si="2"/>
        <v>#DIV/0!</v>
      </c>
      <c r="K88" s="11"/>
      <c r="L88" s="11"/>
      <c r="M88" s="2"/>
    </row>
    <row r="89" spans="1:13">
      <c r="A89">
        <v>82</v>
      </c>
      <c r="B89" s="2"/>
      <c r="C89" s="2"/>
      <c r="D89" s="2"/>
      <c r="E89" s="18"/>
      <c r="F89" s="18"/>
      <c r="G89" s="13"/>
      <c r="H89" s="20"/>
      <c r="I89" s="6"/>
      <c r="J89" s="15" t="e">
        <f t="shared" si="2"/>
        <v>#DIV/0!</v>
      </c>
      <c r="K89" s="11"/>
      <c r="L89" s="11"/>
      <c r="M89" s="2"/>
    </row>
    <row r="90" spans="1:13">
      <c r="A90">
        <v>83</v>
      </c>
      <c r="B90" s="2"/>
      <c r="C90" s="2"/>
      <c r="D90" s="2"/>
      <c r="E90" s="18"/>
      <c r="F90" s="18"/>
      <c r="G90" s="13"/>
      <c r="H90" s="20"/>
      <c r="I90" s="6"/>
      <c r="J90" s="7" t="e">
        <f t="shared" si="2"/>
        <v>#DIV/0!</v>
      </c>
      <c r="K90" s="11"/>
      <c r="L90" s="11"/>
      <c r="M90" s="2"/>
    </row>
    <row r="91" spans="1:13">
      <c r="A91">
        <v>84</v>
      </c>
      <c r="B91" s="2"/>
      <c r="C91" s="2"/>
      <c r="D91" s="2"/>
      <c r="E91" s="18"/>
      <c r="F91" s="18"/>
      <c r="G91" s="13"/>
      <c r="H91" s="20"/>
      <c r="I91" s="6"/>
      <c r="J91" s="7" t="e">
        <f t="shared" si="2"/>
        <v>#DIV/0!</v>
      </c>
      <c r="K91" s="11"/>
      <c r="L91" s="11"/>
      <c r="M91" s="2"/>
    </row>
    <row r="92" spans="1:13">
      <c r="A92">
        <v>85</v>
      </c>
      <c r="B92" s="2"/>
      <c r="C92" s="2"/>
      <c r="D92" s="2"/>
      <c r="E92" s="18"/>
      <c r="F92" s="18"/>
      <c r="G92" s="13"/>
      <c r="H92" s="20"/>
      <c r="I92" s="6"/>
      <c r="J92" s="7" t="e">
        <f t="shared" si="2"/>
        <v>#DIV/0!</v>
      </c>
      <c r="K92" s="11"/>
      <c r="L92" s="11"/>
      <c r="M92" s="2"/>
    </row>
    <row r="93" spans="1:13">
      <c r="A93" s="12">
        <v>86</v>
      </c>
      <c r="B93" s="2"/>
      <c r="C93" s="2"/>
      <c r="D93" s="2"/>
      <c r="E93" s="18"/>
      <c r="F93" s="18"/>
      <c r="G93" s="13"/>
      <c r="H93" s="20"/>
      <c r="I93" s="6"/>
      <c r="J93" s="7" t="e">
        <f t="shared" si="2"/>
        <v>#DIV/0!</v>
      </c>
      <c r="K93" s="11"/>
      <c r="L93" s="11"/>
      <c r="M93" s="2"/>
    </row>
    <row r="94" spans="1:13">
      <c r="A94" s="12">
        <v>87</v>
      </c>
      <c r="B94" s="2"/>
      <c r="C94" s="2"/>
      <c r="D94" s="2"/>
      <c r="E94" s="18"/>
      <c r="F94" s="18"/>
      <c r="G94" s="13"/>
      <c r="H94" s="20"/>
      <c r="I94" s="6"/>
      <c r="J94" s="15" t="e">
        <f t="shared" si="2"/>
        <v>#DIV/0!</v>
      </c>
      <c r="K94" s="11"/>
      <c r="L94" s="11"/>
      <c r="M94" s="2"/>
    </row>
    <row r="95" spans="1:13">
      <c r="A95">
        <v>88</v>
      </c>
      <c r="B95" s="2"/>
      <c r="C95" s="2"/>
      <c r="D95" s="2"/>
      <c r="E95" s="18"/>
      <c r="F95" s="18"/>
      <c r="G95" s="13"/>
      <c r="H95" s="20"/>
      <c r="I95" s="6"/>
      <c r="J95" s="15" t="e">
        <f t="shared" si="2"/>
        <v>#DIV/0!</v>
      </c>
      <c r="K95" s="11"/>
      <c r="L95" s="11"/>
      <c r="M95" s="2"/>
    </row>
    <row r="96" spans="1:13">
      <c r="A96">
        <v>89</v>
      </c>
      <c r="B96" s="2"/>
      <c r="C96" s="2"/>
      <c r="D96" s="2"/>
      <c r="E96" s="18"/>
      <c r="F96" s="18"/>
      <c r="G96" s="13"/>
      <c r="H96" s="20"/>
      <c r="I96" s="6"/>
      <c r="J96" s="7" t="e">
        <f t="shared" si="2"/>
        <v>#DIV/0!</v>
      </c>
      <c r="K96" s="11"/>
      <c r="L96" s="11"/>
      <c r="M96" s="2"/>
    </row>
    <row r="97" spans="1:13">
      <c r="A97">
        <v>90</v>
      </c>
      <c r="B97" s="2"/>
      <c r="C97" s="2"/>
      <c r="D97" s="2"/>
      <c r="E97" s="18"/>
      <c r="F97" s="18"/>
      <c r="G97" s="13"/>
      <c r="H97" s="20"/>
      <c r="I97" s="6"/>
      <c r="J97" s="15" t="e">
        <f t="shared" si="2"/>
        <v>#DIV/0!</v>
      </c>
      <c r="K97" s="11"/>
      <c r="L97" s="11"/>
      <c r="M97" s="2"/>
    </row>
    <row r="98" spans="1:13">
      <c r="A98">
        <v>91</v>
      </c>
      <c r="B98" s="2"/>
      <c r="C98" s="2"/>
      <c r="D98" s="2"/>
      <c r="E98" s="18"/>
      <c r="F98" s="18"/>
      <c r="G98" s="13"/>
      <c r="H98" s="20"/>
      <c r="I98" s="6"/>
      <c r="J98" s="15" t="e">
        <f t="shared" si="2"/>
        <v>#DIV/0!</v>
      </c>
      <c r="K98" s="11"/>
      <c r="L98" s="11"/>
      <c r="M98" s="2"/>
    </row>
    <row r="99" spans="1:13">
      <c r="A99">
        <v>92</v>
      </c>
      <c r="B99" s="2"/>
      <c r="C99" s="2"/>
      <c r="D99" s="2"/>
      <c r="E99" s="18"/>
      <c r="F99" s="18"/>
      <c r="G99" s="13"/>
      <c r="H99" s="20"/>
      <c r="I99" s="6"/>
      <c r="J99" s="7" t="e">
        <f t="shared" si="2"/>
        <v>#DIV/0!</v>
      </c>
      <c r="K99" s="11"/>
      <c r="L99" s="11"/>
      <c r="M99" s="2"/>
    </row>
    <row r="100" spans="1:13">
      <c r="A100">
        <v>93</v>
      </c>
      <c r="B100" s="2"/>
      <c r="C100" s="2"/>
      <c r="D100" s="2"/>
      <c r="E100" s="18"/>
      <c r="F100" s="18"/>
      <c r="G100" s="13"/>
      <c r="H100" s="20"/>
      <c r="I100" s="6"/>
      <c r="J100" s="7" t="e">
        <f t="shared" si="2"/>
        <v>#DIV/0!</v>
      </c>
      <c r="K100" s="11"/>
      <c r="L100" s="11"/>
      <c r="M100" s="2"/>
    </row>
    <row r="101" spans="1:13">
      <c r="A101">
        <v>94</v>
      </c>
      <c r="B101" s="2"/>
      <c r="C101" s="2"/>
      <c r="D101" s="2"/>
      <c r="E101" s="18"/>
      <c r="F101" s="18"/>
      <c r="G101" s="13"/>
      <c r="H101" s="20"/>
      <c r="I101" s="6"/>
      <c r="J101" s="7" t="e">
        <f t="shared" si="2"/>
        <v>#DIV/0!</v>
      </c>
      <c r="K101" s="11"/>
      <c r="L101" s="11"/>
      <c r="M101" s="2"/>
    </row>
    <row r="102" spans="1:13">
      <c r="A102">
        <v>95</v>
      </c>
      <c r="B102" s="2"/>
      <c r="C102" s="2"/>
      <c r="D102" s="2"/>
      <c r="E102" s="18"/>
      <c r="F102" s="18"/>
      <c r="G102" s="13"/>
      <c r="H102" s="20"/>
      <c r="I102" s="6"/>
      <c r="J102" s="7" t="e">
        <f t="shared" si="2"/>
        <v>#DIV/0!</v>
      </c>
      <c r="K102" s="11"/>
      <c r="L102" s="11"/>
      <c r="M102" s="2"/>
    </row>
    <row r="103" spans="1:13">
      <c r="A103" s="12">
        <v>96</v>
      </c>
      <c r="B103" s="2"/>
      <c r="C103" s="2"/>
      <c r="D103" s="2"/>
      <c r="E103" s="18"/>
      <c r="F103" s="18"/>
      <c r="G103" s="13"/>
      <c r="H103" s="20"/>
      <c r="I103" s="6"/>
      <c r="J103" s="15" t="e">
        <f t="shared" si="2"/>
        <v>#DIV/0!</v>
      </c>
      <c r="K103" s="11"/>
      <c r="L103" s="11"/>
      <c r="M103" s="2"/>
    </row>
    <row r="104" spans="1:13">
      <c r="A104" s="12">
        <v>97</v>
      </c>
      <c r="B104" s="2"/>
      <c r="C104" s="2"/>
      <c r="D104" s="2"/>
      <c r="E104" s="18"/>
      <c r="F104" s="18"/>
      <c r="G104" s="13"/>
      <c r="H104" s="20"/>
      <c r="I104" s="6"/>
      <c r="J104" s="15" t="e">
        <f t="shared" si="2"/>
        <v>#DIV/0!</v>
      </c>
      <c r="K104" s="11"/>
      <c r="L104" s="11"/>
      <c r="M104" s="2"/>
    </row>
    <row r="105" spans="1:13">
      <c r="A105">
        <v>98</v>
      </c>
      <c r="B105" s="2"/>
      <c r="C105" s="2"/>
      <c r="D105" s="2"/>
      <c r="E105" s="18"/>
      <c r="F105" s="18"/>
      <c r="G105" s="13"/>
      <c r="H105" s="20"/>
      <c r="I105" s="6"/>
      <c r="J105" s="7" t="e">
        <f t="shared" si="2"/>
        <v>#DIV/0!</v>
      </c>
      <c r="K105" s="11"/>
      <c r="L105" s="11"/>
      <c r="M105" s="2"/>
    </row>
    <row r="106" spans="1:13">
      <c r="A106">
        <v>99</v>
      </c>
      <c r="B106" s="2"/>
      <c r="C106" s="2"/>
      <c r="D106" s="2"/>
      <c r="E106" s="18"/>
      <c r="F106" s="18"/>
      <c r="G106" s="13"/>
      <c r="H106" s="20"/>
      <c r="I106" s="6"/>
      <c r="J106" s="15" t="e">
        <f t="shared" si="2"/>
        <v>#DIV/0!</v>
      </c>
      <c r="K106" s="11"/>
      <c r="L106" s="11"/>
      <c r="M106" s="2"/>
    </row>
    <row r="107" spans="1:13">
      <c r="A107">
        <v>100</v>
      </c>
      <c r="B107" s="2"/>
      <c r="C107" s="2"/>
      <c r="D107" s="2"/>
      <c r="E107" s="18"/>
      <c r="F107" s="18"/>
      <c r="G107" s="13"/>
      <c r="H107" s="20"/>
      <c r="I107" s="6"/>
      <c r="J107" s="15" t="e">
        <f t="shared" si="2"/>
        <v>#DIV/0!</v>
      </c>
      <c r="K107" s="11"/>
      <c r="L107" s="11"/>
      <c r="M107" s="2"/>
    </row>
    <row r="108" spans="1:13">
      <c r="A108">
        <v>101</v>
      </c>
      <c r="B108" s="2"/>
      <c r="C108" s="2"/>
      <c r="D108" s="2"/>
      <c r="E108" s="18"/>
      <c r="F108" s="18"/>
      <c r="G108" s="13"/>
      <c r="H108" s="20"/>
      <c r="I108" s="6"/>
      <c r="J108" s="7" t="e">
        <f t="shared" si="2"/>
        <v>#DIV/0!</v>
      </c>
      <c r="K108" s="11"/>
      <c r="L108" s="11"/>
      <c r="M108" s="2"/>
    </row>
    <row r="109" spans="1:13">
      <c r="A109">
        <v>102</v>
      </c>
      <c r="B109" s="2"/>
      <c r="C109" s="2"/>
      <c r="D109" s="2"/>
      <c r="E109" s="18"/>
      <c r="F109" s="18"/>
      <c r="G109" s="13"/>
      <c r="H109" s="20"/>
      <c r="I109" s="6"/>
      <c r="J109" s="7" t="e">
        <f t="shared" si="2"/>
        <v>#DIV/0!</v>
      </c>
      <c r="K109" s="11"/>
      <c r="L109" s="11"/>
      <c r="M109" s="2"/>
    </row>
    <row r="110" spans="1:13">
      <c r="A110">
        <v>103</v>
      </c>
      <c r="B110" s="2"/>
      <c r="C110" s="2"/>
      <c r="D110" s="2"/>
      <c r="E110" s="18"/>
      <c r="F110" s="18"/>
      <c r="G110" s="13"/>
      <c r="H110" s="20"/>
      <c r="I110" s="6"/>
      <c r="J110" s="7" t="e">
        <f t="shared" si="2"/>
        <v>#DIV/0!</v>
      </c>
      <c r="K110" s="11"/>
      <c r="L110" s="11"/>
      <c r="M110" s="2"/>
    </row>
    <row r="111" spans="1:13">
      <c r="A111">
        <v>104</v>
      </c>
      <c r="B111" s="2"/>
      <c r="C111" s="2"/>
      <c r="D111" s="2"/>
      <c r="E111" s="18"/>
      <c r="F111" s="18"/>
      <c r="G111" s="13"/>
      <c r="H111" s="20"/>
      <c r="I111" s="6"/>
      <c r="J111" s="7" t="e">
        <f t="shared" si="2"/>
        <v>#DIV/0!</v>
      </c>
      <c r="K111" s="11"/>
      <c r="L111" s="11"/>
      <c r="M111" s="2"/>
    </row>
    <row r="112" spans="1:13">
      <c r="A112">
        <v>105</v>
      </c>
      <c r="B112" s="2"/>
      <c r="C112" s="2"/>
      <c r="D112" s="2"/>
      <c r="E112" s="18"/>
      <c r="F112" s="18"/>
      <c r="G112" s="13"/>
      <c r="H112" s="20"/>
      <c r="I112" s="6"/>
      <c r="J112" s="15" t="e">
        <f t="shared" si="2"/>
        <v>#DIV/0!</v>
      </c>
      <c r="K112" s="11"/>
      <c r="L112" s="11"/>
      <c r="M112" s="2"/>
    </row>
    <row r="113" spans="1:13">
      <c r="A113" s="12">
        <v>106</v>
      </c>
      <c r="B113" s="2"/>
      <c r="C113" s="2"/>
      <c r="D113" s="2"/>
      <c r="E113" s="18"/>
      <c r="F113" s="18"/>
      <c r="G113" s="13"/>
      <c r="H113" s="20"/>
      <c r="I113" s="6"/>
      <c r="J113" s="15" t="e">
        <f t="shared" si="2"/>
        <v>#DIV/0!</v>
      </c>
      <c r="K113" s="11"/>
      <c r="L113" s="11"/>
      <c r="M113" s="2"/>
    </row>
    <row r="114" spans="1:13">
      <c r="A114" s="12">
        <v>107</v>
      </c>
      <c r="B114" s="2"/>
      <c r="C114" s="2"/>
      <c r="D114" s="2"/>
      <c r="E114" s="18"/>
      <c r="F114" s="18"/>
      <c r="G114" s="13"/>
      <c r="H114" s="20"/>
      <c r="I114" s="6"/>
      <c r="J114" s="7" t="e">
        <f t="shared" si="2"/>
        <v>#DIV/0!</v>
      </c>
      <c r="K114" s="11"/>
      <c r="L114" s="11"/>
      <c r="M114" s="2"/>
    </row>
    <row r="115" spans="1:13">
      <c r="A115">
        <v>108</v>
      </c>
      <c r="B115" s="2"/>
      <c r="C115" s="2"/>
      <c r="D115" s="2"/>
      <c r="E115" s="18"/>
      <c r="F115" s="18"/>
      <c r="G115" s="13"/>
      <c r="H115" s="20"/>
      <c r="I115" s="6"/>
      <c r="J115" s="15" t="e">
        <f t="shared" si="2"/>
        <v>#DIV/0!</v>
      </c>
      <c r="K115" s="11"/>
      <c r="L115" s="11"/>
      <c r="M115" s="2"/>
    </row>
    <row r="116" spans="1:13">
      <c r="A116">
        <v>109</v>
      </c>
      <c r="B116" s="2"/>
      <c r="C116" s="2"/>
      <c r="D116" s="2"/>
      <c r="E116" s="18"/>
      <c r="F116" s="18"/>
      <c r="G116" s="13"/>
      <c r="H116" s="20"/>
      <c r="I116" s="6"/>
      <c r="J116" s="15" t="e">
        <f t="shared" si="2"/>
        <v>#DIV/0!</v>
      </c>
      <c r="K116" s="11"/>
      <c r="L116" s="11"/>
      <c r="M116" s="2"/>
    </row>
    <row r="117" spans="1:13">
      <c r="A117">
        <v>110</v>
      </c>
      <c r="B117" s="2"/>
      <c r="C117" s="2"/>
      <c r="D117" s="2"/>
      <c r="E117" s="18"/>
      <c r="F117" s="18"/>
      <c r="G117" s="13"/>
      <c r="H117" s="20"/>
      <c r="I117" s="6"/>
      <c r="J117" s="7" t="e">
        <f t="shared" si="2"/>
        <v>#DIV/0!</v>
      </c>
      <c r="K117" s="11"/>
      <c r="L117" s="11"/>
      <c r="M117" s="2"/>
    </row>
    <row r="118" spans="1:13">
      <c r="A118">
        <v>111</v>
      </c>
      <c r="B118" s="2"/>
      <c r="C118" s="2"/>
      <c r="D118" s="2"/>
      <c r="E118" s="18"/>
      <c r="F118" s="18"/>
      <c r="G118" s="13"/>
      <c r="H118" s="20"/>
      <c r="I118" s="6"/>
      <c r="J118" s="7" t="e">
        <f t="shared" si="2"/>
        <v>#DIV/0!</v>
      </c>
      <c r="K118" s="11"/>
      <c r="L118" s="11"/>
      <c r="M118" s="2"/>
    </row>
    <row r="119" spans="1:13">
      <c r="A119">
        <v>112</v>
      </c>
      <c r="B119" s="2"/>
      <c r="C119" s="2"/>
      <c r="D119" s="2"/>
      <c r="E119" s="18"/>
      <c r="F119" s="18"/>
      <c r="G119" s="13"/>
      <c r="H119" s="20"/>
      <c r="I119" s="6"/>
      <c r="J119" s="7" t="e">
        <f t="shared" si="2"/>
        <v>#DIV/0!</v>
      </c>
      <c r="K119" s="11"/>
      <c r="L119" s="11"/>
      <c r="M119" s="2"/>
    </row>
    <row r="120" spans="1:13">
      <c r="A120">
        <v>113</v>
      </c>
      <c r="B120" s="2"/>
      <c r="C120" s="2"/>
      <c r="D120" s="2"/>
      <c r="E120" s="18"/>
      <c r="F120" s="18"/>
      <c r="G120" s="13"/>
      <c r="H120" s="20"/>
      <c r="I120" s="6"/>
      <c r="J120" s="7" t="e">
        <f t="shared" si="2"/>
        <v>#DIV/0!</v>
      </c>
      <c r="K120" s="11"/>
      <c r="L120" s="11"/>
      <c r="M120" s="2"/>
    </row>
    <row r="121" spans="1:13">
      <c r="A121">
        <v>114</v>
      </c>
      <c r="B121" s="2"/>
      <c r="C121" s="2"/>
      <c r="D121" s="2"/>
      <c r="E121" s="18"/>
      <c r="F121" s="18"/>
      <c r="G121" s="13"/>
      <c r="H121" s="20"/>
      <c r="I121" s="6"/>
      <c r="J121" s="15" t="e">
        <f t="shared" si="2"/>
        <v>#DIV/0!</v>
      </c>
      <c r="K121" s="11"/>
      <c r="L121" s="11"/>
      <c r="M121" s="2"/>
    </row>
    <row r="122" spans="1:13">
      <c r="A122">
        <v>115</v>
      </c>
      <c r="B122" s="2"/>
      <c r="C122" s="2"/>
      <c r="D122" s="2"/>
      <c r="E122" s="18"/>
      <c r="F122" s="18"/>
      <c r="G122" s="13"/>
      <c r="H122" s="20"/>
      <c r="I122" s="6"/>
      <c r="J122" s="15" t="e">
        <f t="shared" si="2"/>
        <v>#DIV/0!</v>
      </c>
      <c r="K122" s="11"/>
      <c r="L122" s="11"/>
      <c r="M122" s="2"/>
    </row>
    <row r="123" spans="1:13">
      <c r="A123" s="12">
        <v>116</v>
      </c>
      <c r="B123" s="2"/>
      <c r="C123" s="2"/>
      <c r="D123" s="2"/>
      <c r="E123" s="18"/>
      <c r="F123" s="18"/>
      <c r="G123" s="13"/>
      <c r="H123" s="20"/>
      <c r="I123" s="6"/>
      <c r="J123" s="7" t="e">
        <f t="shared" si="2"/>
        <v>#DIV/0!</v>
      </c>
      <c r="K123" s="11"/>
      <c r="L123" s="11"/>
      <c r="M123" s="2"/>
    </row>
    <row r="124" spans="1:13">
      <c r="A124" s="12">
        <v>117</v>
      </c>
      <c r="B124" s="2"/>
      <c r="C124" s="2"/>
      <c r="D124" s="2"/>
      <c r="E124" s="18"/>
      <c r="F124" s="18"/>
      <c r="G124" s="13"/>
      <c r="H124" s="20"/>
      <c r="I124" s="6"/>
      <c r="J124" s="15" t="e">
        <f t="shared" si="2"/>
        <v>#DIV/0!</v>
      </c>
      <c r="K124" s="11"/>
      <c r="L124" s="11"/>
      <c r="M124" s="2"/>
    </row>
    <row r="125" spans="1:13">
      <c r="A125">
        <v>118</v>
      </c>
      <c r="B125" s="2"/>
      <c r="C125" s="2"/>
      <c r="D125" s="2"/>
      <c r="E125" s="18"/>
      <c r="F125" s="18"/>
      <c r="G125" s="13"/>
      <c r="H125" s="20"/>
      <c r="I125" s="6"/>
      <c r="J125" s="15" t="e">
        <f t="shared" si="2"/>
        <v>#DIV/0!</v>
      </c>
      <c r="K125" s="11"/>
      <c r="L125" s="11"/>
      <c r="M125" s="2"/>
    </row>
    <row r="126" spans="1:13">
      <c r="A126">
        <v>119</v>
      </c>
      <c r="B126" s="2"/>
      <c r="C126" s="2"/>
      <c r="D126" s="2"/>
      <c r="E126" s="18"/>
      <c r="F126" s="18"/>
      <c r="G126" s="13"/>
      <c r="H126" s="20"/>
      <c r="I126" s="6"/>
      <c r="J126" s="7" t="e">
        <f t="shared" si="2"/>
        <v>#DIV/0!</v>
      </c>
      <c r="K126" s="11"/>
      <c r="L126" s="11"/>
      <c r="M126" s="2"/>
    </row>
    <row r="127" spans="1:13">
      <c r="A127">
        <v>120</v>
      </c>
      <c r="B127" s="2"/>
      <c r="C127" s="2"/>
      <c r="D127" s="2"/>
      <c r="E127" s="18"/>
      <c r="F127" s="18"/>
      <c r="G127" s="13"/>
      <c r="H127" s="20"/>
      <c r="I127" s="6"/>
      <c r="J127" s="7" t="e">
        <f t="shared" si="2"/>
        <v>#DIV/0!</v>
      </c>
      <c r="K127" s="11"/>
      <c r="L127" s="11"/>
      <c r="M127" s="2"/>
    </row>
    <row r="128" spans="1:13">
      <c r="A128">
        <v>121</v>
      </c>
      <c r="B128" s="2"/>
      <c r="C128" s="2"/>
      <c r="D128" s="2"/>
      <c r="E128" s="18"/>
      <c r="F128" s="18"/>
      <c r="G128" s="13"/>
      <c r="H128" s="20"/>
      <c r="I128" s="6"/>
      <c r="J128" s="7" t="e">
        <f t="shared" si="2"/>
        <v>#DIV/0!</v>
      </c>
      <c r="K128" s="11"/>
      <c r="L128" s="11"/>
      <c r="M128" s="2"/>
    </row>
    <row r="129" spans="1:13">
      <c r="A129">
        <v>122</v>
      </c>
      <c r="B129" s="2"/>
      <c r="C129" s="2"/>
      <c r="D129" s="2"/>
      <c r="E129" s="18"/>
      <c r="F129" s="18"/>
      <c r="G129" s="13"/>
      <c r="H129" s="20"/>
      <c r="I129" s="6"/>
      <c r="J129" s="7" t="e">
        <f t="shared" si="2"/>
        <v>#DIV/0!</v>
      </c>
      <c r="K129" s="11"/>
      <c r="L129" s="11"/>
      <c r="M129" s="2"/>
    </row>
    <row r="130" spans="1:13">
      <c r="A130">
        <v>123</v>
      </c>
      <c r="B130" s="2"/>
      <c r="C130" s="2"/>
      <c r="D130" s="2"/>
      <c r="E130" s="18"/>
      <c r="F130" s="18"/>
      <c r="G130" s="13"/>
      <c r="H130" s="20"/>
      <c r="I130" s="6"/>
      <c r="J130" s="15" t="e">
        <f t="shared" si="2"/>
        <v>#DIV/0!</v>
      </c>
      <c r="K130" s="11"/>
      <c r="L130" s="11"/>
      <c r="M130" s="2"/>
    </row>
    <row r="131" spans="1:13">
      <c r="A131">
        <v>124</v>
      </c>
      <c r="B131" s="2"/>
      <c r="C131" s="2"/>
      <c r="D131" s="2"/>
      <c r="E131" s="18"/>
      <c r="F131" s="18"/>
      <c r="G131" s="13"/>
      <c r="H131" s="20"/>
      <c r="I131" s="6"/>
      <c r="J131" s="15" t="e">
        <f t="shared" si="2"/>
        <v>#DIV/0!</v>
      </c>
      <c r="K131" s="11"/>
      <c r="L131" s="11"/>
      <c r="M131" s="2"/>
    </row>
    <row r="132" spans="1:13">
      <c r="A132">
        <v>125</v>
      </c>
      <c r="B132" s="2"/>
      <c r="C132" s="2"/>
      <c r="D132" s="2"/>
      <c r="E132" s="18"/>
      <c r="F132" s="18"/>
      <c r="G132" s="13"/>
      <c r="H132" s="20"/>
      <c r="I132" s="6"/>
      <c r="J132" s="7" t="e">
        <f t="shared" si="2"/>
        <v>#DIV/0!</v>
      </c>
      <c r="K132" s="11"/>
      <c r="L132" s="11"/>
      <c r="M132" s="2"/>
    </row>
    <row r="133" spans="1:13">
      <c r="A133" s="12">
        <v>126</v>
      </c>
      <c r="B133" s="2"/>
      <c r="C133" s="2"/>
      <c r="D133" s="2"/>
      <c r="E133" s="18"/>
      <c r="F133" s="18"/>
      <c r="G133" s="13"/>
      <c r="H133" s="20"/>
      <c r="I133" s="6"/>
      <c r="J133" s="15" t="e">
        <f t="shared" si="2"/>
        <v>#DIV/0!</v>
      </c>
      <c r="K133" s="11"/>
      <c r="L133" s="11"/>
      <c r="M133" s="2"/>
    </row>
    <row r="134" spans="1:13">
      <c r="A134" s="12">
        <v>127</v>
      </c>
      <c r="B134" s="2"/>
      <c r="C134" s="2"/>
      <c r="D134" s="2"/>
      <c r="E134" s="18"/>
      <c r="F134" s="18"/>
      <c r="G134" s="13"/>
      <c r="H134" s="20"/>
      <c r="I134" s="6"/>
      <c r="J134" s="15" t="e">
        <f t="shared" si="2"/>
        <v>#DIV/0!</v>
      </c>
      <c r="K134" s="11"/>
      <c r="L134" s="11"/>
      <c r="M134" s="2"/>
    </row>
    <row r="135" spans="1:13">
      <c r="A135">
        <v>128</v>
      </c>
      <c r="B135" s="2"/>
      <c r="C135" s="2"/>
      <c r="D135" s="2"/>
      <c r="E135" s="18"/>
      <c r="F135" s="18"/>
      <c r="G135" s="13"/>
      <c r="H135" s="20"/>
      <c r="I135" s="6"/>
      <c r="J135" s="7" t="e">
        <f t="shared" si="2"/>
        <v>#DIV/0!</v>
      </c>
      <c r="K135" s="11"/>
      <c r="L135" s="11"/>
      <c r="M135" s="2"/>
    </row>
    <row r="136" spans="1:13">
      <c r="A136">
        <v>129</v>
      </c>
      <c r="B136" s="2"/>
      <c r="C136" s="2"/>
      <c r="D136" s="2"/>
      <c r="E136" s="18"/>
      <c r="F136" s="18"/>
      <c r="G136" s="13"/>
      <c r="H136" s="20"/>
      <c r="I136" s="6"/>
      <c r="J136" s="7" t="e">
        <f t="shared" si="2"/>
        <v>#DIV/0!</v>
      </c>
      <c r="K136" s="11"/>
      <c r="L136" s="11"/>
      <c r="M136" s="2"/>
    </row>
    <row r="137" spans="1:13">
      <c r="A137">
        <v>130</v>
      </c>
      <c r="B137" s="2"/>
      <c r="C137" s="2"/>
      <c r="D137" s="2"/>
      <c r="E137" s="18"/>
      <c r="F137" s="18"/>
      <c r="G137" s="13"/>
      <c r="H137" s="20"/>
      <c r="I137" s="6"/>
      <c r="J137" s="7" t="e">
        <f t="shared" si="2"/>
        <v>#DIV/0!</v>
      </c>
      <c r="K137" s="11"/>
      <c r="L137" s="11"/>
      <c r="M137" s="2"/>
    </row>
    <row r="138" spans="1:13">
      <c r="A138">
        <v>131</v>
      </c>
      <c r="B138" s="2"/>
      <c r="C138" s="2"/>
      <c r="D138" s="2"/>
      <c r="E138" s="18"/>
      <c r="F138" s="18"/>
      <c r="G138" s="13"/>
      <c r="H138" s="20"/>
      <c r="I138" s="6"/>
      <c r="J138" s="7" t="e">
        <f t="shared" si="2"/>
        <v>#DIV/0!</v>
      </c>
      <c r="K138" s="11"/>
      <c r="L138" s="11"/>
      <c r="M138" s="2"/>
    </row>
    <row r="139" spans="1:13">
      <c r="A139">
        <v>132</v>
      </c>
      <c r="B139" s="2"/>
      <c r="C139" s="2"/>
      <c r="D139" s="2"/>
      <c r="E139" s="18"/>
      <c r="F139" s="18"/>
      <c r="G139" s="13"/>
      <c r="H139" s="20"/>
      <c r="I139" s="6"/>
      <c r="J139" s="15" t="e">
        <f t="shared" ref="J139:J202" si="3">H139/I139</f>
        <v>#DIV/0!</v>
      </c>
      <c r="K139" s="11"/>
      <c r="L139" s="11"/>
      <c r="M139" s="2"/>
    </row>
    <row r="140" spans="1:13">
      <c r="A140">
        <v>133</v>
      </c>
      <c r="B140" s="2"/>
      <c r="C140" s="2"/>
      <c r="D140" s="2"/>
      <c r="E140" s="18"/>
      <c r="F140" s="18"/>
      <c r="G140" s="13"/>
      <c r="H140" s="20"/>
      <c r="I140" s="6"/>
      <c r="J140" s="15" t="e">
        <f t="shared" si="3"/>
        <v>#DIV/0!</v>
      </c>
      <c r="K140" s="11"/>
      <c r="L140" s="11"/>
      <c r="M140" s="2"/>
    </row>
    <row r="141" spans="1:13">
      <c r="A141">
        <v>134</v>
      </c>
      <c r="B141" s="2"/>
      <c r="C141" s="2"/>
      <c r="D141" s="2"/>
      <c r="E141" s="18"/>
      <c r="F141" s="18"/>
      <c r="G141" s="13"/>
      <c r="H141" s="20"/>
      <c r="I141" s="6"/>
      <c r="J141" s="7" t="e">
        <f t="shared" si="3"/>
        <v>#DIV/0!</v>
      </c>
      <c r="K141" s="11"/>
      <c r="L141" s="11"/>
      <c r="M141" s="2"/>
    </row>
    <row r="142" spans="1:13">
      <c r="A142">
        <v>135</v>
      </c>
      <c r="B142" s="2"/>
      <c r="C142" s="2"/>
      <c r="D142" s="2"/>
      <c r="E142" s="18"/>
      <c r="F142" s="18"/>
      <c r="G142" s="13"/>
      <c r="H142" s="20"/>
      <c r="I142" s="6"/>
      <c r="J142" s="15" t="e">
        <f t="shared" si="3"/>
        <v>#DIV/0!</v>
      </c>
      <c r="K142" s="11"/>
      <c r="L142" s="11"/>
      <c r="M142" s="2"/>
    </row>
    <row r="143" spans="1:13">
      <c r="A143" s="12">
        <v>136</v>
      </c>
      <c r="B143" s="2"/>
      <c r="C143" s="2"/>
      <c r="D143" s="2"/>
      <c r="E143" s="18"/>
      <c r="F143" s="18"/>
      <c r="G143" s="13"/>
      <c r="H143" s="20"/>
      <c r="I143" s="6"/>
      <c r="J143" s="15" t="e">
        <f t="shared" si="3"/>
        <v>#DIV/0!</v>
      </c>
      <c r="K143" s="11"/>
      <c r="L143" s="11"/>
      <c r="M143" s="2"/>
    </row>
    <row r="144" spans="1:13">
      <c r="A144" s="12">
        <v>137</v>
      </c>
      <c r="B144" s="2"/>
      <c r="C144" s="2"/>
      <c r="D144" s="2"/>
      <c r="E144" s="18"/>
      <c r="F144" s="18"/>
      <c r="G144" s="13"/>
      <c r="H144" s="20"/>
      <c r="I144" s="6"/>
      <c r="J144" s="7" t="e">
        <f t="shared" si="3"/>
        <v>#DIV/0!</v>
      </c>
      <c r="K144" s="11"/>
      <c r="L144" s="11"/>
      <c r="M144" s="2"/>
    </row>
    <row r="145" spans="1:13">
      <c r="A145">
        <v>138</v>
      </c>
      <c r="B145" s="2"/>
      <c r="C145" s="2"/>
      <c r="D145" s="2"/>
      <c r="E145" s="18"/>
      <c r="F145" s="18"/>
      <c r="G145" s="13"/>
      <c r="H145" s="20"/>
      <c r="I145" s="6"/>
      <c r="J145" s="7" t="e">
        <f t="shared" si="3"/>
        <v>#DIV/0!</v>
      </c>
      <c r="K145" s="11"/>
      <c r="L145" s="11"/>
      <c r="M145" s="2"/>
    </row>
    <row r="146" spans="1:13">
      <c r="A146">
        <v>139</v>
      </c>
      <c r="B146" s="2"/>
      <c r="C146" s="2"/>
      <c r="D146" s="2"/>
      <c r="E146" s="18"/>
      <c r="F146" s="18"/>
      <c r="G146" s="13"/>
      <c r="H146" s="20"/>
      <c r="I146" s="6"/>
      <c r="J146" s="7" t="e">
        <f t="shared" si="3"/>
        <v>#DIV/0!</v>
      </c>
      <c r="K146" s="11"/>
      <c r="L146" s="11"/>
      <c r="M146" s="2"/>
    </row>
    <row r="147" spans="1:13">
      <c r="A147">
        <v>140</v>
      </c>
      <c r="B147" s="2"/>
      <c r="C147" s="2"/>
      <c r="D147" s="2"/>
      <c r="E147" s="18"/>
      <c r="F147" s="18"/>
      <c r="G147" s="13"/>
      <c r="H147" s="20"/>
      <c r="I147" s="6"/>
      <c r="J147" s="7" t="e">
        <f t="shared" si="3"/>
        <v>#DIV/0!</v>
      </c>
      <c r="K147" s="11"/>
      <c r="L147" s="11"/>
      <c r="M147" s="2"/>
    </row>
    <row r="148" spans="1:13">
      <c r="A148">
        <v>141</v>
      </c>
      <c r="B148" s="2"/>
      <c r="C148" s="2"/>
      <c r="D148" s="2"/>
      <c r="E148" s="18"/>
      <c r="F148" s="18"/>
      <c r="G148" s="13"/>
      <c r="H148" s="20"/>
      <c r="I148" s="6"/>
      <c r="J148" s="15" t="e">
        <f t="shared" si="3"/>
        <v>#DIV/0!</v>
      </c>
      <c r="K148" s="11"/>
      <c r="L148" s="11"/>
      <c r="M148" s="2"/>
    </row>
    <row r="149" spans="1:13">
      <c r="A149">
        <v>142</v>
      </c>
      <c r="B149" s="2"/>
      <c r="C149" s="2"/>
      <c r="D149" s="2"/>
      <c r="E149" s="18"/>
      <c r="F149" s="18"/>
      <c r="G149" s="13"/>
      <c r="H149" s="20"/>
      <c r="I149" s="6"/>
      <c r="J149" s="15" t="e">
        <f t="shared" si="3"/>
        <v>#DIV/0!</v>
      </c>
      <c r="K149" s="11"/>
      <c r="L149" s="11"/>
      <c r="M149" s="2"/>
    </row>
    <row r="150" spans="1:13">
      <c r="A150">
        <v>143</v>
      </c>
      <c r="B150" s="2"/>
      <c r="C150" s="2"/>
      <c r="D150" s="2"/>
      <c r="E150" s="18"/>
      <c r="F150" s="18"/>
      <c r="G150" s="13"/>
      <c r="H150" s="20"/>
      <c r="I150" s="6"/>
      <c r="J150" s="7" t="e">
        <f t="shared" si="3"/>
        <v>#DIV/0!</v>
      </c>
      <c r="K150" s="11"/>
      <c r="L150" s="11"/>
      <c r="M150" s="2"/>
    </row>
    <row r="151" spans="1:13">
      <c r="A151">
        <v>144</v>
      </c>
      <c r="B151" s="2"/>
      <c r="C151" s="2"/>
      <c r="D151" s="2"/>
      <c r="E151" s="18"/>
      <c r="F151" s="18"/>
      <c r="G151" s="13"/>
      <c r="H151" s="20"/>
      <c r="I151" s="6"/>
      <c r="J151" s="15" t="e">
        <f t="shared" si="3"/>
        <v>#DIV/0!</v>
      </c>
      <c r="K151" s="11"/>
      <c r="L151" s="11"/>
      <c r="M151" s="2"/>
    </row>
    <row r="152" spans="1:13">
      <c r="A152">
        <v>145</v>
      </c>
      <c r="B152" s="2"/>
      <c r="C152" s="2"/>
      <c r="D152" s="2"/>
      <c r="E152" s="18"/>
      <c r="F152" s="18"/>
      <c r="G152" s="13"/>
      <c r="H152" s="20"/>
      <c r="I152" s="6"/>
      <c r="J152" s="15" t="e">
        <f t="shared" si="3"/>
        <v>#DIV/0!</v>
      </c>
      <c r="K152" s="11"/>
      <c r="L152" s="11"/>
      <c r="M152" s="2"/>
    </row>
    <row r="153" spans="1:13">
      <c r="A153" s="12">
        <v>146</v>
      </c>
      <c r="B153" s="2"/>
      <c r="C153" s="2"/>
      <c r="D153" s="2"/>
      <c r="E153" s="18"/>
      <c r="F153" s="18"/>
      <c r="G153" s="13"/>
      <c r="H153" s="20"/>
      <c r="I153" s="6"/>
      <c r="J153" s="7" t="e">
        <f t="shared" si="3"/>
        <v>#DIV/0!</v>
      </c>
      <c r="K153" s="11"/>
      <c r="L153" s="11"/>
      <c r="M153" s="2"/>
    </row>
    <row r="154" spans="1:13">
      <c r="A154" s="12">
        <v>147</v>
      </c>
      <c r="B154" s="2"/>
      <c r="C154" s="2"/>
      <c r="D154" s="2"/>
      <c r="E154" s="18"/>
      <c r="F154" s="18"/>
      <c r="G154" s="13"/>
      <c r="H154" s="20"/>
      <c r="I154" s="6"/>
      <c r="J154" s="7" t="e">
        <f t="shared" si="3"/>
        <v>#DIV/0!</v>
      </c>
      <c r="K154" s="11"/>
      <c r="L154" s="11"/>
      <c r="M154" s="2"/>
    </row>
    <row r="155" spans="1:13">
      <c r="A155">
        <v>148</v>
      </c>
      <c r="B155" s="2"/>
      <c r="C155" s="2"/>
      <c r="D155" s="2"/>
      <c r="E155" s="18"/>
      <c r="F155" s="18"/>
      <c r="G155" s="13"/>
      <c r="H155" s="20"/>
      <c r="I155" s="6"/>
      <c r="J155" s="7" t="e">
        <f t="shared" si="3"/>
        <v>#DIV/0!</v>
      </c>
      <c r="K155" s="11"/>
      <c r="L155" s="11"/>
      <c r="M155" s="2"/>
    </row>
    <row r="156" spans="1:13">
      <c r="A156">
        <v>149</v>
      </c>
      <c r="B156" s="2"/>
      <c r="C156" s="2"/>
      <c r="D156" s="2"/>
      <c r="E156" s="18"/>
      <c r="F156" s="18"/>
      <c r="G156" s="13"/>
      <c r="H156" s="20"/>
      <c r="I156" s="6"/>
      <c r="J156" s="7" t="e">
        <f t="shared" si="3"/>
        <v>#DIV/0!</v>
      </c>
      <c r="K156" s="11"/>
      <c r="L156" s="11"/>
      <c r="M156" s="2"/>
    </row>
    <row r="157" spans="1:13">
      <c r="A157">
        <v>150</v>
      </c>
      <c r="B157" s="2"/>
      <c r="C157" s="2"/>
      <c r="D157" s="2"/>
      <c r="E157" s="18"/>
      <c r="F157" s="18"/>
      <c r="G157" s="13"/>
      <c r="H157" s="20"/>
      <c r="I157" s="6"/>
      <c r="J157" s="15" t="e">
        <f t="shared" si="3"/>
        <v>#DIV/0!</v>
      </c>
      <c r="K157" s="11"/>
      <c r="L157" s="11"/>
      <c r="M157" s="2"/>
    </row>
    <row r="158" spans="1:13">
      <c r="A158">
        <v>151</v>
      </c>
      <c r="B158" s="2"/>
      <c r="C158" s="2"/>
      <c r="D158" s="2"/>
      <c r="E158" s="18"/>
      <c r="F158" s="18"/>
      <c r="G158" s="13"/>
      <c r="H158" s="20"/>
      <c r="I158" s="6"/>
      <c r="J158" s="15" t="e">
        <f t="shared" si="3"/>
        <v>#DIV/0!</v>
      </c>
      <c r="K158" s="11"/>
      <c r="L158" s="11"/>
      <c r="M158" s="2"/>
    </row>
    <row r="159" spans="1:13">
      <c r="A159">
        <v>152</v>
      </c>
      <c r="B159" s="2"/>
      <c r="C159" s="2"/>
      <c r="D159" s="2"/>
      <c r="E159" s="18"/>
      <c r="F159" s="18"/>
      <c r="G159" s="13"/>
      <c r="H159" s="20"/>
      <c r="I159" s="6"/>
      <c r="J159" s="7" t="e">
        <f t="shared" si="3"/>
        <v>#DIV/0!</v>
      </c>
      <c r="K159" s="11"/>
      <c r="L159" s="11"/>
      <c r="M159" s="2"/>
    </row>
    <row r="160" spans="1:13">
      <c r="A160">
        <v>153</v>
      </c>
      <c r="B160" s="2"/>
      <c r="C160" s="2"/>
      <c r="D160" s="2"/>
      <c r="E160" s="18"/>
      <c r="F160" s="18"/>
      <c r="G160" s="13"/>
      <c r="H160" s="20"/>
      <c r="I160" s="6"/>
      <c r="J160" s="15" t="e">
        <f t="shared" si="3"/>
        <v>#DIV/0!</v>
      </c>
      <c r="K160" s="11"/>
      <c r="L160" s="11"/>
      <c r="M160" s="2"/>
    </row>
    <row r="161" spans="1:13">
      <c r="A161">
        <v>154</v>
      </c>
      <c r="B161" s="2"/>
      <c r="C161" s="2"/>
      <c r="D161" s="2"/>
      <c r="E161" s="18"/>
      <c r="F161" s="18"/>
      <c r="G161" s="13"/>
      <c r="H161" s="20"/>
      <c r="I161" s="6"/>
      <c r="J161" s="15" t="e">
        <f t="shared" si="3"/>
        <v>#DIV/0!</v>
      </c>
      <c r="K161" s="11"/>
      <c r="L161" s="11"/>
      <c r="M161" s="2"/>
    </row>
    <row r="162" spans="1:13">
      <c r="A162">
        <v>155</v>
      </c>
      <c r="B162" s="2"/>
      <c r="C162" s="2"/>
      <c r="D162" s="2"/>
      <c r="E162" s="18"/>
      <c r="F162" s="18"/>
      <c r="G162" s="13"/>
      <c r="H162" s="20"/>
      <c r="I162" s="6"/>
      <c r="J162" s="7" t="e">
        <f t="shared" si="3"/>
        <v>#DIV/0!</v>
      </c>
      <c r="K162" s="11"/>
      <c r="L162" s="11"/>
      <c r="M162" s="2"/>
    </row>
    <row r="163" spans="1:13">
      <c r="A163" s="12">
        <v>156</v>
      </c>
      <c r="B163" s="2"/>
      <c r="C163" s="2"/>
      <c r="D163" s="2"/>
      <c r="E163" s="18"/>
      <c r="F163" s="18"/>
      <c r="G163" s="13"/>
      <c r="H163" s="20"/>
      <c r="I163" s="6"/>
      <c r="J163" s="7" t="e">
        <f t="shared" si="3"/>
        <v>#DIV/0!</v>
      </c>
      <c r="K163" s="11"/>
      <c r="L163" s="11"/>
      <c r="M163" s="2"/>
    </row>
    <row r="164" spans="1:13">
      <c r="A164" s="12">
        <v>157</v>
      </c>
      <c r="B164" s="2"/>
      <c r="C164" s="2"/>
      <c r="D164" s="2"/>
      <c r="E164" s="18"/>
      <c r="F164" s="18"/>
      <c r="G164" s="13"/>
      <c r="H164" s="20"/>
      <c r="I164" s="6"/>
      <c r="J164" s="7" t="e">
        <f t="shared" si="3"/>
        <v>#DIV/0!</v>
      </c>
      <c r="K164" s="11"/>
      <c r="L164" s="11"/>
      <c r="M164" s="2"/>
    </row>
    <row r="165" spans="1:13">
      <c r="A165">
        <v>158</v>
      </c>
      <c r="B165" s="2"/>
      <c r="C165" s="2"/>
      <c r="D165" s="2"/>
      <c r="E165" s="18"/>
      <c r="F165" s="18"/>
      <c r="G165" s="13"/>
      <c r="H165" s="20"/>
      <c r="I165" s="6"/>
      <c r="J165" s="7" t="e">
        <f t="shared" si="3"/>
        <v>#DIV/0!</v>
      </c>
      <c r="K165" s="11"/>
      <c r="L165" s="11"/>
      <c r="M165" s="2"/>
    </row>
    <row r="166" spans="1:13">
      <c r="A166">
        <v>159</v>
      </c>
      <c r="B166" s="2"/>
      <c r="C166" s="2"/>
      <c r="D166" s="2"/>
      <c r="E166" s="18"/>
      <c r="F166" s="18"/>
      <c r="G166" s="13"/>
      <c r="H166" s="20"/>
      <c r="I166" s="6"/>
      <c r="J166" s="15" t="e">
        <f t="shared" si="3"/>
        <v>#DIV/0!</v>
      </c>
      <c r="K166" s="11"/>
      <c r="L166" s="11"/>
      <c r="M166" s="2"/>
    </row>
    <row r="167" spans="1:13">
      <c r="A167">
        <v>160</v>
      </c>
      <c r="B167" s="2"/>
      <c r="C167" s="2"/>
      <c r="D167" s="2"/>
      <c r="E167" s="18"/>
      <c r="F167" s="18"/>
      <c r="G167" s="13"/>
      <c r="H167" s="20"/>
      <c r="I167" s="6"/>
      <c r="J167" s="15" t="e">
        <f t="shared" si="3"/>
        <v>#DIV/0!</v>
      </c>
      <c r="K167" s="11"/>
      <c r="L167" s="11"/>
      <c r="M167" s="2"/>
    </row>
    <row r="168" spans="1:13">
      <c r="A168">
        <v>161</v>
      </c>
      <c r="B168" s="2"/>
      <c r="C168" s="2"/>
      <c r="D168" s="2"/>
      <c r="E168" s="18"/>
      <c r="F168" s="18"/>
      <c r="G168" s="13"/>
      <c r="H168" s="20"/>
      <c r="I168" s="6"/>
      <c r="J168" s="7" t="e">
        <f t="shared" si="3"/>
        <v>#DIV/0!</v>
      </c>
      <c r="K168" s="11"/>
      <c r="L168" s="11"/>
      <c r="M168" s="2"/>
    </row>
    <row r="169" spans="1:13">
      <c r="A169">
        <v>162</v>
      </c>
      <c r="B169" s="2"/>
      <c r="C169" s="2"/>
      <c r="D169" s="2"/>
      <c r="E169" s="18"/>
      <c r="F169" s="18"/>
      <c r="G169" s="13"/>
      <c r="H169" s="20"/>
      <c r="I169" s="6"/>
      <c r="J169" s="15" t="e">
        <f t="shared" si="3"/>
        <v>#DIV/0!</v>
      </c>
      <c r="K169" s="11"/>
      <c r="L169" s="11"/>
      <c r="M169" s="2"/>
    </row>
    <row r="170" spans="1:13">
      <c r="A170">
        <v>163</v>
      </c>
      <c r="B170" s="2"/>
      <c r="C170" s="2"/>
      <c r="D170" s="2"/>
      <c r="E170" s="18"/>
      <c r="F170" s="18"/>
      <c r="G170" s="13"/>
      <c r="H170" s="20"/>
      <c r="I170" s="6"/>
      <c r="J170" s="15" t="e">
        <f t="shared" si="3"/>
        <v>#DIV/0!</v>
      </c>
      <c r="K170" s="11"/>
      <c r="L170" s="11"/>
      <c r="M170" s="2"/>
    </row>
    <row r="171" spans="1:13">
      <c r="A171">
        <v>164</v>
      </c>
      <c r="B171" s="2"/>
      <c r="C171" s="2"/>
      <c r="D171" s="2"/>
      <c r="E171" s="18"/>
      <c r="F171" s="18"/>
      <c r="G171" s="13"/>
      <c r="H171" s="20"/>
      <c r="I171" s="6"/>
      <c r="J171" s="7" t="e">
        <f t="shared" si="3"/>
        <v>#DIV/0!</v>
      </c>
      <c r="K171" s="11"/>
      <c r="L171" s="11"/>
      <c r="M171" s="2"/>
    </row>
    <row r="172" spans="1:13">
      <c r="A172">
        <v>165</v>
      </c>
      <c r="B172" s="2"/>
      <c r="C172" s="2"/>
      <c r="D172" s="2"/>
      <c r="E172" s="18"/>
      <c r="F172" s="18"/>
      <c r="G172" s="13"/>
      <c r="H172" s="20"/>
      <c r="I172" s="6"/>
      <c r="J172" s="7" t="e">
        <f t="shared" si="3"/>
        <v>#DIV/0!</v>
      </c>
      <c r="K172" s="11"/>
      <c r="L172" s="11"/>
      <c r="M172" s="2"/>
    </row>
    <row r="173" spans="1:13">
      <c r="A173" s="12">
        <v>166</v>
      </c>
      <c r="B173" s="2"/>
      <c r="C173" s="2"/>
      <c r="D173" s="2"/>
      <c r="E173" s="18"/>
      <c r="F173" s="18"/>
      <c r="G173" s="13"/>
      <c r="H173" s="20"/>
      <c r="I173" s="6"/>
      <c r="J173" s="7" t="e">
        <f t="shared" si="3"/>
        <v>#DIV/0!</v>
      </c>
      <c r="K173" s="11"/>
      <c r="L173" s="11"/>
      <c r="M173" s="2"/>
    </row>
    <row r="174" spans="1:13">
      <c r="A174" s="12">
        <v>167</v>
      </c>
      <c r="B174" s="2"/>
      <c r="C174" s="2"/>
      <c r="D174" s="2"/>
      <c r="E174" s="18"/>
      <c r="F174" s="18"/>
      <c r="G174" s="13"/>
      <c r="H174" s="20"/>
      <c r="I174" s="6"/>
      <c r="J174" s="7" t="e">
        <f t="shared" si="3"/>
        <v>#DIV/0!</v>
      </c>
      <c r="K174" s="11"/>
      <c r="L174" s="11"/>
      <c r="M174" s="2"/>
    </row>
    <row r="175" spans="1:13">
      <c r="A175">
        <v>168</v>
      </c>
      <c r="B175" s="2"/>
      <c r="C175" s="2"/>
      <c r="D175" s="2"/>
      <c r="E175" s="18"/>
      <c r="F175" s="18"/>
      <c r="G175" s="13"/>
      <c r="H175" s="20"/>
      <c r="I175" s="6"/>
      <c r="J175" s="15" t="e">
        <f t="shared" si="3"/>
        <v>#DIV/0!</v>
      </c>
      <c r="K175" s="11"/>
      <c r="L175" s="11"/>
      <c r="M175" s="2"/>
    </row>
    <row r="176" spans="1:13">
      <c r="A176">
        <v>169</v>
      </c>
      <c r="B176" s="2"/>
      <c r="C176" s="2"/>
      <c r="D176" s="2"/>
      <c r="E176" s="18"/>
      <c r="F176" s="18"/>
      <c r="G176" s="13"/>
      <c r="H176" s="20"/>
      <c r="I176" s="6"/>
      <c r="J176" s="15" t="e">
        <f t="shared" si="3"/>
        <v>#DIV/0!</v>
      </c>
      <c r="K176" s="11"/>
      <c r="L176" s="11"/>
      <c r="M176" s="2"/>
    </row>
    <row r="177" spans="1:13">
      <c r="A177">
        <v>170</v>
      </c>
      <c r="B177" s="2"/>
      <c r="C177" s="2"/>
      <c r="D177" s="2"/>
      <c r="E177" s="18"/>
      <c r="F177" s="18"/>
      <c r="G177" s="13"/>
      <c r="H177" s="20"/>
      <c r="I177" s="6"/>
      <c r="J177" s="7" t="e">
        <f t="shared" si="3"/>
        <v>#DIV/0!</v>
      </c>
      <c r="K177" s="11"/>
      <c r="L177" s="11"/>
      <c r="M177" s="2"/>
    </row>
    <row r="178" spans="1:13">
      <c r="A178">
        <v>171</v>
      </c>
      <c r="B178" s="2"/>
      <c r="C178" s="2"/>
      <c r="D178" s="2"/>
      <c r="E178" s="18"/>
      <c r="F178" s="18"/>
      <c r="G178" s="13"/>
      <c r="H178" s="20"/>
      <c r="I178" s="6"/>
      <c r="J178" s="15" t="e">
        <f t="shared" si="3"/>
        <v>#DIV/0!</v>
      </c>
      <c r="K178" s="11"/>
      <c r="L178" s="11"/>
      <c r="M178" s="2"/>
    </row>
    <row r="179" spans="1:13">
      <c r="A179">
        <v>172</v>
      </c>
      <c r="B179" s="2"/>
      <c r="C179" s="2"/>
      <c r="D179" s="2"/>
      <c r="E179" s="18"/>
      <c r="F179" s="18"/>
      <c r="G179" s="13"/>
      <c r="H179" s="20"/>
      <c r="I179" s="6"/>
      <c r="J179" s="15" t="e">
        <f t="shared" si="3"/>
        <v>#DIV/0!</v>
      </c>
      <c r="K179" s="11"/>
      <c r="L179" s="11"/>
      <c r="M179" s="2"/>
    </row>
    <row r="180" spans="1:13">
      <c r="A180">
        <v>173</v>
      </c>
      <c r="B180" s="2"/>
      <c r="C180" s="2"/>
      <c r="D180" s="2"/>
      <c r="E180" s="18"/>
      <c r="F180" s="18"/>
      <c r="G180" s="13"/>
      <c r="H180" s="20"/>
      <c r="I180" s="6"/>
      <c r="J180" s="7" t="e">
        <f t="shared" si="3"/>
        <v>#DIV/0!</v>
      </c>
      <c r="K180" s="11"/>
      <c r="L180" s="11"/>
      <c r="M180" s="2"/>
    </row>
    <row r="181" spans="1:13">
      <c r="A181">
        <v>174</v>
      </c>
      <c r="B181" s="2"/>
      <c r="C181" s="2"/>
      <c r="D181" s="2"/>
      <c r="E181" s="18"/>
      <c r="F181" s="18"/>
      <c r="G181" s="13"/>
      <c r="H181" s="20"/>
      <c r="I181" s="6"/>
      <c r="J181" s="7" t="e">
        <f t="shared" si="3"/>
        <v>#DIV/0!</v>
      </c>
      <c r="K181" s="11"/>
      <c r="L181" s="11"/>
      <c r="M181" s="2"/>
    </row>
    <row r="182" spans="1:13">
      <c r="A182">
        <v>175</v>
      </c>
      <c r="B182" s="2"/>
      <c r="C182" s="2"/>
      <c r="D182" s="2"/>
      <c r="E182" s="18"/>
      <c r="F182" s="18"/>
      <c r="G182" s="13"/>
      <c r="H182" s="20"/>
      <c r="I182" s="6"/>
      <c r="J182" s="7" t="e">
        <f t="shared" si="3"/>
        <v>#DIV/0!</v>
      </c>
      <c r="K182" s="11"/>
      <c r="L182" s="11"/>
      <c r="M182" s="2"/>
    </row>
    <row r="183" spans="1:13">
      <c r="A183" s="12">
        <v>176</v>
      </c>
      <c r="B183" s="2"/>
      <c r="C183" s="2"/>
      <c r="D183" s="2"/>
      <c r="E183" s="18"/>
      <c r="F183" s="18"/>
      <c r="G183" s="13"/>
      <c r="H183" s="20"/>
      <c r="I183" s="6"/>
      <c r="J183" s="7" t="e">
        <f t="shared" si="3"/>
        <v>#DIV/0!</v>
      </c>
      <c r="K183" s="11"/>
      <c r="L183" s="11"/>
      <c r="M183" s="2"/>
    </row>
    <row r="184" spans="1:13">
      <c r="A184" s="12">
        <v>177</v>
      </c>
      <c r="B184" s="2"/>
      <c r="C184" s="2"/>
      <c r="D184" s="2"/>
      <c r="E184" s="18"/>
      <c r="F184" s="18"/>
      <c r="G184" s="13"/>
      <c r="H184" s="20"/>
      <c r="I184" s="6"/>
      <c r="J184" s="15" t="e">
        <f t="shared" si="3"/>
        <v>#DIV/0!</v>
      </c>
      <c r="K184" s="11"/>
      <c r="L184" s="11"/>
      <c r="M184" s="2"/>
    </row>
    <row r="185" spans="1:13">
      <c r="A185">
        <v>178</v>
      </c>
      <c r="B185" s="2"/>
      <c r="C185" s="2"/>
      <c r="D185" s="2"/>
      <c r="E185" s="18"/>
      <c r="F185" s="18"/>
      <c r="G185" s="13"/>
      <c r="H185" s="20"/>
      <c r="I185" s="6"/>
      <c r="J185" s="15" t="e">
        <f t="shared" si="3"/>
        <v>#DIV/0!</v>
      </c>
      <c r="K185" s="11"/>
      <c r="L185" s="11"/>
      <c r="M185" s="2"/>
    </row>
    <row r="186" spans="1:13">
      <c r="A186">
        <v>179</v>
      </c>
      <c r="B186" s="2"/>
      <c r="C186" s="2"/>
      <c r="D186" s="2"/>
      <c r="E186" s="18"/>
      <c r="F186" s="18"/>
      <c r="G186" s="13"/>
      <c r="H186" s="20"/>
      <c r="I186" s="6"/>
      <c r="J186" s="7" t="e">
        <f t="shared" si="3"/>
        <v>#DIV/0!</v>
      </c>
      <c r="K186" s="11"/>
      <c r="L186" s="11"/>
      <c r="M186" s="2"/>
    </row>
    <row r="187" spans="1:13">
      <c r="A187">
        <v>180</v>
      </c>
      <c r="B187" s="2"/>
      <c r="C187" s="2"/>
      <c r="D187" s="2"/>
      <c r="E187" s="18"/>
      <c r="F187" s="18"/>
      <c r="G187" s="13"/>
      <c r="H187" s="20"/>
      <c r="I187" s="6"/>
      <c r="J187" s="15" t="e">
        <f t="shared" si="3"/>
        <v>#DIV/0!</v>
      </c>
      <c r="K187" s="11"/>
      <c r="L187" s="11"/>
      <c r="M187" s="2"/>
    </row>
    <row r="188" spans="1:13">
      <c r="A188">
        <v>181</v>
      </c>
      <c r="B188" s="2"/>
      <c r="C188" s="2"/>
      <c r="D188" s="2"/>
      <c r="E188" s="18"/>
      <c r="F188" s="18"/>
      <c r="G188" s="13"/>
      <c r="H188" s="20"/>
      <c r="I188" s="6"/>
      <c r="J188" s="15" t="e">
        <f t="shared" si="3"/>
        <v>#DIV/0!</v>
      </c>
      <c r="K188" s="11"/>
      <c r="L188" s="11"/>
      <c r="M188" s="2"/>
    </row>
    <row r="189" spans="1:13">
      <c r="A189">
        <v>182</v>
      </c>
      <c r="B189" s="2"/>
      <c r="C189" s="2"/>
      <c r="D189" s="2"/>
      <c r="E189" s="18"/>
      <c r="F189" s="18"/>
      <c r="G189" s="13"/>
      <c r="H189" s="20"/>
      <c r="I189" s="6"/>
      <c r="J189" s="7" t="e">
        <f t="shared" si="3"/>
        <v>#DIV/0!</v>
      </c>
      <c r="K189" s="11"/>
      <c r="L189" s="11"/>
      <c r="M189" s="2"/>
    </row>
    <row r="190" spans="1:13">
      <c r="A190">
        <v>183</v>
      </c>
      <c r="B190" s="2"/>
      <c r="C190" s="2"/>
      <c r="D190" s="2"/>
      <c r="E190" s="18"/>
      <c r="F190" s="18"/>
      <c r="G190" s="13"/>
      <c r="H190" s="20"/>
      <c r="I190" s="6"/>
      <c r="J190" s="7" t="e">
        <f t="shared" si="3"/>
        <v>#DIV/0!</v>
      </c>
      <c r="K190" s="11"/>
      <c r="L190" s="11"/>
      <c r="M190" s="2"/>
    </row>
    <row r="191" spans="1:13">
      <c r="A191">
        <v>184</v>
      </c>
      <c r="B191" s="2"/>
      <c r="C191" s="2"/>
      <c r="D191" s="2"/>
      <c r="E191" s="18"/>
      <c r="F191" s="18"/>
      <c r="G191" s="13"/>
      <c r="H191" s="20"/>
      <c r="I191" s="6"/>
      <c r="J191" s="7" t="e">
        <f t="shared" si="3"/>
        <v>#DIV/0!</v>
      </c>
      <c r="K191" s="11"/>
      <c r="L191" s="11"/>
      <c r="M191" s="2"/>
    </row>
    <row r="192" spans="1:13">
      <c r="A192">
        <v>185</v>
      </c>
      <c r="B192" s="2"/>
      <c r="C192" s="2"/>
      <c r="D192" s="2"/>
      <c r="E192" s="18"/>
      <c r="F192" s="18"/>
      <c r="G192" s="13"/>
      <c r="H192" s="20"/>
      <c r="I192" s="6"/>
      <c r="J192" s="7" t="e">
        <f t="shared" si="3"/>
        <v>#DIV/0!</v>
      </c>
      <c r="K192" s="11"/>
      <c r="L192" s="11"/>
      <c r="M192" s="2"/>
    </row>
    <row r="193" spans="1:13">
      <c r="A193" s="12">
        <v>186</v>
      </c>
      <c r="B193" s="2"/>
      <c r="C193" s="2"/>
      <c r="D193" s="2"/>
      <c r="E193" s="18"/>
      <c r="F193" s="18"/>
      <c r="G193" s="13"/>
      <c r="H193" s="20"/>
      <c r="I193" s="6"/>
      <c r="J193" s="15" t="e">
        <f t="shared" si="3"/>
        <v>#DIV/0!</v>
      </c>
      <c r="K193" s="11"/>
      <c r="L193" s="11"/>
      <c r="M193" s="2"/>
    </row>
    <row r="194" spans="1:13">
      <c r="A194" s="12">
        <v>187</v>
      </c>
      <c r="B194" s="2"/>
      <c r="C194" s="2"/>
      <c r="D194" s="2"/>
      <c r="E194" s="18"/>
      <c r="F194" s="18"/>
      <c r="G194" s="13"/>
      <c r="H194" s="20"/>
      <c r="I194" s="6"/>
      <c r="J194" s="15" t="e">
        <f t="shared" si="3"/>
        <v>#DIV/0!</v>
      </c>
      <c r="K194" s="11"/>
      <c r="L194" s="11"/>
      <c r="M194" s="2"/>
    </row>
    <row r="195" spans="1:13">
      <c r="A195">
        <v>188</v>
      </c>
      <c r="B195" s="2"/>
      <c r="C195" s="2"/>
      <c r="D195" s="2"/>
      <c r="E195" s="18"/>
      <c r="F195" s="18"/>
      <c r="G195" s="13"/>
      <c r="H195" s="20"/>
      <c r="I195" s="6"/>
      <c r="J195" s="7" t="e">
        <f t="shared" si="3"/>
        <v>#DIV/0!</v>
      </c>
      <c r="K195" s="11"/>
      <c r="L195" s="11"/>
      <c r="M195" s="2"/>
    </row>
    <row r="196" spans="1:13">
      <c r="A196">
        <v>189</v>
      </c>
      <c r="B196" s="2"/>
      <c r="C196" s="2"/>
      <c r="D196" s="2"/>
      <c r="E196" s="18"/>
      <c r="F196" s="18"/>
      <c r="G196" s="13"/>
      <c r="H196" s="20"/>
      <c r="I196" s="6"/>
      <c r="J196" s="15" t="e">
        <f t="shared" si="3"/>
        <v>#DIV/0!</v>
      </c>
      <c r="K196" s="11"/>
      <c r="L196" s="11"/>
      <c r="M196" s="2"/>
    </row>
    <row r="197" spans="1:13">
      <c r="A197">
        <v>190</v>
      </c>
      <c r="B197" s="2"/>
      <c r="C197" s="2"/>
      <c r="D197" s="2"/>
      <c r="E197" s="18"/>
      <c r="F197" s="18"/>
      <c r="G197" s="13"/>
      <c r="H197" s="20"/>
      <c r="I197" s="6"/>
      <c r="J197" s="15" t="e">
        <f t="shared" si="3"/>
        <v>#DIV/0!</v>
      </c>
      <c r="K197" s="11"/>
      <c r="L197" s="11"/>
      <c r="M197" s="2"/>
    </row>
    <row r="198" spans="1:13">
      <c r="A198">
        <v>191</v>
      </c>
      <c r="B198" s="2"/>
      <c r="C198" s="2"/>
      <c r="D198" s="2"/>
      <c r="E198" s="18"/>
      <c r="F198" s="18"/>
      <c r="G198" s="13"/>
      <c r="H198" s="20"/>
      <c r="I198" s="6"/>
      <c r="J198" s="7" t="e">
        <f t="shared" si="3"/>
        <v>#DIV/0!</v>
      </c>
      <c r="K198" s="11"/>
      <c r="L198" s="11"/>
      <c r="M198" s="2"/>
    </row>
    <row r="199" spans="1:13">
      <c r="A199">
        <v>192</v>
      </c>
      <c r="B199" s="2"/>
      <c r="C199" s="2"/>
      <c r="D199" s="2"/>
      <c r="E199" s="18"/>
      <c r="F199" s="18"/>
      <c r="G199" s="13"/>
      <c r="H199" s="20"/>
      <c r="I199" s="6"/>
      <c r="J199" s="7" t="e">
        <f t="shared" si="3"/>
        <v>#DIV/0!</v>
      </c>
      <c r="K199" s="11"/>
      <c r="L199" s="11"/>
      <c r="M199" s="2"/>
    </row>
    <row r="200" spans="1:13">
      <c r="A200">
        <v>193</v>
      </c>
      <c r="B200" s="2"/>
      <c r="C200" s="2"/>
      <c r="D200" s="2"/>
      <c r="E200" s="18"/>
      <c r="F200" s="18"/>
      <c r="G200" s="13"/>
      <c r="H200" s="20"/>
      <c r="I200" s="6"/>
      <c r="J200" s="7" t="e">
        <f t="shared" si="3"/>
        <v>#DIV/0!</v>
      </c>
      <c r="K200" s="11"/>
      <c r="L200" s="11"/>
      <c r="M200" s="2"/>
    </row>
    <row r="201" spans="1:13">
      <c r="A201">
        <v>194</v>
      </c>
      <c r="B201" s="2"/>
      <c r="C201" s="2"/>
      <c r="D201" s="2"/>
      <c r="E201" s="18"/>
      <c r="F201" s="18"/>
      <c r="G201" s="13"/>
      <c r="H201" s="20"/>
      <c r="I201" s="6"/>
      <c r="J201" s="7" t="e">
        <f t="shared" si="3"/>
        <v>#DIV/0!</v>
      </c>
      <c r="K201" s="11"/>
      <c r="L201" s="11"/>
      <c r="M201" s="2"/>
    </row>
    <row r="202" spans="1:13">
      <c r="A202">
        <v>195</v>
      </c>
      <c r="B202" s="2"/>
      <c r="C202" s="2"/>
      <c r="D202" s="2"/>
      <c r="E202" s="18"/>
      <c r="F202" s="18"/>
      <c r="G202" s="13"/>
      <c r="H202" s="20"/>
      <c r="I202" s="6"/>
      <c r="J202" s="15" t="e">
        <f t="shared" si="3"/>
        <v>#DIV/0!</v>
      </c>
      <c r="K202" s="11"/>
      <c r="L202" s="11"/>
      <c r="M202" s="2"/>
    </row>
    <row r="203" spans="1:13">
      <c r="A203" s="12">
        <v>196</v>
      </c>
      <c r="B203" s="2"/>
      <c r="C203" s="2"/>
      <c r="D203" s="2"/>
      <c r="E203" s="18"/>
      <c r="F203" s="18"/>
      <c r="G203" s="13"/>
      <c r="H203" s="20"/>
      <c r="I203" s="6"/>
      <c r="J203" s="15" t="e">
        <f t="shared" ref="J203:J266" si="4">H203/I203</f>
        <v>#DIV/0!</v>
      </c>
      <c r="K203" s="11"/>
      <c r="L203" s="11"/>
      <c r="M203" s="2"/>
    </row>
    <row r="204" spans="1:13">
      <c r="A204" s="12">
        <v>197</v>
      </c>
      <c r="B204" s="2"/>
      <c r="C204" s="2"/>
      <c r="D204" s="2"/>
      <c r="E204" s="18"/>
      <c r="F204" s="18"/>
      <c r="G204" s="13"/>
      <c r="H204" s="20"/>
      <c r="I204" s="6"/>
      <c r="J204" s="7" t="e">
        <f t="shared" si="4"/>
        <v>#DIV/0!</v>
      </c>
      <c r="K204" s="11"/>
      <c r="L204" s="11"/>
      <c r="M204" s="2"/>
    </row>
    <row r="205" spans="1:13">
      <c r="A205">
        <v>198</v>
      </c>
      <c r="B205" s="2"/>
      <c r="C205" s="2"/>
      <c r="D205" s="2"/>
      <c r="E205" s="18"/>
      <c r="F205" s="18"/>
      <c r="G205" s="13"/>
      <c r="H205" s="20"/>
      <c r="I205" s="6"/>
      <c r="J205" s="15" t="e">
        <f t="shared" si="4"/>
        <v>#DIV/0!</v>
      </c>
      <c r="K205" s="11"/>
      <c r="L205" s="11"/>
      <c r="M205" s="2"/>
    </row>
    <row r="206" spans="1:13">
      <c r="A206">
        <v>199</v>
      </c>
      <c r="B206" s="2"/>
      <c r="C206" s="2"/>
      <c r="D206" s="2"/>
      <c r="E206" s="18"/>
      <c r="F206" s="18"/>
      <c r="G206" s="13"/>
      <c r="H206" s="20"/>
      <c r="I206" s="6"/>
      <c r="J206" s="15" t="e">
        <f t="shared" si="4"/>
        <v>#DIV/0!</v>
      </c>
      <c r="K206" s="11"/>
      <c r="L206" s="11"/>
      <c r="M206" s="2"/>
    </row>
    <row r="207" spans="1:13">
      <c r="A207">
        <v>200</v>
      </c>
      <c r="B207" s="2"/>
      <c r="C207" s="2"/>
      <c r="D207" s="2"/>
      <c r="E207" s="18"/>
      <c r="F207" s="18"/>
      <c r="G207" s="13"/>
      <c r="H207" s="20"/>
      <c r="I207" s="6"/>
      <c r="J207" s="7" t="e">
        <f t="shared" si="4"/>
        <v>#DIV/0!</v>
      </c>
      <c r="K207" s="11"/>
      <c r="L207" s="11"/>
      <c r="M207" s="2"/>
    </row>
    <row r="208" spans="1:13">
      <c r="A208">
        <v>201</v>
      </c>
      <c r="B208" s="2"/>
      <c r="C208" s="2"/>
      <c r="D208" s="2"/>
      <c r="E208" s="18"/>
      <c r="F208" s="18"/>
      <c r="G208" s="13"/>
      <c r="H208" s="20"/>
      <c r="I208" s="6"/>
      <c r="J208" s="7" t="e">
        <f t="shared" si="4"/>
        <v>#DIV/0!</v>
      </c>
      <c r="K208" s="11"/>
      <c r="L208" s="11"/>
      <c r="M208" s="2"/>
    </row>
    <row r="209" spans="1:13">
      <c r="A209">
        <v>202</v>
      </c>
      <c r="B209" s="2"/>
      <c r="C209" s="2"/>
      <c r="D209" s="2"/>
      <c r="E209" s="18"/>
      <c r="F209" s="18"/>
      <c r="G209" s="13"/>
      <c r="H209" s="20"/>
      <c r="I209" s="6"/>
      <c r="J209" s="7" t="e">
        <f t="shared" si="4"/>
        <v>#DIV/0!</v>
      </c>
      <c r="K209" s="11"/>
      <c r="L209" s="11"/>
      <c r="M209" s="2"/>
    </row>
    <row r="210" spans="1:13">
      <c r="A210">
        <v>203</v>
      </c>
      <c r="B210" s="2"/>
      <c r="C210" s="2"/>
      <c r="D210" s="2"/>
      <c r="E210" s="18"/>
      <c r="F210" s="18"/>
      <c r="G210" s="13"/>
      <c r="H210" s="20"/>
      <c r="I210" s="6"/>
      <c r="J210" s="7" t="e">
        <f t="shared" si="4"/>
        <v>#DIV/0!</v>
      </c>
      <c r="K210" s="11"/>
      <c r="L210" s="11"/>
      <c r="M210" s="2"/>
    </row>
    <row r="211" spans="1:13">
      <c r="A211">
        <v>204</v>
      </c>
      <c r="B211" s="2"/>
      <c r="C211" s="2"/>
      <c r="D211" s="2"/>
      <c r="E211" s="18"/>
      <c r="F211" s="18"/>
      <c r="G211" s="13"/>
      <c r="H211" s="20"/>
      <c r="I211" s="6"/>
      <c r="J211" s="15" t="e">
        <f t="shared" si="4"/>
        <v>#DIV/0!</v>
      </c>
      <c r="K211" s="11"/>
      <c r="L211" s="11"/>
      <c r="M211" s="2"/>
    </row>
    <row r="212" spans="1:13">
      <c r="A212">
        <v>205</v>
      </c>
      <c r="B212" s="2"/>
      <c r="C212" s="2"/>
      <c r="D212" s="2"/>
      <c r="E212" s="18"/>
      <c r="F212" s="18"/>
      <c r="G212" s="13"/>
      <c r="H212" s="20"/>
      <c r="I212" s="6"/>
      <c r="J212" s="15" t="e">
        <f t="shared" si="4"/>
        <v>#DIV/0!</v>
      </c>
      <c r="K212" s="11"/>
      <c r="L212" s="11"/>
      <c r="M212" s="2"/>
    </row>
    <row r="213" spans="1:13">
      <c r="A213" s="12">
        <v>206</v>
      </c>
      <c r="B213" s="2"/>
      <c r="C213" s="2"/>
      <c r="D213" s="2"/>
      <c r="E213" s="18"/>
      <c r="F213" s="18"/>
      <c r="G213" s="13"/>
      <c r="H213" s="20"/>
      <c r="I213" s="6"/>
      <c r="J213" s="7" t="e">
        <f t="shared" si="4"/>
        <v>#DIV/0!</v>
      </c>
      <c r="K213" s="11"/>
      <c r="L213" s="11"/>
      <c r="M213" s="2"/>
    </row>
    <row r="214" spans="1:13">
      <c r="A214" s="12">
        <v>207</v>
      </c>
      <c r="B214" s="2"/>
      <c r="C214" s="2"/>
      <c r="D214" s="2"/>
      <c r="E214" s="18"/>
      <c r="F214" s="18"/>
      <c r="G214" s="13"/>
      <c r="H214" s="20"/>
      <c r="I214" s="6"/>
      <c r="J214" s="15" t="e">
        <f t="shared" si="4"/>
        <v>#DIV/0!</v>
      </c>
      <c r="K214" s="11"/>
      <c r="L214" s="11"/>
      <c r="M214" s="2"/>
    </row>
    <row r="215" spans="1:13">
      <c r="A215">
        <v>208</v>
      </c>
      <c r="B215" s="2"/>
      <c r="C215" s="2"/>
      <c r="D215" s="2"/>
      <c r="E215" s="18"/>
      <c r="F215" s="18"/>
      <c r="G215" s="13"/>
      <c r="H215" s="20"/>
      <c r="I215" s="6"/>
      <c r="J215" s="15" t="e">
        <f t="shared" si="4"/>
        <v>#DIV/0!</v>
      </c>
      <c r="K215" s="11"/>
      <c r="L215" s="11"/>
      <c r="M215" s="2"/>
    </row>
    <row r="216" spans="1:13">
      <c r="A216">
        <v>209</v>
      </c>
      <c r="B216" s="2"/>
      <c r="C216" s="2"/>
      <c r="D216" s="2"/>
      <c r="E216" s="18"/>
      <c r="F216" s="18"/>
      <c r="G216" s="13"/>
      <c r="H216" s="20"/>
      <c r="I216" s="6"/>
      <c r="J216" s="7" t="e">
        <f t="shared" si="4"/>
        <v>#DIV/0!</v>
      </c>
      <c r="K216" s="11"/>
      <c r="L216" s="11"/>
      <c r="M216" s="2"/>
    </row>
    <row r="217" spans="1:13">
      <c r="A217">
        <v>210</v>
      </c>
      <c r="B217" s="2"/>
      <c r="C217" s="2"/>
      <c r="D217" s="2"/>
      <c r="E217" s="18"/>
      <c r="F217" s="18"/>
      <c r="G217" s="13"/>
      <c r="H217" s="20"/>
      <c r="I217" s="6"/>
      <c r="J217" s="7" t="e">
        <f t="shared" si="4"/>
        <v>#DIV/0!</v>
      </c>
      <c r="K217" s="11"/>
      <c r="L217" s="11"/>
      <c r="M217" s="2"/>
    </row>
    <row r="218" spans="1:13">
      <c r="A218">
        <v>211</v>
      </c>
      <c r="B218" s="2"/>
      <c r="C218" s="2"/>
      <c r="D218" s="2"/>
      <c r="E218" s="18"/>
      <c r="F218" s="18"/>
      <c r="G218" s="13"/>
      <c r="H218" s="20"/>
      <c r="I218" s="6"/>
      <c r="J218" s="7" t="e">
        <f t="shared" si="4"/>
        <v>#DIV/0!</v>
      </c>
      <c r="K218" s="11"/>
      <c r="L218" s="11"/>
      <c r="M218" s="2"/>
    </row>
    <row r="219" spans="1:13">
      <c r="A219">
        <v>212</v>
      </c>
      <c r="B219" s="2"/>
      <c r="C219" s="2"/>
      <c r="D219" s="2"/>
      <c r="E219" s="18"/>
      <c r="F219" s="18"/>
      <c r="G219" s="13"/>
      <c r="H219" s="20"/>
      <c r="I219" s="6"/>
      <c r="J219" s="7" t="e">
        <f t="shared" si="4"/>
        <v>#DIV/0!</v>
      </c>
      <c r="K219" s="11"/>
      <c r="L219" s="11"/>
      <c r="M219" s="2"/>
    </row>
    <row r="220" spans="1:13">
      <c r="A220">
        <v>213</v>
      </c>
      <c r="B220" s="2"/>
      <c r="C220" s="2"/>
      <c r="D220" s="2"/>
      <c r="E220" s="18"/>
      <c r="F220" s="18"/>
      <c r="G220" s="13"/>
      <c r="H220" s="20"/>
      <c r="I220" s="6"/>
      <c r="J220" s="15" t="e">
        <f t="shared" si="4"/>
        <v>#DIV/0!</v>
      </c>
      <c r="K220" s="11"/>
      <c r="L220" s="11"/>
      <c r="M220" s="2"/>
    </row>
    <row r="221" spans="1:13">
      <c r="A221">
        <v>214</v>
      </c>
      <c r="B221" s="2"/>
      <c r="C221" s="2"/>
      <c r="D221" s="2"/>
      <c r="E221" s="18"/>
      <c r="F221" s="18"/>
      <c r="G221" s="13"/>
      <c r="H221" s="20"/>
      <c r="I221" s="6"/>
      <c r="J221" s="15" t="e">
        <f t="shared" si="4"/>
        <v>#DIV/0!</v>
      </c>
      <c r="K221" s="11"/>
      <c r="L221" s="11"/>
      <c r="M221" s="2"/>
    </row>
    <row r="222" spans="1:13">
      <c r="A222">
        <v>215</v>
      </c>
      <c r="B222" s="2"/>
      <c r="C222" s="2"/>
      <c r="D222" s="2"/>
      <c r="E222" s="18"/>
      <c r="F222" s="18"/>
      <c r="G222" s="13"/>
      <c r="H222" s="20"/>
      <c r="I222" s="6"/>
      <c r="J222" s="7" t="e">
        <f t="shared" si="4"/>
        <v>#DIV/0!</v>
      </c>
      <c r="K222" s="11"/>
      <c r="L222" s="11"/>
      <c r="M222" s="2"/>
    </row>
    <row r="223" spans="1:13">
      <c r="A223" s="12">
        <v>216</v>
      </c>
      <c r="B223" s="2"/>
      <c r="C223" s="2"/>
      <c r="D223" s="2"/>
      <c r="E223" s="18"/>
      <c r="F223" s="18"/>
      <c r="G223" s="13"/>
      <c r="H223" s="20"/>
      <c r="I223" s="6"/>
      <c r="J223" s="15" t="e">
        <f t="shared" si="4"/>
        <v>#DIV/0!</v>
      </c>
      <c r="K223" s="11"/>
      <c r="L223" s="11"/>
      <c r="M223" s="2"/>
    </row>
    <row r="224" spans="1:13">
      <c r="A224" s="12">
        <v>217</v>
      </c>
      <c r="B224" s="2"/>
      <c r="C224" s="2"/>
      <c r="D224" s="2"/>
      <c r="E224" s="18"/>
      <c r="F224" s="18"/>
      <c r="G224" s="13"/>
      <c r="H224" s="20"/>
      <c r="I224" s="6"/>
      <c r="J224" s="15" t="e">
        <f t="shared" si="4"/>
        <v>#DIV/0!</v>
      </c>
      <c r="K224" s="11"/>
      <c r="L224" s="11"/>
      <c r="M224" s="2"/>
    </row>
    <row r="225" spans="1:13">
      <c r="A225">
        <v>218</v>
      </c>
      <c r="B225" s="2"/>
      <c r="C225" s="2"/>
      <c r="D225" s="2"/>
      <c r="E225" s="18"/>
      <c r="F225" s="18"/>
      <c r="G225" s="13"/>
      <c r="H225" s="20"/>
      <c r="I225" s="6"/>
      <c r="J225" s="7" t="e">
        <f t="shared" si="4"/>
        <v>#DIV/0!</v>
      </c>
      <c r="K225" s="11"/>
      <c r="L225" s="11"/>
      <c r="M225" s="2"/>
    </row>
    <row r="226" spans="1:13">
      <c r="A226">
        <v>219</v>
      </c>
      <c r="B226" s="2"/>
      <c r="C226" s="2"/>
      <c r="D226" s="2"/>
      <c r="E226" s="18"/>
      <c r="F226" s="18"/>
      <c r="G226" s="13"/>
      <c r="H226" s="20"/>
      <c r="I226" s="6"/>
      <c r="J226" s="7" t="e">
        <f t="shared" si="4"/>
        <v>#DIV/0!</v>
      </c>
      <c r="K226" s="11"/>
      <c r="L226" s="11"/>
      <c r="M226" s="2"/>
    </row>
    <row r="227" spans="1:13">
      <c r="A227">
        <v>220</v>
      </c>
      <c r="B227" s="2"/>
      <c r="C227" s="2"/>
      <c r="D227" s="2"/>
      <c r="E227" s="18"/>
      <c r="F227" s="18"/>
      <c r="G227" s="13"/>
      <c r="H227" s="20"/>
      <c r="I227" s="6"/>
      <c r="J227" s="7" t="e">
        <f t="shared" si="4"/>
        <v>#DIV/0!</v>
      </c>
      <c r="K227" s="11"/>
      <c r="L227" s="11"/>
      <c r="M227" s="2"/>
    </row>
    <row r="228" spans="1:13">
      <c r="A228">
        <v>221</v>
      </c>
      <c r="B228" s="2"/>
      <c r="C228" s="2"/>
      <c r="D228" s="2"/>
      <c r="E228" s="18"/>
      <c r="F228" s="18"/>
      <c r="G228" s="13"/>
      <c r="H228" s="20"/>
      <c r="I228" s="6"/>
      <c r="J228" s="7" t="e">
        <f t="shared" si="4"/>
        <v>#DIV/0!</v>
      </c>
      <c r="K228" s="11"/>
      <c r="L228" s="11"/>
      <c r="M228" s="2"/>
    </row>
    <row r="229" spans="1:13">
      <c r="A229">
        <v>222</v>
      </c>
      <c r="B229" s="2"/>
      <c r="C229" s="2"/>
      <c r="D229" s="2"/>
      <c r="E229" s="18"/>
      <c r="F229" s="18"/>
      <c r="G229" s="13"/>
      <c r="H229" s="20"/>
      <c r="I229" s="6"/>
      <c r="J229" s="15" t="e">
        <f t="shared" si="4"/>
        <v>#DIV/0!</v>
      </c>
      <c r="K229" s="11"/>
      <c r="L229" s="11"/>
      <c r="M229" s="2"/>
    </row>
    <row r="230" spans="1:13">
      <c r="A230">
        <v>223</v>
      </c>
      <c r="B230" s="2"/>
      <c r="C230" s="2"/>
      <c r="D230" s="2"/>
      <c r="E230" s="18"/>
      <c r="F230" s="18"/>
      <c r="G230" s="13"/>
      <c r="H230" s="20"/>
      <c r="I230" s="6"/>
      <c r="J230" s="15" t="e">
        <f t="shared" si="4"/>
        <v>#DIV/0!</v>
      </c>
      <c r="K230" s="11"/>
      <c r="L230" s="11"/>
      <c r="M230" s="2"/>
    </row>
    <row r="231" spans="1:13">
      <c r="A231">
        <v>224</v>
      </c>
      <c r="B231" s="2"/>
      <c r="C231" s="2"/>
      <c r="D231" s="2"/>
      <c r="E231" s="18"/>
      <c r="F231" s="18"/>
      <c r="G231" s="13"/>
      <c r="H231" s="20"/>
      <c r="I231" s="6"/>
      <c r="J231" s="7" t="e">
        <f t="shared" si="4"/>
        <v>#DIV/0!</v>
      </c>
      <c r="K231" s="11"/>
      <c r="L231" s="11"/>
      <c r="M231" s="2"/>
    </row>
    <row r="232" spans="1:13">
      <c r="A232">
        <v>225</v>
      </c>
      <c r="B232" s="2"/>
      <c r="C232" s="2"/>
      <c r="D232" s="2"/>
      <c r="E232" s="18"/>
      <c r="F232" s="18"/>
      <c r="G232" s="13"/>
      <c r="H232" s="20"/>
      <c r="I232" s="6"/>
      <c r="J232" s="15" t="e">
        <f t="shared" si="4"/>
        <v>#DIV/0!</v>
      </c>
      <c r="K232" s="11"/>
      <c r="L232" s="11"/>
      <c r="M232" s="2"/>
    </row>
    <row r="233" spans="1:13">
      <c r="A233" s="12">
        <v>226</v>
      </c>
      <c r="B233" s="2"/>
      <c r="C233" s="2"/>
      <c r="D233" s="2"/>
      <c r="E233" s="18"/>
      <c r="F233" s="18"/>
      <c r="G233" s="13"/>
      <c r="H233" s="20"/>
      <c r="I233" s="6"/>
      <c r="J233" s="15" t="e">
        <f t="shared" si="4"/>
        <v>#DIV/0!</v>
      </c>
      <c r="K233" s="11"/>
      <c r="L233" s="11"/>
      <c r="M233" s="2"/>
    </row>
    <row r="234" spans="1:13">
      <c r="A234" s="12">
        <v>227</v>
      </c>
      <c r="B234" s="2"/>
      <c r="C234" s="2"/>
      <c r="D234" s="2"/>
      <c r="E234" s="18"/>
      <c r="F234" s="18"/>
      <c r="G234" s="13"/>
      <c r="H234" s="20"/>
      <c r="I234" s="6"/>
      <c r="J234" s="7" t="e">
        <f t="shared" si="4"/>
        <v>#DIV/0!</v>
      </c>
      <c r="K234" s="11"/>
      <c r="L234" s="11"/>
      <c r="M234" s="2"/>
    </row>
    <row r="235" spans="1:13">
      <c r="A235">
        <v>228</v>
      </c>
      <c r="B235" s="2"/>
      <c r="C235" s="2"/>
      <c r="D235" s="2"/>
      <c r="E235" s="18"/>
      <c r="F235" s="18"/>
      <c r="G235" s="13"/>
      <c r="H235" s="20"/>
      <c r="I235" s="6"/>
      <c r="J235" s="7" t="e">
        <f t="shared" si="4"/>
        <v>#DIV/0!</v>
      </c>
      <c r="K235" s="11"/>
      <c r="L235" s="11"/>
      <c r="M235" s="2"/>
    </row>
    <row r="236" spans="1:13">
      <c r="A236">
        <v>229</v>
      </c>
      <c r="B236" s="2"/>
      <c r="C236" s="2"/>
      <c r="D236" s="2"/>
      <c r="E236" s="18"/>
      <c r="F236" s="18"/>
      <c r="G236" s="13"/>
      <c r="H236" s="20"/>
      <c r="I236" s="6"/>
      <c r="J236" s="7" t="e">
        <f t="shared" si="4"/>
        <v>#DIV/0!</v>
      </c>
      <c r="K236" s="11"/>
      <c r="L236" s="11"/>
      <c r="M236" s="2"/>
    </row>
    <row r="237" spans="1:13">
      <c r="A237">
        <v>230</v>
      </c>
      <c r="B237" s="2"/>
      <c r="C237" s="2"/>
      <c r="D237" s="2"/>
      <c r="E237" s="18"/>
      <c r="F237" s="18"/>
      <c r="G237" s="13"/>
      <c r="H237" s="20"/>
      <c r="I237" s="6"/>
      <c r="J237" s="7" t="e">
        <f t="shared" si="4"/>
        <v>#DIV/0!</v>
      </c>
      <c r="K237" s="11"/>
      <c r="L237" s="11"/>
      <c r="M237" s="2"/>
    </row>
    <row r="238" spans="1:13">
      <c r="A238">
        <v>231</v>
      </c>
      <c r="B238" s="2"/>
      <c r="C238" s="2"/>
      <c r="D238" s="2"/>
      <c r="E238" s="18"/>
      <c r="F238" s="18"/>
      <c r="G238" s="13"/>
      <c r="H238" s="20"/>
      <c r="I238" s="6"/>
      <c r="J238" s="15" t="e">
        <f t="shared" si="4"/>
        <v>#DIV/0!</v>
      </c>
      <c r="K238" s="11"/>
      <c r="L238" s="11"/>
      <c r="M238" s="2"/>
    </row>
    <row r="239" spans="1:13">
      <c r="A239">
        <v>232</v>
      </c>
      <c r="B239" s="2"/>
      <c r="C239" s="2"/>
      <c r="D239" s="2"/>
      <c r="E239" s="18"/>
      <c r="F239" s="18"/>
      <c r="G239" s="13"/>
      <c r="H239" s="20"/>
      <c r="I239" s="6"/>
      <c r="J239" s="15" t="e">
        <f t="shared" si="4"/>
        <v>#DIV/0!</v>
      </c>
      <c r="K239" s="11"/>
      <c r="L239" s="11"/>
      <c r="M239" s="2"/>
    </row>
    <row r="240" spans="1:13">
      <c r="A240">
        <v>233</v>
      </c>
      <c r="B240" s="2"/>
      <c r="C240" s="2"/>
      <c r="D240" s="2"/>
      <c r="E240" s="18"/>
      <c r="F240" s="18"/>
      <c r="G240" s="13"/>
      <c r="H240" s="20"/>
      <c r="I240" s="6"/>
      <c r="J240" s="7" t="e">
        <f t="shared" si="4"/>
        <v>#DIV/0!</v>
      </c>
      <c r="K240" s="11"/>
      <c r="L240" s="11"/>
      <c r="M240" s="2"/>
    </row>
    <row r="241" spans="1:13">
      <c r="A241">
        <v>234</v>
      </c>
      <c r="B241" s="2"/>
      <c r="C241" s="2"/>
      <c r="D241" s="2"/>
      <c r="E241" s="18"/>
      <c r="F241" s="18"/>
      <c r="G241" s="13"/>
      <c r="H241" s="20"/>
      <c r="I241" s="6"/>
      <c r="J241" s="15" t="e">
        <f t="shared" si="4"/>
        <v>#DIV/0!</v>
      </c>
      <c r="K241" s="11"/>
      <c r="L241" s="11"/>
      <c r="M241" s="2"/>
    </row>
    <row r="242" spans="1:13">
      <c r="A242">
        <v>235</v>
      </c>
      <c r="B242" s="2"/>
      <c r="C242" s="2"/>
      <c r="D242" s="2"/>
      <c r="E242" s="18"/>
      <c r="F242" s="18"/>
      <c r="G242" s="13"/>
      <c r="H242" s="20"/>
      <c r="I242" s="6"/>
      <c r="J242" s="15" t="e">
        <f t="shared" si="4"/>
        <v>#DIV/0!</v>
      </c>
      <c r="K242" s="11"/>
      <c r="L242" s="11"/>
      <c r="M242" s="2"/>
    </row>
    <row r="243" spans="1:13">
      <c r="A243" s="12">
        <v>236</v>
      </c>
      <c r="B243" s="2"/>
      <c r="C243" s="2"/>
      <c r="D243" s="2"/>
      <c r="E243" s="18"/>
      <c r="F243" s="18"/>
      <c r="G243" s="13"/>
      <c r="H243" s="20"/>
      <c r="I243" s="6"/>
      <c r="J243" s="7" t="e">
        <f t="shared" si="4"/>
        <v>#DIV/0!</v>
      </c>
      <c r="K243" s="11"/>
      <c r="L243" s="11"/>
      <c r="M243" s="2"/>
    </row>
    <row r="244" spans="1:13">
      <c r="A244" s="12">
        <v>237</v>
      </c>
      <c r="B244" s="2"/>
      <c r="C244" s="2"/>
      <c r="D244" s="2"/>
      <c r="E244" s="18"/>
      <c r="F244" s="18"/>
      <c r="G244" s="13"/>
      <c r="H244" s="20"/>
      <c r="I244" s="6"/>
      <c r="J244" s="7" t="e">
        <f t="shared" si="4"/>
        <v>#DIV/0!</v>
      </c>
      <c r="K244" s="11"/>
      <c r="L244" s="11"/>
      <c r="M244" s="2"/>
    </row>
    <row r="245" spans="1:13">
      <c r="A245">
        <v>238</v>
      </c>
      <c r="B245" s="2"/>
      <c r="C245" s="2"/>
      <c r="D245" s="2"/>
      <c r="E245" s="18"/>
      <c r="F245" s="18"/>
      <c r="G245" s="13"/>
      <c r="H245" s="20"/>
      <c r="I245" s="6"/>
      <c r="J245" s="7" t="e">
        <f t="shared" si="4"/>
        <v>#DIV/0!</v>
      </c>
      <c r="K245" s="11"/>
      <c r="L245" s="11"/>
      <c r="M245" s="2"/>
    </row>
    <row r="246" spans="1:13">
      <c r="A246">
        <v>239</v>
      </c>
      <c r="B246" s="2"/>
      <c r="C246" s="2"/>
      <c r="D246" s="2"/>
      <c r="E246" s="18"/>
      <c r="F246" s="18"/>
      <c r="G246" s="13"/>
      <c r="H246" s="20"/>
      <c r="I246" s="6"/>
      <c r="J246" s="7" t="e">
        <f t="shared" si="4"/>
        <v>#DIV/0!</v>
      </c>
      <c r="K246" s="11"/>
      <c r="L246" s="11"/>
      <c r="M246" s="2"/>
    </row>
    <row r="247" spans="1:13">
      <c r="A247">
        <v>240</v>
      </c>
      <c r="B247" s="2"/>
      <c r="C247" s="2"/>
      <c r="D247" s="2"/>
      <c r="E247" s="18"/>
      <c r="F247" s="18"/>
      <c r="G247" s="13"/>
      <c r="H247" s="20"/>
      <c r="I247" s="6"/>
      <c r="J247" s="15" t="e">
        <f t="shared" si="4"/>
        <v>#DIV/0!</v>
      </c>
      <c r="K247" s="11"/>
      <c r="L247" s="11"/>
      <c r="M247" s="2"/>
    </row>
    <row r="248" spans="1:13">
      <c r="A248">
        <v>241</v>
      </c>
      <c r="B248" s="2"/>
      <c r="C248" s="2"/>
      <c r="D248" s="2"/>
      <c r="E248" s="18"/>
      <c r="F248" s="18"/>
      <c r="G248" s="13"/>
      <c r="H248" s="20"/>
      <c r="I248" s="6"/>
      <c r="J248" s="15" t="e">
        <f t="shared" si="4"/>
        <v>#DIV/0!</v>
      </c>
      <c r="K248" s="11"/>
      <c r="L248" s="11"/>
      <c r="M248" s="2"/>
    </row>
    <row r="249" spans="1:13">
      <c r="A249">
        <v>242</v>
      </c>
      <c r="B249" s="2"/>
      <c r="C249" s="2"/>
      <c r="D249" s="2"/>
      <c r="E249" s="18"/>
      <c r="F249" s="18"/>
      <c r="G249" s="13"/>
      <c r="H249" s="20"/>
      <c r="I249" s="6"/>
      <c r="J249" s="7" t="e">
        <f t="shared" si="4"/>
        <v>#DIV/0!</v>
      </c>
      <c r="K249" s="11"/>
      <c r="L249" s="11"/>
      <c r="M249" s="2"/>
    </row>
    <row r="250" spans="1:13">
      <c r="A250">
        <v>243</v>
      </c>
      <c r="B250" s="2"/>
      <c r="C250" s="2"/>
      <c r="D250" s="2"/>
      <c r="E250" s="18"/>
      <c r="F250" s="18"/>
      <c r="G250" s="13"/>
      <c r="H250" s="20"/>
      <c r="I250" s="6"/>
      <c r="J250" s="15" t="e">
        <f t="shared" si="4"/>
        <v>#DIV/0!</v>
      </c>
      <c r="K250" s="11"/>
      <c r="L250" s="11"/>
      <c r="M250" s="2"/>
    </row>
    <row r="251" spans="1:13">
      <c r="A251">
        <v>244</v>
      </c>
      <c r="B251" s="2"/>
      <c r="C251" s="2"/>
      <c r="D251" s="2"/>
      <c r="E251" s="18"/>
      <c r="F251" s="18"/>
      <c r="G251" s="13"/>
      <c r="H251" s="20"/>
      <c r="I251" s="6"/>
      <c r="J251" s="15" t="e">
        <f t="shared" si="4"/>
        <v>#DIV/0!</v>
      </c>
      <c r="K251" s="11"/>
      <c r="L251" s="11"/>
      <c r="M251" s="2"/>
    </row>
    <row r="252" spans="1:13">
      <c r="A252">
        <v>245</v>
      </c>
      <c r="B252" s="2"/>
      <c r="C252" s="2"/>
      <c r="D252" s="2"/>
      <c r="E252" s="18"/>
      <c r="F252" s="18"/>
      <c r="G252" s="13"/>
      <c r="H252" s="20"/>
      <c r="I252" s="6"/>
      <c r="J252" s="7" t="e">
        <f t="shared" si="4"/>
        <v>#DIV/0!</v>
      </c>
      <c r="K252" s="11"/>
      <c r="L252" s="11"/>
      <c r="M252" s="2"/>
    </row>
    <row r="253" spans="1:13">
      <c r="A253" s="12">
        <v>246</v>
      </c>
      <c r="B253" s="2"/>
      <c r="C253" s="2"/>
      <c r="D253" s="2"/>
      <c r="E253" s="18"/>
      <c r="F253" s="18"/>
      <c r="G253" s="13"/>
      <c r="H253" s="20"/>
      <c r="I253" s="6"/>
      <c r="J253" s="7" t="e">
        <f t="shared" si="4"/>
        <v>#DIV/0!</v>
      </c>
      <c r="K253" s="11"/>
      <c r="L253" s="11"/>
      <c r="M253" s="2"/>
    </row>
    <row r="254" spans="1:13">
      <c r="A254" s="12">
        <v>247</v>
      </c>
      <c r="B254" s="2"/>
      <c r="C254" s="2"/>
      <c r="D254" s="2"/>
      <c r="E254" s="18"/>
      <c r="F254" s="18"/>
      <c r="G254" s="13"/>
      <c r="H254" s="20"/>
      <c r="I254" s="6"/>
      <c r="J254" s="7" t="e">
        <f t="shared" si="4"/>
        <v>#DIV/0!</v>
      </c>
      <c r="K254" s="11"/>
      <c r="L254" s="11"/>
      <c r="M254" s="2"/>
    </row>
    <row r="255" spans="1:13">
      <c r="A255">
        <v>248</v>
      </c>
      <c r="B255" s="2"/>
      <c r="C255" s="2"/>
      <c r="D255" s="2"/>
      <c r="E255" s="18"/>
      <c r="F255" s="18"/>
      <c r="G255" s="13"/>
      <c r="H255" s="20"/>
      <c r="I255" s="6"/>
      <c r="J255" s="7" t="e">
        <f t="shared" si="4"/>
        <v>#DIV/0!</v>
      </c>
      <c r="K255" s="11"/>
      <c r="L255" s="11"/>
      <c r="M255" s="2"/>
    </row>
    <row r="256" spans="1:13">
      <c r="A256">
        <v>249</v>
      </c>
      <c r="B256" s="2"/>
      <c r="C256" s="2"/>
      <c r="D256" s="2"/>
      <c r="E256" s="18"/>
      <c r="F256" s="18"/>
      <c r="G256" s="13"/>
      <c r="H256" s="20"/>
      <c r="I256" s="6"/>
      <c r="J256" s="15" t="e">
        <f t="shared" si="4"/>
        <v>#DIV/0!</v>
      </c>
      <c r="K256" s="11"/>
      <c r="L256" s="11"/>
      <c r="M256" s="2"/>
    </row>
    <row r="257" spans="1:13">
      <c r="A257">
        <v>250</v>
      </c>
      <c r="B257" s="2"/>
      <c r="C257" s="2"/>
      <c r="D257" s="2"/>
      <c r="E257" s="18"/>
      <c r="F257" s="18"/>
      <c r="G257" s="13"/>
      <c r="H257" s="20"/>
      <c r="I257" s="6"/>
      <c r="J257" s="15" t="e">
        <f t="shared" si="4"/>
        <v>#DIV/0!</v>
      </c>
      <c r="K257" s="11"/>
      <c r="L257" s="11"/>
      <c r="M257" s="2"/>
    </row>
    <row r="258" spans="1:13">
      <c r="A258">
        <v>251</v>
      </c>
      <c r="B258" s="2"/>
      <c r="C258" s="2"/>
      <c r="D258" s="2"/>
      <c r="E258" s="18"/>
      <c r="F258" s="18"/>
      <c r="G258" s="13"/>
      <c r="H258" s="20"/>
      <c r="I258" s="6"/>
      <c r="J258" s="7" t="e">
        <f t="shared" si="4"/>
        <v>#DIV/0!</v>
      </c>
      <c r="K258" s="11"/>
      <c r="L258" s="11"/>
      <c r="M258" s="2"/>
    </row>
    <row r="259" spans="1:13">
      <c r="A259">
        <v>252</v>
      </c>
      <c r="B259" s="2"/>
      <c r="C259" s="2"/>
      <c r="D259" s="2"/>
      <c r="E259" s="18"/>
      <c r="F259" s="18"/>
      <c r="G259" s="13"/>
      <c r="H259" s="20"/>
      <c r="I259" s="6"/>
      <c r="J259" s="15" t="e">
        <f t="shared" si="4"/>
        <v>#DIV/0!</v>
      </c>
      <c r="K259" s="11"/>
      <c r="L259" s="11"/>
      <c r="M259" s="2"/>
    </row>
    <row r="260" spans="1:13">
      <c r="A260">
        <v>253</v>
      </c>
      <c r="B260" s="2"/>
      <c r="C260" s="2"/>
      <c r="D260" s="2"/>
      <c r="E260" s="18"/>
      <c r="F260" s="18"/>
      <c r="G260" s="13"/>
      <c r="H260" s="20"/>
      <c r="I260" s="6"/>
      <c r="J260" s="15" t="e">
        <f t="shared" si="4"/>
        <v>#DIV/0!</v>
      </c>
      <c r="K260" s="11"/>
      <c r="L260" s="11"/>
      <c r="M260" s="2"/>
    </row>
    <row r="261" spans="1:13">
      <c r="A261">
        <v>254</v>
      </c>
      <c r="B261" s="2"/>
      <c r="C261" s="2"/>
      <c r="D261" s="2"/>
      <c r="E261" s="18"/>
      <c r="F261" s="18"/>
      <c r="G261" s="13"/>
      <c r="H261" s="20"/>
      <c r="I261" s="6"/>
      <c r="J261" s="7" t="e">
        <f t="shared" si="4"/>
        <v>#DIV/0!</v>
      </c>
      <c r="K261" s="11"/>
      <c r="L261" s="11"/>
      <c r="M261" s="2"/>
    </row>
    <row r="262" spans="1:13">
      <c r="A262">
        <v>255</v>
      </c>
      <c r="B262" s="2"/>
      <c r="C262" s="2"/>
      <c r="D262" s="2"/>
      <c r="E262" s="18"/>
      <c r="F262" s="18"/>
      <c r="G262" s="13"/>
      <c r="H262" s="20"/>
      <c r="I262" s="6"/>
      <c r="J262" s="7" t="e">
        <f t="shared" si="4"/>
        <v>#DIV/0!</v>
      </c>
      <c r="K262" s="11"/>
      <c r="L262" s="11"/>
      <c r="M262" s="2"/>
    </row>
    <row r="263" spans="1:13">
      <c r="A263" s="12">
        <v>256</v>
      </c>
      <c r="B263" s="2"/>
      <c r="C263" s="2"/>
      <c r="D263" s="2"/>
      <c r="E263" s="18"/>
      <c r="F263" s="18"/>
      <c r="G263" s="13"/>
      <c r="H263" s="20"/>
      <c r="I263" s="6"/>
      <c r="J263" s="7" t="e">
        <f t="shared" si="4"/>
        <v>#DIV/0!</v>
      </c>
      <c r="K263" s="11"/>
      <c r="L263" s="11"/>
      <c r="M263" s="2"/>
    </row>
    <row r="264" spans="1:13">
      <c r="A264" s="12">
        <v>257</v>
      </c>
      <c r="B264" s="2"/>
      <c r="C264" s="2"/>
      <c r="D264" s="2"/>
      <c r="E264" s="18"/>
      <c r="F264" s="18"/>
      <c r="G264" s="13"/>
      <c r="H264" s="20"/>
      <c r="I264" s="6"/>
      <c r="J264" s="7" t="e">
        <f t="shared" si="4"/>
        <v>#DIV/0!</v>
      </c>
      <c r="K264" s="11"/>
      <c r="L264" s="11"/>
      <c r="M264" s="2"/>
    </row>
    <row r="265" spans="1:13">
      <c r="A265">
        <v>258</v>
      </c>
      <c r="B265" s="2"/>
      <c r="C265" s="2"/>
      <c r="D265" s="2"/>
      <c r="E265" s="18"/>
      <c r="F265" s="18"/>
      <c r="G265" s="13"/>
      <c r="H265" s="20"/>
      <c r="I265" s="6"/>
      <c r="J265" s="15" t="e">
        <f t="shared" si="4"/>
        <v>#DIV/0!</v>
      </c>
      <c r="K265" s="11"/>
      <c r="L265" s="11"/>
      <c r="M265" s="2"/>
    </row>
    <row r="266" spans="1:13">
      <c r="A266">
        <v>259</v>
      </c>
      <c r="B266" s="2"/>
      <c r="C266" s="2"/>
      <c r="D266" s="2"/>
      <c r="E266" s="18"/>
      <c r="F266" s="18"/>
      <c r="G266" s="13"/>
      <c r="H266" s="20"/>
      <c r="I266" s="6"/>
      <c r="J266" s="15" t="e">
        <f t="shared" si="4"/>
        <v>#DIV/0!</v>
      </c>
      <c r="K266" s="11"/>
      <c r="L266" s="11"/>
      <c r="M266" s="2"/>
    </row>
    <row r="267" spans="1:13">
      <c r="A267">
        <v>260</v>
      </c>
      <c r="B267" s="2"/>
      <c r="C267" s="2"/>
      <c r="D267" s="2"/>
      <c r="E267" s="18"/>
      <c r="F267" s="18"/>
      <c r="G267" s="13"/>
      <c r="H267" s="20"/>
      <c r="I267" s="6"/>
      <c r="J267" s="7" t="e">
        <f t="shared" ref="J267:J330" si="5">H267/I267</f>
        <v>#DIV/0!</v>
      </c>
      <c r="K267" s="11"/>
      <c r="L267" s="11"/>
      <c r="M267" s="2"/>
    </row>
    <row r="268" spans="1:13">
      <c r="A268">
        <v>261</v>
      </c>
      <c r="B268" s="2"/>
      <c r="C268" s="2"/>
      <c r="D268" s="2"/>
      <c r="E268" s="18"/>
      <c r="F268" s="18"/>
      <c r="G268" s="13"/>
      <c r="H268" s="20"/>
      <c r="I268" s="6"/>
      <c r="J268" s="15" t="e">
        <f t="shared" si="5"/>
        <v>#DIV/0!</v>
      </c>
      <c r="K268" s="11"/>
      <c r="L268" s="11"/>
      <c r="M268" s="2"/>
    </row>
    <row r="269" spans="1:13">
      <c r="A269">
        <v>262</v>
      </c>
      <c r="B269" s="2"/>
      <c r="C269" s="2"/>
      <c r="D269" s="2"/>
      <c r="E269" s="18"/>
      <c r="F269" s="18"/>
      <c r="G269" s="13"/>
      <c r="H269" s="20"/>
      <c r="I269" s="6"/>
      <c r="J269" s="15" t="e">
        <f t="shared" si="5"/>
        <v>#DIV/0!</v>
      </c>
      <c r="K269" s="11"/>
      <c r="L269" s="11"/>
      <c r="M269" s="2"/>
    </row>
    <row r="270" spans="1:13">
      <c r="A270">
        <v>263</v>
      </c>
      <c r="B270" s="2"/>
      <c r="C270" s="2"/>
      <c r="D270" s="2"/>
      <c r="E270" s="18"/>
      <c r="F270" s="18"/>
      <c r="G270" s="13"/>
      <c r="H270" s="20"/>
      <c r="I270" s="6"/>
      <c r="J270" s="7" t="e">
        <f t="shared" si="5"/>
        <v>#DIV/0!</v>
      </c>
      <c r="K270" s="11"/>
      <c r="L270" s="11"/>
      <c r="M270" s="2"/>
    </row>
    <row r="271" spans="1:13">
      <c r="A271">
        <v>264</v>
      </c>
      <c r="B271" s="2"/>
      <c r="C271" s="2"/>
      <c r="D271" s="2"/>
      <c r="E271" s="18"/>
      <c r="F271" s="18"/>
      <c r="G271" s="13"/>
      <c r="H271" s="20"/>
      <c r="I271" s="6"/>
      <c r="J271" s="7" t="e">
        <f t="shared" si="5"/>
        <v>#DIV/0!</v>
      </c>
      <c r="K271" s="11"/>
      <c r="L271" s="11"/>
      <c r="M271" s="2"/>
    </row>
    <row r="272" spans="1:13">
      <c r="A272">
        <v>265</v>
      </c>
      <c r="B272" s="2"/>
      <c r="C272" s="2"/>
      <c r="D272" s="2"/>
      <c r="E272" s="18"/>
      <c r="F272" s="18"/>
      <c r="G272" s="13"/>
      <c r="H272" s="20"/>
      <c r="I272" s="6"/>
      <c r="J272" s="7" t="e">
        <f t="shared" si="5"/>
        <v>#DIV/0!</v>
      </c>
      <c r="K272" s="11"/>
      <c r="L272" s="11"/>
      <c r="M272" s="2"/>
    </row>
    <row r="273" spans="1:13">
      <c r="A273" s="12">
        <v>266</v>
      </c>
      <c r="B273" s="2"/>
      <c r="C273" s="2"/>
      <c r="D273" s="2"/>
      <c r="E273" s="18"/>
      <c r="F273" s="18"/>
      <c r="G273" s="13"/>
      <c r="H273" s="20"/>
      <c r="I273" s="6"/>
      <c r="J273" s="7" t="e">
        <f t="shared" si="5"/>
        <v>#DIV/0!</v>
      </c>
      <c r="K273" s="11"/>
      <c r="L273" s="11"/>
      <c r="M273" s="2"/>
    </row>
    <row r="274" spans="1:13">
      <c r="A274" s="12">
        <v>267</v>
      </c>
      <c r="B274" s="2"/>
      <c r="C274" s="2"/>
      <c r="D274" s="2"/>
      <c r="E274" s="18"/>
      <c r="F274" s="18"/>
      <c r="G274" s="13"/>
      <c r="H274" s="20"/>
      <c r="I274" s="6"/>
      <c r="J274" s="15" t="e">
        <f t="shared" si="5"/>
        <v>#DIV/0!</v>
      </c>
      <c r="K274" s="11"/>
      <c r="L274" s="11"/>
      <c r="M274" s="2"/>
    </row>
    <row r="275" spans="1:13">
      <c r="A275">
        <v>268</v>
      </c>
      <c r="B275" s="2"/>
      <c r="C275" s="2"/>
      <c r="D275" s="2"/>
      <c r="E275" s="18"/>
      <c r="F275" s="18"/>
      <c r="G275" s="13"/>
      <c r="H275" s="20"/>
      <c r="I275" s="6"/>
      <c r="J275" s="15" t="e">
        <f t="shared" si="5"/>
        <v>#DIV/0!</v>
      </c>
      <c r="K275" s="11"/>
      <c r="L275" s="11"/>
      <c r="M275" s="2"/>
    </row>
    <row r="276" spans="1:13">
      <c r="A276">
        <v>269</v>
      </c>
      <c r="B276" s="2"/>
      <c r="C276" s="2"/>
      <c r="D276" s="2"/>
      <c r="E276" s="18"/>
      <c r="F276" s="18"/>
      <c r="G276" s="13"/>
      <c r="H276" s="20"/>
      <c r="I276" s="6"/>
      <c r="J276" s="7" t="e">
        <f t="shared" si="5"/>
        <v>#DIV/0!</v>
      </c>
      <c r="K276" s="11"/>
      <c r="L276" s="11"/>
      <c r="M276" s="2"/>
    </row>
    <row r="277" spans="1:13">
      <c r="A277">
        <v>270</v>
      </c>
      <c r="B277" s="2"/>
      <c r="C277" s="2"/>
      <c r="D277" s="2"/>
      <c r="E277" s="18"/>
      <c r="F277" s="18"/>
      <c r="G277" s="13"/>
      <c r="H277" s="20"/>
      <c r="I277" s="6"/>
      <c r="J277" s="15" t="e">
        <f t="shared" si="5"/>
        <v>#DIV/0!</v>
      </c>
      <c r="K277" s="11"/>
      <c r="L277" s="11"/>
      <c r="M277" s="2"/>
    </row>
    <row r="278" spans="1:13">
      <c r="A278">
        <v>271</v>
      </c>
      <c r="B278" s="2"/>
      <c r="C278" s="2"/>
      <c r="D278" s="2"/>
      <c r="E278" s="18"/>
      <c r="F278" s="18"/>
      <c r="G278" s="13"/>
      <c r="H278" s="20"/>
      <c r="I278" s="6"/>
      <c r="J278" s="15" t="e">
        <f t="shared" si="5"/>
        <v>#DIV/0!</v>
      </c>
      <c r="K278" s="11"/>
      <c r="L278" s="11"/>
      <c r="M278" s="2"/>
    </row>
    <row r="279" spans="1:13">
      <c r="A279">
        <v>272</v>
      </c>
      <c r="B279" s="2"/>
      <c r="C279" s="2"/>
      <c r="D279" s="2"/>
      <c r="E279" s="18"/>
      <c r="F279" s="18"/>
      <c r="G279" s="13"/>
      <c r="H279" s="20"/>
      <c r="I279" s="6"/>
      <c r="J279" s="7" t="e">
        <f t="shared" si="5"/>
        <v>#DIV/0!</v>
      </c>
      <c r="K279" s="11"/>
      <c r="L279" s="11"/>
      <c r="M279" s="2"/>
    </row>
    <row r="280" spans="1:13">
      <c r="A280">
        <v>273</v>
      </c>
      <c r="B280" s="2"/>
      <c r="C280" s="2"/>
      <c r="D280" s="2"/>
      <c r="E280" s="18"/>
      <c r="F280" s="18"/>
      <c r="G280" s="13"/>
      <c r="H280" s="20"/>
      <c r="I280" s="6"/>
      <c r="J280" s="7" t="e">
        <f t="shared" si="5"/>
        <v>#DIV/0!</v>
      </c>
      <c r="K280" s="11"/>
      <c r="L280" s="11"/>
      <c r="M280" s="2"/>
    </row>
    <row r="281" spans="1:13">
      <c r="A281">
        <v>274</v>
      </c>
      <c r="B281" s="2"/>
      <c r="C281" s="2"/>
      <c r="D281" s="2"/>
      <c r="E281" s="18"/>
      <c r="F281" s="18"/>
      <c r="G281" s="13"/>
      <c r="H281" s="20"/>
      <c r="I281" s="6"/>
      <c r="J281" s="7" t="e">
        <f t="shared" si="5"/>
        <v>#DIV/0!</v>
      </c>
      <c r="K281" s="11"/>
      <c r="L281" s="11"/>
      <c r="M281" s="2"/>
    </row>
    <row r="282" spans="1:13">
      <c r="A282">
        <v>275</v>
      </c>
      <c r="B282" s="2"/>
      <c r="C282" s="2"/>
      <c r="D282" s="2"/>
      <c r="E282" s="18"/>
      <c r="F282" s="18"/>
      <c r="G282" s="13"/>
      <c r="H282" s="20"/>
      <c r="I282" s="6"/>
      <c r="J282" s="7" t="e">
        <f t="shared" si="5"/>
        <v>#DIV/0!</v>
      </c>
      <c r="K282" s="11"/>
      <c r="L282" s="11"/>
      <c r="M282" s="2"/>
    </row>
    <row r="283" spans="1:13">
      <c r="A283" s="12">
        <v>276</v>
      </c>
      <c r="B283" s="2"/>
      <c r="C283" s="2"/>
      <c r="D283" s="2"/>
      <c r="E283" s="18"/>
      <c r="F283" s="18"/>
      <c r="G283" s="13"/>
      <c r="H283" s="20"/>
      <c r="I283" s="6"/>
      <c r="J283" s="15" t="e">
        <f t="shared" si="5"/>
        <v>#DIV/0!</v>
      </c>
      <c r="K283" s="11"/>
      <c r="L283" s="11"/>
      <c r="M283" s="2"/>
    </row>
    <row r="284" spans="1:13">
      <c r="A284" s="12">
        <v>277</v>
      </c>
      <c r="B284" s="2"/>
      <c r="C284" s="2"/>
      <c r="D284" s="2"/>
      <c r="E284" s="18"/>
      <c r="F284" s="18"/>
      <c r="G284" s="13"/>
      <c r="H284" s="20"/>
      <c r="I284" s="6"/>
      <c r="J284" s="15" t="e">
        <f t="shared" si="5"/>
        <v>#DIV/0!</v>
      </c>
      <c r="K284" s="11"/>
      <c r="L284" s="11"/>
      <c r="M284" s="2"/>
    </row>
    <row r="285" spans="1:13">
      <c r="A285">
        <v>278</v>
      </c>
      <c r="B285" s="2"/>
      <c r="C285" s="2"/>
      <c r="D285" s="2"/>
      <c r="E285" s="18"/>
      <c r="F285" s="18"/>
      <c r="G285" s="13"/>
      <c r="H285" s="20"/>
      <c r="I285" s="6"/>
      <c r="J285" s="7" t="e">
        <f t="shared" si="5"/>
        <v>#DIV/0!</v>
      </c>
      <c r="K285" s="11"/>
      <c r="L285" s="11"/>
      <c r="M285" s="2"/>
    </row>
    <row r="286" spans="1:13">
      <c r="A286">
        <v>279</v>
      </c>
      <c r="B286" s="2"/>
      <c r="C286" s="2"/>
      <c r="D286" s="2"/>
      <c r="E286" s="18"/>
      <c r="F286" s="18"/>
      <c r="G286" s="13"/>
      <c r="H286" s="20"/>
      <c r="I286" s="6"/>
      <c r="J286" s="15" t="e">
        <f t="shared" si="5"/>
        <v>#DIV/0!</v>
      </c>
      <c r="K286" s="11"/>
      <c r="L286" s="11"/>
      <c r="M286" s="2"/>
    </row>
    <row r="287" spans="1:13">
      <c r="A287">
        <v>280</v>
      </c>
      <c r="B287" s="2"/>
      <c r="C287" s="2"/>
      <c r="D287" s="2"/>
      <c r="E287" s="18"/>
      <c r="F287" s="18"/>
      <c r="G287" s="13"/>
      <c r="H287" s="20"/>
      <c r="I287" s="6"/>
      <c r="J287" s="15" t="e">
        <f t="shared" si="5"/>
        <v>#DIV/0!</v>
      </c>
      <c r="K287" s="11"/>
      <c r="L287" s="11"/>
      <c r="M287" s="2"/>
    </row>
    <row r="288" spans="1:13">
      <c r="A288">
        <v>281</v>
      </c>
      <c r="B288" s="2"/>
      <c r="C288" s="2"/>
      <c r="D288" s="2"/>
      <c r="E288" s="18"/>
      <c r="F288" s="18"/>
      <c r="G288" s="13"/>
      <c r="H288" s="20"/>
      <c r="I288" s="6"/>
      <c r="J288" s="7" t="e">
        <f t="shared" si="5"/>
        <v>#DIV/0!</v>
      </c>
      <c r="K288" s="11"/>
      <c r="L288" s="11"/>
      <c r="M288" s="2"/>
    </row>
    <row r="289" spans="1:13">
      <c r="A289">
        <v>282</v>
      </c>
      <c r="B289" s="2"/>
      <c r="C289" s="2"/>
      <c r="D289" s="2"/>
      <c r="E289" s="18"/>
      <c r="F289" s="18"/>
      <c r="G289" s="13"/>
      <c r="H289" s="20"/>
      <c r="I289" s="6"/>
      <c r="J289" s="7" t="e">
        <f t="shared" si="5"/>
        <v>#DIV/0!</v>
      </c>
      <c r="K289" s="11"/>
      <c r="L289" s="11"/>
      <c r="M289" s="2"/>
    </row>
    <row r="290" spans="1:13">
      <c r="A290">
        <v>283</v>
      </c>
      <c r="B290" s="2"/>
      <c r="C290" s="2"/>
      <c r="D290" s="2"/>
      <c r="E290" s="18"/>
      <c r="F290" s="18"/>
      <c r="G290" s="13"/>
      <c r="H290" s="20"/>
      <c r="I290" s="6"/>
      <c r="J290" s="7" t="e">
        <f t="shared" si="5"/>
        <v>#DIV/0!</v>
      </c>
      <c r="K290" s="11"/>
      <c r="L290" s="11"/>
      <c r="M290" s="2"/>
    </row>
    <row r="291" spans="1:13">
      <c r="A291">
        <v>284</v>
      </c>
      <c r="B291" s="2"/>
      <c r="C291" s="2"/>
      <c r="D291" s="2"/>
      <c r="E291" s="18"/>
      <c r="F291" s="18"/>
      <c r="G291" s="13"/>
      <c r="H291" s="20"/>
      <c r="I291" s="6"/>
      <c r="J291" s="7" t="e">
        <f t="shared" si="5"/>
        <v>#DIV/0!</v>
      </c>
      <c r="K291" s="11"/>
      <c r="L291" s="11"/>
      <c r="M291" s="2"/>
    </row>
    <row r="292" spans="1:13">
      <c r="A292">
        <v>285</v>
      </c>
      <c r="B292" s="2"/>
      <c r="C292" s="2"/>
      <c r="D292" s="2"/>
      <c r="E292" s="18"/>
      <c r="F292" s="18"/>
      <c r="G292" s="13"/>
      <c r="H292" s="20"/>
      <c r="I292" s="6"/>
      <c r="J292" s="15" t="e">
        <f t="shared" si="5"/>
        <v>#DIV/0!</v>
      </c>
      <c r="K292" s="11"/>
      <c r="L292" s="11"/>
      <c r="M292" s="2"/>
    </row>
    <row r="293" spans="1:13">
      <c r="A293" s="12">
        <v>286</v>
      </c>
      <c r="B293" s="2"/>
      <c r="C293" s="2"/>
      <c r="D293" s="2"/>
      <c r="E293" s="18"/>
      <c r="F293" s="18"/>
      <c r="G293" s="13"/>
      <c r="H293" s="20"/>
      <c r="I293" s="6"/>
      <c r="J293" s="15" t="e">
        <f t="shared" si="5"/>
        <v>#DIV/0!</v>
      </c>
      <c r="K293" s="11"/>
      <c r="L293" s="11"/>
      <c r="M293" s="2"/>
    </row>
    <row r="294" spans="1:13">
      <c r="A294" s="12">
        <v>287</v>
      </c>
      <c r="B294" s="2"/>
      <c r="C294" s="2"/>
      <c r="D294" s="2"/>
      <c r="E294" s="18"/>
      <c r="F294" s="18"/>
      <c r="G294" s="13"/>
      <c r="H294" s="20"/>
      <c r="I294" s="6"/>
      <c r="J294" s="7" t="e">
        <f t="shared" si="5"/>
        <v>#DIV/0!</v>
      </c>
      <c r="K294" s="11"/>
      <c r="L294" s="11"/>
      <c r="M294" s="2"/>
    </row>
    <row r="295" spans="1:13">
      <c r="A295">
        <v>288</v>
      </c>
      <c r="B295" s="2"/>
      <c r="C295" s="2"/>
      <c r="D295" s="2"/>
      <c r="E295" s="18"/>
      <c r="F295" s="18"/>
      <c r="G295" s="13"/>
      <c r="H295" s="20"/>
      <c r="I295" s="6"/>
      <c r="J295" s="15" t="e">
        <f t="shared" si="5"/>
        <v>#DIV/0!</v>
      </c>
      <c r="K295" s="11"/>
      <c r="L295" s="11"/>
      <c r="M295" s="2"/>
    </row>
    <row r="296" spans="1:13">
      <c r="A296">
        <v>289</v>
      </c>
      <c r="B296" s="2"/>
      <c r="C296" s="2"/>
      <c r="D296" s="2"/>
      <c r="E296" s="18"/>
      <c r="F296" s="18"/>
      <c r="G296" s="13"/>
      <c r="H296" s="20"/>
      <c r="I296" s="6"/>
      <c r="J296" s="15" t="e">
        <f t="shared" si="5"/>
        <v>#DIV/0!</v>
      </c>
      <c r="K296" s="11"/>
      <c r="L296" s="11"/>
      <c r="M296" s="2"/>
    </row>
    <row r="297" spans="1:13">
      <c r="A297">
        <v>290</v>
      </c>
      <c r="B297" s="2"/>
      <c r="C297" s="2"/>
      <c r="D297" s="2"/>
      <c r="E297" s="18"/>
      <c r="F297" s="18"/>
      <c r="G297" s="13"/>
      <c r="H297" s="20"/>
      <c r="I297" s="6"/>
      <c r="J297" s="7" t="e">
        <f t="shared" si="5"/>
        <v>#DIV/0!</v>
      </c>
      <c r="K297" s="11"/>
      <c r="L297" s="11"/>
      <c r="M297" s="2"/>
    </row>
    <row r="298" spans="1:13">
      <c r="A298">
        <v>291</v>
      </c>
      <c r="B298" s="2"/>
      <c r="C298" s="2"/>
      <c r="D298" s="2"/>
      <c r="E298" s="18"/>
      <c r="F298" s="18"/>
      <c r="G298" s="13"/>
      <c r="H298" s="20"/>
      <c r="I298" s="6"/>
      <c r="J298" s="7" t="e">
        <f t="shared" si="5"/>
        <v>#DIV/0!</v>
      </c>
      <c r="K298" s="11"/>
      <c r="L298" s="11"/>
      <c r="M298" s="2"/>
    </row>
    <row r="299" spans="1:13">
      <c r="A299">
        <v>292</v>
      </c>
      <c r="B299" s="2"/>
      <c r="C299" s="2"/>
      <c r="D299" s="2"/>
      <c r="E299" s="18"/>
      <c r="F299" s="18"/>
      <c r="G299" s="13"/>
      <c r="H299" s="20"/>
      <c r="I299" s="6"/>
      <c r="J299" s="7" t="e">
        <f t="shared" si="5"/>
        <v>#DIV/0!</v>
      </c>
      <c r="K299" s="11"/>
      <c r="L299" s="11"/>
      <c r="M299" s="2"/>
    </row>
    <row r="300" spans="1:13">
      <c r="A300">
        <v>293</v>
      </c>
      <c r="B300" s="2"/>
      <c r="C300" s="2"/>
      <c r="D300" s="2"/>
      <c r="E300" s="18"/>
      <c r="F300" s="18"/>
      <c r="G300" s="13"/>
      <c r="H300" s="20"/>
      <c r="I300" s="6"/>
      <c r="J300" s="7" t="e">
        <f t="shared" si="5"/>
        <v>#DIV/0!</v>
      </c>
      <c r="K300" s="11"/>
      <c r="L300" s="11"/>
      <c r="M300" s="2"/>
    </row>
    <row r="301" spans="1:13">
      <c r="A301">
        <v>294</v>
      </c>
      <c r="B301" s="2"/>
      <c r="C301" s="2"/>
      <c r="D301" s="2"/>
      <c r="E301" s="18"/>
      <c r="F301" s="18"/>
      <c r="G301" s="13"/>
      <c r="H301" s="20"/>
      <c r="I301" s="6"/>
      <c r="J301" s="15" t="e">
        <f t="shared" si="5"/>
        <v>#DIV/0!</v>
      </c>
      <c r="K301" s="11"/>
      <c r="L301" s="11"/>
      <c r="M301" s="2"/>
    </row>
    <row r="302" spans="1:13">
      <c r="A302">
        <v>295</v>
      </c>
      <c r="B302" s="2"/>
      <c r="C302" s="2"/>
      <c r="D302" s="2"/>
      <c r="E302" s="18"/>
      <c r="F302" s="18"/>
      <c r="G302" s="13"/>
      <c r="H302" s="20"/>
      <c r="I302" s="6"/>
      <c r="J302" s="15" t="e">
        <f t="shared" si="5"/>
        <v>#DIV/0!</v>
      </c>
      <c r="K302" s="11"/>
      <c r="L302" s="11"/>
      <c r="M302" s="2"/>
    </row>
    <row r="303" spans="1:13">
      <c r="A303" s="12">
        <v>296</v>
      </c>
      <c r="B303" s="2"/>
      <c r="C303" s="2"/>
      <c r="D303" s="2"/>
      <c r="E303" s="18"/>
      <c r="F303" s="18"/>
      <c r="G303" s="13"/>
      <c r="H303" s="20"/>
      <c r="I303" s="6"/>
      <c r="J303" s="7" t="e">
        <f t="shared" si="5"/>
        <v>#DIV/0!</v>
      </c>
      <c r="K303" s="11"/>
      <c r="L303" s="11"/>
      <c r="M303" s="2"/>
    </row>
    <row r="304" spans="1:13">
      <c r="A304" s="12">
        <v>297</v>
      </c>
      <c r="B304" s="2"/>
      <c r="C304" s="2"/>
      <c r="D304" s="2"/>
      <c r="E304" s="18"/>
      <c r="F304" s="18"/>
      <c r="G304" s="13"/>
      <c r="H304" s="20"/>
      <c r="I304" s="6"/>
      <c r="J304" s="15" t="e">
        <f t="shared" si="5"/>
        <v>#DIV/0!</v>
      </c>
      <c r="K304" s="11"/>
      <c r="L304" s="11"/>
      <c r="M304" s="2"/>
    </row>
    <row r="305" spans="1:13">
      <c r="A305">
        <v>298</v>
      </c>
      <c r="B305" s="2"/>
      <c r="C305" s="2"/>
      <c r="D305" s="2"/>
      <c r="E305" s="18"/>
      <c r="F305" s="18"/>
      <c r="G305" s="13"/>
      <c r="H305" s="20"/>
      <c r="I305" s="6"/>
      <c r="J305" s="15" t="e">
        <f t="shared" si="5"/>
        <v>#DIV/0!</v>
      </c>
      <c r="K305" s="11"/>
      <c r="L305" s="11"/>
      <c r="M305" s="2"/>
    </row>
    <row r="306" spans="1:13">
      <c r="A306">
        <v>299</v>
      </c>
      <c r="B306" s="2"/>
      <c r="C306" s="2"/>
      <c r="D306" s="2"/>
      <c r="E306" s="18"/>
      <c r="F306" s="18"/>
      <c r="G306" s="13"/>
      <c r="H306" s="20"/>
      <c r="I306" s="6"/>
      <c r="J306" s="7" t="e">
        <f t="shared" si="5"/>
        <v>#DIV/0!</v>
      </c>
      <c r="K306" s="11"/>
      <c r="L306" s="11"/>
      <c r="M306" s="2"/>
    </row>
    <row r="307" spans="1:13">
      <c r="A307">
        <v>300</v>
      </c>
      <c r="B307" s="2"/>
      <c r="C307" s="2"/>
      <c r="D307" s="2"/>
      <c r="E307" s="18"/>
      <c r="F307" s="18"/>
      <c r="G307" s="13"/>
      <c r="H307" s="20"/>
      <c r="I307" s="6"/>
      <c r="J307" s="7" t="e">
        <f t="shared" si="5"/>
        <v>#DIV/0!</v>
      </c>
      <c r="K307" s="11"/>
      <c r="L307" s="11"/>
      <c r="M307" s="2"/>
    </row>
    <row r="308" spans="1:13">
      <c r="A308">
        <v>301</v>
      </c>
      <c r="B308" s="2"/>
      <c r="C308" s="2"/>
      <c r="D308" s="2"/>
      <c r="E308" s="18"/>
      <c r="F308" s="18"/>
      <c r="G308" s="13"/>
      <c r="H308" s="20"/>
      <c r="I308" s="6"/>
      <c r="J308" s="7" t="e">
        <f t="shared" si="5"/>
        <v>#DIV/0!</v>
      </c>
      <c r="K308" s="11"/>
      <c r="L308" s="11"/>
      <c r="M308" s="2"/>
    </row>
    <row r="309" spans="1:13">
      <c r="A309">
        <v>302</v>
      </c>
      <c r="B309" s="2"/>
      <c r="C309" s="2"/>
      <c r="D309" s="2"/>
      <c r="E309" s="18"/>
      <c r="F309" s="18"/>
      <c r="G309" s="13"/>
      <c r="H309" s="20"/>
      <c r="I309" s="6"/>
      <c r="J309" s="7" t="e">
        <f t="shared" si="5"/>
        <v>#DIV/0!</v>
      </c>
      <c r="K309" s="11"/>
      <c r="L309" s="11"/>
      <c r="M309" s="2"/>
    </row>
    <row r="310" spans="1:13">
      <c r="A310">
        <v>303</v>
      </c>
      <c r="B310" s="2"/>
      <c r="C310" s="2"/>
      <c r="D310" s="2"/>
      <c r="E310" s="18"/>
      <c r="F310" s="18"/>
      <c r="G310" s="13"/>
      <c r="H310" s="20"/>
      <c r="I310" s="6"/>
      <c r="J310" s="15" t="e">
        <f t="shared" si="5"/>
        <v>#DIV/0!</v>
      </c>
      <c r="K310" s="11"/>
      <c r="L310" s="11"/>
      <c r="M310" s="2"/>
    </row>
    <row r="311" spans="1:13">
      <c r="A311">
        <v>304</v>
      </c>
      <c r="B311" s="2"/>
      <c r="C311" s="2"/>
      <c r="D311" s="2"/>
      <c r="E311" s="18"/>
      <c r="F311" s="18"/>
      <c r="G311" s="13"/>
      <c r="H311" s="20"/>
      <c r="I311" s="6"/>
      <c r="J311" s="15" t="e">
        <f t="shared" si="5"/>
        <v>#DIV/0!</v>
      </c>
      <c r="K311" s="11"/>
      <c r="L311" s="11"/>
      <c r="M311" s="2"/>
    </row>
    <row r="312" spans="1:13">
      <c r="A312">
        <v>305</v>
      </c>
      <c r="B312" s="2"/>
      <c r="C312" s="2"/>
      <c r="D312" s="2"/>
      <c r="E312" s="18"/>
      <c r="F312" s="18"/>
      <c r="G312" s="13"/>
      <c r="H312" s="20"/>
      <c r="I312" s="6"/>
      <c r="J312" s="7" t="e">
        <f t="shared" si="5"/>
        <v>#DIV/0!</v>
      </c>
      <c r="K312" s="11"/>
      <c r="L312" s="11"/>
      <c r="M312" s="2"/>
    </row>
    <row r="313" spans="1:13">
      <c r="A313" s="12">
        <v>306</v>
      </c>
      <c r="B313" s="2"/>
      <c r="C313" s="2"/>
      <c r="D313" s="2"/>
      <c r="E313" s="18"/>
      <c r="F313" s="18"/>
      <c r="G313" s="13"/>
      <c r="H313" s="20"/>
      <c r="I313" s="6"/>
      <c r="J313" s="15" t="e">
        <f t="shared" si="5"/>
        <v>#DIV/0!</v>
      </c>
      <c r="K313" s="11"/>
      <c r="L313" s="11"/>
      <c r="M313" s="2"/>
    </row>
    <row r="314" spans="1:13">
      <c r="A314" s="12">
        <v>307</v>
      </c>
      <c r="B314" s="2"/>
      <c r="C314" s="2"/>
      <c r="D314" s="2"/>
      <c r="E314" s="18"/>
      <c r="F314" s="18"/>
      <c r="G314" s="13"/>
      <c r="H314" s="20"/>
      <c r="I314" s="6"/>
      <c r="J314" s="15" t="e">
        <f t="shared" si="5"/>
        <v>#DIV/0!</v>
      </c>
      <c r="K314" s="11"/>
      <c r="L314" s="11"/>
      <c r="M314" s="2"/>
    </row>
    <row r="315" spans="1:13">
      <c r="A315">
        <v>308</v>
      </c>
      <c r="B315" s="2"/>
      <c r="C315" s="2"/>
      <c r="D315" s="2"/>
      <c r="E315" s="18"/>
      <c r="F315" s="18"/>
      <c r="G315" s="13"/>
      <c r="H315" s="20"/>
      <c r="I315" s="6"/>
      <c r="J315" s="7" t="e">
        <f t="shared" si="5"/>
        <v>#DIV/0!</v>
      </c>
      <c r="K315" s="11"/>
      <c r="L315" s="11"/>
      <c r="M315" s="2"/>
    </row>
    <row r="316" spans="1:13">
      <c r="A316">
        <v>309</v>
      </c>
      <c r="B316" s="2"/>
      <c r="C316" s="2"/>
      <c r="D316" s="2"/>
      <c r="E316" s="18"/>
      <c r="F316" s="18"/>
      <c r="G316" s="13"/>
      <c r="H316" s="20"/>
      <c r="I316" s="6"/>
      <c r="J316" s="7" t="e">
        <f t="shared" si="5"/>
        <v>#DIV/0!</v>
      </c>
      <c r="K316" s="11"/>
      <c r="L316" s="11"/>
      <c r="M316" s="2"/>
    </row>
    <row r="317" spans="1:13">
      <c r="A317">
        <v>310</v>
      </c>
      <c r="B317" s="2"/>
      <c r="C317" s="2"/>
      <c r="D317" s="2"/>
      <c r="E317" s="18"/>
      <c r="F317" s="18"/>
      <c r="G317" s="13"/>
      <c r="H317" s="20"/>
      <c r="I317" s="6"/>
      <c r="J317" s="7" t="e">
        <f t="shared" si="5"/>
        <v>#DIV/0!</v>
      </c>
      <c r="K317" s="11"/>
      <c r="L317" s="11"/>
      <c r="M317" s="2"/>
    </row>
    <row r="318" spans="1:13">
      <c r="A318">
        <v>311</v>
      </c>
      <c r="B318" s="2"/>
      <c r="C318" s="2"/>
      <c r="D318" s="2"/>
      <c r="E318" s="18"/>
      <c r="F318" s="18"/>
      <c r="G318" s="13"/>
      <c r="H318" s="20"/>
      <c r="I318" s="6"/>
      <c r="J318" s="7" t="e">
        <f t="shared" si="5"/>
        <v>#DIV/0!</v>
      </c>
      <c r="K318" s="11"/>
      <c r="L318" s="11"/>
      <c r="M318" s="2"/>
    </row>
    <row r="319" spans="1:13">
      <c r="A319">
        <v>312</v>
      </c>
      <c r="B319" s="2"/>
      <c r="C319" s="2"/>
      <c r="D319" s="2"/>
      <c r="E319" s="18"/>
      <c r="F319" s="18"/>
      <c r="G319" s="13"/>
      <c r="H319" s="20"/>
      <c r="I319" s="6"/>
      <c r="J319" s="15" t="e">
        <f t="shared" si="5"/>
        <v>#DIV/0!</v>
      </c>
      <c r="K319" s="11"/>
      <c r="L319" s="11"/>
      <c r="M319" s="2"/>
    </row>
    <row r="320" spans="1:13">
      <c r="A320">
        <v>313</v>
      </c>
      <c r="B320" s="2"/>
      <c r="C320" s="2"/>
      <c r="D320" s="2"/>
      <c r="E320" s="18"/>
      <c r="F320" s="18"/>
      <c r="G320" s="13"/>
      <c r="H320" s="20"/>
      <c r="I320" s="6"/>
      <c r="J320" s="15" t="e">
        <f t="shared" si="5"/>
        <v>#DIV/0!</v>
      </c>
      <c r="K320" s="11"/>
      <c r="L320" s="11"/>
      <c r="M320" s="2"/>
    </row>
    <row r="321" spans="1:13">
      <c r="A321">
        <v>314</v>
      </c>
      <c r="B321" s="2"/>
      <c r="C321" s="2"/>
      <c r="D321" s="2"/>
      <c r="E321" s="18"/>
      <c r="F321" s="18"/>
      <c r="G321" s="13"/>
      <c r="H321" s="20"/>
      <c r="I321" s="6"/>
      <c r="J321" s="7" t="e">
        <f t="shared" si="5"/>
        <v>#DIV/0!</v>
      </c>
      <c r="K321" s="11"/>
      <c r="L321" s="11"/>
      <c r="M321" s="2"/>
    </row>
    <row r="322" spans="1:13">
      <c r="A322">
        <v>315</v>
      </c>
      <c r="B322" s="2"/>
      <c r="C322" s="2"/>
      <c r="D322" s="2"/>
      <c r="E322" s="18"/>
      <c r="F322" s="18"/>
      <c r="G322" s="13"/>
      <c r="H322" s="20"/>
      <c r="I322" s="6"/>
      <c r="J322" s="15" t="e">
        <f t="shared" si="5"/>
        <v>#DIV/0!</v>
      </c>
      <c r="K322" s="11"/>
      <c r="L322" s="11"/>
      <c r="M322" s="2"/>
    </row>
    <row r="323" spans="1:13">
      <c r="A323" s="12">
        <v>316</v>
      </c>
      <c r="B323" s="2"/>
      <c r="C323" s="2"/>
      <c r="D323" s="2"/>
      <c r="E323" s="18"/>
      <c r="F323" s="18"/>
      <c r="G323" s="13"/>
      <c r="H323" s="20"/>
      <c r="I323" s="6"/>
      <c r="J323" s="15" t="e">
        <f t="shared" si="5"/>
        <v>#DIV/0!</v>
      </c>
      <c r="K323" s="11"/>
      <c r="L323" s="11"/>
      <c r="M323" s="2"/>
    </row>
    <row r="324" spans="1:13">
      <c r="A324" s="12">
        <v>317</v>
      </c>
      <c r="B324" s="2"/>
      <c r="C324" s="2"/>
      <c r="D324" s="2"/>
      <c r="E324" s="18"/>
      <c r="F324" s="18"/>
      <c r="G324" s="13"/>
      <c r="H324" s="20"/>
      <c r="I324" s="6"/>
      <c r="J324" s="7" t="e">
        <f t="shared" si="5"/>
        <v>#DIV/0!</v>
      </c>
      <c r="K324" s="11"/>
      <c r="L324" s="11"/>
      <c r="M324" s="2"/>
    </row>
    <row r="325" spans="1:13">
      <c r="A325">
        <v>318</v>
      </c>
      <c r="B325" s="2"/>
      <c r="C325" s="2"/>
      <c r="D325" s="2"/>
      <c r="E325" s="18"/>
      <c r="F325" s="18"/>
      <c r="G325" s="13"/>
      <c r="H325" s="20"/>
      <c r="I325" s="6"/>
      <c r="J325" s="7" t="e">
        <f t="shared" si="5"/>
        <v>#DIV/0!</v>
      </c>
      <c r="K325" s="11"/>
      <c r="L325" s="11"/>
      <c r="M325" s="2"/>
    </row>
    <row r="326" spans="1:13">
      <c r="A326">
        <v>319</v>
      </c>
      <c r="B326" s="2"/>
      <c r="C326" s="2"/>
      <c r="D326" s="2"/>
      <c r="E326" s="18"/>
      <c r="F326" s="18"/>
      <c r="G326" s="13"/>
      <c r="H326" s="20"/>
      <c r="I326" s="6"/>
      <c r="J326" s="7" t="e">
        <f t="shared" si="5"/>
        <v>#DIV/0!</v>
      </c>
      <c r="K326" s="11"/>
      <c r="L326" s="11"/>
      <c r="M326" s="2"/>
    </row>
    <row r="327" spans="1:13">
      <c r="A327">
        <v>320</v>
      </c>
      <c r="B327" s="2"/>
      <c r="C327" s="2"/>
      <c r="D327" s="2"/>
      <c r="E327" s="18"/>
      <c r="F327" s="18"/>
      <c r="G327" s="13"/>
      <c r="H327" s="20"/>
      <c r="I327" s="6"/>
      <c r="J327" s="7" t="e">
        <f t="shared" si="5"/>
        <v>#DIV/0!</v>
      </c>
      <c r="K327" s="11"/>
      <c r="L327" s="11"/>
      <c r="M327" s="2"/>
    </row>
    <row r="328" spans="1:13">
      <c r="A328">
        <v>321</v>
      </c>
      <c r="B328" s="2"/>
      <c r="C328" s="2"/>
      <c r="D328" s="2"/>
      <c r="E328" s="18"/>
      <c r="F328" s="18"/>
      <c r="G328" s="13"/>
      <c r="H328" s="20"/>
      <c r="I328" s="6"/>
      <c r="J328" s="15" t="e">
        <f t="shared" si="5"/>
        <v>#DIV/0!</v>
      </c>
      <c r="K328" s="11"/>
      <c r="L328" s="11"/>
      <c r="M328" s="2"/>
    </row>
    <row r="329" spans="1:13">
      <c r="A329">
        <v>322</v>
      </c>
      <c r="B329" s="2"/>
      <c r="C329" s="2"/>
      <c r="D329" s="2"/>
      <c r="E329" s="18"/>
      <c r="F329" s="18"/>
      <c r="G329" s="13"/>
      <c r="H329" s="20"/>
      <c r="I329" s="6"/>
      <c r="J329" s="15" t="e">
        <f t="shared" si="5"/>
        <v>#DIV/0!</v>
      </c>
      <c r="K329" s="11"/>
      <c r="L329" s="11"/>
      <c r="M329" s="2"/>
    </row>
    <row r="330" spans="1:13">
      <c r="A330">
        <v>323</v>
      </c>
      <c r="B330" s="2"/>
      <c r="C330" s="2"/>
      <c r="D330" s="2"/>
      <c r="E330" s="18"/>
      <c r="F330" s="18"/>
      <c r="G330" s="13"/>
      <c r="H330" s="20"/>
      <c r="I330" s="6"/>
      <c r="J330" s="7" t="e">
        <f t="shared" si="5"/>
        <v>#DIV/0!</v>
      </c>
      <c r="K330" s="11"/>
      <c r="L330" s="11"/>
      <c r="M330" s="2"/>
    </row>
    <row r="331" spans="1:13">
      <c r="A331">
        <v>324</v>
      </c>
      <c r="B331" s="2"/>
      <c r="C331" s="2"/>
      <c r="D331" s="2"/>
      <c r="E331" s="18"/>
      <c r="F331" s="18"/>
      <c r="G331" s="13"/>
      <c r="H331" s="20"/>
      <c r="I331" s="6"/>
      <c r="J331" s="15" t="e">
        <f t="shared" ref="J331:J357" si="6">H331/I331</f>
        <v>#DIV/0!</v>
      </c>
      <c r="K331" s="11"/>
      <c r="L331" s="11"/>
      <c r="M331" s="2"/>
    </row>
    <row r="332" spans="1:13">
      <c r="A332">
        <v>325</v>
      </c>
      <c r="B332" s="2"/>
      <c r="C332" s="2"/>
      <c r="D332" s="2"/>
      <c r="E332" s="18"/>
      <c r="F332" s="18"/>
      <c r="G332" s="13"/>
      <c r="H332" s="20"/>
      <c r="I332" s="6"/>
      <c r="J332" s="15" t="e">
        <f t="shared" si="6"/>
        <v>#DIV/0!</v>
      </c>
      <c r="K332" s="11"/>
      <c r="L332" s="11"/>
      <c r="M332" s="2"/>
    </row>
    <row r="333" spans="1:13">
      <c r="A333" s="12">
        <v>326</v>
      </c>
      <c r="B333" s="2"/>
      <c r="C333" s="2"/>
      <c r="D333" s="2"/>
      <c r="E333" s="18"/>
      <c r="F333" s="18"/>
      <c r="G333" s="13"/>
      <c r="H333" s="20"/>
      <c r="I333" s="6"/>
      <c r="J333" s="7" t="e">
        <f t="shared" si="6"/>
        <v>#DIV/0!</v>
      </c>
      <c r="K333" s="11"/>
      <c r="L333" s="11"/>
      <c r="M333" s="2"/>
    </row>
    <row r="334" spans="1:13">
      <c r="A334" s="12">
        <v>327</v>
      </c>
      <c r="B334" s="2"/>
      <c r="C334" s="2"/>
      <c r="D334" s="2"/>
      <c r="E334" s="18"/>
      <c r="F334" s="18"/>
      <c r="G334" s="13"/>
      <c r="H334" s="20"/>
      <c r="I334" s="6"/>
      <c r="J334" s="7" t="e">
        <f t="shared" si="6"/>
        <v>#DIV/0!</v>
      </c>
      <c r="K334" s="11"/>
      <c r="L334" s="11"/>
      <c r="M334" s="2"/>
    </row>
    <row r="335" spans="1:13">
      <c r="A335">
        <v>328</v>
      </c>
      <c r="B335" s="2"/>
      <c r="C335" s="2"/>
      <c r="D335" s="2"/>
      <c r="E335" s="18"/>
      <c r="F335" s="18"/>
      <c r="G335" s="13"/>
      <c r="H335" s="20"/>
      <c r="I335" s="6"/>
      <c r="J335" s="7" t="e">
        <f t="shared" si="6"/>
        <v>#DIV/0!</v>
      </c>
      <c r="K335" s="11"/>
      <c r="L335" s="11"/>
      <c r="M335" s="2"/>
    </row>
    <row r="336" spans="1:13">
      <c r="A336">
        <v>329</v>
      </c>
      <c r="B336" s="2"/>
      <c r="C336" s="2"/>
      <c r="D336" s="2"/>
      <c r="E336" s="18"/>
      <c r="F336" s="18"/>
      <c r="G336" s="13"/>
      <c r="H336" s="20"/>
      <c r="I336" s="6"/>
      <c r="J336" s="7" t="e">
        <f t="shared" si="6"/>
        <v>#DIV/0!</v>
      </c>
      <c r="K336" s="11"/>
      <c r="L336" s="11"/>
      <c r="M336" s="2"/>
    </row>
    <row r="337" spans="1:13">
      <c r="A337">
        <v>330</v>
      </c>
      <c r="B337" s="2"/>
      <c r="C337" s="2"/>
      <c r="D337" s="2"/>
      <c r="E337" s="18"/>
      <c r="F337" s="18"/>
      <c r="G337" s="13"/>
      <c r="H337" s="20"/>
      <c r="I337" s="6"/>
      <c r="J337" s="15" t="e">
        <f t="shared" si="6"/>
        <v>#DIV/0!</v>
      </c>
      <c r="K337" s="11"/>
      <c r="L337" s="11"/>
      <c r="M337" s="2"/>
    </row>
    <row r="338" spans="1:13">
      <c r="A338">
        <v>331</v>
      </c>
      <c r="B338" s="2"/>
      <c r="C338" s="2"/>
      <c r="D338" s="2"/>
      <c r="E338" s="18"/>
      <c r="F338" s="18"/>
      <c r="G338" s="13"/>
      <c r="H338" s="20"/>
      <c r="I338" s="6"/>
      <c r="J338" s="15" t="e">
        <f t="shared" si="6"/>
        <v>#DIV/0!</v>
      </c>
      <c r="K338" s="11"/>
      <c r="L338" s="11"/>
      <c r="M338" s="2"/>
    </row>
    <row r="339" spans="1:13">
      <c r="A339">
        <v>332</v>
      </c>
      <c r="B339" s="2"/>
      <c r="C339" s="2"/>
      <c r="D339" s="2"/>
      <c r="E339" s="18"/>
      <c r="F339" s="18"/>
      <c r="G339" s="13"/>
      <c r="H339" s="20"/>
      <c r="I339" s="6"/>
      <c r="J339" s="7" t="e">
        <f t="shared" si="6"/>
        <v>#DIV/0!</v>
      </c>
      <c r="K339" s="11"/>
      <c r="L339" s="11"/>
      <c r="M339" s="2"/>
    </row>
    <row r="340" spans="1:13">
      <c r="A340">
        <v>333</v>
      </c>
      <c r="B340" s="2"/>
      <c r="C340" s="2"/>
      <c r="D340" s="2"/>
      <c r="E340" s="18"/>
      <c r="F340" s="18"/>
      <c r="G340" s="13"/>
      <c r="H340" s="20"/>
      <c r="I340" s="6"/>
      <c r="J340" s="15" t="e">
        <f t="shared" si="6"/>
        <v>#DIV/0!</v>
      </c>
      <c r="K340" s="11"/>
      <c r="L340" s="11"/>
      <c r="M340" s="2"/>
    </row>
    <row r="341" spans="1:13">
      <c r="A341">
        <v>334</v>
      </c>
      <c r="B341" s="2"/>
      <c r="C341" s="2"/>
      <c r="D341" s="2"/>
      <c r="E341" s="18"/>
      <c r="F341" s="18"/>
      <c r="G341" s="13"/>
      <c r="H341" s="20"/>
      <c r="I341" s="6"/>
      <c r="J341" s="15" t="e">
        <f t="shared" si="6"/>
        <v>#DIV/0!</v>
      </c>
      <c r="K341" s="11"/>
      <c r="L341" s="11"/>
      <c r="M341" s="2"/>
    </row>
    <row r="342" spans="1:13">
      <c r="A342">
        <v>335</v>
      </c>
      <c r="B342" s="2"/>
      <c r="C342" s="2"/>
      <c r="D342" s="2"/>
      <c r="E342" s="18"/>
      <c r="F342" s="18"/>
      <c r="G342" s="13"/>
      <c r="H342" s="20"/>
      <c r="I342" s="6"/>
      <c r="J342" s="7" t="e">
        <f t="shared" si="6"/>
        <v>#DIV/0!</v>
      </c>
      <c r="K342" s="11"/>
      <c r="L342" s="11"/>
      <c r="M342" s="2"/>
    </row>
    <row r="343" spans="1:13">
      <c r="A343" s="12">
        <v>336</v>
      </c>
      <c r="B343" s="2"/>
      <c r="C343" s="2"/>
      <c r="D343" s="2"/>
      <c r="E343" s="18"/>
      <c r="F343" s="18"/>
      <c r="G343" s="13"/>
      <c r="H343" s="20"/>
      <c r="I343" s="6"/>
      <c r="J343" s="7" t="e">
        <f t="shared" si="6"/>
        <v>#DIV/0!</v>
      </c>
      <c r="K343" s="11"/>
      <c r="L343" s="11"/>
      <c r="M343" s="2"/>
    </row>
    <row r="344" spans="1:13">
      <c r="A344" s="12">
        <v>337</v>
      </c>
      <c r="B344" s="2"/>
      <c r="C344" s="2"/>
      <c r="D344" s="2"/>
      <c r="E344" s="18"/>
      <c r="F344" s="18"/>
      <c r="G344" s="13"/>
      <c r="H344" s="20"/>
      <c r="I344" s="6"/>
      <c r="J344" s="7" t="e">
        <f t="shared" si="6"/>
        <v>#DIV/0!</v>
      </c>
      <c r="K344" s="11"/>
      <c r="L344" s="11"/>
      <c r="M344" s="2"/>
    </row>
    <row r="345" spans="1:13">
      <c r="A345">
        <v>338</v>
      </c>
      <c r="B345" s="2"/>
      <c r="C345" s="2"/>
      <c r="D345" s="2"/>
      <c r="E345" s="18"/>
      <c r="F345" s="18"/>
      <c r="G345" s="13"/>
      <c r="H345" s="20"/>
      <c r="I345" s="6"/>
      <c r="J345" s="7" t="e">
        <f t="shared" si="6"/>
        <v>#DIV/0!</v>
      </c>
      <c r="K345" s="11"/>
      <c r="L345" s="11"/>
      <c r="M345" s="2"/>
    </row>
    <row r="346" spans="1:13">
      <c r="A346">
        <v>339</v>
      </c>
      <c r="B346" s="2"/>
      <c r="C346" s="2"/>
      <c r="D346" s="2"/>
      <c r="E346" s="18"/>
      <c r="F346" s="18"/>
      <c r="G346" s="13"/>
      <c r="H346" s="20"/>
      <c r="I346" s="6"/>
      <c r="J346" s="15" t="e">
        <f t="shared" si="6"/>
        <v>#DIV/0!</v>
      </c>
      <c r="K346" s="11"/>
      <c r="L346" s="11"/>
      <c r="M346" s="2"/>
    </row>
    <row r="347" spans="1:13">
      <c r="A347">
        <v>340</v>
      </c>
      <c r="B347" s="2"/>
      <c r="C347" s="2"/>
      <c r="D347" s="2"/>
      <c r="E347" s="18"/>
      <c r="F347" s="18"/>
      <c r="G347" s="13"/>
      <c r="H347" s="20"/>
      <c r="I347" s="6"/>
      <c r="J347" s="15" t="e">
        <f t="shared" si="6"/>
        <v>#DIV/0!</v>
      </c>
      <c r="K347" s="11"/>
      <c r="L347" s="11"/>
      <c r="M347" s="2"/>
    </row>
    <row r="348" spans="1:13">
      <c r="A348">
        <v>341</v>
      </c>
      <c r="B348" s="2"/>
      <c r="C348" s="2"/>
      <c r="D348" s="2"/>
      <c r="E348" s="18"/>
      <c r="F348" s="18"/>
      <c r="G348" s="13"/>
      <c r="H348" s="20"/>
      <c r="I348" s="6"/>
      <c r="J348" s="7" t="e">
        <f t="shared" si="6"/>
        <v>#DIV/0!</v>
      </c>
      <c r="K348" s="11"/>
      <c r="L348" s="11"/>
      <c r="M348" s="2"/>
    </row>
    <row r="349" spans="1:13">
      <c r="A349">
        <v>342</v>
      </c>
      <c r="B349" s="2"/>
      <c r="C349" s="2"/>
      <c r="D349" s="2"/>
      <c r="E349" s="18"/>
      <c r="F349" s="18"/>
      <c r="G349" s="13"/>
      <c r="H349" s="20"/>
      <c r="I349" s="6"/>
      <c r="J349" s="15" t="e">
        <f t="shared" si="6"/>
        <v>#DIV/0!</v>
      </c>
      <c r="K349" s="11"/>
      <c r="L349" s="11"/>
      <c r="M349" s="2"/>
    </row>
    <row r="350" spans="1:13">
      <c r="A350">
        <v>343</v>
      </c>
      <c r="B350" s="2"/>
      <c r="C350" s="2"/>
      <c r="D350" s="2"/>
      <c r="E350" s="18"/>
      <c r="F350" s="18"/>
      <c r="G350" s="13"/>
      <c r="H350" s="20"/>
      <c r="I350" s="6"/>
      <c r="J350" s="15" t="e">
        <f t="shared" si="6"/>
        <v>#DIV/0!</v>
      </c>
      <c r="K350" s="11"/>
      <c r="L350" s="11"/>
      <c r="M350" s="2"/>
    </row>
    <row r="351" spans="1:13">
      <c r="A351">
        <v>344</v>
      </c>
      <c r="B351" s="2"/>
      <c r="C351" s="2"/>
      <c r="D351" s="2"/>
      <c r="E351" s="18"/>
      <c r="F351" s="18"/>
      <c r="G351" s="13"/>
      <c r="H351" s="20"/>
      <c r="I351" s="6"/>
      <c r="J351" s="7" t="e">
        <f t="shared" si="6"/>
        <v>#DIV/0!</v>
      </c>
      <c r="K351" s="11"/>
      <c r="L351" s="11"/>
      <c r="M351" s="2"/>
    </row>
    <row r="352" spans="1:13">
      <c r="A352">
        <v>345</v>
      </c>
      <c r="B352" s="2"/>
      <c r="C352" s="2"/>
      <c r="D352" s="2"/>
      <c r="E352" s="18"/>
      <c r="F352" s="18"/>
      <c r="G352" s="13"/>
      <c r="H352" s="20"/>
      <c r="I352" s="6"/>
      <c r="J352" s="7" t="e">
        <f t="shared" si="6"/>
        <v>#DIV/0!</v>
      </c>
      <c r="K352" s="11"/>
      <c r="L352" s="11"/>
      <c r="M352" s="2"/>
    </row>
    <row r="353" spans="1:13">
      <c r="A353" s="12">
        <v>346</v>
      </c>
      <c r="B353" s="2"/>
      <c r="C353" s="2"/>
      <c r="D353" s="2"/>
      <c r="E353" s="18"/>
      <c r="F353" s="18"/>
      <c r="G353" s="13"/>
      <c r="H353" s="20"/>
      <c r="I353" s="6"/>
      <c r="J353" s="7" t="e">
        <f t="shared" si="6"/>
        <v>#DIV/0!</v>
      </c>
      <c r="K353" s="11"/>
      <c r="L353" s="11"/>
      <c r="M353" s="2"/>
    </row>
    <row r="354" spans="1:13">
      <c r="A354" s="12">
        <v>347</v>
      </c>
      <c r="B354" s="2"/>
      <c r="C354" s="2"/>
      <c r="D354" s="2"/>
      <c r="E354" s="18"/>
      <c r="F354" s="18"/>
      <c r="G354" s="13"/>
      <c r="H354" s="20"/>
      <c r="I354" s="6"/>
      <c r="J354" s="7" t="e">
        <f t="shared" si="6"/>
        <v>#DIV/0!</v>
      </c>
      <c r="K354" s="11"/>
      <c r="L354" s="11"/>
      <c r="M354" s="2"/>
    </row>
    <row r="355" spans="1:13">
      <c r="A355">
        <v>348</v>
      </c>
      <c r="B355" s="2"/>
      <c r="C355" s="2"/>
      <c r="D355" s="2"/>
      <c r="E355" s="18"/>
      <c r="F355" s="18"/>
      <c r="G355" s="13"/>
      <c r="H355" s="20"/>
      <c r="I355" s="6"/>
      <c r="J355" s="15" t="e">
        <f t="shared" si="6"/>
        <v>#DIV/0!</v>
      </c>
      <c r="K355" s="11"/>
      <c r="L355" s="11"/>
      <c r="M355" s="2"/>
    </row>
    <row r="356" spans="1:13">
      <c r="A356">
        <v>349</v>
      </c>
      <c r="B356" s="2"/>
      <c r="C356" s="2"/>
      <c r="D356" s="2"/>
      <c r="E356" s="18"/>
      <c r="F356" s="18"/>
      <c r="G356" s="13"/>
      <c r="H356" s="20"/>
      <c r="I356" s="6"/>
      <c r="J356" s="15" t="e">
        <f t="shared" si="6"/>
        <v>#DIV/0!</v>
      </c>
      <c r="K356" s="11"/>
      <c r="L356" s="11"/>
      <c r="M356" s="2"/>
    </row>
    <row r="357" spans="1:13">
      <c r="A357">
        <v>350</v>
      </c>
      <c r="B357" s="2"/>
      <c r="C357" s="2"/>
      <c r="D357" s="2"/>
      <c r="E357" s="18"/>
      <c r="F357" s="18"/>
      <c r="G357" s="13"/>
      <c r="H357" s="20"/>
      <c r="I357" s="6"/>
      <c r="J357" s="7" t="e">
        <f t="shared" si="6"/>
        <v>#DIV/0!</v>
      </c>
      <c r="K357" s="11"/>
      <c r="L357" s="11"/>
      <c r="M357" s="2"/>
    </row>
    <row r="358" spans="1:13">
      <c r="B358" s="21"/>
      <c r="H358" s="4"/>
      <c r="I358" s="4"/>
      <c r="J358" s="5"/>
    </row>
    <row r="359" spans="1:13">
      <c r="B359" s="21"/>
      <c r="H359" s="4"/>
      <c r="I359" s="4"/>
      <c r="J359" s="5"/>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40157480314965" right="0.78740157480314965" top="0.59055118110236227" bottom="0.55118110236220474" header="0.51181102362204722" footer="0.51181102362204722"/>
  <pageSetup paperSize="9" scale="5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9"/>
  <sheetViews>
    <sheetView view="pageBreakPreview" topLeftCell="B5" zoomScaleNormal="100" zoomScaleSheetLayoutView="100" workbookViewId="0">
      <selection activeCell="D19" sqref="D19"/>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21" customWidth="1"/>
    <col min="8" max="8" width="13" customWidth="1"/>
    <col min="9" max="9" width="15.125" bestFit="1" customWidth="1"/>
    <col min="11" max="11" width="9" style="1"/>
    <col min="12" max="12" width="10.875" style="1" customWidth="1"/>
    <col min="13" max="13" width="14.5" customWidth="1"/>
    <col min="14" max="14" width="7.25" bestFit="1" customWidth="1"/>
  </cols>
  <sheetData>
    <row r="1" spans="1:13">
      <c r="A1" t="s">
        <v>5</v>
      </c>
      <c r="B1" s="27" t="str">
        <f>'[3]電気購入額+配慮契約＋売却額'!B6</f>
        <v>仙台市</v>
      </c>
      <c r="I1" t="s">
        <v>6</v>
      </c>
    </row>
    <row r="2" spans="1:13" ht="54" customHeight="1">
      <c r="B2" s="37"/>
      <c r="E2" s="538" t="s">
        <v>33</v>
      </c>
      <c r="F2" s="538"/>
      <c r="G2" s="539"/>
      <c r="H2" s="9">
        <f>SUMIF(E8:E357,"PPS",H8:H357)</f>
        <v>573459</v>
      </c>
      <c r="I2" s="54"/>
      <c r="J2" s="1"/>
    </row>
    <row r="3" spans="1:13" ht="57" customHeight="1">
      <c r="B3" s="21"/>
      <c r="E3" s="540" t="s">
        <v>34</v>
      </c>
      <c r="F3" s="540"/>
      <c r="G3" s="541"/>
      <c r="H3" s="9">
        <f>M7</f>
        <v>718429</v>
      </c>
      <c r="I3" s="54"/>
      <c r="J3" s="24"/>
    </row>
    <row r="4" spans="1:13" s="24" customFormat="1" ht="55.5" customHeight="1">
      <c r="B4" s="59"/>
      <c r="E4" s="542" t="s">
        <v>35</v>
      </c>
      <c r="F4" s="542"/>
      <c r="G4" s="542"/>
      <c r="H4" s="7">
        <f>H3/I7</f>
        <v>0.93883692940581498</v>
      </c>
      <c r="I4" s="54"/>
      <c r="K4" s="52"/>
      <c r="L4" s="52"/>
    </row>
    <row r="5" spans="1:13" s="21" customFormat="1" ht="17.25" customHeight="1">
      <c r="B5" s="40"/>
      <c r="E5" s="58"/>
      <c r="F5" s="58"/>
      <c r="G5" s="58"/>
      <c r="H5" s="56"/>
      <c r="I5" s="57"/>
      <c r="J5" s="40"/>
      <c r="K5" s="51"/>
      <c r="L5" s="51"/>
    </row>
    <row r="6" spans="1:13" ht="54">
      <c r="A6" s="102" t="s">
        <v>22</v>
      </c>
      <c r="B6" s="2" t="s">
        <v>0</v>
      </c>
      <c r="C6" s="2" t="s">
        <v>1</v>
      </c>
      <c r="D6" s="2" t="s">
        <v>2</v>
      </c>
      <c r="E6" s="11" t="s">
        <v>24</v>
      </c>
      <c r="F6" s="2" t="s">
        <v>3</v>
      </c>
      <c r="G6" s="13" t="s">
        <v>9</v>
      </c>
      <c r="H6" s="11" t="s">
        <v>27</v>
      </c>
      <c r="I6" s="11" t="s">
        <v>14</v>
      </c>
      <c r="J6" s="11" t="s">
        <v>28</v>
      </c>
      <c r="K6" s="11" t="s">
        <v>7</v>
      </c>
      <c r="L6" s="11" t="s">
        <v>8</v>
      </c>
      <c r="M6" s="17" t="s">
        <v>38</v>
      </c>
    </row>
    <row r="7" spans="1:13" s="32" customFormat="1" ht="14.25" thickBot="1">
      <c r="B7" s="33" t="s">
        <v>4</v>
      </c>
      <c r="C7" s="33"/>
      <c r="D7" s="33"/>
      <c r="E7" s="33"/>
      <c r="F7" s="33"/>
      <c r="G7" s="33"/>
      <c r="H7" s="34">
        <f>SUM(H8:H357)</f>
        <v>857755</v>
      </c>
      <c r="I7" s="34">
        <f>SUM(I8:I357)</f>
        <v>765233</v>
      </c>
      <c r="J7" s="35">
        <f>H7/I7</f>
        <v>1.1209069655908723</v>
      </c>
      <c r="K7" s="103">
        <f>SUM(K8:K357)</f>
        <v>10053</v>
      </c>
      <c r="L7" s="104">
        <f>SUM(L8:L357)</f>
        <v>13600669</v>
      </c>
      <c r="M7" s="49">
        <f>SUM(M8:M357)</f>
        <v>718429</v>
      </c>
    </row>
    <row r="8" spans="1:13" ht="23.25" thickTop="1">
      <c r="A8">
        <v>1</v>
      </c>
      <c r="B8" s="228" t="s">
        <v>1445</v>
      </c>
      <c r="C8" s="134" t="s">
        <v>1446</v>
      </c>
      <c r="D8" s="113" t="s">
        <v>310</v>
      </c>
      <c r="E8" s="113" t="s">
        <v>45</v>
      </c>
      <c r="F8" s="41" t="s">
        <v>46</v>
      </c>
      <c r="G8" s="115">
        <v>3</v>
      </c>
      <c r="H8" s="115">
        <v>155527</v>
      </c>
      <c r="I8" s="120">
        <v>171097</v>
      </c>
      <c r="J8" s="7">
        <v>0.90899898887765418</v>
      </c>
      <c r="K8" s="120">
        <v>2000</v>
      </c>
      <c r="L8" s="79">
        <v>2047260</v>
      </c>
      <c r="M8" s="288">
        <v>155527</v>
      </c>
    </row>
    <row r="9" spans="1:13" ht="22.5">
      <c r="A9">
        <v>2</v>
      </c>
      <c r="B9" s="228" t="s">
        <v>1447</v>
      </c>
      <c r="C9" s="134" t="s">
        <v>1446</v>
      </c>
      <c r="D9" s="113" t="s">
        <v>310</v>
      </c>
      <c r="E9" s="113" t="s">
        <v>45</v>
      </c>
      <c r="F9" s="41" t="s">
        <v>46</v>
      </c>
      <c r="G9" s="115">
        <v>1</v>
      </c>
      <c r="H9" s="115">
        <v>139326</v>
      </c>
      <c r="I9" s="120"/>
      <c r="J9" s="7" t="e">
        <v>#DIV/0!</v>
      </c>
      <c r="K9" s="120">
        <v>3500</v>
      </c>
      <c r="L9" s="79">
        <v>1930667</v>
      </c>
      <c r="M9" s="288" t="s">
        <v>102</v>
      </c>
    </row>
    <row r="10" spans="1:13" ht="22.5">
      <c r="A10">
        <v>3</v>
      </c>
      <c r="B10" s="122" t="s">
        <v>1448</v>
      </c>
      <c r="C10" s="134" t="s">
        <v>1446</v>
      </c>
      <c r="D10" s="118" t="s">
        <v>310</v>
      </c>
      <c r="E10" s="42" t="s">
        <v>45</v>
      </c>
      <c r="F10" s="41" t="s">
        <v>46</v>
      </c>
      <c r="G10" s="115">
        <v>2</v>
      </c>
      <c r="H10" s="115">
        <v>90010</v>
      </c>
      <c r="I10" s="115">
        <v>95777</v>
      </c>
      <c r="J10" s="7">
        <v>0.93978721404930199</v>
      </c>
      <c r="K10" s="41">
        <v>800</v>
      </c>
      <c r="L10" s="81">
        <v>2100000</v>
      </c>
      <c r="M10" s="288">
        <v>90010</v>
      </c>
    </row>
    <row r="11" spans="1:13" ht="22.5">
      <c r="A11">
        <v>4</v>
      </c>
      <c r="B11" s="228" t="s">
        <v>1449</v>
      </c>
      <c r="C11" s="134" t="s">
        <v>1446</v>
      </c>
      <c r="D11" s="113" t="s">
        <v>1450</v>
      </c>
      <c r="E11" s="18" t="s">
        <v>44</v>
      </c>
      <c r="F11" s="41" t="s">
        <v>46</v>
      </c>
      <c r="G11" s="41">
        <v>1</v>
      </c>
      <c r="H11" s="115">
        <v>147418</v>
      </c>
      <c r="I11" s="120">
        <v>147418</v>
      </c>
      <c r="J11" s="7">
        <v>1</v>
      </c>
      <c r="K11" s="11">
        <v>950</v>
      </c>
      <c r="L11" s="69">
        <v>2250000</v>
      </c>
      <c r="M11" s="288">
        <v>147418</v>
      </c>
    </row>
    <row r="12" spans="1:13" ht="22.5">
      <c r="A12">
        <v>5</v>
      </c>
      <c r="B12" s="228" t="s">
        <v>1451</v>
      </c>
      <c r="C12" s="134" t="s">
        <v>1446</v>
      </c>
      <c r="D12" s="113" t="s">
        <v>87</v>
      </c>
      <c r="E12" s="18" t="s">
        <v>45</v>
      </c>
      <c r="F12" s="41" t="s">
        <v>46</v>
      </c>
      <c r="G12" s="41">
        <v>4</v>
      </c>
      <c r="H12" s="115">
        <v>52421</v>
      </c>
      <c r="I12" s="120">
        <v>53706</v>
      </c>
      <c r="J12" s="7">
        <v>0.97607343685994119</v>
      </c>
      <c r="K12" s="11">
        <v>520</v>
      </c>
      <c r="L12" s="69">
        <v>1193800</v>
      </c>
      <c r="M12" s="288">
        <v>52421</v>
      </c>
    </row>
    <row r="13" spans="1:13" s="12" customFormat="1" ht="22.5">
      <c r="A13" s="12">
        <v>6</v>
      </c>
      <c r="B13" s="228" t="s">
        <v>1452</v>
      </c>
      <c r="C13" s="134" t="s">
        <v>1446</v>
      </c>
      <c r="D13" s="113" t="s">
        <v>872</v>
      </c>
      <c r="E13" s="18" t="s">
        <v>45</v>
      </c>
      <c r="F13" s="41" t="s">
        <v>46</v>
      </c>
      <c r="G13" s="41">
        <v>3</v>
      </c>
      <c r="H13" s="115">
        <v>82954</v>
      </c>
      <c r="I13" s="120">
        <v>88518</v>
      </c>
      <c r="J13" s="15">
        <v>0.93714272803271648</v>
      </c>
      <c r="K13" s="17">
        <v>720</v>
      </c>
      <c r="L13" s="71">
        <v>1164400</v>
      </c>
      <c r="M13" s="288">
        <v>82954</v>
      </c>
    </row>
    <row r="14" spans="1:13" s="12" customFormat="1" ht="22.5">
      <c r="A14" s="12">
        <v>7</v>
      </c>
      <c r="B14" s="122" t="s">
        <v>1453</v>
      </c>
      <c r="C14" s="134" t="s">
        <v>1446</v>
      </c>
      <c r="D14" s="118" t="s">
        <v>310</v>
      </c>
      <c r="E14" s="18" t="s">
        <v>45</v>
      </c>
      <c r="F14" s="41" t="s">
        <v>46</v>
      </c>
      <c r="G14" s="41">
        <v>3</v>
      </c>
      <c r="H14" s="115">
        <v>53221</v>
      </c>
      <c r="I14" s="115">
        <v>71839</v>
      </c>
      <c r="J14" s="15">
        <v>0.74083714973760773</v>
      </c>
      <c r="K14" s="17">
        <v>790</v>
      </c>
      <c r="L14" s="71">
        <v>587542</v>
      </c>
      <c r="M14" s="288">
        <v>53221</v>
      </c>
    </row>
    <row r="15" spans="1:13" ht="22.5">
      <c r="A15">
        <v>8</v>
      </c>
      <c r="B15" s="228" t="s">
        <v>1454</v>
      </c>
      <c r="C15" s="134" t="s">
        <v>1446</v>
      </c>
      <c r="D15" s="113" t="s">
        <v>1450</v>
      </c>
      <c r="E15" s="18" t="s">
        <v>44</v>
      </c>
      <c r="F15" s="41" t="s">
        <v>46</v>
      </c>
      <c r="G15" s="41">
        <v>2</v>
      </c>
      <c r="H15" s="115">
        <v>26553</v>
      </c>
      <c r="I15" s="120">
        <v>26553</v>
      </c>
      <c r="J15" s="7">
        <v>1</v>
      </c>
      <c r="K15" s="17">
        <v>143</v>
      </c>
      <c r="L15" s="71">
        <v>459000</v>
      </c>
      <c r="M15" s="288">
        <v>26553</v>
      </c>
    </row>
    <row r="16" spans="1:13" ht="22.5">
      <c r="A16">
        <v>9</v>
      </c>
      <c r="B16" s="228" t="s">
        <v>1455</v>
      </c>
      <c r="C16" s="134" t="s">
        <v>1446</v>
      </c>
      <c r="D16" s="2" t="s">
        <v>1450</v>
      </c>
      <c r="E16" s="18" t="s">
        <v>44</v>
      </c>
      <c r="F16" s="41" t="s">
        <v>46</v>
      </c>
      <c r="G16" s="13">
        <v>2</v>
      </c>
      <c r="H16" s="20">
        <v>55766</v>
      </c>
      <c r="I16" s="6">
        <v>55766</v>
      </c>
      <c r="J16" s="15">
        <v>1</v>
      </c>
      <c r="K16" s="17">
        <v>306</v>
      </c>
      <c r="L16" s="71">
        <v>957000</v>
      </c>
      <c r="M16" s="288">
        <v>55766</v>
      </c>
    </row>
    <row r="17" spans="1:13" ht="22.5">
      <c r="A17">
        <v>10</v>
      </c>
      <c r="B17" s="228" t="s">
        <v>1456</v>
      </c>
      <c r="C17" s="134" t="s">
        <v>1446</v>
      </c>
      <c r="D17" s="2" t="s">
        <v>1450</v>
      </c>
      <c r="E17" s="18" t="s">
        <v>44</v>
      </c>
      <c r="F17" s="41" t="s">
        <v>46</v>
      </c>
      <c r="G17" s="13">
        <v>2</v>
      </c>
      <c r="H17" s="20">
        <v>54559</v>
      </c>
      <c r="I17" s="6">
        <v>54559</v>
      </c>
      <c r="J17" s="15">
        <v>1</v>
      </c>
      <c r="K17" s="11">
        <v>324</v>
      </c>
      <c r="L17" s="69">
        <v>911000</v>
      </c>
      <c r="M17" s="288">
        <v>54559</v>
      </c>
    </row>
    <row r="18" spans="1:13">
      <c r="A18">
        <v>11</v>
      </c>
      <c r="B18" s="2"/>
      <c r="C18" s="2"/>
      <c r="D18" s="2"/>
      <c r="E18" s="18"/>
      <c r="F18" s="18"/>
      <c r="G18" s="13"/>
      <c r="H18" s="20"/>
      <c r="I18" s="6"/>
      <c r="J18" s="7" t="e">
        <f t="shared" ref="J18:J81" si="0">H18/I18</f>
        <v>#DIV/0!</v>
      </c>
      <c r="K18" s="11"/>
      <c r="L18" s="11"/>
      <c r="M18" s="2"/>
    </row>
    <row r="19" spans="1:13">
      <c r="A19">
        <v>12</v>
      </c>
      <c r="B19" s="2"/>
      <c r="C19" s="2"/>
      <c r="D19" s="2"/>
      <c r="E19" s="18"/>
      <c r="F19" s="18"/>
      <c r="G19" s="13"/>
      <c r="H19" s="20"/>
      <c r="I19" s="6"/>
      <c r="J19" s="7" t="e">
        <f t="shared" si="0"/>
        <v>#DIV/0!</v>
      </c>
      <c r="K19" s="11"/>
      <c r="L19" s="11"/>
      <c r="M19" s="2"/>
    </row>
    <row r="20" spans="1:13">
      <c r="A20">
        <v>13</v>
      </c>
      <c r="B20" s="2"/>
      <c r="C20" s="2"/>
      <c r="D20" s="2"/>
      <c r="E20" s="18"/>
      <c r="F20" s="18"/>
      <c r="G20" s="13"/>
      <c r="H20" s="20"/>
      <c r="I20" s="6"/>
      <c r="J20" s="7" t="e">
        <f t="shared" si="0"/>
        <v>#DIV/0!</v>
      </c>
      <c r="K20" s="11"/>
      <c r="L20" s="11"/>
      <c r="M20" s="2"/>
    </row>
    <row r="21" spans="1:13">
      <c r="A21">
        <v>14</v>
      </c>
      <c r="B21" s="2"/>
      <c r="C21" s="2"/>
      <c r="D21" s="2"/>
      <c r="E21" s="18"/>
      <c r="F21" s="18"/>
      <c r="G21" s="13"/>
      <c r="H21" s="20"/>
      <c r="I21" s="6"/>
      <c r="J21" s="7" t="e">
        <f t="shared" si="0"/>
        <v>#DIV/0!</v>
      </c>
      <c r="K21" s="11"/>
      <c r="L21" s="11"/>
      <c r="M21" s="2"/>
    </row>
    <row r="22" spans="1:13">
      <c r="A22">
        <v>15</v>
      </c>
      <c r="B22" s="2"/>
      <c r="C22" s="2"/>
      <c r="D22" s="2"/>
      <c r="E22" s="18"/>
      <c r="F22" s="18"/>
      <c r="G22" s="13"/>
      <c r="H22" s="20"/>
      <c r="I22" s="6"/>
      <c r="J22" s="15" t="e">
        <f t="shared" si="0"/>
        <v>#DIV/0!</v>
      </c>
      <c r="K22" s="11"/>
      <c r="L22" s="11"/>
      <c r="M22" s="2"/>
    </row>
    <row r="23" spans="1:13">
      <c r="A23" s="12">
        <v>16</v>
      </c>
      <c r="B23" s="2"/>
      <c r="C23" s="2"/>
      <c r="D23" s="2"/>
      <c r="E23" s="18"/>
      <c r="F23" s="18"/>
      <c r="G23" s="13"/>
      <c r="H23" s="20"/>
      <c r="I23" s="6"/>
      <c r="J23" s="15" t="e">
        <f t="shared" si="0"/>
        <v>#DIV/0!</v>
      </c>
      <c r="K23" s="11"/>
      <c r="L23" s="11"/>
      <c r="M23" s="2"/>
    </row>
    <row r="24" spans="1:13">
      <c r="A24" s="12">
        <v>17</v>
      </c>
      <c r="B24" s="2"/>
      <c r="C24" s="2"/>
      <c r="D24" s="2"/>
      <c r="E24" s="18"/>
      <c r="F24" s="18"/>
      <c r="G24" s="13"/>
      <c r="H24" s="20"/>
      <c r="I24" s="6"/>
      <c r="J24" s="7" t="e">
        <f t="shared" si="0"/>
        <v>#DIV/0!</v>
      </c>
      <c r="K24" s="11"/>
      <c r="L24" s="11"/>
      <c r="M24" s="2"/>
    </row>
    <row r="25" spans="1:13">
      <c r="A25">
        <v>18</v>
      </c>
      <c r="B25" s="2"/>
      <c r="C25" s="2"/>
      <c r="D25" s="2"/>
      <c r="E25" s="18"/>
      <c r="F25" s="18"/>
      <c r="G25" s="13"/>
      <c r="H25" s="20"/>
      <c r="I25" s="6"/>
      <c r="J25" s="15" t="e">
        <f t="shared" si="0"/>
        <v>#DIV/0!</v>
      </c>
      <c r="K25" s="11"/>
      <c r="L25" s="11"/>
      <c r="M25" s="2"/>
    </row>
    <row r="26" spans="1:13">
      <c r="A26">
        <v>19</v>
      </c>
      <c r="B26" s="2"/>
      <c r="C26" s="2"/>
      <c r="D26" s="2"/>
      <c r="E26" s="18"/>
      <c r="F26" s="18"/>
      <c r="G26" s="13"/>
      <c r="H26" s="20"/>
      <c r="I26" s="6"/>
      <c r="J26" s="15" t="e">
        <f t="shared" si="0"/>
        <v>#DIV/0!</v>
      </c>
      <c r="K26" s="11"/>
      <c r="L26" s="11"/>
      <c r="M26" s="2"/>
    </row>
    <row r="27" spans="1:13">
      <c r="A27">
        <v>20</v>
      </c>
      <c r="B27" s="2"/>
      <c r="C27" s="2"/>
      <c r="D27" s="2"/>
      <c r="E27" s="18"/>
      <c r="F27" s="18"/>
      <c r="G27" s="13"/>
      <c r="H27" s="20"/>
      <c r="I27" s="6"/>
      <c r="J27" s="7" t="e">
        <f t="shared" si="0"/>
        <v>#DIV/0!</v>
      </c>
      <c r="K27" s="11"/>
      <c r="L27" s="11"/>
      <c r="M27" s="2"/>
    </row>
    <row r="28" spans="1:13">
      <c r="A28">
        <v>21</v>
      </c>
      <c r="B28" s="2"/>
      <c r="C28" s="2"/>
      <c r="D28" s="2"/>
      <c r="E28" s="18"/>
      <c r="F28" s="18"/>
      <c r="G28" s="13"/>
      <c r="H28" s="20"/>
      <c r="I28" s="6"/>
      <c r="J28" s="7" t="e">
        <f t="shared" si="0"/>
        <v>#DIV/0!</v>
      </c>
      <c r="K28" s="11"/>
      <c r="L28" s="11"/>
      <c r="M28" s="2"/>
    </row>
    <row r="29" spans="1:13">
      <c r="A29">
        <v>22</v>
      </c>
      <c r="B29" s="2"/>
      <c r="C29" s="2"/>
      <c r="D29" s="2"/>
      <c r="E29" s="18"/>
      <c r="F29" s="18"/>
      <c r="G29" s="13"/>
      <c r="H29" s="20"/>
      <c r="I29" s="6"/>
      <c r="J29" s="7" t="e">
        <f t="shared" si="0"/>
        <v>#DIV/0!</v>
      </c>
      <c r="K29" s="11"/>
      <c r="L29" s="11"/>
      <c r="M29" s="2"/>
    </row>
    <row r="30" spans="1:13">
      <c r="A30">
        <v>23</v>
      </c>
      <c r="B30" s="2"/>
      <c r="C30" s="2"/>
      <c r="D30" s="2"/>
      <c r="E30" s="18"/>
      <c r="F30" s="18"/>
      <c r="G30" s="13"/>
      <c r="H30" s="20"/>
      <c r="I30" s="6"/>
      <c r="J30" s="7" t="e">
        <f t="shared" si="0"/>
        <v>#DIV/0!</v>
      </c>
      <c r="K30" s="11"/>
      <c r="L30" s="11"/>
      <c r="M30" s="2"/>
    </row>
    <row r="31" spans="1:13">
      <c r="A31">
        <v>24</v>
      </c>
      <c r="B31" s="2"/>
      <c r="C31" s="2"/>
      <c r="D31" s="2"/>
      <c r="E31" s="18"/>
      <c r="F31" s="18"/>
      <c r="G31" s="13"/>
      <c r="H31" s="20"/>
      <c r="I31" s="6"/>
      <c r="J31" s="15" t="e">
        <f t="shared" si="0"/>
        <v>#DIV/0!</v>
      </c>
      <c r="K31" s="11"/>
      <c r="L31" s="11"/>
      <c r="M31" s="2"/>
    </row>
    <row r="32" spans="1:13">
      <c r="A32">
        <v>25</v>
      </c>
      <c r="B32" s="2"/>
      <c r="C32" s="2"/>
      <c r="D32" s="2"/>
      <c r="E32" s="18"/>
      <c r="F32" s="18"/>
      <c r="G32" s="13"/>
      <c r="H32" s="20"/>
      <c r="I32" s="6"/>
      <c r="J32" s="15" t="e">
        <f t="shared" si="0"/>
        <v>#DIV/0!</v>
      </c>
      <c r="K32" s="11"/>
      <c r="L32" s="11"/>
      <c r="M32" s="2"/>
    </row>
    <row r="33" spans="1:13">
      <c r="A33" s="12">
        <v>26</v>
      </c>
      <c r="B33" s="2"/>
      <c r="C33" s="2"/>
      <c r="D33" s="2"/>
      <c r="E33" s="18"/>
      <c r="F33" s="18"/>
      <c r="G33" s="13"/>
      <c r="H33" s="20"/>
      <c r="I33" s="6"/>
      <c r="J33" s="7" t="e">
        <f t="shared" si="0"/>
        <v>#DIV/0!</v>
      </c>
      <c r="K33" s="11"/>
      <c r="L33" s="11"/>
      <c r="M33" s="2"/>
    </row>
    <row r="34" spans="1:13">
      <c r="A34" s="12">
        <v>27</v>
      </c>
      <c r="B34" s="2"/>
      <c r="C34" s="2"/>
      <c r="D34" s="2"/>
      <c r="E34" s="18"/>
      <c r="F34" s="18"/>
      <c r="G34" s="13"/>
      <c r="H34" s="20"/>
      <c r="I34" s="6"/>
      <c r="J34" s="15" t="e">
        <f t="shared" si="0"/>
        <v>#DIV/0!</v>
      </c>
      <c r="K34" s="11"/>
      <c r="L34" s="11"/>
      <c r="M34" s="2"/>
    </row>
    <row r="35" spans="1:13">
      <c r="A35">
        <v>28</v>
      </c>
      <c r="B35" s="2"/>
      <c r="C35" s="2"/>
      <c r="D35" s="2"/>
      <c r="E35" s="18"/>
      <c r="F35" s="18"/>
      <c r="G35" s="13"/>
      <c r="H35" s="20"/>
      <c r="I35" s="6"/>
      <c r="J35" s="15" t="e">
        <f t="shared" si="0"/>
        <v>#DIV/0!</v>
      </c>
      <c r="K35" s="11"/>
      <c r="L35" s="11"/>
      <c r="M35" s="2"/>
    </row>
    <row r="36" spans="1:13">
      <c r="A36">
        <v>29</v>
      </c>
      <c r="B36" s="2"/>
      <c r="C36" s="2"/>
      <c r="D36" s="2"/>
      <c r="E36" s="18"/>
      <c r="F36" s="18"/>
      <c r="G36" s="13"/>
      <c r="H36" s="20"/>
      <c r="I36" s="6"/>
      <c r="J36" s="7" t="e">
        <f t="shared" si="0"/>
        <v>#DIV/0!</v>
      </c>
      <c r="K36" s="11"/>
      <c r="L36" s="11"/>
      <c r="M36" s="2"/>
    </row>
    <row r="37" spans="1:13">
      <c r="A37">
        <v>30</v>
      </c>
      <c r="B37" s="2"/>
      <c r="C37" s="2"/>
      <c r="D37" s="2"/>
      <c r="E37" s="18"/>
      <c r="F37" s="18"/>
      <c r="G37" s="13"/>
      <c r="H37" s="20"/>
      <c r="I37" s="6"/>
      <c r="J37" s="7" t="e">
        <f t="shared" si="0"/>
        <v>#DIV/0!</v>
      </c>
      <c r="K37" s="11"/>
      <c r="L37" s="11"/>
      <c r="M37" s="2"/>
    </row>
    <row r="38" spans="1:13">
      <c r="A38">
        <v>31</v>
      </c>
      <c r="B38" s="2"/>
      <c r="C38" s="2"/>
      <c r="D38" s="2"/>
      <c r="E38" s="18"/>
      <c r="F38" s="18"/>
      <c r="G38" s="13"/>
      <c r="H38" s="20"/>
      <c r="I38" s="6"/>
      <c r="J38" s="7" t="e">
        <f t="shared" si="0"/>
        <v>#DIV/0!</v>
      </c>
      <c r="K38" s="11"/>
      <c r="L38" s="11"/>
      <c r="M38" s="2"/>
    </row>
    <row r="39" spans="1:13">
      <c r="A39">
        <v>32</v>
      </c>
      <c r="B39" s="2"/>
      <c r="C39" s="2"/>
      <c r="D39" s="2"/>
      <c r="E39" s="18"/>
      <c r="F39" s="18"/>
      <c r="G39" s="13"/>
      <c r="H39" s="20"/>
      <c r="I39" s="6"/>
      <c r="J39" s="7" t="e">
        <f t="shared" si="0"/>
        <v>#DIV/0!</v>
      </c>
      <c r="K39" s="11"/>
      <c r="L39" s="11"/>
      <c r="M39" s="2"/>
    </row>
    <row r="40" spans="1:13">
      <c r="A40">
        <v>33</v>
      </c>
      <c r="B40" s="2"/>
      <c r="C40" s="2"/>
      <c r="D40" s="2"/>
      <c r="E40" s="18"/>
      <c r="F40" s="18"/>
      <c r="G40" s="13"/>
      <c r="H40" s="20"/>
      <c r="I40" s="6"/>
      <c r="J40" s="15" t="e">
        <f t="shared" si="0"/>
        <v>#DIV/0!</v>
      </c>
      <c r="K40" s="11"/>
      <c r="L40" s="11"/>
      <c r="M40" s="2"/>
    </row>
    <row r="41" spans="1:13">
      <c r="A41">
        <v>34</v>
      </c>
      <c r="B41" s="2"/>
      <c r="C41" s="2"/>
      <c r="D41" s="2"/>
      <c r="E41" s="18"/>
      <c r="F41" s="18"/>
      <c r="G41" s="13"/>
      <c r="H41" s="20"/>
      <c r="I41" s="6"/>
      <c r="J41" s="15" t="e">
        <f t="shared" si="0"/>
        <v>#DIV/0!</v>
      </c>
      <c r="K41" s="11"/>
      <c r="L41" s="11"/>
      <c r="M41" s="2"/>
    </row>
    <row r="42" spans="1:13">
      <c r="A42">
        <v>35</v>
      </c>
      <c r="B42" s="2"/>
      <c r="C42" s="2"/>
      <c r="D42" s="2"/>
      <c r="E42" s="18"/>
      <c r="F42" s="18"/>
      <c r="G42" s="13"/>
      <c r="H42" s="20"/>
      <c r="I42" s="6"/>
      <c r="J42" s="7" t="e">
        <f t="shared" si="0"/>
        <v>#DIV/0!</v>
      </c>
      <c r="K42" s="11"/>
      <c r="L42" s="11"/>
      <c r="M42" s="2"/>
    </row>
    <row r="43" spans="1:13">
      <c r="A43" s="12">
        <v>36</v>
      </c>
      <c r="B43" s="2"/>
      <c r="C43" s="2"/>
      <c r="D43" s="2"/>
      <c r="E43" s="18"/>
      <c r="F43" s="18"/>
      <c r="G43" s="13"/>
      <c r="H43" s="20"/>
      <c r="I43" s="6"/>
      <c r="J43" s="15" t="e">
        <f t="shared" si="0"/>
        <v>#DIV/0!</v>
      </c>
      <c r="K43" s="11"/>
      <c r="L43" s="11"/>
      <c r="M43" s="2"/>
    </row>
    <row r="44" spans="1:13">
      <c r="A44" s="12">
        <v>37</v>
      </c>
      <c r="B44" s="2"/>
      <c r="C44" s="2"/>
      <c r="D44" s="2"/>
      <c r="E44" s="18"/>
      <c r="F44" s="18"/>
      <c r="G44" s="13"/>
      <c r="H44" s="20"/>
      <c r="I44" s="6"/>
      <c r="J44" s="15" t="e">
        <f t="shared" si="0"/>
        <v>#DIV/0!</v>
      </c>
      <c r="K44" s="11"/>
      <c r="L44" s="11"/>
      <c r="M44" s="2"/>
    </row>
    <row r="45" spans="1:13">
      <c r="A45">
        <v>38</v>
      </c>
      <c r="B45" s="2"/>
      <c r="C45" s="2"/>
      <c r="D45" s="2"/>
      <c r="E45" s="18"/>
      <c r="F45" s="18"/>
      <c r="G45" s="13"/>
      <c r="H45" s="20"/>
      <c r="I45" s="6"/>
      <c r="J45" s="7" t="e">
        <f t="shared" si="0"/>
        <v>#DIV/0!</v>
      </c>
      <c r="K45" s="11"/>
      <c r="L45" s="11"/>
      <c r="M45" s="2"/>
    </row>
    <row r="46" spans="1:13">
      <c r="A46">
        <v>39</v>
      </c>
      <c r="B46" s="2"/>
      <c r="C46" s="2"/>
      <c r="D46" s="2"/>
      <c r="E46" s="18"/>
      <c r="F46" s="18"/>
      <c r="G46" s="13"/>
      <c r="H46" s="20"/>
      <c r="I46" s="6"/>
      <c r="J46" s="7" t="e">
        <f t="shared" si="0"/>
        <v>#DIV/0!</v>
      </c>
      <c r="K46" s="11"/>
      <c r="L46" s="11"/>
      <c r="M46" s="2"/>
    </row>
    <row r="47" spans="1:13">
      <c r="A47">
        <v>40</v>
      </c>
      <c r="B47" s="2"/>
      <c r="C47" s="2"/>
      <c r="D47" s="2"/>
      <c r="E47" s="18"/>
      <c r="F47" s="18"/>
      <c r="G47" s="13"/>
      <c r="H47" s="20"/>
      <c r="I47" s="6"/>
      <c r="J47" s="7" t="e">
        <f t="shared" si="0"/>
        <v>#DIV/0!</v>
      </c>
      <c r="K47" s="11"/>
      <c r="L47" s="11"/>
      <c r="M47" s="2"/>
    </row>
    <row r="48" spans="1:13">
      <c r="A48">
        <v>41</v>
      </c>
      <c r="B48" s="2"/>
      <c r="C48" s="2"/>
      <c r="D48" s="2"/>
      <c r="E48" s="18"/>
      <c r="F48" s="18"/>
      <c r="G48" s="13"/>
      <c r="H48" s="20"/>
      <c r="I48" s="6"/>
      <c r="J48" s="7" t="e">
        <f t="shared" si="0"/>
        <v>#DIV/0!</v>
      </c>
      <c r="K48" s="11"/>
      <c r="L48" s="11"/>
      <c r="M48" s="2"/>
    </row>
    <row r="49" spans="1:13">
      <c r="A49">
        <v>42</v>
      </c>
      <c r="B49" s="2"/>
      <c r="C49" s="2"/>
      <c r="D49" s="2"/>
      <c r="E49" s="18"/>
      <c r="F49" s="18"/>
      <c r="G49" s="13"/>
      <c r="H49" s="20"/>
      <c r="I49" s="6"/>
      <c r="J49" s="15" t="e">
        <f t="shared" si="0"/>
        <v>#DIV/0!</v>
      </c>
      <c r="K49" s="11"/>
      <c r="L49" s="11"/>
      <c r="M49" s="2"/>
    </row>
    <row r="50" spans="1:13">
      <c r="A50">
        <v>43</v>
      </c>
      <c r="B50" s="2"/>
      <c r="C50" s="2"/>
      <c r="D50" s="2"/>
      <c r="E50" s="18"/>
      <c r="F50" s="18"/>
      <c r="G50" s="13"/>
      <c r="H50" s="20"/>
      <c r="I50" s="6"/>
      <c r="J50" s="15" t="e">
        <f t="shared" si="0"/>
        <v>#DIV/0!</v>
      </c>
      <c r="K50" s="11"/>
      <c r="L50" s="11"/>
      <c r="M50" s="2"/>
    </row>
    <row r="51" spans="1:13">
      <c r="A51">
        <v>44</v>
      </c>
      <c r="B51" s="2"/>
      <c r="C51" s="2"/>
      <c r="D51" s="2"/>
      <c r="E51" s="18"/>
      <c r="F51" s="18"/>
      <c r="G51" s="13"/>
      <c r="H51" s="20"/>
      <c r="I51" s="6"/>
      <c r="J51" s="7" t="e">
        <f t="shared" si="0"/>
        <v>#DIV/0!</v>
      </c>
      <c r="K51" s="11"/>
      <c r="L51" s="11"/>
      <c r="M51" s="2"/>
    </row>
    <row r="52" spans="1:13">
      <c r="A52">
        <v>45</v>
      </c>
      <c r="B52" s="2"/>
      <c r="C52" s="2"/>
      <c r="D52" s="2"/>
      <c r="E52" s="18"/>
      <c r="F52" s="18"/>
      <c r="G52" s="13"/>
      <c r="H52" s="20"/>
      <c r="I52" s="6"/>
      <c r="J52" s="15" t="e">
        <f t="shared" si="0"/>
        <v>#DIV/0!</v>
      </c>
      <c r="K52" s="11"/>
      <c r="L52" s="11"/>
      <c r="M52" s="2"/>
    </row>
    <row r="53" spans="1:13">
      <c r="A53" s="12">
        <v>46</v>
      </c>
      <c r="B53" s="2"/>
      <c r="C53" s="2"/>
      <c r="D53" s="2"/>
      <c r="E53" s="18"/>
      <c r="F53" s="18"/>
      <c r="G53" s="13"/>
      <c r="H53" s="20"/>
      <c r="I53" s="6"/>
      <c r="J53" s="15" t="e">
        <f t="shared" si="0"/>
        <v>#DIV/0!</v>
      </c>
      <c r="K53" s="11"/>
      <c r="L53" s="11"/>
      <c r="M53" s="2"/>
    </row>
    <row r="54" spans="1:13">
      <c r="A54" s="12">
        <v>47</v>
      </c>
      <c r="B54" s="2"/>
      <c r="C54" s="2"/>
      <c r="D54" s="2"/>
      <c r="E54" s="18"/>
      <c r="F54" s="18"/>
      <c r="G54" s="13"/>
      <c r="H54" s="20"/>
      <c r="I54" s="6"/>
      <c r="J54" s="7" t="e">
        <f t="shared" si="0"/>
        <v>#DIV/0!</v>
      </c>
      <c r="K54" s="11"/>
      <c r="L54" s="11"/>
      <c r="M54" s="2"/>
    </row>
    <row r="55" spans="1:13">
      <c r="A55">
        <v>48</v>
      </c>
      <c r="B55" s="2"/>
      <c r="C55" s="2"/>
      <c r="D55" s="2"/>
      <c r="E55" s="18"/>
      <c r="F55" s="18"/>
      <c r="G55" s="13"/>
      <c r="H55" s="20"/>
      <c r="I55" s="6"/>
      <c r="J55" s="7" t="e">
        <f t="shared" si="0"/>
        <v>#DIV/0!</v>
      </c>
      <c r="K55" s="11"/>
      <c r="L55" s="11"/>
      <c r="M55" s="2"/>
    </row>
    <row r="56" spans="1:13">
      <c r="A56">
        <v>49</v>
      </c>
      <c r="B56" s="2"/>
      <c r="C56" s="2"/>
      <c r="D56" s="2"/>
      <c r="E56" s="18"/>
      <c r="F56" s="18"/>
      <c r="G56" s="13"/>
      <c r="H56" s="20"/>
      <c r="I56" s="6"/>
      <c r="J56" s="7" t="e">
        <f t="shared" si="0"/>
        <v>#DIV/0!</v>
      </c>
      <c r="K56" s="11"/>
      <c r="L56" s="11"/>
      <c r="M56" s="2"/>
    </row>
    <row r="57" spans="1:13">
      <c r="A57">
        <v>50</v>
      </c>
      <c r="B57" s="2"/>
      <c r="C57" s="2"/>
      <c r="D57" s="2"/>
      <c r="E57" s="18"/>
      <c r="F57" s="18"/>
      <c r="G57" s="13"/>
      <c r="H57" s="20"/>
      <c r="I57" s="6"/>
      <c r="J57" s="7" t="e">
        <f t="shared" si="0"/>
        <v>#DIV/0!</v>
      </c>
      <c r="K57" s="11"/>
      <c r="L57" s="11"/>
      <c r="M57" s="2"/>
    </row>
    <row r="58" spans="1:13">
      <c r="A58">
        <v>51</v>
      </c>
      <c r="B58" s="2"/>
      <c r="C58" s="2"/>
      <c r="D58" s="2"/>
      <c r="E58" s="18"/>
      <c r="F58" s="18"/>
      <c r="G58" s="13"/>
      <c r="H58" s="20"/>
      <c r="I58" s="6"/>
      <c r="J58" s="15" t="e">
        <f t="shared" si="0"/>
        <v>#DIV/0!</v>
      </c>
      <c r="K58" s="11"/>
      <c r="L58" s="11"/>
      <c r="M58" s="2"/>
    </row>
    <row r="59" spans="1:13">
      <c r="A59">
        <v>52</v>
      </c>
      <c r="B59" s="2"/>
      <c r="C59" s="2"/>
      <c r="D59" s="2"/>
      <c r="E59" s="18"/>
      <c r="F59" s="18"/>
      <c r="G59" s="13"/>
      <c r="H59" s="20"/>
      <c r="I59" s="6"/>
      <c r="J59" s="15" t="e">
        <f t="shared" si="0"/>
        <v>#DIV/0!</v>
      </c>
      <c r="K59" s="11"/>
      <c r="L59" s="11"/>
      <c r="M59" s="2"/>
    </row>
    <row r="60" spans="1:13">
      <c r="A60">
        <v>53</v>
      </c>
      <c r="B60" s="2"/>
      <c r="C60" s="2"/>
      <c r="D60" s="2"/>
      <c r="E60" s="18"/>
      <c r="F60" s="18"/>
      <c r="G60" s="13"/>
      <c r="H60" s="20"/>
      <c r="I60" s="6"/>
      <c r="J60" s="7" t="e">
        <f t="shared" si="0"/>
        <v>#DIV/0!</v>
      </c>
      <c r="K60" s="11"/>
      <c r="L60" s="11"/>
      <c r="M60" s="2"/>
    </row>
    <row r="61" spans="1:13">
      <c r="A61">
        <v>54</v>
      </c>
      <c r="B61" s="2"/>
      <c r="C61" s="2"/>
      <c r="D61" s="2"/>
      <c r="E61" s="18"/>
      <c r="F61" s="18"/>
      <c r="G61" s="13"/>
      <c r="H61" s="20"/>
      <c r="I61" s="6"/>
      <c r="J61" s="15" t="e">
        <f t="shared" si="0"/>
        <v>#DIV/0!</v>
      </c>
      <c r="K61" s="11"/>
      <c r="L61" s="11"/>
      <c r="M61" s="2"/>
    </row>
    <row r="62" spans="1:13">
      <c r="A62">
        <v>55</v>
      </c>
      <c r="B62" s="2"/>
      <c r="C62" s="2"/>
      <c r="D62" s="2"/>
      <c r="E62" s="18"/>
      <c r="F62" s="18"/>
      <c r="G62" s="13"/>
      <c r="H62" s="20"/>
      <c r="I62" s="6"/>
      <c r="J62" s="15" t="e">
        <f t="shared" si="0"/>
        <v>#DIV/0!</v>
      </c>
      <c r="K62" s="11"/>
      <c r="L62" s="11"/>
      <c r="M62" s="2"/>
    </row>
    <row r="63" spans="1:13">
      <c r="A63" s="12">
        <v>56</v>
      </c>
      <c r="B63" s="2"/>
      <c r="C63" s="2"/>
      <c r="D63" s="2"/>
      <c r="E63" s="18"/>
      <c r="F63" s="18"/>
      <c r="G63" s="13"/>
      <c r="H63" s="20"/>
      <c r="I63" s="6"/>
      <c r="J63" s="7" t="e">
        <f t="shared" si="0"/>
        <v>#DIV/0!</v>
      </c>
      <c r="K63" s="11"/>
      <c r="L63" s="11"/>
      <c r="M63" s="2"/>
    </row>
    <row r="64" spans="1:13">
      <c r="A64" s="12">
        <v>57</v>
      </c>
      <c r="B64" s="2"/>
      <c r="C64" s="2"/>
      <c r="D64" s="2"/>
      <c r="E64" s="18"/>
      <c r="F64" s="18"/>
      <c r="G64" s="13"/>
      <c r="H64" s="20"/>
      <c r="I64" s="6"/>
      <c r="J64" s="7" t="e">
        <f t="shared" si="0"/>
        <v>#DIV/0!</v>
      </c>
      <c r="K64" s="11"/>
      <c r="L64" s="11"/>
      <c r="M64" s="2"/>
    </row>
    <row r="65" spans="1:13">
      <c r="A65">
        <v>58</v>
      </c>
      <c r="B65" s="2"/>
      <c r="C65" s="2"/>
      <c r="D65" s="2"/>
      <c r="E65" s="18"/>
      <c r="F65" s="18"/>
      <c r="G65" s="13"/>
      <c r="H65" s="20"/>
      <c r="I65" s="6"/>
      <c r="J65" s="7" t="e">
        <f t="shared" si="0"/>
        <v>#DIV/0!</v>
      </c>
      <c r="K65" s="11"/>
      <c r="L65" s="11"/>
      <c r="M65" s="2"/>
    </row>
    <row r="66" spans="1:13">
      <c r="A66">
        <v>59</v>
      </c>
      <c r="B66" s="2"/>
      <c r="C66" s="2"/>
      <c r="D66" s="2"/>
      <c r="E66" s="18"/>
      <c r="F66" s="18"/>
      <c r="G66" s="13"/>
      <c r="H66" s="20"/>
      <c r="I66" s="6"/>
      <c r="J66" s="7" t="e">
        <f t="shared" si="0"/>
        <v>#DIV/0!</v>
      </c>
      <c r="K66" s="11"/>
      <c r="L66" s="11"/>
      <c r="M66" s="2"/>
    </row>
    <row r="67" spans="1:13">
      <c r="A67">
        <v>60</v>
      </c>
      <c r="B67" s="2"/>
      <c r="C67" s="2"/>
      <c r="D67" s="2"/>
      <c r="E67" s="18"/>
      <c r="F67" s="18"/>
      <c r="G67" s="13"/>
      <c r="H67" s="20"/>
      <c r="I67" s="6"/>
      <c r="J67" s="15" t="e">
        <f t="shared" si="0"/>
        <v>#DIV/0!</v>
      </c>
      <c r="K67" s="11"/>
      <c r="L67" s="11"/>
      <c r="M67" s="2"/>
    </row>
    <row r="68" spans="1:13">
      <c r="A68">
        <v>61</v>
      </c>
      <c r="B68" s="2"/>
      <c r="C68" s="2"/>
      <c r="D68" s="2"/>
      <c r="E68" s="18"/>
      <c r="F68" s="18"/>
      <c r="G68" s="13"/>
      <c r="H68" s="20"/>
      <c r="I68" s="6"/>
      <c r="J68" s="15" t="e">
        <f t="shared" si="0"/>
        <v>#DIV/0!</v>
      </c>
      <c r="K68" s="11"/>
      <c r="L68" s="11"/>
      <c r="M68" s="2"/>
    </row>
    <row r="69" spans="1:13">
      <c r="A69">
        <v>62</v>
      </c>
      <c r="B69" s="2"/>
      <c r="C69" s="2"/>
      <c r="D69" s="2"/>
      <c r="E69" s="18"/>
      <c r="F69" s="18"/>
      <c r="G69" s="13"/>
      <c r="H69" s="20"/>
      <c r="I69" s="6"/>
      <c r="J69" s="7" t="e">
        <f t="shared" si="0"/>
        <v>#DIV/0!</v>
      </c>
      <c r="K69" s="11"/>
      <c r="L69" s="11"/>
      <c r="M69" s="2"/>
    </row>
    <row r="70" spans="1:13">
      <c r="A70">
        <v>63</v>
      </c>
      <c r="B70" s="2"/>
      <c r="C70" s="2"/>
      <c r="D70" s="2"/>
      <c r="E70" s="18"/>
      <c r="F70" s="18"/>
      <c r="G70" s="13"/>
      <c r="H70" s="20"/>
      <c r="I70" s="6"/>
      <c r="J70" s="15" t="e">
        <f t="shared" si="0"/>
        <v>#DIV/0!</v>
      </c>
      <c r="K70" s="11"/>
      <c r="L70" s="11"/>
      <c r="M70" s="2"/>
    </row>
    <row r="71" spans="1:13">
      <c r="A71">
        <v>64</v>
      </c>
      <c r="B71" s="2"/>
      <c r="C71" s="2"/>
      <c r="D71" s="2"/>
      <c r="E71" s="18"/>
      <c r="F71" s="18"/>
      <c r="G71" s="13"/>
      <c r="H71" s="20"/>
      <c r="I71" s="6"/>
      <c r="J71" s="15" t="e">
        <f t="shared" si="0"/>
        <v>#DIV/0!</v>
      </c>
      <c r="K71" s="11"/>
      <c r="L71" s="11"/>
      <c r="M71" s="2"/>
    </row>
    <row r="72" spans="1:13">
      <c r="A72">
        <v>65</v>
      </c>
      <c r="B72" s="2"/>
      <c r="C72" s="2"/>
      <c r="D72" s="2"/>
      <c r="E72" s="18"/>
      <c r="F72" s="18"/>
      <c r="G72" s="13"/>
      <c r="H72" s="20"/>
      <c r="I72" s="6"/>
      <c r="J72" s="7" t="e">
        <f t="shared" si="0"/>
        <v>#DIV/0!</v>
      </c>
      <c r="K72" s="11"/>
      <c r="L72" s="11"/>
      <c r="M72" s="2"/>
    </row>
    <row r="73" spans="1:13">
      <c r="A73" s="12">
        <v>66</v>
      </c>
      <c r="B73" s="2"/>
      <c r="C73" s="2"/>
      <c r="D73" s="2"/>
      <c r="E73" s="18"/>
      <c r="F73" s="18"/>
      <c r="G73" s="13"/>
      <c r="H73" s="20"/>
      <c r="I73" s="6"/>
      <c r="J73" s="7" t="e">
        <f t="shared" si="0"/>
        <v>#DIV/0!</v>
      </c>
      <c r="K73" s="11"/>
      <c r="L73" s="11"/>
      <c r="M73" s="2"/>
    </row>
    <row r="74" spans="1:13">
      <c r="A74" s="12">
        <v>67</v>
      </c>
      <c r="B74" s="2"/>
      <c r="C74" s="2"/>
      <c r="D74" s="2"/>
      <c r="E74" s="18"/>
      <c r="F74" s="18"/>
      <c r="G74" s="13"/>
      <c r="H74" s="20"/>
      <c r="I74" s="6"/>
      <c r="J74" s="7" t="e">
        <f t="shared" si="0"/>
        <v>#DIV/0!</v>
      </c>
      <c r="K74" s="11"/>
      <c r="L74" s="11"/>
      <c r="M74" s="2"/>
    </row>
    <row r="75" spans="1:13">
      <c r="A75">
        <v>68</v>
      </c>
      <c r="B75" s="2"/>
      <c r="C75" s="2"/>
      <c r="D75" s="2"/>
      <c r="E75" s="18"/>
      <c r="F75" s="18"/>
      <c r="G75" s="13"/>
      <c r="H75" s="20"/>
      <c r="I75" s="6"/>
      <c r="J75" s="7" t="e">
        <f t="shared" si="0"/>
        <v>#DIV/0!</v>
      </c>
      <c r="K75" s="11"/>
      <c r="L75" s="11"/>
      <c r="M75" s="2"/>
    </row>
    <row r="76" spans="1:13">
      <c r="A76">
        <v>69</v>
      </c>
      <c r="B76" s="2"/>
      <c r="C76" s="2"/>
      <c r="D76" s="2"/>
      <c r="E76" s="18"/>
      <c r="F76" s="18"/>
      <c r="G76" s="13"/>
      <c r="H76" s="20"/>
      <c r="I76" s="6"/>
      <c r="J76" s="15" t="e">
        <f t="shared" si="0"/>
        <v>#DIV/0!</v>
      </c>
      <c r="K76" s="11"/>
      <c r="L76" s="11"/>
      <c r="M76" s="2"/>
    </row>
    <row r="77" spans="1:13">
      <c r="A77">
        <v>70</v>
      </c>
      <c r="B77" s="2"/>
      <c r="C77" s="2"/>
      <c r="D77" s="2"/>
      <c r="E77" s="18"/>
      <c r="F77" s="18"/>
      <c r="G77" s="13"/>
      <c r="H77" s="20"/>
      <c r="I77" s="6"/>
      <c r="J77" s="15" t="e">
        <f t="shared" si="0"/>
        <v>#DIV/0!</v>
      </c>
      <c r="K77" s="11"/>
      <c r="L77" s="11"/>
      <c r="M77" s="2"/>
    </row>
    <row r="78" spans="1:13">
      <c r="A78">
        <v>71</v>
      </c>
      <c r="B78" s="2"/>
      <c r="C78" s="2"/>
      <c r="D78" s="2"/>
      <c r="E78" s="18"/>
      <c r="F78" s="18"/>
      <c r="G78" s="13"/>
      <c r="H78" s="20"/>
      <c r="I78" s="6"/>
      <c r="J78" s="7" t="e">
        <f t="shared" si="0"/>
        <v>#DIV/0!</v>
      </c>
      <c r="K78" s="11"/>
      <c r="L78" s="11"/>
      <c r="M78" s="2"/>
    </row>
    <row r="79" spans="1:13">
      <c r="A79">
        <v>72</v>
      </c>
      <c r="B79" s="2"/>
      <c r="C79" s="2"/>
      <c r="D79" s="2"/>
      <c r="E79" s="18"/>
      <c r="F79" s="18"/>
      <c r="G79" s="13"/>
      <c r="H79" s="20"/>
      <c r="I79" s="6"/>
      <c r="J79" s="15" t="e">
        <f t="shared" si="0"/>
        <v>#DIV/0!</v>
      </c>
      <c r="K79" s="11"/>
      <c r="L79" s="11"/>
      <c r="M79" s="2"/>
    </row>
    <row r="80" spans="1:13">
      <c r="A80">
        <v>73</v>
      </c>
      <c r="B80" s="2"/>
      <c r="C80" s="2"/>
      <c r="D80" s="2"/>
      <c r="E80" s="18"/>
      <c r="F80" s="18"/>
      <c r="G80" s="13"/>
      <c r="H80" s="20"/>
      <c r="I80" s="6"/>
      <c r="J80" s="15" t="e">
        <f t="shared" si="0"/>
        <v>#DIV/0!</v>
      </c>
      <c r="K80" s="11"/>
      <c r="L80" s="11"/>
      <c r="M80" s="2"/>
    </row>
    <row r="81" spans="1:13">
      <c r="A81">
        <v>74</v>
      </c>
      <c r="B81" s="2"/>
      <c r="C81" s="2"/>
      <c r="D81" s="2"/>
      <c r="E81" s="18"/>
      <c r="F81" s="18"/>
      <c r="G81" s="13"/>
      <c r="H81" s="20"/>
      <c r="I81" s="6"/>
      <c r="J81" s="7" t="e">
        <f t="shared" si="0"/>
        <v>#DIV/0!</v>
      </c>
      <c r="K81" s="11"/>
      <c r="L81" s="11"/>
      <c r="M81" s="2"/>
    </row>
    <row r="82" spans="1:13">
      <c r="A82">
        <v>75</v>
      </c>
      <c r="B82" s="2"/>
      <c r="C82" s="2"/>
      <c r="D82" s="2"/>
      <c r="E82" s="18"/>
      <c r="F82" s="18"/>
      <c r="G82" s="13"/>
      <c r="H82" s="20"/>
      <c r="I82" s="6"/>
      <c r="J82" s="7" t="e">
        <f t="shared" ref="J82:J145" si="1">H82/I82</f>
        <v>#DIV/0!</v>
      </c>
      <c r="K82" s="11"/>
      <c r="L82" s="11"/>
      <c r="M82" s="2"/>
    </row>
    <row r="83" spans="1:13">
      <c r="A83" s="12">
        <v>76</v>
      </c>
      <c r="B83" s="2"/>
      <c r="C83" s="2"/>
      <c r="D83" s="2"/>
      <c r="E83" s="18"/>
      <c r="F83" s="18"/>
      <c r="G83" s="13"/>
      <c r="H83" s="20"/>
      <c r="I83" s="6"/>
      <c r="J83" s="7" t="e">
        <f t="shared" si="1"/>
        <v>#DIV/0!</v>
      </c>
      <c r="K83" s="11"/>
      <c r="L83" s="11"/>
      <c r="M83" s="2"/>
    </row>
    <row r="84" spans="1:13">
      <c r="A84" s="12">
        <v>77</v>
      </c>
      <c r="B84" s="2"/>
      <c r="C84" s="2"/>
      <c r="D84" s="2"/>
      <c r="E84" s="18"/>
      <c r="F84" s="18"/>
      <c r="G84" s="13"/>
      <c r="H84" s="20"/>
      <c r="I84" s="6"/>
      <c r="J84" s="7" t="e">
        <f t="shared" si="1"/>
        <v>#DIV/0!</v>
      </c>
      <c r="K84" s="11"/>
      <c r="L84" s="11"/>
      <c r="M84" s="2"/>
    </row>
    <row r="85" spans="1:13">
      <c r="A85">
        <v>78</v>
      </c>
      <c r="B85" s="2"/>
      <c r="C85" s="2"/>
      <c r="D85" s="2"/>
      <c r="E85" s="18"/>
      <c r="F85" s="18"/>
      <c r="G85" s="13"/>
      <c r="H85" s="20"/>
      <c r="I85" s="6"/>
      <c r="J85" s="15" t="e">
        <f t="shared" si="1"/>
        <v>#DIV/0!</v>
      </c>
      <c r="K85" s="11"/>
      <c r="L85" s="11"/>
      <c r="M85" s="2"/>
    </row>
    <row r="86" spans="1:13">
      <c r="A86">
        <v>79</v>
      </c>
      <c r="B86" s="2"/>
      <c r="C86" s="2"/>
      <c r="D86" s="2"/>
      <c r="E86" s="18"/>
      <c r="F86" s="18"/>
      <c r="G86" s="13"/>
      <c r="H86" s="20"/>
      <c r="I86" s="6"/>
      <c r="J86" s="15" t="e">
        <f t="shared" si="1"/>
        <v>#DIV/0!</v>
      </c>
      <c r="K86" s="11"/>
      <c r="L86" s="11"/>
      <c r="M86" s="2"/>
    </row>
    <row r="87" spans="1:13">
      <c r="A87">
        <v>80</v>
      </c>
      <c r="B87" s="2"/>
      <c r="C87" s="2"/>
      <c r="D87" s="2"/>
      <c r="E87" s="18"/>
      <c r="F87" s="18"/>
      <c r="G87" s="13"/>
      <c r="H87" s="20"/>
      <c r="I87" s="6"/>
      <c r="J87" s="7" t="e">
        <f t="shared" si="1"/>
        <v>#DIV/0!</v>
      </c>
      <c r="K87" s="11"/>
      <c r="L87" s="11"/>
      <c r="M87" s="2"/>
    </row>
    <row r="88" spans="1:13">
      <c r="A88">
        <v>81</v>
      </c>
      <c r="B88" s="2"/>
      <c r="C88" s="2"/>
      <c r="D88" s="2"/>
      <c r="E88" s="18"/>
      <c r="F88" s="18"/>
      <c r="G88" s="13"/>
      <c r="H88" s="20"/>
      <c r="I88" s="6"/>
      <c r="J88" s="15" t="e">
        <f t="shared" si="1"/>
        <v>#DIV/0!</v>
      </c>
      <c r="K88" s="11"/>
      <c r="L88" s="11"/>
      <c r="M88" s="2"/>
    </row>
    <row r="89" spans="1:13">
      <c r="A89">
        <v>82</v>
      </c>
      <c r="B89" s="2"/>
      <c r="C89" s="2"/>
      <c r="D89" s="2"/>
      <c r="E89" s="18"/>
      <c r="F89" s="18"/>
      <c r="G89" s="13"/>
      <c r="H89" s="20"/>
      <c r="I89" s="6"/>
      <c r="J89" s="15" t="e">
        <f t="shared" si="1"/>
        <v>#DIV/0!</v>
      </c>
      <c r="K89" s="11"/>
      <c r="L89" s="11"/>
      <c r="M89" s="2"/>
    </row>
    <row r="90" spans="1:13">
      <c r="A90">
        <v>83</v>
      </c>
      <c r="B90" s="2"/>
      <c r="C90" s="2"/>
      <c r="D90" s="2"/>
      <c r="E90" s="18"/>
      <c r="F90" s="18"/>
      <c r="G90" s="13"/>
      <c r="H90" s="20"/>
      <c r="I90" s="6"/>
      <c r="J90" s="7" t="e">
        <f t="shared" si="1"/>
        <v>#DIV/0!</v>
      </c>
      <c r="K90" s="11"/>
      <c r="L90" s="11"/>
      <c r="M90" s="2"/>
    </row>
    <row r="91" spans="1:13">
      <c r="A91">
        <v>84</v>
      </c>
      <c r="B91" s="2"/>
      <c r="C91" s="2"/>
      <c r="D91" s="2"/>
      <c r="E91" s="18"/>
      <c r="F91" s="18"/>
      <c r="G91" s="13"/>
      <c r="H91" s="20"/>
      <c r="I91" s="6"/>
      <c r="J91" s="7" t="e">
        <f t="shared" si="1"/>
        <v>#DIV/0!</v>
      </c>
      <c r="K91" s="11"/>
      <c r="L91" s="11"/>
      <c r="M91" s="2"/>
    </row>
    <row r="92" spans="1:13">
      <c r="A92">
        <v>85</v>
      </c>
      <c r="B92" s="2"/>
      <c r="C92" s="2"/>
      <c r="D92" s="2"/>
      <c r="E92" s="18"/>
      <c r="F92" s="18"/>
      <c r="G92" s="13"/>
      <c r="H92" s="20"/>
      <c r="I92" s="6"/>
      <c r="J92" s="7" t="e">
        <f t="shared" si="1"/>
        <v>#DIV/0!</v>
      </c>
      <c r="K92" s="11"/>
      <c r="L92" s="11"/>
      <c r="M92" s="2"/>
    </row>
    <row r="93" spans="1:13">
      <c r="A93" s="12">
        <v>86</v>
      </c>
      <c r="B93" s="2"/>
      <c r="C93" s="2"/>
      <c r="D93" s="2"/>
      <c r="E93" s="18"/>
      <c r="F93" s="18"/>
      <c r="G93" s="13"/>
      <c r="H93" s="20"/>
      <c r="I93" s="6"/>
      <c r="J93" s="7" t="e">
        <f t="shared" si="1"/>
        <v>#DIV/0!</v>
      </c>
      <c r="K93" s="11"/>
      <c r="L93" s="11"/>
      <c r="M93" s="2"/>
    </row>
    <row r="94" spans="1:13">
      <c r="A94" s="12">
        <v>87</v>
      </c>
      <c r="B94" s="2"/>
      <c r="C94" s="2"/>
      <c r="D94" s="2"/>
      <c r="E94" s="18"/>
      <c r="F94" s="18"/>
      <c r="G94" s="13"/>
      <c r="H94" s="20"/>
      <c r="I94" s="6"/>
      <c r="J94" s="15" t="e">
        <f t="shared" si="1"/>
        <v>#DIV/0!</v>
      </c>
      <c r="K94" s="11"/>
      <c r="L94" s="11"/>
      <c r="M94" s="2"/>
    </row>
    <row r="95" spans="1:13">
      <c r="A95">
        <v>88</v>
      </c>
      <c r="B95" s="2"/>
      <c r="C95" s="2"/>
      <c r="D95" s="2"/>
      <c r="E95" s="18"/>
      <c r="F95" s="18"/>
      <c r="G95" s="13"/>
      <c r="H95" s="20"/>
      <c r="I95" s="6"/>
      <c r="J95" s="15" t="e">
        <f t="shared" si="1"/>
        <v>#DIV/0!</v>
      </c>
      <c r="K95" s="11"/>
      <c r="L95" s="11"/>
      <c r="M95" s="2"/>
    </row>
    <row r="96" spans="1:13">
      <c r="A96">
        <v>89</v>
      </c>
      <c r="B96" s="2"/>
      <c r="C96" s="2"/>
      <c r="D96" s="2"/>
      <c r="E96" s="18"/>
      <c r="F96" s="18"/>
      <c r="G96" s="13"/>
      <c r="H96" s="20"/>
      <c r="I96" s="6"/>
      <c r="J96" s="7" t="e">
        <f t="shared" si="1"/>
        <v>#DIV/0!</v>
      </c>
      <c r="K96" s="11"/>
      <c r="L96" s="11"/>
      <c r="M96" s="2"/>
    </row>
    <row r="97" spans="1:13">
      <c r="A97">
        <v>90</v>
      </c>
      <c r="B97" s="2"/>
      <c r="C97" s="2"/>
      <c r="D97" s="2"/>
      <c r="E97" s="18"/>
      <c r="F97" s="18"/>
      <c r="G97" s="13"/>
      <c r="H97" s="20"/>
      <c r="I97" s="6"/>
      <c r="J97" s="15" t="e">
        <f t="shared" si="1"/>
        <v>#DIV/0!</v>
      </c>
      <c r="K97" s="11"/>
      <c r="L97" s="11"/>
      <c r="M97" s="2"/>
    </row>
    <row r="98" spans="1:13">
      <c r="A98">
        <v>91</v>
      </c>
      <c r="B98" s="2"/>
      <c r="C98" s="2"/>
      <c r="D98" s="2"/>
      <c r="E98" s="18"/>
      <c r="F98" s="18"/>
      <c r="G98" s="13"/>
      <c r="H98" s="20"/>
      <c r="I98" s="6"/>
      <c r="J98" s="15" t="e">
        <f t="shared" si="1"/>
        <v>#DIV/0!</v>
      </c>
      <c r="K98" s="11"/>
      <c r="L98" s="11"/>
      <c r="M98" s="2"/>
    </row>
    <row r="99" spans="1:13">
      <c r="A99">
        <v>92</v>
      </c>
      <c r="B99" s="2"/>
      <c r="C99" s="2"/>
      <c r="D99" s="2"/>
      <c r="E99" s="18"/>
      <c r="F99" s="18"/>
      <c r="G99" s="13"/>
      <c r="H99" s="20"/>
      <c r="I99" s="6"/>
      <c r="J99" s="7" t="e">
        <f t="shared" si="1"/>
        <v>#DIV/0!</v>
      </c>
      <c r="K99" s="11"/>
      <c r="L99" s="11"/>
      <c r="M99" s="2"/>
    </row>
    <row r="100" spans="1:13">
      <c r="A100">
        <v>93</v>
      </c>
      <c r="B100" s="2"/>
      <c r="C100" s="2"/>
      <c r="D100" s="2"/>
      <c r="E100" s="18"/>
      <c r="F100" s="18"/>
      <c r="G100" s="13"/>
      <c r="H100" s="20"/>
      <c r="I100" s="6"/>
      <c r="J100" s="7" t="e">
        <f t="shared" si="1"/>
        <v>#DIV/0!</v>
      </c>
      <c r="K100" s="11"/>
      <c r="L100" s="11"/>
      <c r="M100" s="2"/>
    </row>
    <row r="101" spans="1:13">
      <c r="A101">
        <v>94</v>
      </c>
      <c r="B101" s="2"/>
      <c r="C101" s="2"/>
      <c r="D101" s="2"/>
      <c r="E101" s="18"/>
      <c r="F101" s="18"/>
      <c r="G101" s="13"/>
      <c r="H101" s="20"/>
      <c r="I101" s="6"/>
      <c r="J101" s="7" t="e">
        <f t="shared" si="1"/>
        <v>#DIV/0!</v>
      </c>
      <c r="K101" s="11"/>
      <c r="L101" s="11"/>
      <c r="M101" s="2"/>
    </row>
    <row r="102" spans="1:13">
      <c r="A102">
        <v>95</v>
      </c>
      <c r="B102" s="2"/>
      <c r="C102" s="2"/>
      <c r="D102" s="2"/>
      <c r="E102" s="18"/>
      <c r="F102" s="18"/>
      <c r="G102" s="13"/>
      <c r="H102" s="20"/>
      <c r="I102" s="6"/>
      <c r="J102" s="7" t="e">
        <f t="shared" si="1"/>
        <v>#DIV/0!</v>
      </c>
      <c r="K102" s="11"/>
      <c r="L102" s="11"/>
      <c r="M102" s="2"/>
    </row>
    <row r="103" spans="1:13">
      <c r="A103" s="12">
        <v>96</v>
      </c>
      <c r="B103" s="2"/>
      <c r="C103" s="2"/>
      <c r="D103" s="2"/>
      <c r="E103" s="18"/>
      <c r="F103" s="18"/>
      <c r="G103" s="13"/>
      <c r="H103" s="20"/>
      <c r="I103" s="6"/>
      <c r="J103" s="15" t="e">
        <f t="shared" si="1"/>
        <v>#DIV/0!</v>
      </c>
      <c r="K103" s="11"/>
      <c r="L103" s="11"/>
      <c r="M103" s="2"/>
    </row>
    <row r="104" spans="1:13">
      <c r="A104" s="12">
        <v>97</v>
      </c>
      <c r="B104" s="2"/>
      <c r="C104" s="2"/>
      <c r="D104" s="2"/>
      <c r="E104" s="18"/>
      <c r="F104" s="18"/>
      <c r="G104" s="13"/>
      <c r="H104" s="20"/>
      <c r="I104" s="6"/>
      <c r="J104" s="15" t="e">
        <f t="shared" si="1"/>
        <v>#DIV/0!</v>
      </c>
      <c r="K104" s="11"/>
      <c r="L104" s="11"/>
      <c r="M104" s="2"/>
    </row>
    <row r="105" spans="1:13">
      <c r="A105">
        <v>98</v>
      </c>
      <c r="B105" s="2"/>
      <c r="C105" s="2"/>
      <c r="D105" s="2"/>
      <c r="E105" s="18"/>
      <c r="F105" s="18"/>
      <c r="G105" s="13"/>
      <c r="H105" s="20"/>
      <c r="I105" s="6"/>
      <c r="J105" s="7" t="e">
        <f t="shared" si="1"/>
        <v>#DIV/0!</v>
      </c>
      <c r="K105" s="11"/>
      <c r="L105" s="11"/>
      <c r="M105" s="2"/>
    </row>
    <row r="106" spans="1:13">
      <c r="A106">
        <v>99</v>
      </c>
      <c r="B106" s="2"/>
      <c r="C106" s="2"/>
      <c r="D106" s="2"/>
      <c r="E106" s="18"/>
      <c r="F106" s="18"/>
      <c r="G106" s="13"/>
      <c r="H106" s="20"/>
      <c r="I106" s="6"/>
      <c r="J106" s="15" t="e">
        <f t="shared" si="1"/>
        <v>#DIV/0!</v>
      </c>
      <c r="K106" s="11"/>
      <c r="L106" s="11"/>
      <c r="M106" s="2"/>
    </row>
    <row r="107" spans="1:13">
      <c r="A107">
        <v>100</v>
      </c>
      <c r="B107" s="2"/>
      <c r="C107" s="2"/>
      <c r="D107" s="2"/>
      <c r="E107" s="18"/>
      <c r="F107" s="18"/>
      <c r="G107" s="13"/>
      <c r="H107" s="20"/>
      <c r="I107" s="6"/>
      <c r="J107" s="15" t="e">
        <f t="shared" si="1"/>
        <v>#DIV/0!</v>
      </c>
      <c r="K107" s="11"/>
      <c r="L107" s="11"/>
      <c r="M107" s="2"/>
    </row>
    <row r="108" spans="1:13">
      <c r="A108">
        <v>101</v>
      </c>
      <c r="B108" s="2"/>
      <c r="C108" s="2"/>
      <c r="D108" s="2"/>
      <c r="E108" s="18"/>
      <c r="F108" s="18"/>
      <c r="G108" s="13"/>
      <c r="H108" s="20"/>
      <c r="I108" s="6"/>
      <c r="J108" s="7" t="e">
        <f t="shared" si="1"/>
        <v>#DIV/0!</v>
      </c>
      <c r="K108" s="11"/>
      <c r="L108" s="11"/>
      <c r="M108" s="2"/>
    </row>
    <row r="109" spans="1:13">
      <c r="A109">
        <v>102</v>
      </c>
      <c r="B109" s="2"/>
      <c r="C109" s="2"/>
      <c r="D109" s="2"/>
      <c r="E109" s="18"/>
      <c r="F109" s="18"/>
      <c r="G109" s="13"/>
      <c r="H109" s="20"/>
      <c r="I109" s="6"/>
      <c r="J109" s="7" t="e">
        <f t="shared" si="1"/>
        <v>#DIV/0!</v>
      </c>
      <c r="K109" s="11"/>
      <c r="L109" s="11"/>
      <c r="M109" s="2"/>
    </row>
    <row r="110" spans="1:13">
      <c r="A110">
        <v>103</v>
      </c>
      <c r="B110" s="2"/>
      <c r="C110" s="2"/>
      <c r="D110" s="2"/>
      <c r="E110" s="18"/>
      <c r="F110" s="18"/>
      <c r="G110" s="13"/>
      <c r="H110" s="20"/>
      <c r="I110" s="6"/>
      <c r="J110" s="7" t="e">
        <f t="shared" si="1"/>
        <v>#DIV/0!</v>
      </c>
      <c r="K110" s="11"/>
      <c r="L110" s="11"/>
      <c r="M110" s="2"/>
    </row>
    <row r="111" spans="1:13">
      <c r="A111">
        <v>104</v>
      </c>
      <c r="B111" s="2"/>
      <c r="C111" s="2"/>
      <c r="D111" s="2"/>
      <c r="E111" s="18"/>
      <c r="F111" s="18"/>
      <c r="G111" s="13"/>
      <c r="H111" s="20"/>
      <c r="I111" s="6"/>
      <c r="J111" s="7" t="e">
        <f t="shared" si="1"/>
        <v>#DIV/0!</v>
      </c>
      <c r="K111" s="11"/>
      <c r="L111" s="11"/>
      <c r="M111" s="2"/>
    </row>
    <row r="112" spans="1:13">
      <c r="A112">
        <v>105</v>
      </c>
      <c r="B112" s="2"/>
      <c r="C112" s="2"/>
      <c r="D112" s="2"/>
      <c r="E112" s="18"/>
      <c r="F112" s="18"/>
      <c r="G112" s="13"/>
      <c r="H112" s="20"/>
      <c r="I112" s="6"/>
      <c r="J112" s="15" t="e">
        <f t="shared" si="1"/>
        <v>#DIV/0!</v>
      </c>
      <c r="K112" s="11"/>
      <c r="L112" s="11"/>
      <c r="M112" s="2"/>
    </row>
    <row r="113" spans="1:13">
      <c r="A113" s="12">
        <v>106</v>
      </c>
      <c r="B113" s="2"/>
      <c r="C113" s="2"/>
      <c r="D113" s="2"/>
      <c r="E113" s="18"/>
      <c r="F113" s="18"/>
      <c r="G113" s="13"/>
      <c r="H113" s="20"/>
      <c r="I113" s="6"/>
      <c r="J113" s="15" t="e">
        <f t="shared" si="1"/>
        <v>#DIV/0!</v>
      </c>
      <c r="K113" s="11"/>
      <c r="L113" s="11"/>
      <c r="M113" s="2"/>
    </row>
    <row r="114" spans="1:13">
      <c r="A114" s="12">
        <v>107</v>
      </c>
      <c r="B114" s="2"/>
      <c r="C114" s="2"/>
      <c r="D114" s="2"/>
      <c r="E114" s="18"/>
      <c r="F114" s="18"/>
      <c r="G114" s="13"/>
      <c r="H114" s="20"/>
      <c r="I114" s="6"/>
      <c r="J114" s="7" t="e">
        <f t="shared" si="1"/>
        <v>#DIV/0!</v>
      </c>
      <c r="K114" s="11"/>
      <c r="L114" s="11"/>
      <c r="M114" s="2"/>
    </row>
    <row r="115" spans="1:13">
      <c r="A115">
        <v>108</v>
      </c>
      <c r="B115" s="2"/>
      <c r="C115" s="2"/>
      <c r="D115" s="2"/>
      <c r="E115" s="18"/>
      <c r="F115" s="18"/>
      <c r="G115" s="13"/>
      <c r="H115" s="20"/>
      <c r="I115" s="6"/>
      <c r="J115" s="15" t="e">
        <f t="shared" si="1"/>
        <v>#DIV/0!</v>
      </c>
      <c r="K115" s="11"/>
      <c r="L115" s="11"/>
      <c r="M115" s="2"/>
    </row>
    <row r="116" spans="1:13">
      <c r="A116">
        <v>109</v>
      </c>
      <c r="B116" s="2"/>
      <c r="C116" s="2"/>
      <c r="D116" s="2"/>
      <c r="E116" s="18"/>
      <c r="F116" s="18"/>
      <c r="G116" s="13"/>
      <c r="H116" s="20"/>
      <c r="I116" s="6"/>
      <c r="J116" s="15" t="e">
        <f t="shared" si="1"/>
        <v>#DIV/0!</v>
      </c>
      <c r="K116" s="11"/>
      <c r="L116" s="11"/>
      <c r="M116" s="2"/>
    </row>
    <row r="117" spans="1:13">
      <c r="A117">
        <v>110</v>
      </c>
      <c r="B117" s="2"/>
      <c r="C117" s="2"/>
      <c r="D117" s="2"/>
      <c r="E117" s="18"/>
      <c r="F117" s="18"/>
      <c r="G117" s="13"/>
      <c r="H117" s="20"/>
      <c r="I117" s="6"/>
      <c r="J117" s="7" t="e">
        <f t="shared" si="1"/>
        <v>#DIV/0!</v>
      </c>
      <c r="K117" s="11"/>
      <c r="L117" s="11"/>
      <c r="M117" s="2"/>
    </row>
    <row r="118" spans="1:13">
      <c r="A118">
        <v>111</v>
      </c>
      <c r="B118" s="2"/>
      <c r="C118" s="2"/>
      <c r="D118" s="2"/>
      <c r="E118" s="18"/>
      <c r="F118" s="18"/>
      <c r="G118" s="13"/>
      <c r="H118" s="20"/>
      <c r="I118" s="6"/>
      <c r="J118" s="7" t="e">
        <f t="shared" si="1"/>
        <v>#DIV/0!</v>
      </c>
      <c r="K118" s="11"/>
      <c r="L118" s="11"/>
      <c r="M118" s="2"/>
    </row>
    <row r="119" spans="1:13">
      <c r="A119">
        <v>112</v>
      </c>
      <c r="B119" s="2"/>
      <c r="C119" s="2"/>
      <c r="D119" s="2"/>
      <c r="E119" s="18"/>
      <c r="F119" s="18"/>
      <c r="G119" s="13"/>
      <c r="H119" s="20"/>
      <c r="I119" s="6"/>
      <c r="J119" s="7" t="e">
        <f t="shared" si="1"/>
        <v>#DIV/0!</v>
      </c>
      <c r="K119" s="11"/>
      <c r="L119" s="11"/>
      <c r="M119" s="2"/>
    </row>
    <row r="120" spans="1:13">
      <c r="A120">
        <v>113</v>
      </c>
      <c r="B120" s="2"/>
      <c r="C120" s="2"/>
      <c r="D120" s="2"/>
      <c r="E120" s="18"/>
      <c r="F120" s="18"/>
      <c r="G120" s="13"/>
      <c r="H120" s="20"/>
      <c r="I120" s="6"/>
      <c r="J120" s="7" t="e">
        <f t="shared" si="1"/>
        <v>#DIV/0!</v>
      </c>
      <c r="K120" s="11"/>
      <c r="L120" s="11"/>
      <c r="M120" s="2"/>
    </row>
    <row r="121" spans="1:13">
      <c r="A121">
        <v>114</v>
      </c>
      <c r="B121" s="2"/>
      <c r="C121" s="2"/>
      <c r="D121" s="2"/>
      <c r="E121" s="18"/>
      <c r="F121" s="18"/>
      <c r="G121" s="13"/>
      <c r="H121" s="20"/>
      <c r="I121" s="6"/>
      <c r="J121" s="15" t="e">
        <f t="shared" si="1"/>
        <v>#DIV/0!</v>
      </c>
      <c r="K121" s="11"/>
      <c r="L121" s="11"/>
      <c r="M121" s="2"/>
    </row>
    <row r="122" spans="1:13">
      <c r="A122">
        <v>115</v>
      </c>
      <c r="B122" s="2"/>
      <c r="C122" s="2"/>
      <c r="D122" s="2"/>
      <c r="E122" s="18"/>
      <c r="F122" s="18"/>
      <c r="G122" s="13"/>
      <c r="H122" s="20"/>
      <c r="I122" s="6"/>
      <c r="J122" s="15" t="e">
        <f t="shared" si="1"/>
        <v>#DIV/0!</v>
      </c>
      <c r="K122" s="11"/>
      <c r="L122" s="11"/>
      <c r="M122" s="2"/>
    </row>
    <row r="123" spans="1:13">
      <c r="A123" s="12">
        <v>116</v>
      </c>
      <c r="B123" s="2"/>
      <c r="C123" s="2"/>
      <c r="D123" s="2"/>
      <c r="E123" s="18"/>
      <c r="F123" s="18"/>
      <c r="G123" s="13"/>
      <c r="H123" s="20"/>
      <c r="I123" s="6"/>
      <c r="J123" s="7" t="e">
        <f t="shared" si="1"/>
        <v>#DIV/0!</v>
      </c>
      <c r="K123" s="11"/>
      <c r="L123" s="11"/>
      <c r="M123" s="2"/>
    </row>
    <row r="124" spans="1:13">
      <c r="A124" s="12">
        <v>117</v>
      </c>
      <c r="B124" s="2"/>
      <c r="C124" s="2"/>
      <c r="D124" s="2"/>
      <c r="E124" s="18"/>
      <c r="F124" s="18"/>
      <c r="G124" s="13"/>
      <c r="H124" s="20"/>
      <c r="I124" s="6"/>
      <c r="J124" s="15" t="e">
        <f t="shared" si="1"/>
        <v>#DIV/0!</v>
      </c>
      <c r="K124" s="11"/>
      <c r="L124" s="11"/>
      <c r="M124" s="2"/>
    </row>
    <row r="125" spans="1:13">
      <c r="A125">
        <v>118</v>
      </c>
      <c r="B125" s="2"/>
      <c r="C125" s="2"/>
      <c r="D125" s="2"/>
      <c r="E125" s="18"/>
      <c r="F125" s="18"/>
      <c r="G125" s="13"/>
      <c r="H125" s="20"/>
      <c r="I125" s="6"/>
      <c r="J125" s="15" t="e">
        <f t="shared" si="1"/>
        <v>#DIV/0!</v>
      </c>
      <c r="K125" s="11"/>
      <c r="L125" s="11"/>
      <c r="M125" s="2"/>
    </row>
    <row r="126" spans="1:13">
      <c r="A126">
        <v>119</v>
      </c>
      <c r="B126" s="2"/>
      <c r="C126" s="2"/>
      <c r="D126" s="2"/>
      <c r="E126" s="18"/>
      <c r="F126" s="18"/>
      <c r="G126" s="13"/>
      <c r="H126" s="20"/>
      <c r="I126" s="6"/>
      <c r="J126" s="7" t="e">
        <f t="shared" si="1"/>
        <v>#DIV/0!</v>
      </c>
      <c r="K126" s="11"/>
      <c r="L126" s="11"/>
      <c r="M126" s="2"/>
    </row>
    <row r="127" spans="1:13">
      <c r="A127">
        <v>120</v>
      </c>
      <c r="B127" s="2"/>
      <c r="C127" s="2"/>
      <c r="D127" s="2"/>
      <c r="E127" s="18"/>
      <c r="F127" s="18"/>
      <c r="G127" s="13"/>
      <c r="H127" s="20"/>
      <c r="I127" s="6"/>
      <c r="J127" s="7" t="e">
        <f t="shared" si="1"/>
        <v>#DIV/0!</v>
      </c>
      <c r="K127" s="11"/>
      <c r="L127" s="11"/>
      <c r="M127" s="2"/>
    </row>
    <row r="128" spans="1:13">
      <c r="A128">
        <v>121</v>
      </c>
      <c r="B128" s="2"/>
      <c r="C128" s="2"/>
      <c r="D128" s="2"/>
      <c r="E128" s="18"/>
      <c r="F128" s="18"/>
      <c r="G128" s="13"/>
      <c r="H128" s="20"/>
      <c r="I128" s="6"/>
      <c r="J128" s="7" t="e">
        <f t="shared" si="1"/>
        <v>#DIV/0!</v>
      </c>
      <c r="K128" s="11"/>
      <c r="L128" s="11"/>
      <c r="M128" s="2"/>
    </row>
    <row r="129" spans="1:13">
      <c r="A129">
        <v>122</v>
      </c>
      <c r="B129" s="2"/>
      <c r="C129" s="2"/>
      <c r="D129" s="2"/>
      <c r="E129" s="18"/>
      <c r="F129" s="18"/>
      <c r="G129" s="13"/>
      <c r="H129" s="20"/>
      <c r="I129" s="6"/>
      <c r="J129" s="7" t="e">
        <f t="shared" si="1"/>
        <v>#DIV/0!</v>
      </c>
      <c r="K129" s="11"/>
      <c r="L129" s="11"/>
      <c r="M129" s="2"/>
    </row>
    <row r="130" spans="1:13">
      <c r="A130">
        <v>123</v>
      </c>
      <c r="B130" s="2"/>
      <c r="C130" s="2"/>
      <c r="D130" s="2"/>
      <c r="E130" s="18"/>
      <c r="F130" s="18"/>
      <c r="G130" s="13"/>
      <c r="H130" s="20"/>
      <c r="I130" s="6"/>
      <c r="J130" s="15" t="e">
        <f t="shared" si="1"/>
        <v>#DIV/0!</v>
      </c>
      <c r="K130" s="11"/>
      <c r="L130" s="11"/>
      <c r="M130" s="2"/>
    </row>
    <row r="131" spans="1:13">
      <c r="A131">
        <v>124</v>
      </c>
      <c r="B131" s="2"/>
      <c r="C131" s="2"/>
      <c r="D131" s="2"/>
      <c r="E131" s="18"/>
      <c r="F131" s="18"/>
      <c r="G131" s="13"/>
      <c r="H131" s="20"/>
      <c r="I131" s="6"/>
      <c r="J131" s="15" t="e">
        <f t="shared" si="1"/>
        <v>#DIV/0!</v>
      </c>
      <c r="K131" s="11"/>
      <c r="L131" s="11"/>
      <c r="M131" s="2"/>
    </row>
    <row r="132" spans="1:13">
      <c r="A132">
        <v>125</v>
      </c>
      <c r="B132" s="2"/>
      <c r="C132" s="2"/>
      <c r="D132" s="2"/>
      <c r="E132" s="18"/>
      <c r="F132" s="18"/>
      <c r="G132" s="13"/>
      <c r="H132" s="20"/>
      <c r="I132" s="6"/>
      <c r="J132" s="7" t="e">
        <f t="shared" si="1"/>
        <v>#DIV/0!</v>
      </c>
      <c r="K132" s="11"/>
      <c r="L132" s="11"/>
      <c r="M132" s="2"/>
    </row>
    <row r="133" spans="1:13">
      <c r="A133" s="12">
        <v>126</v>
      </c>
      <c r="B133" s="2"/>
      <c r="C133" s="2"/>
      <c r="D133" s="2"/>
      <c r="E133" s="18"/>
      <c r="F133" s="18"/>
      <c r="G133" s="13"/>
      <c r="H133" s="20"/>
      <c r="I133" s="6"/>
      <c r="J133" s="15" t="e">
        <f t="shared" si="1"/>
        <v>#DIV/0!</v>
      </c>
      <c r="K133" s="11"/>
      <c r="L133" s="11"/>
      <c r="M133" s="2"/>
    </row>
    <row r="134" spans="1:13">
      <c r="A134" s="12">
        <v>127</v>
      </c>
      <c r="B134" s="2"/>
      <c r="C134" s="2"/>
      <c r="D134" s="2"/>
      <c r="E134" s="18"/>
      <c r="F134" s="18"/>
      <c r="G134" s="13"/>
      <c r="H134" s="20"/>
      <c r="I134" s="6"/>
      <c r="J134" s="15" t="e">
        <f t="shared" si="1"/>
        <v>#DIV/0!</v>
      </c>
      <c r="K134" s="11"/>
      <c r="L134" s="11"/>
      <c r="M134" s="2"/>
    </row>
    <row r="135" spans="1:13">
      <c r="A135">
        <v>128</v>
      </c>
      <c r="B135" s="2"/>
      <c r="C135" s="2"/>
      <c r="D135" s="2"/>
      <c r="E135" s="18"/>
      <c r="F135" s="18"/>
      <c r="G135" s="13"/>
      <c r="H135" s="20"/>
      <c r="I135" s="6"/>
      <c r="J135" s="7" t="e">
        <f t="shared" si="1"/>
        <v>#DIV/0!</v>
      </c>
      <c r="K135" s="11"/>
      <c r="L135" s="11"/>
      <c r="M135" s="2"/>
    </row>
    <row r="136" spans="1:13">
      <c r="A136">
        <v>129</v>
      </c>
      <c r="B136" s="2"/>
      <c r="C136" s="2"/>
      <c r="D136" s="2"/>
      <c r="E136" s="18"/>
      <c r="F136" s="18"/>
      <c r="G136" s="13"/>
      <c r="H136" s="20"/>
      <c r="I136" s="6"/>
      <c r="J136" s="7" t="e">
        <f t="shared" si="1"/>
        <v>#DIV/0!</v>
      </c>
      <c r="K136" s="11"/>
      <c r="L136" s="11"/>
      <c r="M136" s="2"/>
    </row>
    <row r="137" spans="1:13">
      <c r="A137">
        <v>130</v>
      </c>
      <c r="B137" s="2"/>
      <c r="C137" s="2"/>
      <c r="D137" s="2"/>
      <c r="E137" s="18"/>
      <c r="F137" s="18"/>
      <c r="G137" s="13"/>
      <c r="H137" s="20"/>
      <c r="I137" s="6"/>
      <c r="J137" s="7" t="e">
        <f t="shared" si="1"/>
        <v>#DIV/0!</v>
      </c>
      <c r="K137" s="11"/>
      <c r="L137" s="11"/>
      <c r="M137" s="2"/>
    </row>
    <row r="138" spans="1:13">
      <c r="A138">
        <v>131</v>
      </c>
      <c r="B138" s="2"/>
      <c r="C138" s="2"/>
      <c r="D138" s="2"/>
      <c r="E138" s="18"/>
      <c r="F138" s="18"/>
      <c r="G138" s="13"/>
      <c r="H138" s="20"/>
      <c r="I138" s="6"/>
      <c r="J138" s="7" t="e">
        <f t="shared" si="1"/>
        <v>#DIV/0!</v>
      </c>
      <c r="K138" s="11"/>
      <c r="L138" s="11"/>
      <c r="M138" s="2"/>
    </row>
    <row r="139" spans="1:13">
      <c r="A139">
        <v>132</v>
      </c>
      <c r="B139" s="2"/>
      <c r="C139" s="2"/>
      <c r="D139" s="2"/>
      <c r="E139" s="18"/>
      <c r="F139" s="18"/>
      <c r="G139" s="13"/>
      <c r="H139" s="20"/>
      <c r="I139" s="6"/>
      <c r="J139" s="15" t="e">
        <f t="shared" si="1"/>
        <v>#DIV/0!</v>
      </c>
      <c r="K139" s="11"/>
      <c r="L139" s="11"/>
      <c r="M139" s="2"/>
    </row>
    <row r="140" spans="1:13">
      <c r="A140">
        <v>133</v>
      </c>
      <c r="B140" s="2"/>
      <c r="C140" s="2"/>
      <c r="D140" s="2"/>
      <c r="E140" s="18"/>
      <c r="F140" s="18"/>
      <c r="G140" s="13"/>
      <c r="H140" s="20"/>
      <c r="I140" s="6"/>
      <c r="J140" s="15" t="e">
        <f t="shared" si="1"/>
        <v>#DIV/0!</v>
      </c>
      <c r="K140" s="11"/>
      <c r="L140" s="11"/>
      <c r="M140" s="2"/>
    </row>
    <row r="141" spans="1:13">
      <c r="A141">
        <v>134</v>
      </c>
      <c r="B141" s="2"/>
      <c r="C141" s="2"/>
      <c r="D141" s="2"/>
      <c r="E141" s="18"/>
      <c r="F141" s="18"/>
      <c r="G141" s="13"/>
      <c r="H141" s="20"/>
      <c r="I141" s="6"/>
      <c r="J141" s="7" t="e">
        <f t="shared" si="1"/>
        <v>#DIV/0!</v>
      </c>
      <c r="K141" s="11"/>
      <c r="L141" s="11"/>
      <c r="M141" s="2"/>
    </row>
    <row r="142" spans="1:13">
      <c r="A142">
        <v>135</v>
      </c>
      <c r="B142" s="2"/>
      <c r="C142" s="2"/>
      <c r="D142" s="2"/>
      <c r="E142" s="18"/>
      <c r="F142" s="18"/>
      <c r="G142" s="13"/>
      <c r="H142" s="20"/>
      <c r="I142" s="6"/>
      <c r="J142" s="15" t="e">
        <f t="shared" si="1"/>
        <v>#DIV/0!</v>
      </c>
      <c r="K142" s="11"/>
      <c r="L142" s="11"/>
      <c r="M142" s="2"/>
    </row>
    <row r="143" spans="1:13">
      <c r="A143" s="12">
        <v>136</v>
      </c>
      <c r="B143" s="2"/>
      <c r="C143" s="2"/>
      <c r="D143" s="2"/>
      <c r="E143" s="18"/>
      <c r="F143" s="18"/>
      <c r="G143" s="13"/>
      <c r="H143" s="20"/>
      <c r="I143" s="6"/>
      <c r="J143" s="15" t="e">
        <f t="shared" si="1"/>
        <v>#DIV/0!</v>
      </c>
      <c r="K143" s="11"/>
      <c r="L143" s="11"/>
      <c r="M143" s="2"/>
    </row>
    <row r="144" spans="1:13">
      <c r="A144" s="12">
        <v>137</v>
      </c>
      <c r="B144" s="2"/>
      <c r="C144" s="2"/>
      <c r="D144" s="2"/>
      <c r="E144" s="18"/>
      <c r="F144" s="18"/>
      <c r="G144" s="13"/>
      <c r="H144" s="20"/>
      <c r="I144" s="6"/>
      <c r="J144" s="7" t="e">
        <f t="shared" si="1"/>
        <v>#DIV/0!</v>
      </c>
      <c r="K144" s="11"/>
      <c r="L144" s="11"/>
      <c r="M144" s="2"/>
    </row>
    <row r="145" spans="1:13">
      <c r="A145">
        <v>138</v>
      </c>
      <c r="B145" s="2"/>
      <c r="C145" s="2"/>
      <c r="D145" s="2"/>
      <c r="E145" s="18"/>
      <c r="F145" s="18"/>
      <c r="G145" s="13"/>
      <c r="H145" s="20"/>
      <c r="I145" s="6"/>
      <c r="J145" s="7" t="e">
        <f t="shared" si="1"/>
        <v>#DIV/0!</v>
      </c>
      <c r="K145" s="11"/>
      <c r="L145" s="11"/>
      <c r="M145" s="2"/>
    </row>
    <row r="146" spans="1:13">
      <c r="A146">
        <v>139</v>
      </c>
      <c r="B146" s="2"/>
      <c r="C146" s="2"/>
      <c r="D146" s="2"/>
      <c r="E146" s="18"/>
      <c r="F146" s="18"/>
      <c r="G146" s="13"/>
      <c r="H146" s="20"/>
      <c r="I146" s="6"/>
      <c r="J146" s="7" t="e">
        <f t="shared" ref="J146:J209" si="2">H146/I146</f>
        <v>#DIV/0!</v>
      </c>
      <c r="K146" s="11"/>
      <c r="L146" s="11"/>
      <c r="M146" s="2"/>
    </row>
    <row r="147" spans="1:13">
      <c r="A147">
        <v>140</v>
      </c>
      <c r="B147" s="2"/>
      <c r="C147" s="2"/>
      <c r="D147" s="2"/>
      <c r="E147" s="18"/>
      <c r="F147" s="18"/>
      <c r="G147" s="13"/>
      <c r="H147" s="20"/>
      <c r="I147" s="6"/>
      <c r="J147" s="7" t="e">
        <f t="shared" si="2"/>
        <v>#DIV/0!</v>
      </c>
      <c r="K147" s="11"/>
      <c r="L147" s="11"/>
      <c r="M147" s="2"/>
    </row>
    <row r="148" spans="1:13">
      <c r="A148">
        <v>141</v>
      </c>
      <c r="B148" s="2"/>
      <c r="C148" s="2"/>
      <c r="D148" s="2"/>
      <c r="E148" s="18"/>
      <c r="F148" s="18"/>
      <c r="G148" s="13"/>
      <c r="H148" s="20"/>
      <c r="I148" s="6"/>
      <c r="J148" s="15" t="e">
        <f t="shared" si="2"/>
        <v>#DIV/0!</v>
      </c>
      <c r="K148" s="11"/>
      <c r="L148" s="11"/>
      <c r="M148" s="2"/>
    </row>
    <row r="149" spans="1:13">
      <c r="A149">
        <v>142</v>
      </c>
      <c r="B149" s="2"/>
      <c r="C149" s="2"/>
      <c r="D149" s="2"/>
      <c r="E149" s="18"/>
      <c r="F149" s="18"/>
      <c r="G149" s="13"/>
      <c r="H149" s="20"/>
      <c r="I149" s="6"/>
      <c r="J149" s="15" t="e">
        <f t="shared" si="2"/>
        <v>#DIV/0!</v>
      </c>
      <c r="K149" s="11"/>
      <c r="L149" s="11"/>
      <c r="M149" s="2"/>
    </row>
    <row r="150" spans="1:13">
      <c r="A150">
        <v>143</v>
      </c>
      <c r="B150" s="2"/>
      <c r="C150" s="2"/>
      <c r="D150" s="2"/>
      <c r="E150" s="18"/>
      <c r="F150" s="18"/>
      <c r="G150" s="13"/>
      <c r="H150" s="20"/>
      <c r="I150" s="6"/>
      <c r="J150" s="7" t="e">
        <f t="shared" si="2"/>
        <v>#DIV/0!</v>
      </c>
      <c r="K150" s="11"/>
      <c r="L150" s="11"/>
      <c r="M150" s="2"/>
    </row>
    <row r="151" spans="1:13">
      <c r="A151">
        <v>144</v>
      </c>
      <c r="B151" s="2"/>
      <c r="C151" s="2"/>
      <c r="D151" s="2"/>
      <c r="E151" s="18"/>
      <c r="F151" s="18"/>
      <c r="G151" s="13"/>
      <c r="H151" s="20"/>
      <c r="I151" s="6"/>
      <c r="J151" s="15" t="e">
        <f t="shared" si="2"/>
        <v>#DIV/0!</v>
      </c>
      <c r="K151" s="11"/>
      <c r="L151" s="11"/>
      <c r="M151" s="2"/>
    </row>
    <row r="152" spans="1:13">
      <c r="A152">
        <v>145</v>
      </c>
      <c r="B152" s="2"/>
      <c r="C152" s="2"/>
      <c r="D152" s="2"/>
      <c r="E152" s="18"/>
      <c r="F152" s="18"/>
      <c r="G152" s="13"/>
      <c r="H152" s="20"/>
      <c r="I152" s="6"/>
      <c r="J152" s="15" t="e">
        <f t="shared" si="2"/>
        <v>#DIV/0!</v>
      </c>
      <c r="K152" s="11"/>
      <c r="L152" s="11"/>
      <c r="M152" s="2"/>
    </row>
    <row r="153" spans="1:13">
      <c r="A153" s="12">
        <v>146</v>
      </c>
      <c r="B153" s="2"/>
      <c r="C153" s="2"/>
      <c r="D153" s="2"/>
      <c r="E153" s="18"/>
      <c r="F153" s="18"/>
      <c r="G153" s="13"/>
      <c r="H153" s="20"/>
      <c r="I153" s="6"/>
      <c r="J153" s="7" t="e">
        <f t="shared" si="2"/>
        <v>#DIV/0!</v>
      </c>
      <c r="K153" s="11"/>
      <c r="L153" s="11"/>
      <c r="M153" s="2"/>
    </row>
    <row r="154" spans="1:13">
      <c r="A154" s="12">
        <v>147</v>
      </c>
      <c r="B154" s="2"/>
      <c r="C154" s="2"/>
      <c r="D154" s="2"/>
      <c r="E154" s="18"/>
      <c r="F154" s="18"/>
      <c r="G154" s="13"/>
      <c r="H154" s="20"/>
      <c r="I154" s="6"/>
      <c r="J154" s="7" t="e">
        <f t="shared" si="2"/>
        <v>#DIV/0!</v>
      </c>
      <c r="K154" s="11"/>
      <c r="L154" s="11"/>
      <c r="M154" s="2"/>
    </row>
    <row r="155" spans="1:13">
      <c r="A155">
        <v>148</v>
      </c>
      <c r="B155" s="2"/>
      <c r="C155" s="2"/>
      <c r="D155" s="2"/>
      <c r="E155" s="18"/>
      <c r="F155" s="18"/>
      <c r="G155" s="13"/>
      <c r="H155" s="20"/>
      <c r="I155" s="6"/>
      <c r="J155" s="7" t="e">
        <f t="shared" si="2"/>
        <v>#DIV/0!</v>
      </c>
      <c r="K155" s="11"/>
      <c r="L155" s="11"/>
      <c r="M155" s="2"/>
    </row>
    <row r="156" spans="1:13">
      <c r="A156">
        <v>149</v>
      </c>
      <c r="B156" s="2"/>
      <c r="C156" s="2"/>
      <c r="D156" s="2"/>
      <c r="E156" s="18"/>
      <c r="F156" s="18"/>
      <c r="G156" s="13"/>
      <c r="H156" s="20"/>
      <c r="I156" s="6"/>
      <c r="J156" s="7" t="e">
        <f t="shared" si="2"/>
        <v>#DIV/0!</v>
      </c>
      <c r="K156" s="11"/>
      <c r="L156" s="11"/>
      <c r="M156" s="2"/>
    </row>
    <row r="157" spans="1:13">
      <c r="A157">
        <v>150</v>
      </c>
      <c r="B157" s="2"/>
      <c r="C157" s="2"/>
      <c r="D157" s="2"/>
      <c r="E157" s="18"/>
      <c r="F157" s="18"/>
      <c r="G157" s="13"/>
      <c r="H157" s="20"/>
      <c r="I157" s="6"/>
      <c r="J157" s="15" t="e">
        <f t="shared" si="2"/>
        <v>#DIV/0!</v>
      </c>
      <c r="K157" s="11"/>
      <c r="L157" s="11"/>
      <c r="M157" s="2"/>
    </row>
    <row r="158" spans="1:13">
      <c r="A158">
        <v>151</v>
      </c>
      <c r="B158" s="2"/>
      <c r="C158" s="2"/>
      <c r="D158" s="2"/>
      <c r="E158" s="18"/>
      <c r="F158" s="18"/>
      <c r="G158" s="13"/>
      <c r="H158" s="20"/>
      <c r="I158" s="6"/>
      <c r="J158" s="15" t="e">
        <f t="shared" si="2"/>
        <v>#DIV/0!</v>
      </c>
      <c r="K158" s="11"/>
      <c r="L158" s="11"/>
      <c r="M158" s="2"/>
    </row>
    <row r="159" spans="1:13">
      <c r="A159">
        <v>152</v>
      </c>
      <c r="B159" s="2"/>
      <c r="C159" s="2"/>
      <c r="D159" s="2"/>
      <c r="E159" s="18"/>
      <c r="F159" s="18"/>
      <c r="G159" s="13"/>
      <c r="H159" s="20"/>
      <c r="I159" s="6"/>
      <c r="J159" s="7" t="e">
        <f t="shared" si="2"/>
        <v>#DIV/0!</v>
      </c>
      <c r="K159" s="11"/>
      <c r="L159" s="11"/>
      <c r="M159" s="2"/>
    </row>
    <row r="160" spans="1:13">
      <c r="A160">
        <v>153</v>
      </c>
      <c r="B160" s="2"/>
      <c r="C160" s="2"/>
      <c r="D160" s="2"/>
      <c r="E160" s="18"/>
      <c r="F160" s="18"/>
      <c r="G160" s="13"/>
      <c r="H160" s="20"/>
      <c r="I160" s="6"/>
      <c r="J160" s="15" t="e">
        <f t="shared" si="2"/>
        <v>#DIV/0!</v>
      </c>
      <c r="K160" s="11"/>
      <c r="L160" s="11"/>
      <c r="M160" s="2"/>
    </row>
    <row r="161" spans="1:13">
      <c r="A161">
        <v>154</v>
      </c>
      <c r="B161" s="2"/>
      <c r="C161" s="2"/>
      <c r="D161" s="2"/>
      <c r="E161" s="18"/>
      <c r="F161" s="18"/>
      <c r="G161" s="13"/>
      <c r="H161" s="20"/>
      <c r="I161" s="6"/>
      <c r="J161" s="15" t="e">
        <f t="shared" si="2"/>
        <v>#DIV/0!</v>
      </c>
      <c r="K161" s="11"/>
      <c r="L161" s="11"/>
      <c r="M161" s="2"/>
    </row>
    <row r="162" spans="1:13">
      <c r="A162">
        <v>155</v>
      </c>
      <c r="B162" s="2"/>
      <c r="C162" s="2"/>
      <c r="D162" s="2"/>
      <c r="E162" s="18"/>
      <c r="F162" s="18"/>
      <c r="G162" s="13"/>
      <c r="H162" s="20"/>
      <c r="I162" s="6"/>
      <c r="J162" s="7" t="e">
        <f t="shared" si="2"/>
        <v>#DIV/0!</v>
      </c>
      <c r="K162" s="11"/>
      <c r="L162" s="11"/>
      <c r="M162" s="2"/>
    </row>
    <row r="163" spans="1:13">
      <c r="A163" s="12">
        <v>156</v>
      </c>
      <c r="B163" s="2"/>
      <c r="C163" s="2"/>
      <c r="D163" s="2"/>
      <c r="E163" s="18"/>
      <c r="F163" s="18"/>
      <c r="G163" s="13"/>
      <c r="H163" s="20"/>
      <c r="I163" s="6"/>
      <c r="J163" s="7" t="e">
        <f t="shared" si="2"/>
        <v>#DIV/0!</v>
      </c>
      <c r="K163" s="11"/>
      <c r="L163" s="11"/>
      <c r="M163" s="2"/>
    </row>
    <row r="164" spans="1:13">
      <c r="A164" s="12">
        <v>157</v>
      </c>
      <c r="B164" s="2"/>
      <c r="C164" s="2"/>
      <c r="D164" s="2"/>
      <c r="E164" s="18"/>
      <c r="F164" s="18"/>
      <c r="G164" s="13"/>
      <c r="H164" s="20"/>
      <c r="I164" s="6"/>
      <c r="J164" s="7" t="e">
        <f t="shared" si="2"/>
        <v>#DIV/0!</v>
      </c>
      <c r="K164" s="11"/>
      <c r="L164" s="11"/>
      <c r="M164" s="2"/>
    </row>
    <row r="165" spans="1:13">
      <c r="A165">
        <v>158</v>
      </c>
      <c r="B165" s="2"/>
      <c r="C165" s="2"/>
      <c r="D165" s="2"/>
      <c r="E165" s="18"/>
      <c r="F165" s="18"/>
      <c r="G165" s="13"/>
      <c r="H165" s="20"/>
      <c r="I165" s="6"/>
      <c r="J165" s="7" t="e">
        <f t="shared" si="2"/>
        <v>#DIV/0!</v>
      </c>
      <c r="K165" s="11"/>
      <c r="L165" s="11"/>
      <c r="M165" s="2"/>
    </row>
    <row r="166" spans="1:13">
      <c r="A166">
        <v>159</v>
      </c>
      <c r="B166" s="2"/>
      <c r="C166" s="2"/>
      <c r="D166" s="2"/>
      <c r="E166" s="18"/>
      <c r="F166" s="18"/>
      <c r="G166" s="13"/>
      <c r="H166" s="20"/>
      <c r="I166" s="6"/>
      <c r="J166" s="15" t="e">
        <f t="shared" si="2"/>
        <v>#DIV/0!</v>
      </c>
      <c r="K166" s="11"/>
      <c r="L166" s="11"/>
      <c r="M166" s="2"/>
    </row>
    <row r="167" spans="1:13">
      <c r="A167">
        <v>160</v>
      </c>
      <c r="B167" s="2"/>
      <c r="C167" s="2"/>
      <c r="D167" s="2"/>
      <c r="E167" s="18"/>
      <c r="F167" s="18"/>
      <c r="G167" s="13"/>
      <c r="H167" s="20"/>
      <c r="I167" s="6"/>
      <c r="J167" s="15" t="e">
        <f t="shared" si="2"/>
        <v>#DIV/0!</v>
      </c>
      <c r="K167" s="11"/>
      <c r="L167" s="11"/>
      <c r="M167" s="2"/>
    </row>
    <row r="168" spans="1:13">
      <c r="A168">
        <v>161</v>
      </c>
      <c r="B168" s="2"/>
      <c r="C168" s="2"/>
      <c r="D168" s="2"/>
      <c r="E168" s="18"/>
      <c r="F168" s="18"/>
      <c r="G168" s="13"/>
      <c r="H168" s="20"/>
      <c r="I168" s="6"/>
      <c r="J168" s="7" t="e">
        <f t="shared" si="2"/>
        <v>#DIV/0!</v>
      </c>
      <c r="K168" s="11"/>
      <c r="L168" s="11"/>
      <c r="M168" s="2"/>
    </row>
    <row r="169" spans="1:13">
      <c r="A169">
        <v>162</v>
      </c>
      <c r="B169" s="2"/>
      <c r="C169" s="2"/>
      <c r="D169" s="2"/>
      <c r="E169" s="18"/>
      <c r="F169" s="18"/>
      <c r="G169" s="13"/>
      <c r="H169" s="20"/>
      <c r="I169" s="6"/>
      <c r="J169" s="15" t="e">
        <f t="shared" si="2"/>
        <v>#DIV/0!</v>
      </c>
      <c r="K169" s="11"/>
      <c r="L169" s="11"/>
      <c r="M169" s="2"/>
    </row>
    <row r="170" spans="1:13">
      <c r="A170">
        <v>163</v>
      </c>
      <c r="B170" s="2"/>
      <c r="C170" s="2"/>
      <c r="D170" s="2"/>
      <c r="E170" s="18"/>
      <c r="F170" s="18"/>
      <c r="G170" s="13"/>
      <c r="H170" s="20"/>
      <c r="I170" s="6"/>
      <c r="J170" s="15" t="e">
        <f t="shared" si="2"/>
        <v>#DIV/0!</v>
      </c>
      <c r="K170" s="11"/>
      <c r="L170" s="11"/>
      <c r="M170" s="2"/>
    </row>
    <row r="171" spans="1:13">
      <c r="A171">
        <v>164</v>
      </c>
      <c r="B171" s="2"/>
      <c r="C171" s="2"/>
      <c r="D171" s="2"/>
      <c r="E171" s="18"/>
      <c r="F171" s="18"/>
      <c r="G171" s="13"/>
      <c r="H171" s="20"/>
      <c r="I171" s="6"/>
      <c r="J171" s="7" t="e">
        <f t="shared" si="2"/>
        <v>#DIV/0!</v>
      </c>
      <c r="K171" s="11"/>
      <c r="L171" s="11"/>
      <c r="M171" s="2"/>
    </row>
    <row r="172" spans="1:13">
      <c r="A172">
        <v>165</v>
      </c>
      <c r="B172" s="2"/>
      <c r="C172" s="2"/>
      <c r="D172" s="2"/>
      <c r="E172" s="18"/>
      <c r="F172" s="18"/>
      <c r="G172" s="13"/>
      <c r="H172" s="20"/>
      <c r="I172" s="6"/>
      <c r="J172" s="7" t="e">
        <f t="shared" si="2"/>
        <v>#DIV/0!</v>
      </c>
      <c r="K172" s="11"/>
      <c r="L172" s="11"/>
      <c r="M172" s="2"/>
    </row>
    <row r="173" spans="1:13">
      <c r="A173" s="12">
        <v>166</v>
      </c>
      <c r="B173" s="2"/>
      <c r="C173" s="2"/>
      <c r="D173" s="2"/>
      <c r="E173" s="18"/>
      <c r="F173" s="18"/>
      <c r="G173" s="13"/>
      <c r="H173" s="20"/>
      <c r="I173" s="6"/>
      <c r="J173" s="7" t="e">
        <f t="shared" si="2"/>
        <v>#DIV/0!</v>
      </c>
      <c r="K173" s="11"/>
      <c r="L173" s="11"/>
      <c r="M173" s="2"/>
    </row>
    <row r="174" spans="1:13">
      <c r="A174" s="12">
        <v>167</v>
      </c>
      <c r="B174" s="2"/>
      <c r="C174" s="2"/>
      <c r="D174" s="2"/>
      <c r="E174" s="18"/>
      <c r="F174" s="18"/>
      <c r="G174" s="13"/>
      <c r="H174" s="20"/>
      <c r="I174" s="6"/>
      <c r="J174" s="7" t="e">
        <f t="shared" si="2"/>
        <v>#DIV/0!</v>
      </c>
      <c r="K174" s="11"/>
      <c r="L174" s="11"/>
      <c r="M174" s="2"/>
    </row>
    <row r="175" spans="1:13">
      <c r="A175">
        <v>168</v>
      </c>
      <c r="B175" s="2"/>
      <c r="C175" s="2"/>
      <c r="D175" s="2"/>
      <c r="E175" s="18"/>
      <c r="F175" s="18"/>
      <c r="G175" s="13"/>
      <c r="H175" s="20"/>
      <c r="I175" s="6"/>
      <c r="J175" s="15" t="e">
        <f t="shared" si="2"/>
        <v>#DIV/0!</v>
      </c>
      <c r="K175" s="11"/>
      <c r="L175" s="11"/>
      <c r="M175" s="2"/>
    </row>
    <row r="176" spans="1:13">
      <c r="A176">
        <v>169</v>
      </c>
      <c r="B176" s="2"/>
      <c r="C176" s="2"/>
      <c r="D176" s="2"/>
      <c r="E176" s="18"/>
      <c r="F176" s="18"/>
      <c r="G176" s="13"/>
      <c r="H176" s="20"/>
      <c r="I176" s="6"/>
      <c r="J176" s="15" t="e">
        <f t="shared" si="2"/>
        <v>#DIV/0!</v>
      </c>
      <c r="K176" s="11"/>
      <c r="L176" s="11"/>
      <c r="M176" s="2"/>
    </row>
    <row r="177" spans="1:13">
      <c r="A177">
        <v>170</v>
      </c>
      <c r="B177" s="2"/>
      <c r="C177" s="2"/>
      <c r="D177" s="2"/>
      <c r="E177" s="18"/>
      <c r="F177" s="18"/>
      <c r="G177" s="13"/>
      <c r="H177" s="20"/>
      <c r="I177" s="6"/>
      <c r="J177" s="7" t="e">
        <f t="shared" si="2"/>
        <v>#DIV/0!</v>
      </c>
      <c r="K177" s="11"/>
      <c r="L177" s="11"/>
      <c r="M177" s="2"/>
    </row>
    <row r="178" spans="1:13">
      <c r="A178">
        <v>171</v>
      </c>
      <c r="B178" s="2"/>
      <c r="C178" s="2"/>
      <c r="D178" s="2"/>
      <c r="E178" s="18"/>
      <c r="F178" s="18"/>
      <c r="G178" s="13"/>
      <c r="H178" s="20"/>
      <c r="I178" s="6"/>
      <c r="J178" s="15" t="e">
        <f t="shared" si="2"/>
        <v>#DIV/0!</v>
      </c>
      <c r="K178" s="11"/>
      <c r="L178" s="11"/>
      <c r="M178" s="2"/>
    </row>
    <row r="179" spans="1:13">
      <c r="A179">
        <v>172</v>
      </c>
      <c r="B179" s="2"/>
      <c r="C179" s="2"/>
      <c r="D179" s="2"/>
      <c r="E179" s="18"/>
      <c r="F179" s="18"/>
      <c r="G179" s="13"/>
      <c r="H179" s="20"/>
      <c r="I179" s="6"/>
      <c r="J179" s="15" t="e">
        <f t="shared" si="2"/>
        <v>#DIV/0!</v>
      </c>
      <c r="K179" s="11"/>
      <c r="L179" s="11"/>
      <c r="M179" s="2"/>
    </row>
    <row r="180" spans="1:13">
      <c r="A180">
        <v>173</v>
      </c>
      <c r="B180" s="2"/>
      <c r="C180" s="2"/>
      <c r="D180" s="2"/>
      <c r="E180" s="18"/>
      <c r="F180" s="18"/>
      <c r="G180" s="13"/>
      <c r="H180" s="20"/>
      <c r="I180" s="6"/>
      <c r="J180" s="7" t="e">
        <f t="shared" si="2"/>
        <v>#DIV/0!</v>
      </c>
      <c r="K180" s="11"/>
      <c r="L180" s="11"/>
      <c r="M180" s="2"/>
    </row>
    <row r="181" spans="1:13">
      <c r="A181">
        <v>174</v>
      </c>
      <c r="B181" s="2"/>
      <c r="C181" s="2"/>
      <c r="D181" s="2"/>
      <c r="E181" s="18"/>
      <c r="F181" s="18"/>
      <c r="G181" s="13"/>
      <c r="H181" s="20"/>
      <c r="I181" s="6"/>
      <c r="J181" s="7" t="e">
        <f t="shared" si="2"/>
        <v>#DIV/0!</v>
      </c>
      <c r="K181" s="11"/>
      <c r="L181" s="11"/>
      <c r="M181" s="2"/>
    </row>
    <row r="182" spans="1:13">
      <c r="A182">
        <v>175</v>
      </c>
      <c r="B182" s="2"/>
      <c r="C182" s="2"/>
      <c r="D182" s="2"/>
      <c r="E182" s="18"/>
      <c r="F182" s="18"/>
      <c r="G182" s="13"/>
      <c r="H182" s="20"/>
      <c r="I182" s="6"/>
      <c r="J182" s="7" t="e">
        <f t="shared" si="2"/>
        <v>#DIV/0!</v>
      </c>
      <c r="K182" s="11"/>
      <c r="L182" s="11"/>
      <c r="M182" s="2"/>
    </row>
    <row r="183" spans="1:13">
      <c r="A183" s="12">
        <v>176</v>
      </c>
      <c r="B183" s="2"/>
      <c r="C183" s="2"/>
      <c r="D183" s="2"/>
      <c r="E183" s="18"/>
      <c r="F183" s="18"/>
      <c r="G183" s="13"/>
      <c r="H183" s="20"/>
      <c r="I183" s="6"/>
      <c r="J183" s="7" t="e">
        <f t="shared" si="2"/>
        <v>#DIV/0!</v>
      </c>
      <c r="K183" s="11"/>
      <c r="L183" s="11"/>
      <c r="M183" s="2"/>
    </row>
    <row r="184" spans="1:13">
      <c r="A184" s="12">
        <v>177</v>
      </c>
      <c r="B184" s="2"/>
      <c r="C184" s="2"/>
      <c r="D184" s="2"/>
      <c r="E184" s="18"/>
      <c r="F184" s="18"/>
      <c r="G184" s="13"/>
      <c r="H184" s="20"/>
      <c r="I184" s="6"/>
      <c r="J184" s="15" t="e">
        <f t="shared" si="2"/>
        <v>#DIV/0!</v>
      </c>
      <c r="K184" s="11"/>
      <c r="L184" s="11"/>
      <c r="M184" s="2"/>
    </row>
    <row r="185" spans="1:13">
      <c r="A185">
        <v>178</v>
      </c>
      <c r="B185" s="2"/>
      <c r="C185" s="2"/>
      <c r="D185" s="2"/>
      <c r="E185" s="18"/>
      <c r="F185" s="18"/>
      <c r="G185" s="13"/>
      <c r="H185" s="20"/>
      <c r="I185" s="6"/>
      <c r="J185" s="15" t="e">
        <f t="shared" si="2"/>
        <v>#DIV/0!</v>
      </c>
      <c r="K185" s="11"/>
      <c r="L185" s="11"/>
      <c r="M185" s="2"/>
    </row>
    <row r="186" spans="1:13">
      <c r="A186">
        <v>179</v>
      </c>
      <c r="B186" s="2"/>
      <c r="C186" s="2"/>
      <c r="D186" s="2"/>
      <c r="E186" s="18"/>
      <c r="F186" s="18"/>
      <c r="G186" s="13"/>
      <c r="H186" s="20"/>
      <c r="I186" s="6"/>
      <c r="J186" s="7" t="e">
        <f t="shared" si="2"/>
        <v>#DIV/0!</v>
      </c>
      <c r="K186" s="11"/>
      <c r="L186" s="11"/>
      <c r="M186" s="2"/>
    </row>
    <row r="187" spans="1:13">
      <c r="A187">
        <v>180</v>
      </c>
      <c r="B187" s="2"/>
      <c r="C187" s="2"/>
      <c r="D187" s="2"/>
      <c r="E187" s="18"/>
      <c r="F187" s="18"/>
      <c r="G187" s="13"/>
      <c r="H187" s="20"/>
      <c r="I187" s="6"/>
      <c r="J187" s="15" t="e">
        <f t="shared" si="2"/>
        <v>#DIV/0!</v>
      </c>
      <c r="K187" s="11"/>
      <c r="L187" s="11"/>
      <c r="M187" s="2"/>
    </row>
    <row r="188" spans="1:13">
      <c r="A188">
        <v>181</v>
      </c>
      <c r="B188" s="2"/>
      <c r="C188" s="2"/>
      <c r="D188" s="2"/>
      <c r="E188" s="18"/>
      <c r="F188" s="18"/>
      <c r="G188" s="13"/>
      <c r="H188" s="20"/>
      <c r="I188" s="6"/>
      <c r="J188" s="15" t="e">
        <f t="shared" si="2"/>
        <v>#DIV/0!</v>
      </c>
      <c r="K188" s="11"/>
      <c r="L188" s="11"/>
      <c r="M188" s="2"/>
    </row>
    <row r="189" spans="1:13">
      <c r="A189">
        <v>182</v>
      </c>
      <c r="B189" s="2"/>
      <c r="C189" s="2"/>
      <c r="D189" s="2"/>
      <c r="E189" s="18"/>
      <c r="F189" s="18"/>
      <c r="G189" s="13"/>
      <c r="H189" s="20"/>
      <c r="I189" s="6"/>
      <c r="J189" s="7" t="e">
        <f t="shared" si="2"/>
        <v>#DIV/0!</v>
      </c>
      <c r="K189" s="11"/>
      <c r="L189" s="11"/>
      <c r="M189" s="2"/>
    </row>
    <row r="190" spans="1:13">
      <c r="A190">
        <v>183</v>
      </c>
      <c r="B190" s="2"/>
      <c r="C190" s="2"/>
      <c r="D190" s="2"/>
      <c r="E190" s="18"/>
      <c r="F190" s="18"/>
      <c r="G190" s="13"/>
      <c r="H190" s="20"/>
      <c r="I190" s="6"/>
      <c r="J190" s="7" t="e">
        <f t="shared" si="2"/>
        <v>#DIV/0!</v>
      </c>
      <c r="K190" s="11"/>
      <c r="L190" s="11"/>
      <c r="M190" s="2"/>
    </row>
    <row r="191" spans="1:13">
      <c r="A191">
        <v>184</v>
      </c>
      <c r="B191" s="2"/>
      <c r="C191" s="2"/>
      <c r="D191" s="2"/>
      <c r="E191" s="18"/>
      <c r="F191" s="18"/>
      <c r="G191" s="13"/>
      <c r="H191" s="20"/>
      <c r="I191" s="6"/>
      <c r="J191" s="7" t="e">
        <f t="shared" si="2"/>
        <v>#DIV/0!</v>
      </c>
      <c r="K191" s="11"/>
      <c r="L191" s="11"/>
      <c r="M191" s="2"/>
    </row>
    <row r="192" spans="1:13">
      <c r="A192">
        <v>185</v>
      </c>
      <c r="B192" s="2"/>
      <c r="C192" s="2"/>
      <c r="D192" s="2"/>
      <c r="E192" s="18"/>
      <c r="F192" s="18"/>
      <c r="G192" s="13"/>
      <c r="H192" s="20"/>
      <c r="I192" s="6"/>
      <c r="J192" s="7" t="e">
        <f t="shared" si="2"/>
        <v>#DIV/0!</v>
      </c>
      <c r="K192" s="11"/>
      <c r="L192" s="11"/>
      <c r="M192" s="2"/>
    </row>
    <row r="193" spans="1:13">
      <c r="A193" s="12">
        <v>186</v>
      </c>
      <c r="B193" s="2"/>
      <c r="C193" s="2"/>
      <c r="D193" s="2"/>
      <c r="E193" s="18"/>
      <c r="F193" s="18"/>
      <c r="G193" s="13"/>
      <c r="H193" s="20"/>
      <c r="I193" s="6"/>
      <c r="J193" s="15" t="e">
        <f t="shared" si="2"/>
        <v>#DIV/0!</v>
      </c>
      <c r="K193" s="11"/>
      <c r="L193" s="11"/>
      <c r="M193" s="2"/>
    </row>
    <row r="194" spans="1:13">
      <c r="A194" s="12">
        <v>187</v>
      </c>
      <c r="B194" s="2"/>
      <c r="C194" s="2"/>
      <c r="D194" s="2"/>
      <c r="E194" s="18"/>
      <c r="F194" s="18"/>
      <c r="G194" s="13"/>
      <c r="H194" s="20"/>
      <c r="I194" s="6"/>
      <c r="J194" s="15" t="e">
        <f t="shared" si="2"/>
        <v>#DIV/0!</v>
      </c>
      <c r="K194" s="11"/>
      <c r="L194" s="11"/>
      <c r="M194" s="2"/>
    </row>
    <row r="195" spans="1:13">
      <c r="A195">
        <v>188</v>
      </c>
      <c r="B195" s="2"/>
      <c r="C195" s="2"/>
      <c r="D195" s="2"/>
      <c r="E195" s="18"/>
      <c r="F195" s="18"/>
      <c r="G195" s="13"/>
      <c r="H195" s="20"/>
      <c r="I195" s="6"/>
      <c r="J195" s="7" t="e">
        <f t="shared" si="2"/>
        <v>#DIV/0!</v>
      </c>
      <c r="K195" s="11"/>
      <c r="L195" s="11"/>
      <c r="M195" s="2"/>
    </row>
    <row r="196" spans="1:13">
      <c r="A196">
        <v>189</v>
      </c>
      <c r="B196" s="2"/>
      <c r="C196" s="2"/>
      <c r="D196" s="2"/>
      <c r="E196" s="18"/>
      <c r="F196" s="18"/>
      <c r="G196" s="13"/>
      <c r="H196" s="20"/>
      <c r="I196" s="6"/>
      <c r="J196" s="15" t="e">
        <f t="shared" si="2"/>
        <v>#DIV/0!</v>
      </c>
      <c r="K196" s="11"/>
      <c r="L196" s="11"/>
      <c r="M196" s="2"/>
    </row>
    <row r="197" spans="1:13">
      <c r="A197">
        <v>190</v>
      </c>
      <c r="B197" s="2"/>
      <c r="C197" s="2"/>
      <c r="D197" s="2"/>
      <c r="E197" s="18"/>
      <c r="F197" s="18"/>
      <c r="G197" s="13"/>
      <c r="H197" s="20"/>
      <c r="I197" s="6"/>
      <c r="J197" s="15" t="e">
        <f t="shared" si="2"/>
        <v>#DIV/0!</v>
      </c>
      <c r="K197" s="11"/>
      <c r="L197" s="11"/>
      <c r="M197" s="2"/>
    </row>
    <row r="198" spans="1:13">
      <c r="A198">
        <v>191</v>
      </c>
      <c r="B198" s="2"/>
      <c r="C198" s="2"/>
      <c r="D198" s="2"/>
      <c r="E198" s="18"/>
      <c r="F198" s="18"/>
      <c r="G198" s="13"/>
      <c r="H198" s="20"/>
      <c r="I198" s="6"/>
      <c r="J198" s="7" t="e">
        <f t="shared" si="2"/>
        <v>#DIV/0!</v>
      </c>
      <c r="K198" s="11"/>
      <c r="L198" s="11"/>
      <c r="M198" s="2"/>
    </row>
    <row r="199" spans="1:13">
      <c r="A199">
        <v>192</v>
      </c>
      <c r="B199" s="2"/>
      <c r="C199" s="2"/>
      <c r="D199" s="2"/>
      <c r="E199" s="18"/>
      <c r="F199" s="18"/>
      <c r="G199" s="13"/>
      <c r="H199" s="20"/>
      <c r="I199" s="6"/>
      <c r="J199" s="7" t="e">
        <f t="shared" si="2"/>
        <v>#DIV/0!</v>
      </c>
      <c r="K199" s="11"/>
      <c r="L199" s="11"/>
      <c r="M199" s="2"/>
    </row>
    <row r="200" spans="1:13">
      <c r="A200">
        <v>193</v>
      </c>
      <c r="B200" s="2"/>
      <c r="C200" s="2"/>
      <c r="D200" s="2"/>
      <c r="E200" s="18"/>
      <c r="F200" s="18"/>
      <c r="G200" s="13"/>
      <c r="H200" s="20"/>
      <c r="I200" s="6"/>
      <c r="J200" s="7" t="e">
        <f t="shared" si="2"/>
        <v>#DIV/0!</v>
      </c>
      <c r="K200" s="11"/>
      <c r="L200" s="11"/>
      <c r="M200" s="2"/>
    </row>
    <row r="201" spans="1:13">
      <c r="A201">
        <v>194</v>
      </c>
      <c r="B201" s="2"/>
      <c r="C201" s="2"/>
      <c r="D201" s="2"/>
      <c r="E201" s="18"/>
      <c r="F201" s="18"/>
      <c r="G201" s="13"/>
      <c r="H201" s="20"/>
      <c r="I201" s="6"/>
      <c r="J201" s="7" t="e">
        <f t="shared" si="2"/>
        <v>#DIV/0!</v>
      </c>
      <c r="K201" s="11"/>
      <c r="L201" s="11"/>
      <c r="M201" s="2"/>
    </row>
    <row r="202" spans="1:13">
      <c r="A202">
        <v>195</v>
      </c>
      <c r="B202" s="2"/>
      <c r="C202" s="2"/>
      <c r="D202" s="2"/>
      <c r="E202" s="18"/>
      <c r="F202" s="18"/>
      <c r="G202" s="13"/>
      <c r="H202" s="20"/>
      <c r="I202" s="6"/>
      <c r="J202" s="15" t="e">
        <f t="shared" si="2"/>
        <v>#DIV/0!</v>
      </c>
      <c r="K202" s="11"/>
      <c r="L202" s="11"/>
      <c r="M202" s="2"/>
    </row>
    <row r="203" spans="1:13">
      <c r="A203" s="12">
        <v>196</v>
      </c>
      <c r="B203" s="2"/>
      <c r="C203" s="2"/>
      <c r="D203" s="2"/>
      <c r="E203" s="18"/>
      <c r="F203" s="18"/>
      <c r="G203" s="13"/>
      <c r="H203" s="20"/>
      <c r="I203" s="6"/>
      <c r="J203" s="15" t="e">
        <f t="shared" si="2"/>
        <v>#DIV/0!</v>
      </c>
      <c r="K203" s="11"/>
      <c r="L203" s="11"/>
      <c r="M203" s="2"/>
    </row>
    <row r="204" spans="1:13">
      <c r="A204" s="12">
        <v>197</v>
      </c>
      <c r="B204" s="2"/>
      <c r="C204" s="2"/>
      <c r="D204" s="2"/>
      <c r="E204" s="18"/>
      <c r="F204" s="18"/>
      <c r="G204" s="13"/>
      <c r="H204" s="20"/>
      <c r="I204" s="6"/>
      <c r="J204" s="7" t="e">
        <f t="shared" si="2"/>
        <v>#DIV/0!</v>
      </c>
      <c r="K204" s="11"/>
      <c r="L204" s="11"/>
      <c r="M204" s="2"/>
    </row>
    <row r="205" spans="1:13">
      <c r="A205">
        <v>198</v>
      </c>
      <c r="B205" s="2"/>
      <c r="C205" s="2"/>
      <c r="D205" s="2"/>
      <c r="E205" s="18"/>
      <c r="F205" s="18"/>
      <c r="G205" s="13"/>
      <c r="H205" s="20"/>
      <c r="I205" s="6"/>
      <c r="J205" s="15" t="e">
        <f t="shared" si="2"/>
        <v>#DIV/0!</v>
      </c>
      <c r="K205" s="11"/>
      <c r="L205" s="11"/>
      <c r="M205" s="2"/>
    </row>
    <row r="206" spans="1:13">
      <c r="A206">
        <v>199</v>
      </c>
      <c r="B206" s="2"/>
      <c r="C206" s="2"/>
      <c r="D206" s="2"/>
      <c r="E206" s="18"/>
      <c r="F206" s="18"/>
      <c r="G206" s="13"/>
      <c r="H206" s="20"/>
      <c r="I206" s="6"/>
      <c r="J206" s="15" t="e">
        <f t="shared" si="2"/>
        <v>#DIV/0!</v>
      </c>
      <c r="K206" s="11"/>
      <c r="L206" s="11"/>
      <c r="M206" s="2"/>
    </row>
    <row r="207" spans="1:13">
      <c r="A207">
        <v>200</v>
      </c>
      <c r="B207" s="2"/>
      <c r="C207" s="2"/>
      <c r="D207" s="2"/>
      <c r="E207" s="18"/>
      <c r="F207" s="18"/>
      <c r="G207" s="13"/>
      <c r="H207" s="20"/>
      <c r="I207" s="6"/>
      <c r="J207" s="7" t="e">
        <f t="shared" si="2"/>
        <v>#DIV/0!</v>
      </c>
      <c r="K207" s="11"/>
      <c r="L207" s="11"/>
      <c r="M207" s="2"/>
    </row>
    <row r="208" spans="1:13">
      <c r="A208">
        <v>201</v>
      </c>
      <c r="B208" s="2"/>
      <c r="C208" s="2"/>
      <c r="D208" s="2"/>
      <c r="E208" s="18"/>
      <c r="F208" s="18"/>
      <c r="G208" s="13"/>
      <c r="H208" s="20"/>
      <c r="I208" s="6"/>
      <c r="J208" s="7" t="e">
        <f t="shared" si="2"/>
        <v>#DIV/0!</v>
      </c>
      <c r="K208" s="11"/>
      <c r="L208" s="11"/>
      <c r="M208" s="2"/>
    </row>
    <row r="209" spans="1:13">
      <c r="A209">
        <v>202</v>
      </c>
      <c r="B209" s="2"/>
      <c r="C209" s="2"/>
      <c r="D209" s="2"/>
      <c r="E209" s="18"/>
      <c r="F209" s="18"/>
      <c r="G209" s="13"/>
      <c r="H209" s="20"/>
      <c r="I209" s="6"/>
      <c r="J209" s="7" t="e">
        <f t="shared" si="2"/>
        <v>#DIV/0!</v>
      </c>
      <c r="K209" s="11"/>
      <c r="L209" s="11"/>
      <c r="M209" s="2"/>
    </row>
    <row r="210" spans="1:13">
      <c r="A210">
        <v>203</v>
      </c>
      <c r="B210" s="2"/>
      <c r="C210" s="2"/>
      <c r="D210" s="2"/>
      <c r="E210" s="18"/>
      <c r="F210" s="18"/>
      <c r="G210" s="13"/>
      <c r="H210" s="20"/>
      <c r="I210" s="6"/>
      <c r="J210" s="7" t="e">
        <f t="shared" ref="J210:J273" si="3">H210/I210</f>
        <v>#DIV/0!</v>
      </c>
      <c r="K210" s="11"/>
      <c r="L210" s="11"/>
      <c r="M210" s="2"/>
    </row>
    <row r="211" spans="1:13">
      <c r="A211">
        <v>204</v>
      </c>
      <c r="B211" s="2"/>
      <c r="C211" s="2"/>
      <c r="D211" s="2"/>
      <c r="E211" s="18"/>
      <c r="F211" s="18"/>
      <c r="G211" s="13"/>
      <c r="H211" s="20"/>
      <c r="I211" s="6"/>
      <c r="J211" s="15" t="e">
        <f t="shared" si="3"/>
        <v>#DIV/0!</v>
      </c>
      <c r="K211" s="11"/>
      <c r="L211" s="11"/>
      <c r="M211" s="2"/>
    </row>
    <row r="212" spans="1:13">
      <c r="A212">
        <v>205</v>
      </c>
      <c r="B212" s="2"/>
      <c r="C212" s="2"/>
      <c r="D212" s="2"/>
      <c r="E212" s="18"/>
      <c r="F212" s="18"/>
      <c r="G212" s="13"/>
      <c r="H212" s="20"/>
      <c r="I212" s="6"/>
      <c r="J212" s="15" t="e">
        <f t="shared" si="3"/>
        <v>#DIV/0!</v>
      </c>
      <c r="K212" s="11"/>
      <c r="L212" s="11"/>
      <c r="M212" s="2"/>
    </row>
    <row r="213" spans="1:13">
      <c r="A213" s="12">
        <v>206</v>
      </c>
      <c r="B213" s="2"/>
      <c r="C213" s="2"/>
      <c r="D213" s="2"/>
      <c r="E213" s="18"/>
      <c r="F213" s="18"/>
      <c r="G213" s="13"/>
      <c r="H213" s="20"/>
      <c r="I213" s="6"/>
      <c r="J213" s="7" t="e">
        <f t="shared" si="3"/>
        <v>#DIV/0!</v>
      </c>
      <c r="K213" s="11"/>
      <c r="L213" s="11"/>
      <c r="M213" s="2"/>
    </row>
    <row r="214" spans="1:13">
      <c r="A214" s="12">
        <v>207</v>
      </c>
      <c r="B214" s="2"/>
      <c r="C214" s="2"/>
      <c r="D214" s="2"/>
      <c r="E214" s="18"/>
      <c r="F214" s="18"/>
      <c r="G214" s="13"/>
      <c r="H214" s="20"/>
      <c r="I214" s="6"/>
      <c r="J214" s="15" t="e">
        <f t="shared" si="3"/>
        <v>#DIV/0!</v>
      </c>
      <c r="K214" s="11"/>
      <c r="L214" s="11"/>
      <c r="M214" s="2"/>
    </row>
    <row r="215" spans="1:13">
      <c r="A215">
        <v>208</v>
      </c>
      <c r="B215" s="2"/>
      <c r="C215" s="2"/>
      <c r="D215" s="2"/>
      <c r="E215" s="18"/>
      <c r="F215" s="18"/>
      <c r="G215" s="13"/>
      <c r="H215" s="20"/>
      <c r="I215" s="6"/>
      <c r="J215" s="15" t="e">
        <f t="shared" si="3"/>
        <v>#DIV/0!</v>
      </c>
      <c r="K215" s="11"/>
      <c r="L215" s="11"/>
      <c r="M215" s="2"/>
    </row>
    <row r="216" spans="1:13">
      <c r="A216">
        <v>209</v>
      </c>
      <c r="B216" s="2"/>
      <c r="C216" s="2"/>
      <c r="D216" s="2"/>
      <c r="E216" s="18"/>
      <c r="F216" s="18"/>
      <c r="G216" s="13"/>
      <c r="H216" s="20"/>
      <c r="I216" s="6"/>
      <c r="J216" s="7" t="e">
        <f t="shared" si="3"/>
        <v>#DIV/0!</v>
      </c>
      <c r="K216" s="11"/>
      <c r="L216" s="11"/>
      <c r="M216" s="2"/>
    </row>
    <row r="217" spans="1:13">
      <c r="A217">
        <v>210</v>
      </c>
      <c r="B217" s="2"/>
      <c r="C217" s="2"/>
      <c r="D217" s="2"/>
      <c r="E217" s="18"/>
      <c r="F217" s="18"/>
      <c r="G217" s="13"/>
      <c r="H217" s="20"/>
      <c r="I217" s="6"/>
      <c r="J217" s="7" t="e">
        <f t="shared" si="3"/>
        <v>#DIV/0!</v>
      </c>
      <c r="K217" s="11"/>
      <c r="L217" s="11"/>
      <c r="M217" s="2"/>
    </row>
    <row r="218" spans="1:13">
      <c r="A218">
        <v>211</v>
      </c>
      <c r="B218" s="2"/>
      <c r="C218" s="2"/>
      <c r="D218" s="2"/>
      <c r="E218" s="18"/>
      <c r="F218" s="18"/>
      <c r="G218" s="13"/>
      <c r="H218" s="20"/>
      <c r="I218" s="6"/>
      <c r="J218" s="7" t="e">
        <f t="shared" si="3"/>
        <v>#DIV/0!</v>
      </c>
      <c r="K218" s="11"/>
      <c r="L218" s="11"/>
      <c r="M218" s="2"/>
    </row>
    <row r="219" spans="1:13">
      <c r="A219">
        <v>212</v>
      </c>
      <c r="B219" s="2"/>
      <c r="C219" s="2"/>
      <c r="D219" s="2"/>
      <c r="E219" s="18"/>
      <c r="F219" s="18"/>
      <c r="G219" s="13"/>
      <c r="H219" s="20"/>
      <c r="I219" s="6"/>
      <c r="J219" s="7" t="e">
        <f t="shared" si="3"/>
        <v>#DIV/0!</v>
      </c>
      <c r="K219" s="11"/>
      <c r="L219" s="11"/>
      <c r="M219" s="2"/>
    </row>
    <row r="220" spans="1:13">
      <c r="A220">
        <v>213</v>
      </c>
      <c r="B220" s="2"/>
      <c r="C220" s="2"/>
      <c r="D220" s="2"/>
      <c r="E220" s="18"/>
      <c r="F220" s="18"/>
      <c r="G220" s="13"/>
      <c r="H220" s="20"/>
      <c r="I220" s="6"/>
      <c r="J220" s="15" t="e">
        <f t="shared" si="3"/>
        <v>#DIV/0!</v>
      </c>
      <c r="K220" s="11"/>
      <c r="L220" s="11"/>
      <c r="M220" s="2"/>
    </row>
    <row r="221" spans="1:13">
      <c r="A221">
        <v>214</v>
      </c>
      <c r="B221" s="2"/>
      <c r="C221" s="2"/>
      <c r="D221" s="2"/>
      <c r="E221" s="18"/>
      <c r="F221" s="18"/>
      <c r="G221" s="13"/>
      <c r="H221" s="20"/>
      <c r="I221" s="6"/>
      <c r="J221" s="15" t="e">
        <f t="shared" si="3"/>
        <v>#DIV/0!</v>
      </c>
      <c r="K221" s="11"/>
      <c r="L221" s="11"/>
      <c r="M221" s="2"/>
    </row>
    <row r="222" spans="1:13">
      <c r="A222">
        <v>215</v>
      </c>
      <c r="B222" s="2"/>
      <c r="C222" s="2"/>
      <c r="D222" s="2"/>
      <c r="E222" s="18"/>
      <c r="F222" s="18"/>
      <c r="G222" s="13"/>
      <c r="H222" s="20"/>
      <c r="I222" s="6"/>
      <c r="J222" s="7" t="e">
        <f t="shared" si="3"/>
        <v>#DIV/0!</v>
      </c>
      <c r="K222" s="11"/>
      <c r="L222" s="11"/>
      <c r="M222" s="2"/>
    </row>
    <row r="223" spans="1:13">
      <c r="A223" s="12">
        <v>216</v>
      </c>
      <c r="B223" s="2"/>
      <c r="C223" s="2"/>
      <c r="D223" s="2"/>
      <c r="E223" s="18"/>
      <c r="F223" s="18"/>
      <c r="G223" s="13"/>
      <c r="H223" s="20"/>
      <c r="I223" s="6"/>
      <c r="J223" s="15" t="e">
        <f t="shared" si="3"/>
        <v>#DIV/0!</v>
      </c>
      <c r="K223" s="11"/>
      <c r="L223" s="11"/>
      <c r="M223" s="2"/>
    </row>
    <row r="224" spans="1:13">
      <c r="A224" s="12">
        <v>217</v>
      </c>
      <c r="B224" s="2"/>
      <c r="C224" s="2"/>
      <c r="D224" s="2"/>
      <c r="E224" s="18"/>
      <c r="F224" s="18"/>
      <c r="G224" s="13"/>
      <c r="H224" s="20"/>
      <c r="I224" s="6"/>
      <c r="J224" s="15" t="e">
        <f t="shared" si="3"/>
        <v>#DIV/0!</v>
      </c>
      <c r="K224" s="11"/>
      <c r="L224" s="11"/>
      <c r="M224" s="2"/>
    </row>
    <row r="225" spans="1:13">
      <c r="A225">
        <v>218</v>
      </c>
      <c r="B225" s="2"/>
      <c r="C225" s="2"/>
      <c r="D225" s="2"/>
      <c r="E225" s="18"/>
      <c r="F225" s="18"/>
      <c r="G225" s="13"/>
      <c r="H225" s="20"/>
      <c r="I225" s="6"/>
      <c r="J225" s="7" t="e">
        <f t="shared" si="3"/>
        <v>#DIV/0!</v>
      </c>
      <c r="K225" s="11"/>
      <c r="L225" s="11"/>
      <c r="M225" s="2"/>
    </row>
    <row r="226" spans="1:13">
      <c r="A226">
        <v>219</v>
      </c>
      <c r="B226" s="2"/>
      <c r="C226" s="2"/>
      <c r="D226" s="2"/>
      <c r="E226" s="18"/>
      <c r="F226" s="18"/>
      <c r="G226" s="13"/>
      <c r="H226" s="20"/>
      <c r="I226" s="6"/>
      <c r="J226" s="7" t="e">
        <f t="shared" si="3"/>
        <v>#DIV/0!</v>
      </c>
      <c r="K226" s="11"/>
      <c r="L226" s="11"/>
      <c r="M226" s="2"/>
    </row>
    <row r="227" spans="1:13">
      <c r="A227">
        <v>220</v>
      </c>
      <c r="B227" s="2"/>
      <c r="C227" s="2"/>
      <c r="D227" s="2"/>
      <c r="E227" s="18"/>
      <c r="F227" s="18"/>
      <c r="G227" s="13"/>
      <c r="H227" s="20"/>
      <c r="I227" s="6"/>
      <c r="J227" s="7" t="e">
        <f t="shared" si="3"/>
        <v>#DIV/0!</v>
      </c>
      <c r="K227" s="11"/>
      <c r="L227" s="11"/>
      <c r="M227" s="2"/>
    </row>
    <row r="228" spans="1:13">
      <c r="A228">
        <v>221</v>
      </c>
      <c r="B228" s="2"/>
      <c r="C228" s="2"/>
      <c r="D228" s="2"/>
      <c r="E228" s="18"/>
      <c r="F228" s="18"/>
      <c r="G228" s="13"/>
      <c r="H228" s="20"/>
      <c r="I228" s="6"/>
      <c r="J228" s="7" t="e">
        <f t="shared" si="3"/>
        <v>#DIV/0!</v>
      </c>
      <c r="K228" s="11"/>
      <c r="L228" s="11"/>
      <c r="M228" s="2"/>
    </row>
    <row r="229" spans="1:13">
      <c r="A229">
        <v>222</v>
      </c>
      <c r="B229" s="2"/>
      <c r="C229" s="2"/>
      <c r="D229" s="2"/>
      <c r="E229" s="18"/>
      <c r="F229" s="18"/>
      <c r="G229" s="13"/>
      <c r="H229" s="20"/>
      <c r="I229" s="6"/>
      <c r="J229" s="15" t="e">
        <f t="shared" si="3"/>
        <v>#DIV/0!</v>
      </c>
      <c r="K229" s="11"/>
      <c r="L229" s="11"/>
      <c r="M229" s="2"/>
    </row>
    <row r="230" spans="1:13">
      <c r="A230">
        <v>223</v>
      </c>
      <c r="B230" s="2"/>
      <c r="C230" s="2"/>
      <c r="D230" s="2"/>
      <c r="E230" s="18"/>
      <c r="F230" s="18"/>
      <c r="G230" s="13"/>
      <c r="H230" s="20"/>
      <c r="I230" s="6"/>
      <c r="J230" s="15" t="e">
        <f t="shared" si="3"/>
        <v>#DIV/0!</v>
      </c>
      <c r="K230" s="11"/>
      <c r="L230" s="11"/>
      <c r="M230" s="2"/>
    </row>
    <row r="231" spans="1:13">
      <c r="A231">
        <v>224</v>
      </c>
      <c r="B231" s="2"/>
      <c r="C231" s="2"/>
      <c r="D231" s="2"/>
      <c r="E231" s="18"/>
      <c r="F231" s="18"/>
      <c r="G231" s="13"/>
      <c r="H231" s="20"/>
      <c r="I231" s="6"/>
      <c r="J231" s="7" t="e">
        <f t="shared" si="3"/>
        <v>#DIV/0!</v>
      </c>
      <c r="K231" s="11"/>
      <c r="L231" s="11"/>
      <c r="M231" s="2"/>
    </row>
    <row r="232" spans="1:13">
      <c r="A232">
        <v>225</v>
      </c>
      <c r="B232" s="2"/>
      <c r="C232" s="2"/>
      <c r="D232" s="2"/>
      <c r="E232" s="18"/>
      <c r="F232" s="18"/>
      <c r="G232" s="13"/>
      <c r="H232" s="20"/>
      <c r="I232" s="6"/>
      <c r="J232" s="15" t="e">
        <f t="shared" si="3"/>
        <v>#DIV/0!</v>
      </c>
      <c r="K232" s="11"/>
      <c r="L232" s="11"/>
      <c r="M232" s="2"/>
    </row>
    <row r="233" spans="1:13">
      <c r="A233" s="12">
        <v>226</v>
      </c>
      <c r="B233" s="2"/>
      <c r="C233" s="2"/>
      <c r="D233" s="2"/>
      <c r="E233" s="18"/>
      <c r="F233" s="18"/>
      <c r="G233" s="13"/>
      <c r="H233" s="20"/>
      <c r="I233" s="6"/>
      <c r="J233" s="15" t="e">
        <f t="shared" si="3"/>
        <v>#DIV/0!</v>
      </c>
      <c r="K233" s="11"/>
      <c r="L233" s="11"/>
      <c r="M233" s="2"/>
    </row>
    <row r="234" spans="1:13">
      <c r="A234" s="12">
        <v>227</v>
      </c>
      <c r="B234" s="2"/>
      <c r="C234" s="2"/>
      <c r="D234" s="2"/>
      <c r="E234" s="18"/>
      <c r="F234" s="18"/>
      <c r="G234" s="13"/>
      <c r="H234" s="20"/>
      <c r="I234" s="6"/>
      <c r="J234" s="7" t="e">
        <f t="shared" si="3"/>
        <v>#DIV/0!</v>
      </c>
      <c r="K234" s="11"/>
      <c r="L234" s="11"/>
      <c r="M234" s="2"/>
    </row>
    <row r="235" spans="1:13">
      <c r="A235">
        <v>228</v>
      </c>
      <c r="B235" s="2"/>
      <c r="C235" s="2"/>
      <c r="D235" s="2"/>
      <c r="E235" s="18"/>
      <c r="F235" s="18"/>
      <c r="G235" s="13"/>
      <c r="H235" s="20"/>
      <c r="I235" s="6"/>
      <c r="J235" s="7" t="e">
        <f t="shared" si="3"/>
        <v>#DIV/0!</v>
      </c>
      <c r="K235" s="11"/>
      <c r="L235" s="11"/>
      <c r="M235" s="2"/>
    </row>
    <row r="236" spans="1:13">
      <c r="A236">
        <v>229</v>
      </c>
      <c r="B236" s="2"/>
      <c r="C236" s="2"/>
      <c r="D236" s="2"/>
      <c r="E236" s="18"/>
      <c r="F236" s="18"/>
      <c r="G236" s="13"/>
      <c r="H236" s="20"/>
      <c r="I236" s="6"/>
      <c r="J236" s="7" t="e">
        <f t="shared" si="3"/>
        <v>#DIV/0!</v>
      </c>
      <c r="K236" s="11"/>
      <c r="L236" s="11"/>
      <c r="M236" s="2"/>
    </row>
    <row r="237" spans="1:13">
      <c r="A237">
        <v>230</v>
      </c>
      <c r="B237" s="2"/>
      <c r="C237" s="2"/>
      <c r="D237" s="2"/>
      <c r="E237" s="18"/>
      <c r="F237" s="18"/>
      <c r="G237" s="13"/>
      <c r="H237" s="20"/>
      <c r="I237" s="6"/>
      <c r="J237" s="7" t="e">
        <f t="shared" si="3"/>
        <v>#DIV/0!</v>
      </c>
      <c r="K237" s="11"/>
      <c r="L237" s="11"/>
      <c r="M237" s="2"/>
    </row>
    <row r="238" spans="1:13">
      <c r="A238">
        <v>231</v>
      </c>
      <c r="B238" s="2"/>
      <c r="C238" s="2"/>
      <c r="D238" s="2"/>
      <c r="E238" s="18"/>
      <c r="F238" s="18"/>
      <c r="G238" s="13"/>
      <c r="H238" s="20"/>
      <c r="I238" s="6"/>
      <c r="J238" s="15" t="e">
        <f t="shared" si="3"/>
        <v>#DIV/0!</v>
      </c>
      <c r="K238" s="11"/>
      <c r="L238" s="11"/>
      <c r="M238" s="2"/>
    </row>
    <row r="239" spans="1:13">
      <c r="A239">
        <v>232</v>
      </c>
      <c r="B239" s="2"/>
      <c r="C239" s="2"/>
      <c r="D239" s="2"/>
      <c r="E239" s="18"/>
      <c r="F239" s="18"/>
      <c r="G239" s="13"/>
      <c r="H239" s="20"/>
      <c r="I239" s="6"/>
      <c r="J239" s="15" t="e">
        <f t="shared" si="3"/>
        <v>#DIV/0!</v>
      </c>
      <c r="K239" s="11"/>
      <c r="L239" s="11"/>
      <c r="M239" s="2"/>
    </row>
    <row r="240" spans="1:13">
      <c r="A240">
        <v>233</v>
      </c>
      <c r="B240" s="2"/>
      <c r="C240" s="2"/>
      <c r="D240" s="2"/>
      <c r="E240" s="18"/>
      <c r="F240" s="18"/>
      <c r="G240" s="13"/>
      <c r="H240" s="20"/>
      <c r="I240" s="6"/>
      <c r="J240" s="7" t="e">
        <f t="shared" si="3"/>
        <v>#DIV/0!</v>
      </c>
      <c r="K240" s="11"/>
      <c r="L240" s="11"/>
      <c r="M240" s="2"/>
    </row>
    <row r="241" spans="1:13">
      <c r="A241">
        <v>234</v>
      </c>
      <c r="B241" s="2"/>
      <c r="C241" s="2"/>
      <c r="D241" s="2"/>
      <c r="E241" s="18"/>
      <c r="F241" s="18"/>
      <c r="G241" s="13"/>
      <c r="H241" s="20"/>
      <c r="I241" s="6"/>
      <c r="J241" s="15" t="e">
        <f t="shared" si="3"/>
        <v>#DIV/0!</v>
      </c>
      <c r="K241" s="11"/>
      <c r="L241" s="11"/>
      <c r="M241" s="2"/>
    </row>
    <row r="242" spans="1:13">
      <c r="A242">
        <v>235</v>
      </c>
      <c r="B242" s="2"/>
      <c r="C242" s="2"/>
      <c r="D242" s="2"/>
      <c r="E242" s="18"/>
      <c r="F242" s="18"/>
      <c r="G242" s="13"/>
      <c r="H242" s="20"/>
      <c r="I242" s="6"/>
      <c r="J242" s="15" t="e">
        <f t="shared" si="3"/>
        <v>#DIV/0!</v>
      </c>
      <c r="K242" s="11"/>
      <c r="L242" s="11"/>
      <c r="M242" s="2"/>
    </row>
    <row r="243" spans="1:13">
      <c r="A243" s="12">
        <v>236</v>
      </c>
      <c r="B243" s="2"/>
      <c r="C243" s="2"/>
      <c r="D243" s="2"/>
      <c r="E243" s="18"/>
      <c r="F243" s="18"/>
      <c r="G243" s="13"/>
      <c r="H243" s="20"/>
      <c r="I243" s="6"/>
      <c r="J243" s="7" t="e">
        <f t="shared" si="3"/>
        <v>#DIV/0!</v>
      </c>
      <c r="K243" s="11"/>
      <c r="L243" s="11"/>
      <c r="M243" s="2"/>
    </row>
    <row r="244" spans="1:13">
      <c r="A244" s="12">
        <v>237</v>
      </c>
      <c r="B244" s="2"/>
      <c r="C244" s="2"/>
      <c r="D244" s="2"/>
      <c r="E244" s="18"/>
      <c r="F244" s="18"/>
      <c r="G244" s="13"/>
      <c r="H244" s="20"/>
      <c r="I244" s="6"/>
      <c r="J244" s="7" t="e">
        <f t="shared" si="3"/>
        <v>#DIV/0!</v>
      </c>
      <c r="K244" s="11"/>
      <c r="L244" s="11"/>
      <c r="M244" s="2"/>
    </row>
    <row r="245" spans="1:13">
      <c r="A245">
        <v>238</v>
      </c>
      <c r="B245" s="2"/>
      <c r="C245" s="2"/>
      <c r="D245" s="2"/>
      <c r="E245" s="18"/>
      <c r="F245" s="18"/>
      <c r="G245" s="13"/>
      <c r="H245" s="20"/>
      <c r="I245" s="6"/>
      <c r="J245" s="7" t="e">
        <f t="shared" si="3"/>
        <v>#DIV/0!</v>
      </c>
      <c r="K245" s="11"/>
      <c r="L245" s="11"/>
      <c r="M245" s="2"/>
    </row>
    <row r="246" spans="1:13">
      <c r="A246">
        <v>239</v>
      </c>
      <c r="B246" s="2"/>
      <c r="C246" s="2"/>
      <c r="D246" s="2"/>
      <c r="E246" s="18"/>
      <c r="F246" s="18"/>
      <c r="G246" s="13"/>
      <c r="H246" s="20"/>
      <c r="I246" s="6"/>
      <c r="J246" s="7" t="e">
        <f t="shared" si="3"/>
        <v>#DIV/0!</v>
      </c>
      <c r="K246" s="11"/>
      <c r="L246" s="11"/>
      <c r="M246" s="2"/>
    </row>
    <row r="247" spans="1:13">
      <c r="A247">
        <v>240</v>
      </c>
      <c r="B247" s="2"/>
      <c r="C247" s="2"/>
      <c r="D247" s="2"/>
      <c r="E247" s="18"/>
      <c r="F247" s="18"/>
      <c r="G247" s="13"/>
      <c r="H247" s="20"/>
      <c r="I247" s="6"/>
      <c r="J247" s="15" t="e">
        <f t="shared" si="3"/>
        <v>#DIV/0!</v>
      </c>
      <c r="K247" s="11"/>
      <c r="L247" s="11"/>
      <c r="M247" s="2"/>
    </row>
    <row r="248" spans="1:13">
      <c r="A248">
        <v>241</v>
      </c>
      <c r="B248" s="2"/>
      <c r="C248" s="2"/>
      <c r="D248" s="2"/>
      <c r="E248" s="18"/>
      <c r="F248" s="18"/>
      <c r="G248" s="13"/>
      <c r="H248" s="20"/>
      <c r="I248" s="6"/>
      <c r="J248" s="15" t="e">
        <f t="shared" si="3"/>
        <v>#DIV/0!</v>
      </c>
      <c r="K248" s="11"/>
      <c r="L248" s="11"/>
      <c r="M248" s="2"/>
    </row>
    <row r="249" spans="1:13">
      <c r="A249">
        <v>242</v>
      </c>
      <c r="B249" s="2"/>
      <c r="C249" s="2"/>
      <c r="D249" s="2"/>
      <c r="E249" s="18"/>
      <c r="F249" s="18"/>
      <c r="G249" s="13"/>
      <c r="H249" s="20"/>
      <c r="I249" s="6"/>
      <c r="J249" s="7" t="e">
        <f t="shared" si="3"/>
        <v>#DIV/0!</v>
      </c>
      <c r="K249" s="11"/>
      <c r="L249" s="11"/>
      <c r="M249" s="2"/>
    </row>
    <row r="250" spans="1:13">
      <c r="A250">
        <v>243</v>
      </c>
      <c r="B250" s="2"/>
      <c r="C250" s="2"/>
      <c r="D250" s="2"/>
      <c r="E250" s="18"/>
      <c r="F250" s="18"/>
      <c r="G250" s="13"/>
      <c r="H250" s="20"/>
      <c r="I250" s="6"/>
      <c r="J250" s="15" t="e">
        <f t="shared" si="3"/>
        <v>#DIV/0!</v>
      </c>
      <c r="K250" s="11"/>
      <c r="L250" s="11"/>
      <c r="M250" s="2"/>
    </row>
    <row r="251" spans="1:13">
      <c r="A251">
        <v>244</v>
      </c>
      <c r="B251" s="2"/>
      <c r="C251" s="2"/>
      <c r="D251" s="2"/>
      <c r="E251" s="18"/>
      <c r="F251" s="18"/>
      <c r="G251" s="13"/>
      <c r="H251" s="20"/>
      <c r="I251" s="6"/>
      <c r="J251" s="15" t="e">
        <f t="shared" si="3"/>
        <v>#DIV/0!</v>
      </c>
      <c r="K251" s="11"/>
      <c r="L251" s="11"/>
      <c r="M251" s="2"/>
    </row>
    <row r="252" spans="1:13">
      <c r="A252">
        <v>245</v>
      </c>
      <c r="B252" s="2"/>
      <c r="C252" s="2"/>
      <c r="D252" s="2"/>
      <c r="E252" s="18"/>
      <c r="F252" s="18"/>
      <c r="G252" s="13"/>
      <c r="H252" s="20"/>
      <c r="I252" s="6"/>
      <c r="J252" s="7" t="e">
        <f t="shared" si="3"/>
        <v>#DIV/0!</v>
      </c>
      <c r="K252" s="11"/>
      <c r="L252" s="11"/>
      <c r="M252" s="2"/>
    </row>
    <row r="253" spans="1:13">
      <c r="A253" s="12">
        <v>246</v>
      </c>
      <c r="B253" s="2"/>
      <c r="C253" s="2"/>
      <c r="D253" s="2"/>
      <c r="E253" s="18"/>
      <c r="F253" s="18"/>
      <c r="G253" s="13"/>
      <c r="H253" s="20"/>
      <c r="I253" s="6"/>
      <c r="J253" s="7" t="e">
        <f t="shared" si="3"/>
        <v>#DIV/0!</v>
      </c>
      <c r="K253" s="11"/>
      <c r="L253" s="11"/>
      <c r="M253" s="2"/>
    </row>
    <row r="254" spans="1:13">
      <c r="A254" s="12">
        <v>247</v>
      </c>
      <c r="B254" s="2"/>
      <c r="C254" s="2"/>
      <c r="D254" s="2"/>
      <c r="E254" s="18"/>
      <c r="F254" s="18"/>
      <c r="G254" s="13"/>
      <c r="H254" s="20"/>
      <c r="I254" s="6"/>
      <c r="J254" s="7" t="e">
        <f t="shared" si="3"/>
        <v>#DIV/0!</v>
      </c>
      <c r="K254" s="11"/>
      <c r="L254" s="11"/>
      <c r="M254" s="2"/>
    </row>
    <row r="255" spans="1:13">
      <c r="A255">
        <v>248</v>
      </c>
      <c r="B255" s="2"/>
      <c r="C255" s="2"/>
      <c r="D255" s="2"/>
      <c r="E255" s="18"/>
      <c r="F255" s="18"/>
      <c r="G255" s="13"/>
      <c r="H255" s="20"/>
      <c r="I255" s="6"/>
      <c r="J255" s="7" t="e">
        <f t="shared" si="3"/>
        <v>#DIV/0!</v>
      </c>
      <c r="K255" s="11"/>
      <c r="L255" s="11"/>
      <c r="M255" s="2"/>
    </row>
    <row r="256" spans="1:13">
      <c r="A256">
        <v>249</v>
      </c>
      <c r="B256" s="2"/>
      <c r="C256" s="2"/>
      <c r="D256" s="2"/>
      <c r="E256" s="18"/>
      <c r="F256" s="18"/>
      <c r="G256" s="13"/>
      <c r="H256" s="20"/>
      <c r="I256" s="6"/>
      <c r="J256" s="15" t="e">
        <f t="shared" si="3"/>
        <v>#DIV/0!</v>
      </c>
      <c r="K256" s="11"/>
      <c r="L256" s="11"/>
      <c r="M256" s="2"/>
    </row>
    <row r="257" spans="1:13">
      <c r="A257">
        <v>250</v>
      </c>
      <c r="B257" s="2"/>
      <c r="C257" s="2"/>
      <c r="D257" s="2"/>
      <c r="E257" s="18"/>
      <c r="F257" s="18"/>
      <c r="G257" s="13"/>
      <c r="H257" s="20"/>
      <c r="I257" s="6"/>
      <c r="J257" s="15" t="e">
        <f t="shared" si="3"/>
        <v>#DIV/0!</v>
      </c>
      <c r="K257" s="11"/>
      <c r="L257" s="11"/>
      <c r="M257" s="2"/>
    </row>
    <row r="258" spans="1:13">
      <c r="A258">
        <v>251</v>
      </c>
      <c r="B258" s="2"/>
      <c r="C258" s="2"/>
      <c r="D258" s="2"/>
      <c r="E258" s="18"/>
      <c r="F258" s="18"/>
      <c r="G258" s="13"/>
      <c r="H258" s="20"/>
      <c r="I258" s="6"/>
      <c r="J258" s="7" t="e">
        <f t="shared" si="3"/>
        <v>#DIV/0!</v>
      </c>
      <c r="K258" s="11"/>
      <c r="L258" s="11"/>
      <c r="M258" s="2"/>
    </row>
    <row r="259" spans="1:13">
      <c r="A259">
        <v>252</v>
      </c>
      <c r="B259" s="2"/>
      <c r="C259" s="2"/>
      <c r="D259" s="2"/>
      <c r="E259" s="18"/>
      <c r="F259" s="18"/>
      <c r="G259" s="13"/>
      <c r="H259" s="20"/>
      <c r="I259" s="6"/>
      <c r="J259" s="15" t="e">
        <f t="shared" si="3"/>
        <v>#DIV/0!</v>
      </c>
      <c r="K259" s="11"/>
      <c r="L259" s="11"/>
      <c r="M259" s="2"/>
    </row>
    <row r="260" spans="1:13">
      <c r="A260">
        <v>253</v>
      </c>
      <c r="B260" s="2"/>
      <c r="C260" s="2"/>
      <c r="D260" s="2"/>
      <c r="E260" s="18"/>
      <c r="F260" s="18"/>
      <c r="G260" s="13"/>
      <c r="H260" s="20"/>
      <c r="I260" s="6"/>
      <c r="J260" s="15" t="e">
        <f t="shared" si="3"/>
        <v>#DIV/0!</v>
      </c>
      <c r="K260" s="11"/>
      <c r="L260" s="11"/>
      <c r="M260" s="2"/>
    </row>
    <row r="261" spans="1:13">
      <c r="A261">
        <v>254</v>
      </c>
      <c r="B261" s="2"/>
      <c r="C261" s="2"/>
      <c r="D261" s="2"/>
      <c r="E261" s="18"/>
      <c r="F261" s="18"/>
      <c r="G261" s="13"/>
      <c r="H261" s="20"/>
      <c r="I261" s="6"/>
      <c r="J261" s="7" t="e">
        <f t="shared" si="3"/>
        <v>#DIV/0!</v>
      </c>
      <c r="K261" s="11"/>
      <c r="L261" s="11"/>
      <c r="M261" s="2"/>
    </row>
    <row r="262" spans="1:13">
      <c r="A262">
        <v>255</v>
      </c>
      <c r="B262" s="2"/>
      <c r="C262" s="2"/>
      <c r="D262" s="2"/>
      <c r="E262" s="18"/>
      <c r="F262" s="18"/>
      <c r="G262" s="13"/>
      <c r="H262" s="20"/>
      <c r="I262" s="6"/>
      <c r="J262" s="7" t="e">
        <f t="shared" si="3"/>
        <v>#DIV/0!</v>
      </c>
      <c r="K262" s="11"/>
      <c r="L262" s="11"/>
      <c r="M262" s="2"/>
    </row>
    <row r="263" spans="1:13">
      <c r="A263" s="12">
        <v>256</v>
      </c>
      <c r="B263" s="2"/>
      <c r="C263" s="2"/>
      <c r="D263" s="2"/>
      <c r="E263" s="18"/>
      <c r="F263" s="18"/>
      <c r="G263" s="13"/>
      <c r="H263" s="20"/>
      <c r="I263" s="6"/>
      <c r="J263" s="7" t="e">
        <f t="shared" si="3"/>
        <v>#DIV/0!</v>
      </c>
      <c r="K263" s="11"/>
      <c r="L263" s="11"/>
      <c r="M263" s="2"/>
    </row>
    <row r="264" spans="1:13">
      <c r="A264" s="12">
        <v>257</v>
      </c>
      <c r="B264" s="2"/>
      <c r="C264" s="2"/>
      <c r="D264" s="2"/>
      <c r="E264" s="18"/>
      <c r="F264" s="18"/>
      <c r="G264" s="13"/>
      <c r="H264" s="20"/>
      <c r="I264" s="6"/>
      <c r="J264" s="7" t="e">
        <f t="shared" si="3"/>
        <v>#DIV/0!</v>
      </c>
      <c r="K264" s="11"/>
      <c r="L264" s="11"/>
      <c r="M264" s="2"/>
    </row>
    <row r="265" spans="1:13">
      <c r="A265">
        <v>258</v>
      </c>
      <c r="B265" s="2"/>
      <c r="C265" s="2"/>
      <c r="D265" s="2"/>
      <c r="E265" s="18"/>
      <c r="F265" s="18"/>
      <c r="G265" s="13"/>
      <c r="H265" s="20"/>
      <c r="I265" s="6"/>
      <c r="J265" s="15" t="e">
        <f t="shared" si="3"/>
        <v>#DIV/0!</v>
      </c>
      <c r="K265" s="11"/>
      <c r="L265" s="11"/>
      <c r="M265" s="2"/>
    </row>
    <row r="266" spans="1:13">
      <c r="A266">
        <v>259</v>
      </c>
      <c r="B266" s="2"/>
      <c r="C266" s="2"/>
      <c r="D266" s="2"/>
      <c r="E266" s="18"/>
      <c r="F266" s="18"/>
      <c r="G266" s="13"/>
      <c r="H266" s="20"/>
      <c r="I266" s="6"/>
      <c r="J266" s="15" t="e">
        <f t="shared" si="3"/>
        <v>#DIV/0!</v>
      </c>
      <c r="K266" s="11"/>
      <c r="L266" s="11"/>
      <c r="M266" s="2"/>
    </row>
    <row r="267" spans="1:13">
      <c r="A267">
        <v>260</v>
      </c>
      <c r="B267" s="2"/>
      <c r="C267" s="2"/>
      <c r="D267" s="2"/>
      <c r="E267" s="18"/>
      <c r="F267" s="18"/>
      <c r="G267" s="13"/>
      <c r="H267" s="20"/>
      <c r="I267" s="6"/>
      <c r="J267" s="7" t="e">
        <f t="shared" si="3"/>
        <v>#DIV/0!</v>
      </c>
      <c r="K267" s="11"/>
      <c r="L267" s="11"/>
      <c r="M267" s="2"/>
    </row>
    <row r="268" spans="1:13">
      <c r="A268">
        <v>261</v>
      </c>
      <c r="B268" s="2"/>
      <c r="C268" s="2"/>
      <c r="D268" s="2"/>
      <c r="E268" s="18"/>
      <c r="F268" s="18"/>
      <c r="G268" s="13"/>
      <c r="H268" s="20"/>
      <c r="I268" s="6"/>
      <c r="J268" s="15" t="e">
        <f t="shared" si="3"/>
        <v>#DIV/0!</v>
      </c>
      <c r="K268" s="11"/>
      <c r="L268" s="11"/>
      <c r="M268" s="2"/>
    </row>
    <row r="269" spans="1:13">
      <c r="A269">
        <v>262</v>
      </c>
      <c r="B269" s="2"/>
      <c r="C269" s="2"/>
      <c r="D269" s="2"/>
      <c r="E269" s="18"/>
      <c r="F269" s="18"/>
      <c r="G269" s="13"/>
      <c r="H269" s="20"/>
      <c r="I269" s="6"/>
      <c r="J269" s="15" t="e">
        <f t="shared" si="3"/>
        <v>#DIV/0!</v>
      </c>
      <c r="K269" s="11"/>
      <c r="L269" s="11"/>
      <c r="M269" s="2"/>
    </row>
    <row r="270" spans="1:13">
      <c r="A270">
        <v>263</v>
      </c>
      <c r="B270" s="2"/>
      <c r="C270" s="2"/>
      <c r="D270" s="2"/>
      <c r="E270" s="18"/>
      <c r="F270" s="18"/>
      <c r="G270" s="13"/>
      <c r="H270" s="20"/>
      <c r="I270" s="6"/>
      <c r="J270" s="7" t="e">
        <f t="shared" si="3"/>
        <v>#DIV/0!</v>
      </c>
      <c r="K270" s="11"/>
      <c r="L270" s="11"/>
      <c r="M270" s="2"/>
    </row>
    <row r="271" spans="1:13">
      <c r="A271">
        <v>264</v>
      </c>
      <c r="B271" s="2"/>
      <c r="C271" s="2"/>
      <c r="D271" s="2"/>
      <c r="E271" s="18"/>
      <c r="F271" s="18"/>
      <c r="G271" s="13"/>
      <c r="H271" s="20"/>
      <c r="I271" s="6"/>
      <c r="J271" s="7" t="e">
        <f t="shared" si="3"/>
        <v>#DIV/0!</v>
      </c>
      <c r="K271" s="11"/>
      <c r="L271" s="11"/>
      <c r="M271" s="2"/>
    </row>
    <row r="272" spans="1:13">
      <c r="A272">
        <v>265</v>
      </c>
      <c r="B272" s="2"/>
      <c r="C272" s="2"/>
      <c r="D272" s="2"/>
      <c r="E272" s="18"/>
      <c r="F272" s="18"/>
      <c r="G272" s="13"/>
      <c r="H272" s="20"/>
      <c r="I272" s="6"/>
      <c r="J272" s="7" t="e">
        <f t="shared" si="3"/>
        <v>#DIV/0!</v>
      </c>
      <c r="K272" s="11"/>
      <c r="L272" s="11"/>
      <c r="M272" s="2"/>
    </row>
    <row r="273" spans="1:13">
      <c r="A273" s="12">
        <v>266</v>
      </c>
      <c r="B273" s="2"/>
      <c r="C273" s="2"/>
      <c r="D273" s="2"/>
      <c r="E273" s="18"/>
      <c r="F273" s="18"/>
      <c r="G273" s="13"/>
      <c r="H273" s="20"/>
      <c r="I273" s="6"/>
      <c r="J273" s="7" t="e">
        <f t="shared" si="3"/>
        <v>#DIV/0!</v>
      </c>
      <c r="K273" s="11"/>
      <c r="L273" s="11"/>
      <c r="M273" s="2"/>
    </row>
    <row r="274" spans="1:13">
      <c r="A274" s="12">
        <v>267</v>
      </c>
      <c r="B274" s="2"/>
      <c r="C274" s="2"/>
      <c r="D274" s="2"/>
      <c r="E274" s="18"/>
      <c r="F274" s="18"/>
      <c r="G274" s="13"/>
      <c r="H274" s="20"/>
      <c r="I274" s="6"/>
      <c r="J274" s="15" t="e">
        <f t="shared" ref="J274:J337" si="4">H274/I274</f>
        <v>#DIV/0!</v>
      </c>
      <c r="K274" s="11"/>
      <c r="L274" s="11"/>
      <c r="M274" s="2"/>
    </row>
    <row r="275" spans="1:13">
      <c r="A275">
        <v>268</v>
      </c>
      <c r="B275" s="2"/>
      <c r="C275" s="2"/>
      <c r="D275" s="2"/>
      <c r="E275" s="18"/>
      <c r="F275" s="18"/>
      <c r="G275" s="13"/>
      <c r="H275" s="20"/>
      <c r="I275" s="6"/>
      <c r="J275" s="15" t="e">
        <f t="shared" si="4"/>
        <v>#DIV/0!</v>
      </c>
      <c r="K275" s="11"/>
      <c r="L275" s="11"/>
      <c r="M275" s="2"/>
    </row>
    <row r="276" spans="1:13">
      <c r="A276">
        <v>269</v>
      </c>
      <c r="B276" s="2"/>
      <c r="C276" s="2"/>
      <c r="D276" s="2"/>
      <c r="E276" s="18"/>
      <c r="F276" s="18"/>
      <c r="G276" s="13"/>
      <c r="H276" s="20"/>
      <c r="I276" s="6"/>
      <c r="J276" s="7" t="e">
        <f t="shared" si="4"/>
        <v>#DIV/0!</v>
      </c>
      <c r="K276" s="11"/>
      <c r="L276" s="11"/>
      <c r="M276" s="2"/>
    </row>
    <row r="277" spans="1:13">
      <c r="A277">
        <v>270</v>
      </c>
      <c r="B277" s="2"/>
      <c r="C277" s="2"/>
      <c r="D277" s="2"/>
      <c r="E277" s="18"/>
      <c r="F277" s="18"/>
      <c r="G277" s="13"/>
      <c r="H277" s="20"/>
      <c r="I277" s="6"/>
      <c r="J277" s="15" t="e">
        <f t="shared" si="4"/>
        <v>#DIV/0!</v>
      </c>
      <c r="K277" s="11"/>
      <c r="L277" s="11"/>
      <c r="M277" s="2"/>
    </row>
    <row r="278" spans="1:13">
      <c r="A278">
        <v>271</v>
      </c>
      <c r="B278" s="2"/>
      <c r="C278" s="2"/>
      <c r="D278" s="2"/>
      <c r="E278" s="18"/>
      <c r="F278" s="18"/>
      <c r="G278" s="13"/>
      <c r="H278" s="20"/>
      <c r="I278" s="6"/>
      <c r="J278" s="15" t="e">
        <f t="shared" si="4"/>
        <v>#DIV/0!</v>
      </c>
      <c r="K278" s="11"/>
      <c r="L278" s="11"/>
      <c r="M278" s="2"/>
    </row>
    <row r="279" spans="1:13">
      <c r="A279">
        <v>272</v>
      </c>
      <c r="B279" s="2"/>
      <c r="C279" s="2"/>
      <c r="D279" s="2"/>
      <c r="E279" s="18"/>
      <c r="F279" s="18"/>
      <c r="G279" s="13"/>
      <c r="H279" s="20"/>
      <c r="I279" s="6"/>
      <c r="J279" s="7" t="e">
        <f t="shared" si="4"/>
        <v>#DIV/0!</v>
      </c>
      <c r="K279" s="11"/>
      <c r="L279" s="11"/>
      <c r="M279" s="2"/>
    </row>
    <row r="280" spans="1:13">
      <c r="A280">
        <v>273</v>
      </c>
      <c r="B280" s="2"/>
      <c r="C280" s="2"/>
      <c r="D280" s="2"/>
      <c r="E280" s="18"/>
      <c r="F280" s="18"/>
      <c r="G280" s="13"/>
      <c r="H280" s="20"/>
      <c r="I280" s="6"/>
      <c r="J280" s="7" t="e">
        <f t="shared" si="4"/>
        <v>#DIV/0!</v>
      </c>
      <c r="K280" s="11"/>
      <c r="L280" s="11"/>
      <c r="M280" s="2"/>
    </row>
    <row r="281" spans="1:13">
      <c r="A281">
        <v>274</v>
      </c>
      <c r="B281" s="2"/>
      <c r="C281" s="2"/>
      <c r="D281" s="2"/>
      <c r="E281" s="18"/>
      <c r="F281" s="18"/>
      <c r="G281" s="13"/>
      <c r="H281" s="20"/>
      <c r="I281" s="6"/>
      <c r="J281" s="7" t="e">
        <f t="shared" si="4"/>
        <v>#DIV/0!</v>
      </c>
      <c r="K281" s="11"/>
      <c r="L281" s="11"/>
      <c r="M281" s="2"/>
    </row>
    <row r="282" spans="1:13">
      <c r="A282">
        <v>275</v>
      </c>
      <c r="B282" s="2"/>
      <c r="C282" s="2"/>
      <c r="D282" s="2"/>
      <c r="E282" s="18"/>
      <c r="F282" s="18"/>
      <c r="G282" s="13"/>
      <c r="H282" s="20"/>
      <c r="I282" s="6"/>
      <c r="J282" s="7" t="e">
        <f t="shared" si="4"/>
        <v>#DIV/0!</v>
      </c>
      <c r="K282" s="11"/>
      <c r="L282" s="11"/>
      <c r="M282" s="2"/>
    </row>
    <row r="283" spans="1:13">
      <c r="A283" s="12">
        <v>276</v>
      </c>
      <c r="B283" s="2"/>
      <c r="C283" s="2"/>
      <c r="D283" s="2"/>
      <c r="E283" s="18"/>
      <c r="F283" s="18"/>
      <c r="G283" s="13"/>
      <c r="H283" s="20"/>
      <c r="I283" s="6"/>
      <c r="J283" s="15" t="e">
        <f t="shared" si="4"/>
        <v>#DIV/0!</v>
      </c>
      <c r="K283" s="11"/>
      <c r="L283" s="11"/>
      <c r="M283" s="2"/>
    </row>
    <row r="284" spans="1:13">
      <c r="A284" s="12">
        <v>277</v>
      </c>
      <c r="B284" s="2"/>
      <c r="C284" s="2"/>
      <c r="D284" s="2"/>
      <c r="E284" s="18"/>
      <c r="F284" s="18"/>
      <c r="G284" s="13"/>
      <c r="H284" s="20"/>
      <c r="I284" s="6"/>
      <c r="J284" s="15" t="e">
        <f t="shared" si="4"/>
        <v>#DIV/0!</v>
      </c>
      <c r="K284" s="11"/>
      <c r="L284" s="11"/>
      <c r="M284" s="2"/>
    </row>
    <row r="285" spans="1:13">
      <c r="A285">
        <v>278</v>
      </c>
      <c r="B285" s="2"/>
      <c r="C285" s="2"/>
      <c r="D285" s="2"/>
      <c r="E285" s="18"/>
      <c r="F285" s="18"/>
      <c r="G285" s="13"/>
      <c r="H285" s="20"/>
      <c r="I285" s="6"/>
      <c r="J285" s="7" t="e">
        <f t="shared" si="4"/>
        <v>#DIV/0!</v>
      </c>
      <c r="K285" s="11"/>
      <c r="L285" s="11"/>
      <c r="M285" s="2"/>
    </row>
    <row r="286" spans="1:13">
      <c r="A286">
        <v>279</v>
      </c>
      <c r="B286" s="2"/>
      <c r="C286" s="2"/>
      <c r="D286" s="2"/>
      <c r="E286" s="18"/>
      <c r="F286" s="18"/>
      <c r="G286" s="13"/>
      <c r="H286" s="20"/>
      <c r="I286" s="6"/>
      <c r="J286" s="15" t="e">
        <f t="shared" si="4"/>
        <v>#DIV/0!</v>
      </c>
      <c r="K286" s="11"/>
      <c r="L286" s="11"/>
      <c r="M286" s="2"/>
    </row>
    <row r="287" spans="1:13">
      <c r="A287">
        <v>280</v>
      </c>
      <c r="B287" s="2"/>
      <c r="C287" s="2"/>
      <c r="D287" s="2"/>
      <c r="E287" s="18"/>
      <c r="F287" s="18"/>
      <c r="G287" s="13"/>
      <c r="H287" s="20"/>
      <c r="I287" s="6"/>
      <c r="J287" s="15" t="e">
        <f t="shared" si="4"/>
        <v>#DIV/0!</v>
      </c>
      <c r="K287" s="11"/>
      <c r="L287" s="11"/>
      <c r="M287" s="2"/>
    </row>
    <row r="288" spans="1:13">
      <c r="A288">
        <v>281</v>
      </c>
      <c r="B288" s="2"/>
      <c r="C288" s="2"/>
      <c r="D288" s="2"/>
      <c r="E288" s="18"/>
      <c r="F288" s="18"/>
      <c r="G288" s="13"/>
      <c r="H288" s="20"/>
      <c r="I288" s="6"/>
      <c r="J288" s="7" t="e">
        <f t="shared" si="4"/>
        <v>#DIV/0!</v>
      </c>
      <c r="K288" s="11"/>
      <c r="L288" s="11"/>
      <c r="M288" s="2"/>
    </row>
    <row r="289" spans="1:13">
      <c r="A289">
        <v>282</v>
      </c>
      <c r="B289" s="2"/>
      <c r="C289" s="2"/>
      <c r="D289" s="2"/>
      <c r="E289" s="18"/>
      <c r="F289" s="18"/>
      <c r="G289" s="13"/>
      <c r="H289" s="20"/>
      <c r="I289" s="6"/>
      <c r="J289" s="7" t="e">
        <f t="shared" si="4"/>
        <v>#DIV/0!</v>
      </c>
      <c r="K289" s="11"/>
      <c r="L289" s="11"/>
      <c r="M289" s="2"/>
    </row>
    <row r="290" spans="1:13">
      <c r="A290">
        <v>283</v>
      </c>
      <c r="B290" s="2"/>
      <c r="C290" s="2"/>
      <c r="D290" s="2"/>
      <c r="E290" s="18"/>
      <c r="F290" s="18"/>
      <c r="G290" s="13"/>
      <c r="H290" s="20"/>
      <c r="I290" s="6"/>
      <c r="J290" s="7" t="e">
        <f t="shared" si="4"/>
        <v>#DIV/0!</v>
      </c>
      <c r="K290" s="11"/>
      <c r="L290" s="11"/>
      <c r="M290" s="2"/>
    </row>
    <row r="291" spans="1:13">
      <c r="A291">
        <v>284</v>
      </c>
      <c r="B291" s="2"/>
      <c r="C291" s="2"/>
      <c r="D291" s="2"/>
      <c r="E291" s="18"/>
      <c r="F291" s="18"/>
      <c r="G291" s="13"/>
      <c r="H291" s="20"/>
      <c r="I291" s="6"/>
      <c r="J291" s="7" t="e">
        <f t="shared" si="4"/>
        <v>#DIV/0!</v>
      </c>
      <c r="K291" s="11"/>
      <c r="L291" s="11"/>
      <c r="M291" s="2"/>
    </row>
    <row r="292" spans="1:13">
      <c r="A292">
        <v>285</v>
      </c>
      <c r="B292" s="2"/>
      <c r="C292" s="2"/>
      <c r="D292" s="2"/>
      <c r="E292" s="18"/>
      <c r="F292" s="18"/>
      <c r="G292" s="13"/>
      <c r="H292" s="20"/>
      <c r="I292" s="6"/>
      <c r="J292" s="15" t="e">
        <f t="shared" si="4"/>
        <v>#DIV/0!</v>
      </c>
      <c r="K292" s="11"/>
      <c r="L292" s="11"/>
      <c r="M292" s="2"/>
    </row>
    <row r="293" spans="1:13">
      <c r="A293" s="12">
        <v>286</v>
      </c>
      <c r="B293" s="2"/>
      <c r="C293" s="2"/>
      <c r="D293" s="2"/>
      <c r="E293" s="18"/>
      <c r="F293" s="18"/>
      <c r="G293" s="13"/>
      <c r="H293" s="20"/>
      <c r="I293" s="6"/>
      <c r="J293" s="15" t="e">
        <f t="shared" si="4"/>
        <v>#DIV/0!</v>
      </c>
      <c r="K293" s="11"/>
      <c r="L293" s="11"/>
      <c r="M293" s="2"/>
    </row>
    <row r="294" spans="1:13">
      <c r="A294" s="12">
        <v>287</v>
      </c>
      <c r="B294" s="2"/>
      <c r="C294" s="2"/>
      <c r="D294" s="2"/>
      <c r="E294" s="18"/>
      <c r="F294" s="18"/>
      <c r="G294" s="13"/>
      <c r="H294" s="20"/>
      <c r="I294" s="6"/>
      <c r="J294" s="7" t="e">
        <f t="shared" si="4"/>
        <v>#DIV/0!</v>
      </c>
      <c r="K294" s="11"/>
      <c r="L294" s="11"/>
      <c r="M294" s="2"/>
    </row>
    <row r="295" spans="1:13">
      <c r="A295">
        <v>288</v>
      </c>
      <c r="B295" s="2"/>
      <c r="C295" s="2"/>
      <c r="D295" s="2"/>
      <c r="E295" s="18"/>
      <c r="F295" s="18"/>
      <c r="G295" s="13"/>
      <c r="H295" s="20"/>
      <c r="I295" s="6"/>
      <c r="J295" s="15" t="e">
        <f t="shared" si="4"/>
        <v>#DIV/0!</v>
      </c>
      <c r="K295" s="11"/>
      <c r="L295" s="11"/>
      <c r="M295" s="2"/>
    </row>
    <row r="296" spans="1:13">
      <c r="A296">
        <v>289</v>
      </c>
      <c r="B296" s="2"/>
      <c r="C296" s="2"/>
      <c r="D296" s="2"/>
      <c r="E296" s="18"/>
      <c r="F296" s="18"/>
      <c r="G296" s="13"/>
      <c r="H296" s="20"/>
      <c r="I296" s="6"/>
      <c r="J296" s="15" t="e">
        <f t="shared" si="4"/>
        <v>#DIV/0!</v>
      </c>
      <c r="K296" s="11"/>
      <c r="L296" s="11"/>
      <c r="M296" s="2"/>
    </row>
    <row r="297" spans="1:13">
      <c r="A297">
        <v>290</v>
      </c>
      <c r="B297" s="2"/>
      <c r="C297" s="2"/>
      <c r="D297" s="2"/>
      <c r="E297" s="18"/>
      <c r="F297" s="18"/>
      <c r="G297" s="13"/>
      <c r="H297" s="20"/>
      <c r="I297" s="6"/>
      <c r="J297" s="7" t="e">
        <f t="shared" si="4"/>
        <v>#DIV/0!</v>
      </c>
      <c r="K297" s="11"/>
      <c r="L297" s="11"/>
      <c r="M297" s="2"/>
    </row>
    <row r="298" spans="1:13">
      <c r="A298">
        <v>291</v>
      </c>
      <c r="B298" s="2"/>
      <c r="C298" s="2"/>
      <c r="D298" s="2"/>
      <c r="E298" s="18"/>
      <c r="F298" s="18"/>
      <c r="G298" s="13"/>
      <c r="H298" s="20"/>
      <c r="I298" s="6"/>
      <c r="J298" s="7" t="e">
        <f t="shared" si="4"/>
        <v>#DIV/0!</v>
      </c>
      <c r="K298" s="11"/>
      <c r="L298" s="11"/>
      <c r="M298" s="2"/>
    </row>
    <row r="299" spans="1:13">
      <c r="A299">
        <v>292</v>
      </c>
      <c r="B299" s="2"/>
      <c r="C299" s="2"/>
      <c r="D299" s="2"/>
      <c r="E299" s="18"/>
      <c r="F299" s="18"/>
      <c r="G299" s="13"/>
      <c r="H299" s="20"/>
      <c r="I299" s="6"/>
      <c r="J299" s="7" t="e">
        <f t="shared" si="4"/>
        <v>#DIV/0!</v>
      </c>
      <c r="K299" s="11"/>
      <c r="L299" s="11"/>
      <c r="M299" s="2"/>
    </row>
    <row r="300" spans="1:13">
      <c r="A300">
        <v>293</v>
      </c>
      <c r="B300" s="2"/>
      <c r="C300" s="2"/>
      <c r="D300" s="2"/>
      <c r="E300" s="18"/>
      <c r="F300" s="18"/>
      <c r="G300" s="13"/>
      <c r="H300" s="20"/>
      <c r="I300" s="6"/>
      <c r="J300" s="7" t="e">
        <f t="shared" si="4"/>
        <v>#DIV/0!</v>
      </c>
      <c r="K300" s="11"/>
      <c r="L300" s="11"/>
      <c r="M300" s="2"/>
    </row>
    <row r="301" spans="1:13">
      <c r="A301">
        <v>294</v>
      </c>
      <c r="B301" s="2"/>
      <c r="C301" s="2"/>
      <c r="D301" s="2"/>
      <c r="E301" s="18"/>
      <c r="F301" s="18"/>
      <c r="G301" s="13"/>
      <c r="H301" s="20"/>
      <c r="I301" s="6"/>
      <c r="J301" s="15" t="e">
        <f t="shared" si="4"/>
        <v>#DIV/0!</v>
      </c>
      <c r="K301" s="11"/>
      <c r="L301" s="11"/>
      <c r="M301" s="2"/>
    </row>
    <row r="302" spans="1:13">
      <c r="A302">
        <v>295</v>
      </c>
      <c r="B302" s="2"/>
      <c r="C302" s="2"/>
      <c r="D302" s="2"/>
      <c r="E302" s="18"/>
      <c r="F302" s="18"/>
      <c r="G302" s="13"/>
      <c r="H302" s="20"/>
      <c r="I302" s="6"/>
      <c r="J302" s="15" t="e">
        <f t="shared" si="4"/>
        <v>#DIV/0!</v>
      </c>
      <c r="K302" s="11"/>
      <c r="L302" s="11"/>
      <c r="M302" s="2"/>
    </row>
    <row r="303" spans="1:13">
      <c r="A303" s="12">
        <v>296</v>
      </c>
      <c r="B303" s="2"/>
      <c r="C303" s="2"/>
      <c r="D303" s="2"/>
      <c r="E303" s="18"/>
      <c r="F303" s="18"/>
      <c r="G303" s="13"/>
      <c r="H303" s="20"/>
      <c r="I303" s="6"/>
      <c r="J303" s="7" t="e">
        <f t="shared" si="4"/>
        <v>#DIV/0!</v>
      </c>
      <c r="K303" s="11"/>
      <c r="L303" s="11"/>
      <c r="M303" s="2"/>
    </row>
    <row r="304" spans="1:13">
      <c r="A304" s="12">
        <v>297</v>
      </c>
      <c r="B304" s="2"/>
      <c r="C304" s="2"/>
      <c r="D304" s="2"/>
      <c r="E304" s="18"/>
      <c r="F304" s="18"/>
      <c r="G304" s="13"/>
      <c r="H304" s="20"/>
      <c r="I304" s="6"/>
      <c r="J304" s="15" t="e">
        <f t="shared" si="4"/>
        <v>#DIV/0!</v>
      </c>
      <c r="K304" s="11"/>
      <c r="L304" s="11"/>
      <c r="M304" s="2"/>
    </row>
    <row r="305" spans="1:13">
      <c r="A305">
        <v>298</v>
      </c>
      <c r="B305" s="2"/>
      <c r="C305" s="2"/>
      <c r="D305" s="2"/>
      <c r="E305" s="18"/>
      <c r="F305" s="18"/>
      <c r="G305" s="13"/>
      <c r="H305" s="20"/>
      <c r="I305" s="6"/>
      <c r="J305" s="15" t="e">
        <f t="shared" si="4"/>
        <v>#DIV/0!</v>
      </c>
      <c r="K305" s="11"/>
      <c r="L305" s="11"/>
      <c r="M305" s="2"/>
    </row>
    <row r="306" spans="1:13">
      <c r="A306">
        <v>299</v>
      </c>
      <c r="B306" s="2"/>
      <c r="C306" s="2"/>
      <c r="D306" s="2"/>
      <c r="E306" s="18"/>
      <c r="F306" s="18"/>
      <c r="G306" s="13"/>
      <c r="H306" s="20"/>
      <c r="I306" s="6"/>
      <c r="J306" s="7" t="e">
        <f t="shared" si="4"/>
        <v>#DIV/0!</v>
      </c>
      <c r="K306" s="11"/>
      <c r="L306" s="11"/>
      <c r="M306" s="2"/>
    </row>
    <row r="307" spans="1:13">
      <c r="A307">
        <v>300</v>
      </c>
      <c r="B307" s="2"/>
      <c r="C307" s="2"/>
      <c r="D307" s="2"/>
      <c r="E307" s="18"/>
      <c r="F307" s="18"/>
      <c r="G307" s="13"/>
      <c r="H307" s="20"/>
      <c r="I307" s="6"/>
      <c r="J307" s="7" t="e">
        <f t="shared" si="4"/>
        <v>#DIV/0!</v>
      </c>
      <c r="K307" s="11"/>
      <c r="L307" s="11"/>
      <c r="M307" s="2"/>
    </row>
    <row r="308" spans="1:13">
      <c r="A308">
        <v>301</v>
      </c>
      <c r="B308" s="2"/>
      <c r="C308" s="2"/>
      <c r="D308" s="2"/>
      <c r="E308" s="18"/>
      <c r="F308" s="18"/>
      <c r="G308" s="13"/>
      <c r="H308" s="20"/>
      <c r="I308" s="6"/>
      <c r="J308" s="7" t="e">
        <f t="shared" si="4"/>
        <v>#DIV/0!</v>
      </c>
      <c r="K308" s="11"/>
      <c r="L308" s="11"/>
      <c r="M308" s="2"/>
    </row>
    <row r="309" spans="1:13">
      <c r="A309">
        <v>302</v>
      </c>
      <c r="B309" s="2"/>
      <c r="C309" s="2"/>
      <c r="D309" s="2"/>
      <c r="E309" s="18"/>
      <c r="F309" s="18"/>
      <c r="G309" s="13"/>
      <c r="H309" s="20"/>
      <c r="I309" s="6"/>
      <c r="J309" s="7" t="e">
        <f t="shared" si="4"/>
        <v>#DIV/0!</v>
      </c>
      <c r="K309" s="11"/>
      <c r="L309" s="11"/>
      <c r="M309" s="2"/>
    </row>
    <row r="310" spans="1:13">
      <c r="A310">
        <v>303</v>
      </c>
      <c r="B310" s="2"/>
      <c r="C310" s="2"/>
      <c r="D310" s="2"/>
      <c r="E310" s="18"/>
      <c r="F310" s="18"/>
      <c r="G310" s="13"/>
      <c r="H310" s="20"/>
      <c r="I310" s="6"/>
      <c r="J310" s="15" t="e">
        <f t="shared" si="4"/>
        <v>#DIV/0!</v>
      </c>
      <c r="K310" s="11"/>
      <c r="L310" s="11"/>
      <c r="M310" s="2"/>
    </row>
    <row r="311" spans="1:13">
      <c r="A311">
        <v>304</v>
      </c>
      <c r="B311" s="2"/>
      <c r="C311" s="2"/>
      <c r="D311" s="2"/>
      <c r="E311" s="18"/>
      <c r="F311" s="18"/>
      <c r="G311" s="13"/>
      <c r="H311" s="20"/>
      <c r="I311" s="6"/>
      <c r="J311" s="15" t="e">
        <f t="shared" si="4"/>
        <v>#DIV/0!</v>
      </c>
      <c r="K311" s="11"/>
      <c r="L311" s="11"/>
      <c r="M311" s="2"/>
    </row>
    <row r="312" spans="1:13">
      <c r="A312">
        <v>305</v>
      </c>
      <c r="B312" s="2"/>
      <c r="C312" s="2"/>
      <c r="D312" s="2"/>
      <c r="E312" s="18"/>
      <c r="F312" s="18"/>
      <c r="G312" s="13"/>
      <c r="H312" s="20"/>
      <c r="I312" s="6"/>
      <c r="J312" s="7" t="e">
        <f t="shared" si="4"/>
        <v>#DIV/0!</v>
      </c>
      <c r="K312" s="11"/>
      <c r="L312" s="11"/>
      <c r="M312" s="2"/>
    </row>
    <row r="313" spans="1:13">
      <c r="A313" s="12">
        <v>306</v>
      </c>
      <c r="B313" s="2"/>
      <c r="C313" s="2"/>
      <c r="D313" s="2"/>
      <c r="E313" s="18"/>
      <c r="F313" s="18"/>
      <c r="G313" s="13"/>
      <c r="H313" s="20"/>
      <c r="I313" s="6"/>
      <c r="J313" s="15" t="e">
        <f t="shared" si="4"/>
        <v>#DIV/0!</v>
      </c>
      <c r="K313" s="11"/>
      <c r="L313" s="11"/>
      <c r="M313" s="2"/>
    </row>
    <row r="314" spans="1:13">
      <c r="A314" s="12">
        <v>307</v>
      </c>
      <c r="B314" s="2"/>
      <c r="C314" s="2"/>
      <c r="D314" s="2"/>
      <c r="E314" s="18"/>
      <c r="F314" s="18"/>
      <c r="G314" s="13"/>
      <c r="H314" s="20"/>
      <c r="I314" s="6"/>
      <c r="J314" s="15" t="e">
        <f t="shared" si="4"/>
        <v>#DIV/0!</v>
      </c>
      <c r="K314" s="11"/>
      <c r="L314" s="11"/>
      <c r="M314" s="2"/>
    </row>
    <row r="315" spans="1:13">
      <c r="A315">
        <v>308</v>
      </c>
      <c r="B315" s="2"/>
      <c r="C315" s="2"/>
      <c r="D315" s="2"/>
      <c r="E315" s="18"/>
      <c r="F315" s="18"/>
      <c r="G315" s="13"/>
      <c r="H315" s="20"/>
      <c r="I315" s="6"/>
      <c r="J315" s="7" t="e">
        <f t="shared" si="4"/>
        <v>#DIV/0!</v>
      </c>
      <c r="K315" s="11"/>
      <c r="L315" s="11"/>
      <c r="M315" s="2"/>
    </row>
    <row r="316" spans="1:13">
      <c r="A316">
        <v>309</v>
      </c>
      <c r="B316" s="2"/>
      <c r="C316" s="2"/>
      <c r="D316" s="2"/>
      <c r="E316" s="18"/>
      <c r="F316" s="18"/>
      <c r="G316" s="13"/>
      <c r="H316" s="20"/>
      <c r="I316" s="6"/>
      <c r="J316" s="7" t="e">
        <f t="shared" si="4"/>
        <v>#DIV/0!</v>
      </c>
      <c r="K316" s="11"/>
      <c r="L316" s="11"/>
      <c r="M316" s="2"/>
    </row>
    <row r="317" spans="1:13">
      <c r="A317">
        <v>310</v>
      </c>
      <c r="B317" s="2"/>
      <c r="C317" s="2"/>
      <c r="D317" s="2"/>
      <c r="E317" s="18"/>
      <c r="F317" s="18"/>
      <c r="G317" s="13"/>
      <c r="H317" s="20"/>
      <c r="I317" s="6"/>
      <c r="J317" s="7" t="e">
        <f t="shared" si="4"/>
        <v>#DIV/0!</v>
      </c>
      <c r="K317" s="11"/>
      <c r="L317" s="11"/>
      <c r="M317" s="2"/>
    </row>
    <row r="318" spans="1:13">
      <c r="A318">
        <v>311</v>
      </c>
      <c r="B318" s="2"/>
      <c r="C318" s="2"/>
      <c r="D318" s="2"/>
      <c r="E318" s="18"/>
      <c r="F318" s="18"/>
      <c r="G318" s="13"/>
      <c r="H318" s="20"/>
      <c r="I318" s="6"/>
      <c r="J318" s="7" t="e">
        <f t="shared" si="4"/>
        <v>#DIV/0!</v>
      </c>
      <c r="K318" s="11"/>
      <c r="L318" s="11"/>
      <c r="M318" s="2"/>
    </row>
    <row r="319" spans="1:13">
      <c r="A319">
        <v>312</v>
      </c>
      <c r="B319" s="2"/>
      <c r="C319" s="2"/>
      <c r="D319" s="2"/>
      <c r="E319" s="18"/>
      <c r="F319" s="18"/>
      <c r="G319" s="13"/>
      <c r="H319" s="20"/>
      <c r="I319" s="6"/>
      <c r="J319" s="15" t="e">
        <f t="shared" si="4"/>
        <v>#DIV/0!</v>
      </c>
      <c r="K319" s="11"/>
      <c r="L319" s="11"/>
      <c r="M319" s="2"/>
    </row>
    <row r="320" spans="1:13">
      <c r="A320">
        <v>313</v>
      </c>
      <c r="B320" s="2"/>
      <c r="C320" s="2"/>
      <c r="D320" s="2"/>
      <c r="E320" s="18"/>
      <c r="F320" s="18"/>
      <c r="G320" s="13"/>
      <c r="H320" s="20"/>
      <c r="I320" s="6"/>
      <c r="J320" s="15" t="e">
        <f t="shared" si="4"/>
        <v>#DIV/0!</v>
      </c>
      <c r="K320" s="11"/>
      <c r="L320" s="11"/>
      <c r="M320" s="2"/>
    </row>
    <row r="321" spans="1:13">
      <c r="A321">
        <v>314</v>
      </c>
      <c r="B321" s="2"/>
      <c r="C321" s="2"/>
      <c r="D321" s="2"/>
      <c r="E321" s="18"/>
      <c r="F321" s="18"/>
      <c r="G321" s="13"/>
      <c r="H321" s="20"/>
      <c r="I321" s="6"/>
      <c r="J321" s="7" t="e">
        <f t="shared" si="4"/>
        <v>#DIV/0!</v>
      </c>
      <c r="K321" s="11"/>
      <c r="L321" s="11"/>
      <c r="M321" s="2"/>
    </row>
    <row r="322" spans="1:13">
      <c r="A322">
        <v>315</v>
      </c>
      <c r="B322" s="2"/>
      <c r="C322" s="2"/>
      <c r="D322" s="2"/>
      <c r="E322" s="18"/>
      <c r="F322" s="18"/>
      <c r="G322" s="13"/>
      <c r="H322" s="20"/>
      <c r="I322" s="6"/>
      <c r="J322" s="15" t="e">
        <f t="shared" si="4"/>
        <v>#DIV/0!</v>
      </c>
      <c r="K322" s="11"/>
      <c r="L322" s="11"/>
      <c r="M322" s="2"/>
    </row>
    <row r="323" spans="1:13">
      <c r="A323" s="12">
        <v>316</v>
      </c>
      <c r="B323" s="2"/>
      <c r="C323" s="2"/>
      <c r="D323" s="2"/>
      <c r="E323" s="18"/>
      <c r="F323" s="18"/>
      <c r="G323" s="13"/>
      <c r="H323" s="20"/>
      <c r="I323" s="6"/>
      <c r="J323" s="15" t="e">
        <f t="shared" si="4"/>
        <v>#DIV/0!</v>
      </c>
      <c r="K323" s="11"/>
      <c r="L323" s="11"/>
      <c r="M323" s="2"/>
    </row>
    <row r="324" spans="1:13">
      <c r="A324" s="12">
        <v>317</v>
      </c>
      <c r="B324" s="2"/>
      <c r="C324" s="2"/>
      <c r="D324" s="2"/>
      <c r="E324" s="18"/>
      <c r="F324" s="18"/>
      <c r="G324" s="13"/>
      <c r="H324" s="20"/>
      <c r="I324" s="6"/>
      <c r="J324" s="7" t="e">
        <f t="shared" si="4"/>
        <v>#DIV/0!</v>
      </c>
      <c r="K324" s="11"/>
      <c r="L324" s="11"/>
      <c r="M324" s="2"/>
    </row>
    <row r="325" spans="1:13">
      <c r="A325">
        <v>318</v>
      </c>
      <c r="B325" s="2"/>
      <c r="C325" s="2"/>
      <c r="D325" s="2"/>
      <c r="E325" s="18"/>
      <c r="F325" s="18"/>
      <c r="G325" s="13"/>
      <c r="H325" s="20"/>
      <c r="I325" s="6"/>
      <c r="J325" s="7" t="e">
        <f t="shared" si="4"/>
        <v>#DIV/0!</v>
      </c>
      <c r="K325" s="11"/>
      <c r="L325" s="11"/>
      <c r="M325" s="2"/>
    </row>
    <row r="326" spans="1:13">
      <c r="A326">
        <v>319</v>
      </c>
      <c r="B326" s="2"/>
      <c r="C326" s="2"/>
      <c r="D326" s="2"/>
      <c r="E326" s="18"/>
      <c r="F326" s="18"/>
      <c r="G326" s="13"/>
      <c r="H326" s="20"/>
      <c r="I326" s="6"/>
      <c r="J326" s="7" t="e">
        <f t="shared" si="4"/>
        <v>#DIV/0!</v>
      </c>
      <c r="K326" s="11"/>
      <c r="L326" s="11"/>
      <c r="M326" s="2"/>
    </row>
    <row r="327" spans="1:13">
      <c r="A327">
        <v>320</v>
      </c>
      <c r="B327" s="2"/>
      <c r="C327" s="2"/>
      <c r="D327" s="2"/>
      <c r="E327" s="18"/>
      <c r="F327" s="18"/>
      <c r="G327" s="13"/>
      <c r="H327" s="20"/>
      <c r="I327" s="6"/>
      <c r="J327" s="7" t="e">
        <f t="shared" si="4"/>
        <v>#DIV/0!</v>
      </c>
      <c r="K327" s="11"/>
      <c r="L327" s="11"/>
      <c r="M327" s="2"/>
    </row>
    <row r="328" spans="1:13">
      <c r="A328">
        <v>321</v>
      </c>
      <c r="B328" s="2"/>
      <c r="C328" s="2"/>
      <c r="D328" s="2"/>
      <c r="E328" s="18"/>
      <c r="F328" s="18"/>
      <c r="G328" s="13"/>
      <c r="H328" s="20"/>
      <c r="I328" s="6"/>
      <c r="J328" s="15" t="e">
        <f t="shared" si="4"/>
        <v>#DIV/0!</v>
      </c>
      <c r="K328" s="11"/>
      <c r="L328" s="11"/>
      <c r="M328" s="2"/>
    </row>
    <row r="329" spans="1:13">
      <c r="A329">
        <v>322</v>
      </c>
      <c r="B329" s="2"/>
      <c r="C329" s="2"/>
      <c r="D329" s="2"/>
      <c r="E329" s="18"/>
      <c r="F329" s="18"/>
      <c r="G329" s="13"/>
      <c r="H329" s="20"/>
      <c r="I329" s="6"/>
      <c r="J329" s="15" t="e">
        <f t="shared" si="4"/>
        <v>#DIV/0!</v>
      </c>
      <c r="K329" s="11"/>
      <c r="L329" s="11"/>
      <c r="M329" s="2"/>
    </row>
    <row r="330" spans="1:13">
      <c r="A330">
        <v>323</v>
      </c>
      <c r="B330" s="2"/>
      <c r="C330" s="2"/>
      <c r="D330" s="2"/>
      <c r="E330" s="18"/>
      <c r="F330" s="18"/>
      <c r="G330" s="13"/>
      <c r="H330" s="20"/>
      <c r="I330" s="6"/>
      <c r="J330" s="7" t="e">
        <f t="shared" si="4"/>
        <v>#DIV/0!</v>
      </c>
      <c r="K330" s="11"/>
      <c r="L330" s="11"/>
      <c r="M330" s="2"/>
    </row>
    <row r="331" spans="1:13">
      <c r="A331">
        <v>324</v>
      </c>
      <c r="B331" s="2"/>
      <c r="C331" s="2"/>
      <c r="D331" s="2"/>
      <c r="E331" s="18"/>
      <c r="F331" s="18"/>
      <c r="G331" s="13"/>
      <c r="H331" s="20"/>
      <c r="I331" s="6"/>
      <c r="J331" s="15" t="e">
        <f t="shared" si="4"/>
        <v>#DIV/0!</v>
      </c>
      <c r="K331" s="11"/>
      <c r="L331" s="11"/>
      <c r="M331" s="2"/>
    </row>
    <row r="332" spans="1:13">
      <c r="A332">
        <v>325</v>
      </c>
      <c r="B332" s="2"/>
      <c r="C332" s="2"/>
      <c r="D332" s="2"/>
      <c r="E332" s="18"/>
      <c r="F332" s="18"/>
      <c r="G332" s="13"/>
      <c r="H332" s="20"/>
      <c r="I332" s="6"/>
      <c r="J332" s="15" t="e">
        <f t="shared" si="4"/>
        <v>#DIV/0!</v>
      </c>
      <c r="K332" s="11"/>
      <c r="L332" s="11"/>
      <c r="M332" s="2"/>
    </row>
    <row r="333" spans="1:13">
      <c r="A333" s="12">
        <v>326</v>
      </c>
      <c r="B333" s="2"/>
      <c r="C333" s="2"/>
      <c r="D333" s="2"/>
      <c r="E333" s="18"/>
      <c r="F333" s="18"/>
      <c r="G333" s="13"/>
      <c r="H333" s="20"/>
      <c r="I333" s="6"/>
      <c r="J333" s="7" t="e">
        <f t="shared" si="4"/>
        <v>#DIV/0!</v>
      </c>
      <c r="K333" s="11"/>
      <c r="L333" s="11"/>
      <c r="M333" s="2"/>
    </row>
    <row r="334" spans="1:13">
      <c r="A334" s="12">
        <v>327</v>
      </c>
      <c r="B334" s="2"/>
      <c r="C334" s="2"/>
      <c r="D334" s="2"/>
      <c r="E334" s="18"/>
      <c r="F334" s="18"/>
      <c r="G334" s="13"/>
      <c r="H334" s="20"/>
      <c r="I334" s="6"/>
      <c r="J334" s="7" t="e">
        <f t="shared" si="4"/>
        <v>#DIV/0!</v>
      </c>
      <c r="K334" s="11"/>
      <c r="L334" s="11"/>
      <c r="M334" s="2"/>
    </row>
    <row r="335" spans="1:13">
      <c r="A335">
        <v>328</v>
      </c>
      <c r="B335" s="2"/>
      <c r="C335" s="2"/>
      <c r="D335" s="2"/>
      <c r="E335" s="18"/>
      <c r="F335" s="18"/>
      <c r="G335" s="13"/>
      <c r="H335" s="20"/>
      <c r="I335" s="6"/>
      <c r="J335" s="7" t="e">
        <f t="shared" si="4"/>
        <v>#DIV/0!</v>
      </c>
      <c r="K335" s="11"/>
      <c r="L335" s="11"/>
      <c r="M335" s="2"/>
    </row>
    <row r="336" spans="1:13">
      <c r="A336">
        <v>329</v>
      </c>
      <c r="B336" s="2"/>
      <c r="C336" s="2"/>
      <c r="D336" s="2"/>
      <c r="E336" s="18"/>
      <c r="F336" s="18"/>
      <c r="G336" s="13"/>
      <c r="H336" s="20"/>
      <c r="I336" s="6"/>
      <c r="J336" s="7" t="e">
        <f t="shared" si="4"/>
        <v>#DIV/0!</v>
      </c>
      <c r="K336" s="11"/>
      <c r="L336" s="11"/>
      <c r="M336" s="2"/>
    </row>
    <row r="337" spans="1:13">
      <c r="A337">
        <v>330</v>
      </c>
      <c r="B337" s="2"/>
      <c r="C337" s="2"/>
      <c r="D337" s="2"/>
      <c r="E337" s="18"/>
      <c r="F337" s="18"/>
      <c r="G337" s="13"/>
      <c r="H337" s="20"/>
      <c r="I337" s="6"/>
      <c r="J337" s="15" t="e">
        <f t="shared" si="4"/>
        <v>#DIV/0!</v>
      </c>
      <c r="K337" s="11"/>
      <c r="L337" s="11"/>
      <c r="M337" s="2"/>
    </row>
    <row r="338" spans="1:13">
      <c r="A338">
        <v>331</v>
      </c>
      <c r="B338" s="2"/>
      <c r="C338" s="2"/>
      <c r="D338" s="2"/>
      <c r="E338" s="18"/>
      <c r="F338" s="18"/>
      <c r="G338" s="13"/>
      <c r="H338" s="20"/>
      <c r="I338" s="6"/>
      <c r="J338" s="15" t="e">
        <f t="shared" ref="J338:J357" si="5">H338/I338</f>
        <v>#DIV/0!</v>
      </c>
      <c r="K338" s="11"/>
      <c r="L338" s="11"/>
      <c r="M338" s="2"/>
    </row>
    <row r="339" spans="1:13">
      <c r="A339">
        <v>332</v>
      </c>
      <c r="B339" s="2"/>
      <c r="C339" s="2"/>
      <c r="D339" s="2"/>
      <c r="E339" s="18"/>
      <c r="F339" s="18"/>
      <c r="G339" s="13"/>
      <c r="H339" s="20"/>
      <c r="I339" s="6"/>
      <c r="J339" s="7" t="e">
        <f t="shared" si="5"/>
        <v>#DIV/0!</v>
      </c>
      <c r="K339" s="11"/>
      <c r="L339" s="11"/>
      <c r="M339" s="2"/>
    </row>
    <row r="340" spans="1:13">
      <c r="A340">
        <v>333</v>
      </c>
      <c r="B340" s="2"/>
      <c r="C340" s="2"/>
      <c r="D340" s="2"/>
      <c r="E340" s="18"/>
      <c r="F340" s="18"/>
      <c r="G340" s="13"/>
      <c r="H340" s="20"/>
      <c r="I340" s="6"/>
      <c r="J340" s="15" t="e">
        <f t="shared" si="5"/>
        <v>#DIV/0!</v>
      </c>
      <c r="K340" s="11"/>
      <c r="L340" s="11"/>
      <c r="M340" s="2"/>
    </row>
    <row r="341" spans="1:13">
      <c r="A341">
        <v>334</v>
      </c>
      <c r="B341" s="2"/>
      <c r="C341" s="2"/>
      <c r="D341" s="2"/>
      <c r="E341" s="18"/>
      <c r="F341" s="18"/>
      <c r="G341" s="13"/>
      <c r="H341" s="20"/>
      <c r="I341" s="6"/>
      <c r="J341" s="15" t="e">
        <f t="shared" si="5"/>
        <v>#DIV/0!</v>
      </c>
      <c r="K341" s="11"/>
      <c r="L341" s="11"/>
      <c r="M341" s="2"/>
    </row>
    <row r="342" spans="1:13">
      <c r="A342">
        <v>335</v>
      </c>
      <c r="B342" s="2"/>
      <c r="C342" s="2"/>
      <c r="D342" s="2"/>
      <c r="E342" s="18"/>
      <c r="F342" s="18"/>
      <c r="G342" s="13"/>
      <c r="H342" s="20"/>
      <c r="I342" s="6"/>
      <c r="J342" s="7" t="e">
        <f t="shared" si="5"/>
        <v>#DIV/0!</v>
      </c>
      <c r="K342" s="11"/>
      <c r="L342" s="11"/>
      <c r="M342" s="2"/>
    </row>
    <row r="343" spans="1:13">
      <c r="A343" s="12">
        <v>336</v>
      </c>
      <c r="B343" s="2"/>
      <c r="C343" s="2"/>
      <c r="D343" s="2"/>
      <c r="E343" s="18"/>
      <c r="F343" s="18"/>
      <c r="G343" s="13"/>
      <c r="H343" s="20"/>
      <c r="I343" s="6"/>
      <c r="J343" s="7" t="e">
        <f t="shared" si="5"/>
        <v>#DIV/0!</v>
      </c>
      <c r="K343" s="11"/>
      <c r="L343" s="11"/>
      <c r="M343" s="2"/>
    </row>
    <row r="344" spans="1:13">
      <c r="A344" s="12">
        <v>337</v>
      </c>
      <c r="B344" s="2"/>
      <c r="C344" s="2"/>
      <c r="D344" s="2"/>
      <c r="E344" s="18"/>
      <c r="F344" s="18"/>
      <c r="G344" s="13"/>
      <c r="H344" s="20"/>
      <c r="I344" s="6"/>
      <c r="J344" s="7" t="e">
        <f t="shared" si="5"/>
        <v>#DIV/0!</v>
      </c>
      <c r="K344" s="11"/>
      <c r="L344" s="11"/>
      <c r="M344" s="2"/>
    </row>
    <row r="345" spans="1:13">
      <c r="A345">
        <v>338</v>
      </c>
      <c r="B345" s="2"/>
      <c r="C345" s="2"/>
      <c r="D345" s="2"/>
      <c r="E345" s="18"/>
      <c r="F345" s="18"/>
      <c r="G345" s="13"/>
      <c r="H345" s="20"/>
      <c r="I345" s="6"/>
      <c r="J345" s="7" t="e">
        <f t="shared" si="5"/>
        <v>#DIV/0!</v>
      </c>
      <c r="K345" s="11"/>
      <c r="L345" s="11"/>
      <c r="M345" s="2"/>
    </row>
    <row r="346" spans="1:13">
      <c r="A346">
        <v>339</v>
      </c>
      <c r="B346" s="2"/>
      <c r="C346" s="2"/>
      <c r="D346" s="2"/>
      <c r="E346" s="18"/>
      <c r="F346" s="18"/>
      <c r="G346" s="13"/>
      <c r="H346" s="20"/>
      <c r="I346" s="6"/>
      <c r="J346" s="15" t="e">
        <f t="shared" si="5"/>
        <v>#DIV/0!</v>
      </c>
      <c r="K346" s="11"/>
      <c r="L346" s="11"/>
      <c r="M346" s="2"/>
    </row>
    <row r="347" spans="1:13">
      <c r="A347">
        <v>340</v>
      </c>
      <c r="B347" s="2"/>
      <c r="C347" s="2"/>
      <c r="D347" s="2"/>
      <c r="E347" s="18"/>
      <c r="F347" s="18"/>
      <c r="G347" s="13"/>
      <c r="H347" s="20"/>
      <c r="I347" s="6"/>
      <c r="J347" s="15" t="e">
        <f t="shared" si="5"/>
        <v>#DIV/0!</v>
      </c>
      <c r="K347" s="11"/>
      <c r="L347" s="11"/>
      <c r="M347" s="2"/>
    </row>
    <row r="348" spans="1:13">
      <c r="A348">
        <v>341</v>
      </c>
      <c r="B348" s="2"/>
      <c r="C348" s="2"/>
      <c r="D348" s="2"/>
      <c r="E348" s="18"/>
      <c r="F348" s="18"/>
      <c r="G348" s="13"/>
      <c r="H348" s="20"/>
      <c r="I348" s="6"/>
      <c r="J348" s="7" t="e">
        <f t="shared" si="5"/>
        <v>#DIV/0!</v>
      </c>
      <c r="K348" s="11"/>
      <c r="L348" s="11"/>
      <c r="M348" s="2"/>
    </row>
    <row r="349" spans="1:13">
      <c r="A349">
        <v>342</v>
      </c>
      <c r="B349" s="2"/>
      <c r="C349" s="2"/>
      <c r="D349" s="2"/>
      <c r="E349" s="18"/>
      <c r="F349" s="18"/>
      <c r="G349" s="13"/>
      <c r="H349" s="20"/>
      <c r="I349" s="6"/>
      <c r="J349" s="15" t="e">
        <f t="shared" si="5"/>
        <v>#DIV/0!</v>
      </c>
      <c r="K349" s="11"/>
      <c r="L349" s="11"/>
      <c r="M349" s="2"/>
    </row>
    <row r="350" spans="1:13">
      <c r="A350">
        <v>343</v>
      </c>
      <c r="B350" s="2"/>
      <c r="C350" s="2"/>
      <c r="D350" s="2"/>
      <c r="E350" s="18"/>
      <c r="F350" s="18"/>
      <c r="G350" s="13"/>
      <c r="H350" s="20"/>
      <c r="I350" s="6"/>
      <c r="J350" s="15" t="e">
        <f t="shared" si="5"/>
        <v>#DIV/0!</v>
      </c>
      <c r="K350" s="11"/>
      <c r="L350" s="11"/>
      <c r="M350" s="2"/>
    </row>
    <row r="351" spans="1:13">
      <c r="A351">
        <v>344</v>
      </c>
      <c r="B351" s="2"/>
      <c r="C351" s="2"/>
      <c r="D351" s="2"/>
      <c r="E351" s="18"/>
      <c r="F351" s="18"/>
      <c r="G351" s="13"/>
      <c r="H351" s="20"/>
      <c r="I351" s="6"/>
      <c r="J351" s="7" t="e">
        <f t="shared" si="5"/>
        <v>#DIV/0!</v>
      </c>
      <c r="K351" s="11"/>
      <c r="L351" s="11"/>
      <c r="M351" s="2"/>
    </row>
    <row r="352" spans="1:13">
      <c r="A352">
        <v>345</v>
      </c>
      <c r="B352" s="2"/>
      <c r="C352" s="2"/>
      <c r="D352" s="2"/>
      <c r="E352" s="18"/>
      <c r="F352" s="18"/>
      <c r="G352" s="13"/>
      <c r="H352" s="20"/>
      <c r="I352" s="6"/>
      <c r="J352" s="7" t="e">
        <f t="shared" si="5"/>
        <v>#DIV/0!</v>
      </c>
      <c r="K352" s="11"/>
      <c r="L352" s="11"/>
      <c r="M352" s="2"/>
    </row>
    <row r="353" spans="1:13">
      <c r="A353" s="12">
        <v>346</v>
      </c>
      <c r="B353" s="2"/>
      <c r="C353" s="2"/>
      <c r="D353" s="2"/>
      <c r="E353" s="18"/>
      <c r="F353" s="18"/>
      <c r="G353" s="13"/>
      <c r="H353" s="20"/>
      <c r="I353" s="6"/>
      <c r="J353" s="7" t="e">
        <f t="shared" si="5"/>
        <v>#DIV/0!</v>
      </c>
      <c r="K353" s="11"/>
      <c r="L353" s="11"/>
      <c r="M353" s="2"/>
    </row>
    <row r="354" spans="1:13">
      <c r="A354" s="12">
        <v>347</v>
      </c>
      <c r="B354" s="2"/>
      <c r="C354" s="2"/>
      <c r="D354" s="2"/>
      <c r="E354" s="18"/>
      <c r="F354" s="18"/>
      <c r="G354" s="13"/>
      <c r="H354" s="20"/>
      <c r="I354" s="6"/>
      <c r="J354" s="7" t="e">
        <f t="shared" si="5"/>
        <v>#DIV/0!</v>
      </c>
      <c r="K354" s="11"/>
      <c r="L354" s="11"/>
      <c r="M354" s="2"/>
    </row>
    <row r="355" spans="1:13">
      <c r="A355">
        <v>348</v>
      </c>
      <c r="B355" s="2"/>
      <c r="C355" s="2"/>
      <c r="D355" s="2"/>
      <c r="E355" s="18"/>
      <c r="F355" s="18"/>
      <c r="G355" s="13"/>
      <c r="H355" s="20"/>
      <c r="I355" s="6"/>
      <c r="J355" s="15" t="e">
        <f t="shared" si="5"/>
        <v>#DIV/0!</v>
      </c>
      <c r="K355" s="11"/>
      <c r="L355" s="11"/>
      <c r="M355" s="2"/>
    </row>
    <row r="356" spans="1:13">
      <c r="A356">
        <v>349</v>
      </c>
      <c r="B356" s="2"/>
      <c r="C356" s="2"/>
      <c r="D356" s="2"/>
      <c r="E356" s="18"/>
      <c r="F356" s="18"/>
      <c r="G356" s="13"/>
      <c r="H356" s="20"/>
      <c r="I356" s="6"/>
      <c r="J356" s="15" t="e">
        <f t="shared" si="5"/>
        <v>#DIV/0!</v>
      </c>
      <c r="K356" s="11"/>
      <c r="L356" s="11"/>
      <c r="M356" s="2"/>
    </row>
    <row r="357" spans="1:13">
      <c r="A357">
        <v>350</v>
      </c>
      <c r="B357" s="2"/>
      <c r="C357" s="2"/>
      <c r="D357" s="2"/>
      <c r="E357" s="18"/>
      <c r="F357" s="18"/>
      <c r="G357" s="13"/>
      <c r="H357" s="20"/>
      <c r="I357" s="6"/>
      <c r="J357" s="7" t="e">
        <f t="shared" si="5"/>
        <v>#DIV/0!</v>
      </c>
      <c r="K357" s="11"/>
      <c r="L357" s="11"/>
      <c r="M357" s="2"/>
    </row>
    <row r="358" spans="1:13">
      <c r="B358" s="21"/>
      <c r="H358" s="4"/>
      <c r="I358" s="4"/>
      <c r="J358" s="5"/>
    </row>
    <row r="359" spans="1:13">
      <c r="B359" s="21"/>
      <c r="H359" s="4"/>
      <c r="I359" s="4"/>
      <c r="J359" s="5"/>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8"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zoomScaleNormal="100" workbookViewId="0">
      <selection activeCell="A6" sqref="A6:IV6"/>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21" customWidth="1"/>
    <col min="8" max="8" width="13" customWidth="1"/>
    <col min="9" max="9" width="15.125" bestFit="1" customWidth="1"/>
    <col min="11" max="12" width="9" style="1"/>
    <col min="15" max="15" width="11.125" customWidth="1"/>
  </cols>
  <sheetData>
    <row r="1" spans="1:15">
      <c r="A1" t="s">
        <v>5</v>
      </c>
      <c r="B1" s="27" t="e">
        <f>#REF!</f>
        <v>#REF!</v>
      </c>
      <c r="I1" t="s">
        <v>6</v>
      </c>
    </row>
    <row r="2" spans="1:15" s="12" customFormat="1" ht="51" customHeight="1">
      <c r="B2" s="38"/>
      <c r="E2" s="538" t="s">
        <v>36</v>
      </c>
      <c r="F2" s="538"/>
      <c r="G2" s="539"/>
      <c r="H2" s="9">
        <f>SUMIF(E8:E357,"PPS",H8:H357)</f>
        <v>0</v>
      </c>
      <c r="I2" s="54"/>
      <c r="J2" s="1"/>
      <c r="K2" s="39"/>
      <c r="L2" s="39"/>
      <c r="O2"/>
    </row>
    <row r="3" spans="1:15" s="12" customFormat="1" ht="41.25" customHeight="1">
      <c r="B3" s="21"/>
      <c r="E3" s="540" t="s">
        <v>32</v>
      </c>
      <c r="F3" s="540"/>
      <c r="G3" s="541"/>
      <c r="H3" s="9">
        <f>O7</f>
        <v>0</v>
      </c>
      <c r="I3" s="54"/>
      <c r="J3" s="21"/>
      <c r="K3" s="39"/>
      <c r="L3" s="39"/>
      <c r="O3"/>
    </row>
    <row r="4" spans="1:15" s="12" customFormat="1" ht="60" customHeight="1">
      <c r="B4" s="21"/>
      <c r="E4" s="542" t="s">
        <v>792</v>
      </c>
      <c r="F4" s="542"/>
      <c r="G4" s="542"/>
      <c r="H4" s="60" t="e">
        <f>H3/I7</f>
        <v>#DIV/0!</v>
      </c>
      <c r="I4" s="53"/>
      <c r="J4" s="21"/>
      <c r="K4" s="39"/>
      <c r="L4" s="39"/>
    </row>
    <row r="5" spans="1:15" s="21" customFormat="1" ht="12.75" customHeight="1">
      <c r="B5" s="40"/>
      <c r="E5" s="58"/>
      <c r="F5" s="58"/>
      <c r="G5" s="58"/>
      <c r="H5" s="57"/>
      <c r="I5" s="57"/>
      <c r="J5" s="40"/>
      <c r="K5" s="51"/>
      <c r="L5" s="51"/>
    </row>
    <row r="6" spans="1:15" ht="67.5">
      <c r="A6" s="22" t="s">
        <v>23</v>
      </c>
      <c r="B6" s="2" t="s">
        <v>0</v>
      </c>
      <c r="C6" s="2" t="s">
        <v>1</v>
      </c>
      <c r="D6" s="2" t="s">
        <v>2</v>
      </c>
      <c r="E6" s="11" t="s">
        <v>24</v>
      </c>
      <c r="F6" s="2" t="s">
        <v>10</v>
      </c>
      <c r="G6" s="13" t="s">
        <v>13</v>
      </c>
      <c r="H6" s="11" t="s">
        <v>27</v>
      </c>
      <c r="I6" s="11" t="s">
        <v>14</v>
      </c>
      <c r="J6" s="11" t="s">
        <v>28</v>
      </c>
      <c r="K6" s="11" t="s">
        <v>7</v>
      </c>
      <c r="L6" s="11" t="s">
        <v>8</v>
      </c>
      <c r="M6" s="11" t="s">
        <v>12</v>
      </c>
      <c r="N6" s="11" t="s">
        <v>11</v>
      </c>
      <c r="O6" s="11" t="s">
        <v>37</v>
      </c>
    </row>
    <row r="7" spans="1:15" s="32" customFormat="1" ht="14.25" thickBot="1">
      <c r="B7" s="33" t="s">
        <v>4</v>
      </c>
      <c r="C7" s="33"/>
      <c r="D7" s="33"/>
      <c r="E7" s="33"/>
      <c r="F7" s="33"/>
      <c r="G7" s="33"/>
      <c r="H7" s="34">
        <f>SUM(H8:H357)</f>
        <v>0</v>
      </c>
      <c r="I7" s="34">
        <f>SUM(I8:I357)</f>
        <v>0</v>
      </c>
      <c r="J7" s="35" t="e">
        <f>H7/I7</f>
        <v>#DIV/0!</v>
      </c>
      <c r="K7" s="36"/>
      <c r="L7" s="36"/>
      <c r="M7" s="33"/>
      <c r="N7" s="33"/>
      <c r="O7" s="66">
        <f>SUM(O8:O357)</f>
        <v>0</v>
      </c>
    </row>
    <row r="8" spans="1:15" ht="14.25" thickTop="1">
      <c r="A8">
        <v>1</v>
      </c>
      <c r="B8" s="42"/>
      <c r="C8" s="41"/>
      <c r="D8" s="41"/>
      <c r="E8" s="18"/>
      <c r="F8" s="23"/>
      <c r="G8" s="61"/>
      <c r="H8" s="62"/>
      <c r="I8" s="63"/>
      <c r="J8" s="30" t="e">
        <f>H8/I8</f>
        <v>#DIV/0!</v>
      </c>
      <c r="K8" s="31"/>
      <c r="L8" s="31"/>
      <c r="M8" s="28"/>
      <c r="N8" s="28"/>
      <c r="O8" s="2" t="str">
        <f>IF(ISBLANK(I8),"",H8)</f>
        <v/>
      </c>
    </row>
    <row r="9" spans="1:15">
      <c r="A9">
        <v>2</v>
      </c>
      <c r="B9" s="11"/>
      <c r="C9" s="2"/>
      <c r="D9" s="2"/>
      <c r="E9" s="18"/>
      <c r="F9" s="23"/>
      <c r="G9" s="13"/>
      <c r="H9" s="19"/>
      <c r="I9" s="6"/>
      <c r="J9" s="7" t="e">
        <f t="shared" ref="J9:J253" si="0">H9/I9</f>
        <v>#DIV/0!</v>
      </c>
      <c r="K9" s="11"/>
      <c r="L9" s="11"/>
      <c r="M9" s="2"/>
      <c r="N9" s="2"/>
      <c r="O9" s="2" t="str">
        <f>IF(ISBLANK(I9),"",H9)</f>
        <v/>
      </c>
    </row>
    <row r="10" spans="1:15">
      <c r="A10">
        <v>3</v>
      </c>
      <c r="B10" s="17"/>
      <c r="C10" s="11"/>
      <c r="D10" s="2"/>
      <c r="E10" s="18"/>
      <c r="F10" s="23"/>
      <c r="G10" s="13"/>
      <c r="H10" s="64"/>
      <c r="I10" s="6"/>
      <c r="J10" s="7" t="e">
        <f t="shared" si="0"/>
        <v>#DIV/0!</v>
      </c>
      <c r="K10" s="11"/>
      <c r="L10" s="11"/>
      <c r="M10" s="2"/>
      <c r="N10" s="2"/>
      <c r="O10" s="2" t="str">
        <f>IF(ISBLANK(I10),"",H10)</f>
        <v/>
      </c>
    </row>
    <row r="11" spans="1:15">
      <c r="A11">
        <v>4</v>
      </c>
      <c r="B11" s="45"/>
      <c r="C11" s="46"/>
      <c r="D11" s="13"/>
      <c r="E11" s="18"/>
      <c r="F11" s="47"/>
      <c r="G11" s="13"/>
      <c r="H11" s="48"/>
      <c r="I11" s="6"/>
      <c r="J11" s="7" t="e">
        <f t="shared" si="0"/>
        <v>#DIV/0!</v>
      </c>
      <c r="K11" s="11"/>
      <c r="L11" s="11"/>
      <c r="M11" s="2"/>
      <c r="N11" s="2"/>
      <c r="O11" s="2" t="str">
        <f t="shared" ref="O11:O20" si="1">IF(ISBLANK(I11),"",H11)</f>
        <v/>
      </c>
    </row>
    <row r="12" spans="1:15">
      <c r="A12">
        <v>5</v>
      </c>
      <c r="B12" s="44"/>
      <c r="C12" s="41"/>
      <c r="D12" s="13"/>
      <c r="E12" s="18"/>
      <c r="F12" s="2"/>
      <c r="G12" s="13"/>
      <c r="H12" s="3"/>
      <c r="I12" s="6"/>
      <c r="J12" s="7" t="e">
        <f t="shared" si="0"/>
        <v>#DIV/0!</v>
      </c>
      <c r="K12" s="11"/>
      <c r="L12" s="11"/>
      <c r="M12" s="2"/>
      <c r="N12" s="2"/>
      <c r="O12" s="2" t="str">
        <f t="shared" si="1"/>
        <v/>
      </c>
    </row>
    <row r="13" spans="1:15">
      <c r="A13" s="12">
        <v>6</v>
      </c>
      <c r="B13" s="44"/>
      <c r="C13" s="2"/>
      <c r="D13" s="2"/>
      <c r="E13" s="18"/>
      <c r="F13" s="2"/>
      <c r="G13" s="13"/>
      <c r="H13" s="25"/>
      <c r="I13" s="14"/>
      <c r="J13" s="15" t="e">
        <f t="shared" si="0"/>
        <v>#DIV/0!</v>
      </c>
      <c r="K13" s="17"/>
      <c r="L13" s="17"/>
      <c r="M13" s="2"/>
      <c r="N13" s="2"/>
      <c r="O13" s="2" t="str">
        <f t="shared" si="1"/>
        <v/>
      </c>
    </row>
    <row r="14" spans="1:15">
      <c r="A14" s="12">
        <v>7</v>
      </c>
      <c r="B14" s="43"/>
      <c r="C14" s="2"/>
      <c r="D14" s="13"/>
      <c r="E14" s="18"/>
      <c r="F14" s="2"/>
      <c r="G14" s="13"/>
      <c r="H14" s="3"/>
      <c r="I14" s="16"/>
      <c r="J14" s="15" t="e">
        <f t="shared" si="0"/>
        <v>#DIV/0!</v>
      </c>
      <c r="K14" s="17"/>
      <c r="L14" s="17"/>
      <c r="M14" s="2"/>
      <c r="N14" s="2"/>
      <c r="O14" s="2" t="str">
        <f t="shared" si="1"/>
        <v/>
      </c>
    </row>
    <row r="15" spans="1:15">
      <c r="A15">
        <v>8</v>
      </c>
      <c r="B15" s="44"/>
      <c r="C15" s="2"/>
      <c r="D15" s="2"/>
      <c r="E15" s="18"/>
      <c r="F15" s="2"/>
      <c r="G15" s="13"/>
      <c r="H15" s="25"/>
      <c r="I15" s="6"/>
      <c r="J15" s="7" t="e">
        <f t="shared" si="0"/>
        <v>#DIV/0!</v>
      </c>
      <c r="K15" s="17"/>
      <c r="L15" s="17"/>
      <c r="M15" s="2"/>
      <c r="N15" s="2"/>
      <c r="O15" s="2" t="str">
        <f t="shared" si="1"/>
        <v/>
      </c>
    </row>
    <row r="16" spans="1:15">
      <c r="A16">
        <v>9</v>
      </c>
      <c r="B16" s="44"/>
      <c r="C16" s="2"/>
      <c r="D16" s="13"/>
      <c r="E16" s="18"/>
      <c r="F16" s="2"/>
      <c r="G16" s="13"/>
      <c r="H16" s="3"/>
      <c r="I16" s="6"/>
      <c r="J16" s="15" t="e">
        <f t="shared" si="0"/>
        <v>#DIV/0!</v>
      </c>
      <c r="K16" s="17"/>
      <c r="L16" s="17"/>
      <c r="M16" s="2"/>
      <c r="N16" s="2"/>
      <c r="O16" s="2" t="str">
        <f t="shared" si="1"/>
        <v/>
      </c>
    </row>
    <row r="17" spans="1:15">
      <c r="A17">
        <v>10</v>
      </c>
      <c r="B17" s="44"/>
      <c r="C17" s="2"/>
      <c r="D17" s="13"/>
      <c r="E17" s="18"/>
      <c r="F17" s="2"/>
      <c r="G17" s="13"/>
      <c r="H17" s="25"/>
      <c r="I17" s="6"/>
      <c r="J17" s="15" t="e">
        <f t="shared" si="0"/>
        <v>#DIV/0!</v>
      </c>
      <c r="K17" s="11"/>
      <c r="L17" s="11"/>
      <c r="M17" s="2"/>
      <c r="N17" s="2"/>
      <c r="O17" s="2" t="str">
        <f t="shared" si="1"/>
        <v/>
      </c>
    </row>
    <row r="18" spans="1:15">
      <c r="A18" s="12">
        <v>11</v>
      </c>
      <c r="B18" s="44"/>
      <c r="C18" s="2"/>
      <c r="D18" s="13"/>
      <c r="E18" s="18"/>
      <c r="F18" s="2"/>
      <c r="G18" s="13"/>
      <c r="H18" s="3"/>
      <c r="I18" s="6"/>
      <c r="J18" s="7" t="e">
        <f t="shared" si="0"/>
        <v>#DIV/0!</v>
      </c>
      <c r="K18" s="11"/>
      <c r="L18" s="11"/>
      <c r="M18" s="2"/>
      <c r="N18" s="2"/>
      <c r="O18" s="2" t="str">
        <f t="shared" si="1"/>
        <v/>
      </c>
    </row>
    <row r="19" spans="1:15">
      <c r="A19" s="12">
        <v>12</v>
      </c>
      <c r="B19" s="44"/>
      <c r="C19" s="2"/>
      <c r="D19" s="13"/>
      <c r="E19" s="18"/>
      <c r="F19" s="2"/>
      <c r="G19" s="13"/>
      <c r="H19" s="25"/>
      <c r="I19" s="6"/>
      <c r="J19" s="15" t="e">
        <f t="shared" si="0"/>
        <v>#DIV/0!</v>
      </c>
      <c r="K19" s="11"/>
      <c r="L19" s="11"/>
      <c r="M19" s="2"/>
      <c r="N19" s="2"/>
      <c r="O19" s="2" t="str">
        <f t="shared" si="1"/>
        <v/>
      </c>
    </row>
    <row r="20" spans="1:15">
      <c r="A20">
        <v>13</v>
      </c>
      <c r="B20" s="43"/>
      <c r="C20" s="2"/>
      <c r="D20" s="2"/>
      <c r="E20" s="18"/>
      <c r="F20" s="2"/>
      <c r="G20" s="13"/>
      <c r="H20" s="3"/>
      <c r="I20" s="6"/>
      <c r="J20" s="15" t="e">
        <f t="shared" si="0"/>
        <v>#DIV/0!</v>
      </c>
      <c r="K20" s="11"/>
      <c r="L20" s="11"/>
      <c r="M20" s="2"/>
      <c r="N20" s="2"/>
      <c r="O20" s="2" t="str">
        <f t="shared" si="1"/>
        <v/>
      </c>
    </row>
    <row r="21" spans="1:15">
      <c r="A21">
        <v>14</v>
      </c>
      <c r="B21" s="43"/>
      <c r="C21" s="2"/>
      <c r="D21" s="13"/>
      <c r="E21" s="18"/>
      <c r="F21" s="2"/>
      <c r="G21" s="13"/>
      <c r="H21" s="25"/>
      <c r="I21" s="6"/>
      <c r="J21" s="7" t="e">
        <f t="shared" si="0"/>
        <v>#DIV/0!</v>
      </c>
      <c r="K21" s="11"/>
      <c r="L21" s="11"/>
      <c r="M21" s="2"/>
      <c r="N21" s="2"/>
      <c r="O21" s="2"/>
    </row>
    <row r="22" spans="1:15">
      <c r="A22">
        <v>15</v>
      </c>
      <c r="B22" s="44"/>
      <c r="C22" s="2"/>
      <c r="D22" s="2"/>
      <c r="E22" s="18"/>
      <c r="F22" s="18"/>
      <c r="G22" s="13"/>
      <c r="H22" s="19"/>
      <c r="I22" s="6"/>
      <c r="J22" s="15" t="e">
        <f t="shared" si="0"/>
        <v>#DIV/0!</v>
      </c>
      <c r="K22" s="11"/>
      <c r="L22" s="11"/>
      <c r="M22" s="2"/>
      <c r="N22" s="2"/>
      <c r="O22" s="2"/>
    </row>
    <row r="23" spans="1:15">
      <c r="A23" s="12">
        <v>16</v>
      </c>
      <c r="B23" s="2"/>
      <c r="C23" s="2"/>
      <c r="D23" s="2"/>
      <c r="E23" s="18"/>
      <c r="F23" s="18"/>
      <c r="G23" s="13"/>
      <c r="H23" s="20"/>
      <c r="I23" s="6"/>
      <c r="J23" s="15" t="e">
        <f t="shared" si="0"/>
        <v>#DIV/0!</v>
      </c>
      <c r="K23" s="11"/>
      <c r="L23" s="11"/>
      <c r="M23" s="2"/>
      <c r="N23" s="2"/>
      <c r="O23" s="2"/>
    </row>
    <row r="24" spans="1:15">
      <c r="A24" s="12">
        <v>17</v>
      </c>
      <c r="B24" s="2"/>
      <c r="C24" s="2"/>
      <c r="D24" s="2"/>
      <c r="E24" s="18"/>
      <c r="F24" s="18"/>
      <c r="G24" s="13"/>
      <c r="H24" s="20"/>
      <c r="I24" s="6"/>
      <c r="J24" s="7" t="e">
        <f t="shared" si="0"/>
        <v>#DIV/0!</v>
      </c>
      <c r="K24" s="11"/>
      <c r="L24" s="11"/>
      <c r="M24" s="2"/>
      <c r="N24" s="2"/>
      <c r="O24" s="2"/>
    </row>
    <row r="25" spans="1:15">
      <c r="A25">
        <v>18</v>
      </c>
      <c r="B25" s="2"/>
      <c r="C25" s="2"/>
      <c r="D25" s="2"/>
      <c r="E25" s="18"/>
      <c r="F25" s="18"/>
      <c r="G25" s="13"/>
      <c r="H25" s="20"/>
      <c r="I25" s="6"/>
      <c r="J25" s="15" t="e">
        <f t="shared" si="0"/>
        <v>#DIV/0!</v>
      </c>
      <c r="K25" s="11"/>
      <c r="L25" s="11"/>
      <c r="M25" s="2"/>
      <c r="N25" s="2"/>
      <c r="O25" s="2"/>
    </row>
    <row r="26" spans="1:15">
      <c r="A26">
        <v>19</v>
      </c>
      <c r="B26" s="2"/>
      <c r="C26" s="2"/>
      <c r="D26" s="2"/>
      <c r="E26" s="18"/>
      <c r="F26" s="18"/>
      <c r="G26" s="13"/>
      <c r="H26" s="20"/>
      <c r="I26" s="6"/>
      <c r="J26" s="15" t="e">
        <f t="shared" si="0"/>
        <v>#DIV/0!</v>
      </c>
      <c r="K26" s="11"/>
      <c r="L26" s="11"/>
      <c r="M26" s="2"/>
      <c r="N26" s="2"/>
      <c r="O26" s="2"/>
    </row>
    <row r="27" spans="1:15">
      <c r="A27">
        <v>20</v>
      </c>
      <c r="B27" s="2"/>
      <c r="C27" s="2"/>
      <c r="D27" s="2"/>
      <c r="E27" s="18"/>
      <c r="F27" s="18"/>
      <c r="G27" s="13"/>
      <c r="H27" s="20"/>
      <c r="I27" s="6"/>
      <c r="J27" s="7" t="e">
        <f t="shared" si="0"/>
        <v>#DIV/0!</v>
      </c>
      <c r="K27" s="11"/>
      <c r="L27" s="11"/>
      <c r="M27" s="2"/>
      <c r="N27" s="2"/>
      <c r="O27" s="2"/>
    </row>
    <row r="28" spans="1:15">
      <c r="A28" s="12">
        <v>21</v>
      </c>
      <c r="B28" s="2"/>
      <c r="C28" s="2"/>
      <c r="D28" s="2"/>
      <c r="E28" s="18"/>
      <c r="F28" s="18"/>
      <c r="G28" s="13"/>
      <c r="H28" s="20"/>
      <c r="I28" s="6"/>
      <c r="J28" s="15" t="e">
        <f t="shared" si="0"/>
        <v>#DIV/0!</v>
      </c>
      <c r="K28" s="11"/>
      <c r="L28" s="11"/>
      <c r="M28" s="2"/>
      <c r="N28" s="2"/>
      <c r="O28" s="2"/>
    </row>
    <row r="29" spans="1:15">
      <c r="A29" s="12">
        <v>22</v>
      </c>
      <c r="B29" s="2"/>
      <c r="C29" s="2"/>
      <c r="D29" s="2"/>
      <c r="E29" s="18"/>
      <c r="F29" s="18"/>
      <c r="G29" s="13"/>
      <c r="H29" s="20"/>
      <c r="I29" s="6"/>
      <c r="J29" s="15" t="e">
        <f t="shared" si="0"/>
        <v>#DIV/0!</v>
      </c>
      <c r="K29" s="11"/>
      <c r="L29" s="11"/>
      <c r="M29" s="2"/>
      <c r="N29" s="2"/>
      <c r="O29" s="2"/>
    </row>
    <row r="30" spans="1:15">
      <c r="A30">
        <v>23</v>
      </c>
      <c r="B30" s="2"/>
      <c r="C30" s="2"/>
      <c r="D30" s="2"/>
      <c r="E30" s="18"/>
      <c r="F30" s="18"/>
      <c r="G30" s="13"/>
      <c r="H30" s="20"/>
      <c r="I30" s="6"/>
      <c r="J30" s="7" t="e">
        <f t="shared" si="0"/>
        <v>#DIV/0!</v>
      </c>
      <c r="K30" s="11"/>
      <c r="L30" s="11"/>
      <c r="M30" s="2"/>
      <c r="N30" s="2"/>
      <c r="O30" s="2"/>
    </row>
    <row r="31" spans="1:15">
      <c r="A31">
        <v>24</v>
      </c>
      <c r="B31" s="2"/>
      <c r="C31" s="2"/>
      <c r="D31" s="2"/>
      <c r="E31" s="18"/>
      <c r="F31" s="18"/>
      <c r="G31" s="13"/>
      <c r="H31" s="20"/>
      <c r="I31" s="6"/>
      <c r="J31" s="15" t="e">
        <f t="shared" si="0"/>
        <v>#DIV/0!</v>
      </c>
      <c r="K31" s="11"/>
      <c r="L31" s="11"/>
      <c r="M31" s="2"/>
      <c r="N31" s="2"/>
      <c r="O31" s="2"/>
    </row>
    <row r="32" spans="1:15">
      <c r="A32">
        <v>25</v>
      </c>
      <c r="B32" s="2"/>
      <c r="C32" s="2"/>
      <c r="D32" s="2"/>
      <c r="E32" s="18"/>
      <c r="F32" s="18"/>
      <c r="G32" s="13"/>
      <c r="H32" s="20"/>
      <c r="I32" s="6"/>
      <c r="J32" s="15" t="e">
        <f t="shared" si="0"/>
        <v>#DIV/0!</v>
      </c>
      <c r="K32" s="11"/>
      <c r="L32" s="11"/>
      <c r="M32" s="2"/>
      <c r="N32" s="2"/>
      <c r="O32" s="2"/>
    </row>
    <row r="33" spans="1:15">
      <c r="A33" s="12">
        <v>26</v>
      </c>
      <c r="B33" s="2"/>
      <c r="C33" s="2"/>
      <c r="D33" s="2"/>
      <c r="E33" s="18"/>
      <c r="F33" s="18"/>
      <c r="G33" s="13"/>
      <c r="H33" s="20"/>
      <c r="I33" s="6"/>
      <c r="J33" s="7" t="e">
        <f t="shared" si="0"/>
        <v>#DIV/0!</v>
      </c>
      <c r="K33" s="11"/>
      <c r="L33" s="11"/>
      <c r="M33" s="2"/>
      <c r="N33" s="2"/>
      <c r="O33" s="2"/>
    </row>
    <row r="34" spans="1:15">
      <c r="A34" s="12">
        <v>27</v>
      </c>
      <c r="B34" s="2"/>
      <c r="C34" s="2"/>
      <c r="D34" s="2"/>
      <c r="E34" s="18"/>
      <c r="F34" s="18"/>
      <c r="G34" s="13"/>
      <c r="H34" s="20"/>
      <c r="I34" s="6"/>
      <c r="J34" s="15" t="e">
        <f t="shared" si="0"/>
        <v>#DIV/0!</v>
      </c>
      <c r="K34" s="11"/>
      <c r="L34" s="11"/>
      <c r="M34" s="2"/>
      <c r="N34" s="2"/>
      <c r="O34" s="2"/>
    </row>
    <row r="35" spans="1:15">
      <c r="A35">
        <v>28</v>
      </c>
      <c r="B35" s="2"/>
      <c r="C35" s="2"/>
      <c r="D35" s="2"/>
      <c r="E35" s="18"/>
      <c r="F35" s="18"/>
      <c r="G35" s="13"/>
      <c r="H35" s="20"/>
      <c r="I35" s="6"/>
      <c r="J35" s="15" t="e">
        <f t="shared" si="0"/>
        <v>#DIV/0!</v>
      </c>
      <c r="K35" s="11"/>
      <c r="L35" s="11"/>
      <c r="M35" s="2"/>
      <c r="N35" s="2"/>
      <c r="O35" s="2"/>
    </row>
    <row r="36" spans="1:15">
      <c r="A36">
        <v>29</v>
      </c>
      <c r="B36" s="2"/>
      <c r="C36" s="2"/>
      <c r="D36" s="2"/>
      <c r="E36" s="18"/>
      <c r="F36" s="18"/>
      <c r="G36" s="13"/>
      <c r="H36" s="20"/>
      <c r="I36" s="6"/>
      <c r="J36" s="7" t="e">
        <f t="shared" si="0"/>
        <v>#DIV/0!</v>
      </c>
      <c r="K36" s="11"/>
      <c r="L36" s="11"/>
      <c r="M36" s="2"/>
      <c r="N36" s="2"/>
      <c r="O36" s="2"/>
    </row>
    <row r="37" spans="1:15">
      <c r="A37">
        <v>30</v>
      </c>
      <c r="B37" s="2"/>
      <c r="C37" s="2"/>
      <c r="D37" s="2"/>
      <c r="E37" s="18"/>
      <c r="F37" s="18"/>
      <c r="G37" s="13"/>
      <c r="H37" s="20"/>
      <c r="I37" s="6"/>
      <c r="J37" s="15" t="e">
        <f t="shared" si="0"/>
        <v>#DIV/0!</v>
      </c>
      <c r="K37" s="11"/>
      <c r="L37" s="11"/>
      <c r="M37" s="2"/>
      <c r="N37" s="2"/>
      <c r="O37" s="2"/>
    </row>
    <row r="38" spans="1:15">
      <c r="A38" s="12">
        <v>31</v>
      </c>
      <c r="B38" s="2"/>
      <c r="C38" s="2"/>
      <c r="D38" s="2"/>
      <c r="E38" s="18"/>
      <c r="F38" s="18"/>
      <c r="G38" s="13"/>
      <c r="H38" s="20"/>
      <c r="I38" s="6"/>
      <c r="J38" s="15" t="e">
        <f t="shared" si="0"/>
        <v>#DIV/0!</v>
      </c>
      <c r="K38" s="11"/>
      <c r="L38" s="11"/>
      <c r="M38" s="2"/>
      <c r="N38" s="2"/>
      <c r="O38" s="2"/>
    </row>
    <row r="39" spans="1:15">
      <c r="A39" s="12">
        <v>32</v>
      </c>
      <c r="B39" s="2"/>
      <c r="C39" s="2"/>
      <c r="D39" s="2"/>
      <c r="E39" s="18"/>
      <c r="F39" s="18"/>
      <c r="G39" s="13"/>
      <c r="H39" s="20"/>
      <c r="I39" s="6"/>
      <c r="J39" s="7" t="e">
        <f t="shared" si="0"/>
        <v>#DIV/0!</v>
      </c>
      <c r="K39" s="11"/>
      <c r="L39" s="11"/>
      <c r="M39" s="2"/>
      <c r="N39" s="2"/>
      <c r="O39" s="2"/>
    </row>
    <row r="40" spans="1:15">
      <c r="A40">
        <v>33</v>
      </c>
      <c r="B40" s="2"/>
      <c r="C40" s="2"/>
      <c r="D40" s="2"/>
      <c r="E40" s="18"/>
      <c r="F40" s="18"/>
      <c r="G40" s="13"/>
      <c r="H40" s="20"/>
      <c r="I40" s="6"/>
      <c r="J40" s="15" t="e">
        <f t="shared" si="0"/>
        <v>#DIV/0!</v>
      </c>
      <c r="K40" s="11"/>
      <c r="L40" s="11"/>
      <c r="M40" s="2"/>
      <c r="N40" s="2"/>
      <c r="O40" s="2"/>
    </row>
    <row r="41" spans="1:15">
      <c r="A41">
        <v>34</v>
      </c>
      <c r="B41" s="2"/>
      <c r="C41" s="2"/>
      <c r="D41" s="2"/>
      <c r="E41" s="18"/>
      <c r="F41" s="18"/>
      <c r="G41" s="13"/>
      <c r="H41" s="20"/>
      <c r="I41" s="6"/>
      <c r="J41" s="15" t="e">
        <f t="shared" si="0"/>
        <v>#DIV/0!</v>
      </c>
      <c r="K41" s="11"/>
      <c r="L41" s="11"/>
      <c r="M41" s="2"/>
      <c r="N41" s="2"/>
      <c r="O41" s="2"/>
    </row>
    <row r="42" spans="1:15">
      <c r="A42">
        <v>35</v>
      </c>
      <c r="B42" s="2"/>
      <c r="C42" s="2"/>
      <c r="D42" s="2"/>
      <c r="E42" s="18"/>
      <c r="F42" s="18"/>
      <c r="G42" s="13"/>
      <c r="H42" s="20"/>
      <c r="I42" s="6"/>
      <c r="J42" s="7" t="e">
        <f t="shared" si="0"/>
        <v>#DIV/0!</v>
      </c>
      <c r="K42" s="11"/>
      <c r="L42" s="11"/>
      <c r="M42" s="2"/>
      <c r="N42" s="2"/>
      <c r="O42" s="2"/>
    </row>
    <row r="43" spans="1:15">
      <c r="A43" s="12">
        <v>36</v>
      </c>
      <c r="B43" s="2"/>
      <c r="C43" s="2"/>
      <c r="D43" s="2"/>
      <c r="E43" s="18"/>
      <c r="F43" s="18"/>
      <c r="G43" s="13"/>
      <c r="H43" s="20"/>
      <c r="I43" s="6"/>
      <c r="J43" s="15" t="e">
        <f t="shared" si="0"/>
        <v>#DIV/0!</v>
      </c>
      <c r="K43" s="11"/>
      <c r="L43" s="11"/>
      <c r="M43" s="2"/>
      <c r="N43" s="2"/>
      <c r="O43" s="2"/>
    </row>
    <row r="44" spans="1:15">
      <c r="A44" s="12">
        <v>37</v>
      </c>
      <c r="B44" s="2"/>
      <c r="C44" s="2"/>
      <c r="D44" s="2"/>
      <c r="E44" s="18"/>
      <c r="F44" s="18"/>
      <c r="G44" s="13"/>
      <c r="H44" s="20"/>
      <c r="I44" s="6"/>
      <c r="J44" s="15" t="e">
        <f t="shared" si="0"/>
        <v>#DIV/0!</v>
      </c>
      <c r="K44" s="11"/>
      <c r="L44" s="11"/>
      <c r="M44" s="2"/>
      <c r="N44" s="2"/>
      <c r="O44" s="2"/>
    </row>
    <row r="45" spans="1:15">
      <c r="A45">
        <v>38</v>
      </c>
      <c r="B45" s="2"/>
      <c r="C45" s="2"/>
      <c r="D45" s="2"/>
      <c r="E45" s="18"/>
      <c r="F45" s="18"/>
      <c r="G45" s="13"/>
      <c r="H45" s="20"/>
      <c r="I45" s="6"/>
      <c r="J45" s="7" t="e">
        <f t="shared" si="0"/>
        <v>#DIV/0!</v>
      </c>
      <c r="K45" s="11"/>
      <c r="L45" s="11"/>
      <c r="M45" s="2"/>
      <c r="N45" s="2"/>
      <c r="O45" s="2"/>
    </row>
    <row r="46" spans="1:15">
      <c r="A46">
        <v>39</v>
      </c>
      <c r="B46" s="2"/>
      <c r="C46" s="2"/>
      <c r="D46" s="2"/>
      <c r="E46" s="18"/>
      <c r="F46" s="18"/>
      <c r="G46" s="13"/>
      <c r="H46" s="20"/>
      <c r="I46" s="6"/>
      <c r="J46" s="15" t="e">
        <f t="shared" si="0"/>
        <v>#DIV/0!</v>
      </c>
      <c r="K46" s="11"/>
      <c r="L46" s="11"/>
      <c r="M46" s="2"/>
      <c r="N46" s="2"/>
      <c r="O46" s="2"/>
    </row>
    <row r="47" spans="1:15">
      <c r="A47">
        <v>40</v>
      </c>
      <c r="B47" s="2"/>
      <c r="C47" s="2"/>
      <c r="D47" s="2"/>
      <c r="E47" s="18"/>
      <c r="F47" s="18"/>
      <c r="G47" s="13"/>
      <c r="H47" s="20"/>
      <c r="I47" s="6"/>
      <c r="J47" s="15" t="e">
        <f t="shared" si="0"/>
        <v>#DIV/0!</v>
      </c>
      <c r="K47" s="11"/>
      <c r="L47" s="11"/>
      <c r="M47" s="2"/>
      <c r="N47" s="2"/>
      <c r="O47" s="2"/>
    </row>
    <row r="48" spans="1:15">
      <c r="A48" s="12">
        <v>41</v>
      </c>
      <c r="B48" s="2"/>
      <c r="C48" s="2"/>
      <c r="D48" s="2"/>
      <c r="E48" s="18"/>
      <c r="F48" s="18"/>
      <c r="G48" s="13"/>
      <c r="H48" s="20"/>
      <c r="I48" s="6"/>
      <c r="J48" s="7" t="e">
        <f t="shared" si="0"/>
        <v>#DIV/0!</v>
      </c>
      <c r="K48" s="11"/>
      <c r="L48" s="11"/>
      <c r="M48" s="2"/>
      <c r="N48" s="2"/>
      <c r="O48" s="2"/>
    </row>
    <row r="49" spans="1:15">
      <c r="A49" s="12">
        <v>42</v>
      </c>
      <c r="B49" s="2"/>
      <c r="C49" s="2"/>
      <c r="D49" s="2"/>
      <c r="E49" s="18"/>
      <c r="F49" s="18"/>
      <c r="G49" s="13"/>
      <c r="H49" s="20"/>
      <c r="I49" s="6"/>
      <c r="J49" s="15" t="e">
        <f t="shared" si="0"/>
        <v>#DIV/0!</v>
      </c>
      <c r="K49" s="11"/>
      <c r="L49" s="11"/>
      <c r="M49" s="2"/>
      <c r="N49" s="2"/>
      <c r="O49" s="2"/>
    </row>
    <row r="50" spans="1:15">
      <c r="A50">
        <v>43</v>
      </c>
      <c r="B50" s="2"/>
      <c r="C50" s="2"/>
      <c r="D50" s="2"/>
      <c r="E50" s="18"/>
      <c r="F50" s="18"/>
      <c r="G50" s="13"/>
      <c r="H50" s="20"/>
      <c r="I50" s="6"/>
      <c r="J50" s="15" t="e">
        <f t="shared" si="0"/>
        <v>#DIV/0!</v>
      </c>
      <c r="K50" s="11"/>
      <c r="L50" s="11"/>
      <c r="M50" s="2"/>
      <c r="N50" s="2"/>
      <c r="O50" s="2"/>
    </row>
    <row r="51" spans="1:15">
      <c r="A51">
        <v>44</v>
      </c>
      <c r="B51" s="2"/>
      <c r="C51" s="2"/>
      <c r="D51" s="2"/>
      <c r="E51" s="18"/>
      <c r="F51" s="18"/>
      <c r="G51" s="13"/>
      <c r="H51" s="20"/>
      <c r="I51" s="6"/>
      <c r="J51" s="7" t="e">
        <f t="shared" si="0"/>
        <v>#DIV/0!</v>
      </c>
      <c r="K51" s="11"/>
      <c r="L51" s="11"/>
      <c r="M51" s="2"/>
      <c r="N51" s="2"/>
      <c r="O51" s="2"/>
    </row>
    <row r="52" spans="1:15">
      <c r="A52">
        <v>45</v>
      </c>
      <c r="B52" s="2"/>
      <c r="C52" s="2"/>
      <c r="D52" s="2"/>
      <c r="E52" s="18"/>
      <c r="F52" s="18"/>
      <c r="G52" s="13"/>
      <c r="H52" s="20"/>
      <c r="I52" s="6"/>
      <c r="J52" s="15" t="e">
        <f t="shared" si="0"/>
        <v>#DIV/0!</v>
      </c>
      <c r="K52" s="11"/>
      <c r="L52" s="11"/>
      <c r="M52" s="2"/>
      <c r="N52" s="2"/>
      <c r="O52" s="2"/>
    </row>
    <row r="53" spans="1:15">
      <c r="A53" s="12">
        <v>46</v>
      </c>
      <c r="B53" s="2"/>
      <c r="C53" s="2"/>
      <c r="D53" s="2"/>
      <c r="E53" s="18"/>
      <c r="F53" s="18"/>
      <c r="G53" s="13"/>
      <c r="H53" s="20"/>
      <c r="I53" s="6"/>
      <c r="J53" s="15" t="e">
        <f t="shared" si="0"/>
        <v>#DIV/0!</v>
      </c>
      <c r="K53" s="11"/>
      <c r="L53" s="11"/>
      <c r="M53" s="2"/>
      <c r="N53" s="2"/>
      <c r="O53" s="2"/>
    </row>
    <row r="54" spans="1:15">
      <c r="A54" s="12">
        <v>47</v>
      </c>
      <c r="B54" s="2"/>
      <c r="C54" s="2"/>
      <c r="D54" s="2"/>
      <c r="E54" s="18"/>
      <c r="F54" s="18"/>
      <c r="G54" s="13"/>
      <c r="H54" s="20"/>
      <c r="I54" s="6"/>
      <c r="J54" s="7" t="e">
        <f t="shared" si="0"/>
        <v>#DIV/0!</v>
      </c>
      <c r="K54" s="11"/>
      <c r="L54" s="11"/>
      <c r="M54" s="2"/>
      <c r="N54" s="2"/>
      <c r="O54" s="2"/>
    </row>
    <row r="55" spans="1:15">
      <c r="A55">
        <v>48</v>
      </c>
      <c r="B55" s="2"/>
      <c r="C55" s="2"/>
      <c r="D55" s="2"/>
      <c r="E55" s="18"/>
      <c r="F55" s="18"/>
      <c r="G55" s="13"/>
      <c r="H55" s="20"/>
      <c r="I55" s="6"/>
      <c r="J55" s="15" t="e">
        <f t="shared" si="0"/>
        <v>#DIV/0!</v>
      </c>
      <c r="K55" s="11"/>
      <c r="L55" s="11"/>
      <c r="M55" s="2"/>
      <c r="N55" s="2"/>
      <c r="O55" s="2"/>
    </row>
    <row r="56" spans="1:15">
      <c r="A56">
        <v>49</v>
      </c>
      <c r="B56" s="2"/>
      <c r="C56" s="2"/>
      <c r="D56" s="2"/>
      <c r="E56" s="18"/>
      <c r="F56" s="18"/>
      <c r="G56" s="13"/>
      <c r="H56" s="20"/>
      <c r="I56" s="6"/>
      <c r="J56" s="15" t="e">
        <f t="shared" si="0"/>
        <v>#DIV/0!</v>
      </c>
      <c r="K56" s="11"/>
      <c r="L56" s="11"/>
      <c r="M56" s="2"/>
      <c r="N56" s="2"/>
      <c r="O56" s="2"/>
    </row>
    <row r="57" spans="1:15">
      <c r="A57">
        <v>50</v>
      </c>
      <c r="B57" s="2"/>
      <c r="C57" s="2"/>
      <c r="D57" s="2"/>
      <c r="E57" s="18"/>
      <c r="F57" s="18"/>
      <c r="G57" s="13"/>
      <c r="H57" s="20"/>
      <c r="I57" s="6"/>
      <c r="J57" s="7" t="e">
        <f t="shared" si="0"/>
        <v>#DIV/0!</v>
      </c>
      <c r="K57" s="11"/>
      <c r="L57" s="11"/>
      <c r="M57" s="2"/>
      <c r="N57" s="2"/>
      <c r="O57" s="2"/>
    </row>
    <row r="58" spans="1:15">
      <c r="A58" s="12">
        <v>51</v>
      </c>
      <c r="B58" s="2"/>
      <c r="C58" s="2"/>
      <c r="D58" s="2"/>
      <c r="E58" s="18"/>
      <c r="F58" s="18"/>
      <c r="G58" s="13"/>
      <c r="H58" s="20"/>
      <c r="I58" s="6"/>
      <c r="J58" s="15" t="e">
        <f t="shared" si="0"/>
        <v>#DIV/0!</v>
      </c>
      <c r="K58" s="11"/>
      <c r="L58" s="11"/>
      <c r="M58" s="2"/>
      <c r="N58" s="2"/>
      <c r="O58" s="2"/>
    </row>
    <row r="59" spans="1:15">
      <c r="A59" s="12">
        <v>52</v>
      </c>
      <c r="B59" s="2"/>
      <c r="C59" s="2"/>
      <c r="D59" s="2"/>
      <c r="E59" s="18"/>
      <c r="F59" s="18"/>
      <c r="G59" s="13"/>
      <c r="H59" s="20"/>
      <c r="I59" s="6"/>
      <c r="J59" s="15" t="e">
        <f t="shared" si="0"/>
        <v>#DIV/0!</v>
      </c>
      <c r="K59" s="11"/>
      <c r="L59" s="11"/>
      <c r="M59" s="2"/>
      <c r="N59" s="2"/>
      <c r="O59" s="2"/>
    </row>
    <row r="60" spans="1:15">
      <c r="A60">
        <v>53</v>
      </c>
      <c r="B60" s="2"/>
      <c r="C60" s="2"/>
      <c r="D60" s="2"/>
      <c r="E60" s="18"/>
      <c r="F60" s="18"/>
      <c r="G60" s="13"/>
      <c r="H60" s="20"/>
      <c r="I60" s="6"/>
      <c r="J60" s="7" t="e">
        <f t="shared" si="0"/>
        <v>#DIV/0!</v>
      </c>
      <c r="K60" s="11"/>
      <c r="L60" s="11"/>
      <c r="M60" s="2"/>
      <c r="N60" s="2"/>
      <c r="O60" s="2"/>
    </row>
    <row r="61" spans="1:15">
      <c r="A61">
        <v>54</v>
      </c>
      <c r="B61" s="2"/>
      <c r="C61" s="2"/>
      <c r="D61" s="2"/>
      <c r="E61" s="18"/>
      <c r="F61" s="18"/>
      <c r="G61" s="13"/>
      <c r="H61" s="20"/>
      <c r="I61" s="6"/>
      <c r="J61" s="15" t="e">
        <f t="shared" si="0"/>
        <v>#DIV/0!</v>
      </c>
      <c r="K61" s="11"/>
      <c r="L61" s="11"/>
      <c r="M61" s="2"/>
      <c r="N61" s="2"/>
      <c r="O61" s="2"/>
    </row>
    <row r="62" spans="1:15">
      <c r="A62">
        <v>55</v>
      </c>
      <c r="B62" s="2"/>
      <c r="C62" s="2"/>
      <c r="D62" s="2"/>
      <c r="E62" s="18"/>
      <c r="F62" s="18"/>
      <c r="G62" s="13"/>
      <c r="H62" s="20"/>
      <c r="I62" s="6"/>
      <c r="J62" s="15" t="e">
        <f t="shared" si="0"/>
        <v>#DIV/0!</v>
      </c>
      <c r="K62" s="11"/>
      <c r="L62" s="11"/>
      <c r="M62" s="2"/>
      <c r="N62" s="2"/>
      <c r="O62" s="2"/>
    </row>
    <row r="63" spans="1:15">
      <c r="A63" s="12">
        <v>56</v>
      </c>
      <c r="B63" s="2"/>
      <c r="C63" s="2"/>
      <c r="D63" s="2"/>
      <c r="E63" s="18"/>
      <c r="F63" s="18"/>
      <c r="G63" s="13"/>
      <c r="H63" s="20"/>
      <c r="I63" s="6"/>
      <c r="J63" s="7" t="e">
        <f t="shared" si="0"/>
        <v>#DIV/0!</v>
      </c>
      <c r="K63" s="11"/>
      <c r="L63" s="11"/>
      <c r="M63" s="2"/>
      <c r="N63" s="2"/>
      <c r="O63" s="2"/>
    </row>
    <row r="64" spans="1:15">
      <c r="A64" s="12">
        <v>57</v>
      </c>
      <c r="B64" s="2"/>
      <c r="C64" s="2"/>
      <c r="D64" s="2"/>
      <c r="E64" s="18"/>
      <c r="F64" s="18"/>
      <c r="G64" s="13"/>
      <c r="H64" s="20"/>
      <c r="I64" s="6"/>
      <c r="J64" s="15" t="e">
        <f t="shared" si="0"/>
        <v>#DIV/0!</v>
      </c>
      <c r="K64" s="11"/>
      <c r="L64" s="11"/>
      <c r="M64" s="2"/>
      <c r="N64" s="2"/>
      <c r="O64" s="2"/>
    </row>
    <row r="65" spans="1:15">
      <c r="A65">
        <v>58</v>
      </c>
      <c r="B65" s="2"/>
      <c r="C65" s="2"/>
      <c r="D65" s="2"/>
      <c r="E65" s="18"/>
      <c r="F65" s="18"/>
      <c r="G65" s="13"/>
      <c r="H65" s="20"/>
      <c r="I65" s="6"/>
      <c r="J65" s="15" t="e">
        <f t="shared" si="0"/>
        <v>#DIV/0!</v>
      </c>
      <c r="K65" s="11"/>
      <c r="L65" s="11"/>
      <c r="M65" s="2"/>
      <c r="N65" s="2"/>
      <c r="O65" s="2"/>
    </row>
    <row r="66" spans="1:15">
      <c r="A66">
        <v>59</v>
      </c>
      <c r="B66" s="2"/>
      <c r="C66" s="2"/>
      <c r="D66" s="2"/>
      <c r="E66" s="18"/>
      <c r="F66" s="18"/>
      <c r="G66" s="13"/>
      <c r="H66" s="20"/>
      <c r="I66" s="6"/>
      <c r="J66" s="7" t="e">
        <f t="shared" si="0"/>
        <v>#DIV/0!</v>
      </c>
      <c r="K66" s="11"/>
      <c r="L66" s="11"/>
      <c r="M66" s="2"/>
      <c r="N66" s="2"/>
      <c r="O66" s="2"/>
    </row>
    <row r="67" spans="1:15">
      <c r="A67">
        <v>60</v>
      </c>
      <c r="B67" s="2"/>
      <c r="C67" s="2"/>
      <c r="D67" s="2"/>
      <c r="E67" s="18"/>
      <c r="F67" s="18"/>
      <c r="G67" s="13"/>
      <c r="H67" s="20"/>
      <c r="I67" s="6"/>
      <c r="J67" s="15" t="e">
        <f t="shared" si="0"/>
        <v>#DIV/0!</v>
      </c>
      <c r="K67" s="11"/>
      <c r="L67" s="11"/>
      <c r="M67" s="2"/>
      <c r="N67" s="2"/>
      <c r="O67" s="2"/>
    </row>
    <row r="68" spans="1:15">
      <c r="A68" s="12">
        <v>61</v>
      </c>
      <c r="B68" s="2"/>
      <c r="C68" s="2"/>
      <c r="D68" s="2"/>
      <c r="E68" s="18"/>
      <c r="F68" s="18"/>
      <c r="G68" s="13"/>
      <c r="H68" s="20"/>
      <c r="I68" s="6"/>
      <c r="J68" s="15" t="e">
        <f t="shared" si="0"/>
        <v>#DIV/0!</v>
      </c>
      <c r="K68" s="11"/>
      <c r="L68" s="11"/>
      <c r="M68" s="2"/>
      <c r="N68" s="2"/>
      <c r="O68" s="2"/>
    </row>
    <row r="69" spans="1:15">
      <c r="A69" s="12">
        <v>62</v>
      </c>
      <c r="B69" s="2"/>
      <c r="C69" s="2"/>
      <c r="D69" s="2"/>
      <c r="E69" s="18"/>
      <c r="F69" s="18"/>
      <c r="G69" s="13"/>
      <c r="H69" s="20"/>
      <c r="I69" s="6"/>
      <c r="J69" s="7" t="e">
        <f t="shared" si="0"/>
        <v>#DIV/0!</v>
      </c>
      <c r="K69" s="11"/>
      <c r="L69" s="11"/>
      <c r="M69" s="2"/>
      <c r="N69" s="2"/>
      <c r="O69" s="2"/>
    </row>
    <row r="70" spans="1:15">
      <c r="A70">
        <v>63</v>
      </c>
      <c r="B70" s="2"/>
      <c r="C70" s="2"/>
      <c r="D70" s="2"/>
      <c r="E70" s="18"/>
      <c r="F70" s="18"/>
      <c r="G70" s="13"/>
      <c r="H70" s="20"/>
      <c r="I70" s="6"/>
      <c r="J70" s="15" t="e">
        <f t="shared" si="0"/>
        <v>#DIV/0!</v>
      </c>
      <c r="K70" s="11"/>
      <c r="L70" s="11"/>
      <c r="M70" s="2"/>
      <c r="N70" s="2"/>
      <c r="O70" s="2"/>
    </row>
    <row r="71" spans="1:15">
      <c r="A71">
        <v>64</v>
      </c>
      <c r="B71" s="2"/>
      <c r="C71" s="2"/>
      <c r="D71" s="2"/>
      <c r="E71" s="18"/>
      <c r="F71" s="18"/>
      <c r="G71" s="13"/>
      <c r="H71" s="20"/>
      <c r="I71" s="6"/>
      <c r="J71" s="15" t="e">
        <f t="shared" si="0"/>
        <v>#DIV/0!</v>
      </c>
      <c r="K71" s="11"/>
      <c r="L71" s="11"/>
      <c r="M71" s="2"/>
      <c r="N71" s="2"/>
      <c r="O71" s="2"/>
    </row>
    <row r="72" spans="1:15">
      <c r="A72">
        <v>65</v>
      </c>
      <c r="B72" s="2"/>
      <c r="C72" s="2"/>
      <c r="D72" s="2"/>
      <c r="E72" s="18"/>
      <c r="F72" s="18"/>
      <c r="G72" s="13"/>
      <c r="H72" s="20"/>
      <c r="I72" s="6"/>
      <c r="J72" s="7" t="e">
        <f t="shared" si="0"/>
        <v>#DIV/0!</v>
      </c>
      <c r="K72" s="11"/>
      <c r="L72" s="11"/>
      <c r="M72" s="2"/>
      <c r="N72" s="2"/>
      <c r="O72" s="2"/>
    </row>
    <row r="73" spans="1:15">
      <c r="A73" s="12">
        <v>66</v>
      </c>
      <c r="B73" s="2"/>
      <c r="C73" s="2"/>
      <c r="D73" s="2"/>
      <c r="E73" s="18"/>
      <c r="F73" s="18"/>
      <c r="G73" s="13"/>
      <c r="H73" s="20"/>
      <c r="I73" s="6"/>
      <c r="J73" s="15" t="e">
        <f t="shared" si="0"/>
        <v>#DIV/0!</v>
      </c>
      <c r="K73" s="11"/>
      <c r="L73" s="11"/>
      <c r="M73" s="2"/>
      <c r="N73" s="2"/>
      <c r="O73" s="2"/>
    </row>
    <row r="74" spans="1:15">
      <c r="A74" s="12">
        <v>67</v>
      </c>
      <c r="B74" s="2"/>
      <c r="C74" s="2"/>
      <c r="D74" s="2"/>
      <c r="E74" s="18"/>
      <c r="F74" s="18"/>
      <c r="G74" s="13"/>
      <c r="H74" s="20"/>
      <c r="I74" s="6"/>
      <c r="J74" s="15" t="e">
        <f t="shared" si="0"/>
        <v>#DIV/0!</v>
      </c>
      <c r="K74" s="11"/>
      <c r="L74" s="11"/>
      <c r="M74" s="2"/>
      <c r="N74" s="2"/>
      <c r="O74" s="2"/>
    </row>
    <row r="75" spans="1:15">
      <c r="A75">
        <v>68</v>
      </c>
      <c r="B75" s="2"/>
      <c r="C75" s="2"/>
      <c r="D75" s="2"/>
      <c r="E75" s="18"/>
      <c r="F75" s="18"/>
      <c r="G75" s="13"/>
      <c r="H75" s="20"/>
      <c r="I75" s="6"/>
      <c r="J75" s="7" t="e">
        <f t="shared" si="0"/>
        <v>#DIV/0!</v>
      </c>
      <c r="K75" s="11"/>
      <c r="L75" s="11"/>
      <c r="M75" s="2"/>
      <c r="N75" s="2"/>
      <c r="O75" s="2"/>
    </row>
    <row r="76" spans="1:15">
      <c r="A76">
        <v>69</v>
      </c>
      <c r="B76" s="2"/>
      <c r="C76" s="2"/>
      <c r="D76" s="2"/>
      <c r="E76" s="18"/>
      <c r="F76" s="18"/>
      <c r="G76" s="13"/>
      <c r="H76" s="20"/>
      <c r="I76" s="6"/>
      <c r="J76" s="15" t="e">
        <f t="shared" si="0"/>
        <v>#DIV/0!</v>
      </c>
      <c r="K76" s="11"/>
      <c r="L76" s="11"/>
      <c r="M76" s="2"/>
      <c r="N76" s="2"/>
      <c r="O76" s="2"/>
    </row>
    <row r="77" spans="1:15">
      <c r="A77">
        <v>70</v>
      </c>
      <c r="B77" s="2"/>
      <c r="C77" s="2"/>
      <c r="D77" s="2"/>
      <c r="E77" s="18"/>
      <c r="F77" s="18"/>
      <c r="G77" s="13"/>
      <c r="H77" s="20"/>
      <c r="I77" s="6"/>
      <c r="J77" s="15" t="e">
        <f t="shared" si="0"/>
        <v>#DIV/0!</v>
      </c>
      <c r="K77" s="11"/>
      <c r="L77" s="11"/>
      <c r="M77" s="2"/>
      <c r="N77" s="2"/>
      <c r="O77" s="2"/>
    </row>
    <row r="78" spans="1:15">
      <c r="A78" s="12">
        <v>71</v>
      </c>
      <c r="B78" s="2"/>
      <c r="C78" s="2"/>
      <c r="D78" s="2"/>
      <c r="E78" s="18"/>
      <c r="F78" s="18"/>
      <c r="G78" s="13"/>
      <c r="H78" s="20"/>
      <c r="I78" s="6"/>
      <c r="J78" s="7" t="e">
        <f t="shared" si="0"/>
        <v>#DIV/0!</v>
      </c>
      <c r="K78" s="11"/>
      <c r="L78" s="11"/>
      <c r="M78" s="2"/>
      <c r="N78" s="2"/>
      <c r="O78" s="2"/>
    </row>
    <row r="79" spans="1:15">
      <c r="A79" s="12">
        <v>72</v>
      </c>
      <c r="B79" s="2"/>
      <c r="C79" s="2"/>
      <c r="D79" s="2"/>
      <c r="E79" s="18"/>
      <c r="F79" s="18"/>
      <c r="G79" s="13"/>
      <c r="H79" s="20"/>
      <c r="I79" s="6"/>
      <c r="J79" s="15" t="e">
        <f t="shared" si="0"/>
        <v>#DIV/0!</v>
      </c>
      <c r="K79" s="11"/>
      <c r="L79" s="11"/>
      <c r="M79" s="2"/>
      <c r="N79" s="2"/>
      <c r="O79" s="2"/>
    </row>
    <row r="80" spans="1:15">
      <c r="A80">
        <v>73</v>
      </c>
      <c r="B80" s="2"/>
      <c r="C80" s="2"/>
      <c r="D80" s="2"/>
      <c r="E80" s="18"/>
      <c r="F80" s="18"/>
      <c r="G80" s="13"/>
      <c r="H80" s="20"/>
      <c r="I80" s="6"/>
      <c r="J80" s="15" t="e">
        <f t="shared" si="0"/>
        <v>#DIV/0!</v>
      </c>
      <c r="K80" s="11"/>
      <c r="L80" s="11"/>
      <c r="M80" s="2"/>
      <c r="N80" s="2"/>
      <c r="O80" s="2"/>
    </row>
    <row r="81" spans="1:15">
      <c r="A81">
        <v>74</v>
      </c>
      <c r="B81" s="2"/>
      <c r="C81" s="2"/>
      <c r="D81" s="2"/>
      <c r="E81" s="18"/>
      <c r="F81" s="18"/>
      <c r="G81" s="13"/>
      <c r="H81" s="20"/>
      <c r="I81" s="6"/>
      <c r="J81" s="7" t="e">
        <f t="shared" si="0"/>
        <v>#DIV/0!</v>
      </c>
      <c r="K81" s="11"/>
      <c r="L81" s="11"/>
      <c r="M81" s="2"/>
      <c r="N81" s="2"/>
      <c r="O81" s="2"/>
    </row>
    <row r="82" spans="1:15">
      <c r="A82">
        <v>75</v>
      </c>
      <c r="B82" s="2"/>
      <c r="C82" s="2"/>
      <c r="D82" s="2"/>
      <c r="E82" s="18"/>
      <c r="F82" s="18"/>
      <c r="G82" s="13"/>
      <c r="H82" s="20"/>
      <c r="I82" s="6"/>
      <c r="J82" s="15" t="e">
        <f t="shared" si="0"/>
        <v>#DIV/0!</v>
      </c>
      <c r="K82" s="11"/>
      <c r="L82" s="11"/>
      <c r="M82" s="2"/>
      <c r="N82" s="2"/>
      <c r="O82" s="2"/>
    </row>
    <row r="83" spans="1:15">
      <c r="A83" s="12">
        <v>76</v>
      </c>
      <c r="B83" s="2"/>
      <c r="C83" s="2"/>
      <c r="D83" s="2"/>
      <c r="E83" s="18"/>
      <c r="F83" s="18"/>
      <c r="G83" s="13"/>
      <c r="H83" s="20"/>
      <c r="I83" s="6"/>
      <c r="J83" s="15" t="e">
        <f t="shared" si="0"/>
        <v>#DIV/0!</v>
      </c>
      <c r="K83" s="11"/>
      <c r="L83" s="11"/>
      <c r="M83" s="2"/>
      <c r="N83" s="2"/>
      <c r="O83" s="2"/>
    </row>
    <row r="84" spans="1:15">
      <c r="A84" s="12">
        <v>77</v>
      </c>
      <c r="B84" s="2"/>
      <c r="C84" s="2"/>
      <c r="D84" s="2"/>
      <c r="E84" s="18"/>
      <c r="F84" s="18"/>
      <c r="G84" s="13"/>
      <c r="H84" s="20"/>
      <c r="I84" s="6"/>
      <c r="J84" s="7" t="e">
        <f t="shared" si="0"/>
        <v>#DIV/0!</v>
      </c>
      <c r="K84" s="11"/>
      <c r="L84" s="11"/>
      <c r="M84" s="2"/>
      <c r="N84" s="2"/>
      <c r="O84" s="2"/>
    </row>
    <row r="85" spans="1:15">
      <c r="A85">
        <v>78</v>
      </c>
      <c r="B85" s="2"/>
      <c r="C85" s="2"/>
      <c r="D85" s="2"/>
      <c r="E85" s="18"/>
      <c r="F85" s="18"/>
      <c r="G85" s="13"/>
      <c r="H85" s="20"/>
      <c r="I85" s="6"/>
      <c r="J85" s="15" t="e">
        <f t="shared" si="0"/>
        <v>#DIV/0!</v>
      </c>
      <c r="K85" s="11"/>
      <c r="L85" s="11"/>
      <c r="M85" s="2"/>
      <c r="N85" s="2"/>
      <c r="O85" s="2"/>
    </row>
    <row r="86" spans="1:15">
      <c r="A86">
        <v>79</v>
      </c>
      <c r="B86" s="2"/>
      <c r="C86" s="2"/>
      <c r="D86" s="2"/>
      <c r="E86" s="18"/>
      <c r="F86" s="18"/>
      <c r="G86" s="13"/>
      <c r="H86" s="20"/>
      <c r="I86" s="6"/>
      <c r="J86" s="15" t="e">
        <f t="shared" si="0"/>
        <v>#DIV/0!</v>
      </c>
      <c r="K86" s="11"/>
      <c r="L86" s="11"/>
      <c r="M86" s="2"/>
      <c r="N86" s="2"/>
      <c r="O86" s="2"/>
    </row>
    <row r="87" spans="1:15">
      <c r="A87">
        <v>80</v>
      </c>
      <c r="B87" s="2"/>
      <c r="C87" s="2"/>
      <c r="D87" s="2"/>
      <c r="E87" s="18"/>
      <c r="F87" s="18"/>
      <c r="G87" s="13"/>
      <c r="H87" s="20"/>
      <c r="I87" s="6"/>
      <c r="J87" s="7" t="e">
        <f t="shared" si="0"/>
        <v>#DIV/0!</v>
      </c>
      <c r="K87" s="11"/>
      <c r="L87" s="11"/>
      <c r="M87" s="2"/>
      <c r="N87" s="2"/>
      <c r="O87" s="2"/>
    </row>
    <row r="88" spans="1:15">
      <c r="A88" s="12">
        <v>81</v>
      </c>
      <c r="B88" s="2"/>
      <c r="C88" s="2"/>
      <c r="D88" s="2"/>
      <c r="E88" s="18"/>
      <c r="F88" s="18"/>
      <c r="G88" s="13"/>
      <c r="H88" s="20"/>
      <c r="I88" s="6"/>
      <c r="J88" s="15" t="e">
        <f t="shared" si="0"/>
        <v>#DIV/0!</v>
      </c>
      <c r="K88" s="11"/>
      <c r="L88" s="11"/>
      <c r="M88" s="2"/>
      <c r="N88" s="2"/>
      <c r="O88" s="2"/>
    </row>
    <row r="89" spans="1:15">
      <c r="A89" s="12">
        <v>82</v>
      </c>
      <c r="B89" s="2"/>
      <c r="C89" s="2"/>
      <c r="D89" s="2"/>
      <c r="E89" s="18"/>
      <c r="F89" s="18"/>
      <c r="G89" s="13"/>
      <c r="H89" s="20"/>
      <c r="I89" s="6"/>
      <c r="J89" s="15" t="e">
        <f t="shared" si="0"/>
        <v>#DIV/0!</v>
      </c>
      <c r="K89" s="11"/>
      <c r="L89" s="11"/>
      <c r="M89" s="2"/>
      <c r="N89" s="2"/>
      <c r="O89" s="2"/>
    </row>
    <row r="90" spans="1:15">
      <c r="A90">
        <v>83</v>
      </c>
      <c r="B90" s="2"/>
      <c r="C90" s="2"/>
      <c r="D90" s="2"/>
      <c r="E90" s="18"/>
      <c r="F90" s="18"/>
      <c r="G90" s="13"/>
      <c r="H90" s="20"/>
      <c r="I90" s="6"/>
      <c r="J90" s="7" t="e">
        <f t="shared" si="0"/>
        <v>#DIV/0!</v>
      </c>
      <c r="K90" s="11"/>
      <c r="L90" s="11"/>
      <c r="M90" s="2"/>
      <c r="N90" s="2"/>
      <c r="O90" s="2"/>
    </row>
    <row r="91" spans="1:15">
      <c r="A91">
        <v>84</v>
      </c>
      <c r="B91" s="2"/>
      <c r="C91" s="2"/>
      <c r="D91" s="2"/>
      <c r="E91" s="18"/>
      <c r="F91" s="18"/>
      <c r="G91" s="13"/>
      <c r="H91" s="20"/>
      <c r="I91" s="6"/>
      <c r="J91" s="15" t="e">
        <f t="shared" si="0"/>
        <v>#DIV/0!</v>
      </c>
      <c r="K91" s="11"/>
      <c r="L91" s="11"/>
      <c r="M91" s="2"/>
      <c r="N91" s="2"/>
      <c r="O91" s="2"/>
    </row>
    <row r="92" spans="1:15">
      <c r="A92">
        <v>85</v>
      </c>
      <c r="B92" s="2"/>
      <c r="C92" s="2"/>
      <c r="D92" s="2"/>
      <c r="E92" s="18"/>
      <c r="F92" s="18"/>
      <c r="G92" s="13"/>
      <c r="H92" s="20"/>
      <c r="I92" s="6"/>
      <c r="J92" s="15" t="e">
        <f t="shared" si="0"/>
        <v>#DIV/0!</v>
      </c>
      <c r="K92" s="11"/>
      <c r="L92" s="11"/>
      <c r="M92" s="2"/>
      <c r="N92" s="2"/>
      <c r="O92" s="2"/>
    </row>
    <row r="93" spans="1:15">
      <c r="A93" s="12">
        <v>86</v>
      </c>
      <c r="B93" s="2"/>
      <c r="C93" s="2"/>
      <c r="D93" s="2"/>
      <c r="E93" s="18"/>
      <c r="F93" s="18"/>
      <c r="G93" s="13"/>
      <c r="H93" s="20"/>
      <c r="I93" s="6"/>
      <c r="J93" s="7" t="e">
        <f t="shared" si="0"/>
        <v>#DIV/0!</v>
      </c>
      <c r="K93" s="11"/>
      <c r="L93" s="11"/>
      <c r="M93" s="2"/>
      <c r="N93" s="2"/>
      <c r="O93" s="2"/>
    </row>
    <row r="94" spans="1:15">
      <c r="A94" s="12">
        <v>87</v>
      </c>
      <c r="B94" s="2"/>
      <c r="C94" s="2"/>
      <c r="D94" s="2"/>
      <c r="E94" s="18"/>
      <c r="F94" s="18"/>
      <c r="G94" s="13"/>
      <c r="H94" s="20"/>
      <c r="I94" s="6"/>
      <c r="J94" s="15" t="e">
        <f t="shared" si="0"/>
        <v>#DIV/0!</v>
      </c>
      <c r="K94" s="11"/>
      <c r="L94" s="11"/>
      <c r="M94" s="2"/>
      <c r="N94" s="2"/>
      <c r="O94" s="2"/>
    </row>
    <row r="95" spans="1:15">
      <c r="A95">
        <v>88</v>
      </c>
      <c r="B95" s="2"/>
      <c r="C95" s="2"/>
      <c r="D95" s="2"/>
      <c r="E95" s="18"/>
      <c r="F95" s="18"/>
      <c r="G95" s="13"/>
      <c r="H95" s="20"/>
      <c r="I95" s="6"/>
      <c r="J95" s="15" t="e">
        <f t="shared" si="0"/>
        <v>#DIV/0!</v>
      </c>
      <c r="K95" s="11"/>
      <c r="L95" s="11"/>
      <c r="M95" s="2"/>
      <c r="N95" s="2"/>
      <c r="O95" s="2"/>
    </row>
    <row r="96" spans="1:15">
      <c r="A96">
        <v>89</v>
      </c>
      <c r="B96" s="2"/>
      <c r="C96" s="2"/>
      <c r="D96" s="2"/>
      <c r="E96" s="18"/>
      <c r="F96" s="18"/>
      <c r="G96" s="13"/>
      <c r="H96" s="20"/>
      <c r="I96" s="6"/>
      <c r="J96" s="7" t="e">
        <f t="shared" si="0"/>
        <v>#DIV/0!</v>
      </c>
      <c r="K96" s="11"/>
      <c r="L96" s="11"/>
      <c r="M96" s="2"/>
      <c r="N96" s="2"/>
      <c r="O96" s="2"/>
    </row>
    <row r="97" spans="1:15">
      <c r="A97">
        <v>90</v>
      </c>
      <c r="B97" s="2"/>
      <c r="C97" s="2"/>
      <c r="D97" s="2"/>
      <c r="E97" s="18"/>
      <c r="F97" s="18"/>
      <c r="G97" s="13"/>
      <c r="H97" s="20"/>
      <c r="I97" s="6"/>
      <c r="J97" s="15" t="e">
        <f t="shared" si="0"/>
        <v>#DIV/0!</v>
      </c>
      <c r="K97" s="11"/>
      <c r="L97" s="11"/>
      <c r="M97" s="2"/>
      <c r="N97" s="2"/>
      <c r="O97" s="2"/>
    </row>
    <row r="98" spans="1:15">
      <c r="A98" s="12">
        <v>91</v>
      </c>
      <c r="B98" s="2"/>
      <c r="C98" s="2"/>
      <c r="D98" s="2"/>
      <c r="E98" s="18"/>
      <c r="F98" s="18"/>
      <c r="G98" s="13"/>
      <c r="H98" s="20"/>
      <c r="I98" s="6"/>
      <c r="J98" s="15" t="e">
        <f t="shared" si="0"/>
        <v>#DIV/0!</v>
      </c>
      <c r="K98" s="11"/>
      <c r="L98" s="11"/>
      <c r="M98" s="2"/>
      <c r="N98" s="2"/>
      <c r="O98" s="2"/>
    </row>
    <row r="99" spans="1:15">
      <c r="A99" s="12">
        <v>92</v>
      </c>
      <c r="B99" s="2"/>
      <c r="C99" s="2"/>
      <c r="D99" s="2"/>
      <c r="E99" s="18"/>
      <c r="F99" s="18"/>
      <c r="G99" s="13"/>
      <c r="H99" s="20"/>
      <c r="I99" s="6"/>
      <c r="J99" s="7" t="e">
        <f t="shared" si="0"/>
        <v>#DIV/0!</v>
      </c>
      <c r="K99" s="11"/>
      <c r="L99" s="11"/>
      <c r="M99" s="2"/>
      <c r="N99" s="2"/>
      <c r="O99" s="2"/>
    </row>
    <row r="100" spans="1:15">
      <c r="A100">
        <v>93</v>
      </c>
      <c r="B100" s="2"/>
      <c r="C100" s="2"/>
      <c r="D100" s="2"/>
      <c r="E100" s="18"/>
      <c r="F100" s="18"/>
      <c r="G100" s="13"/>
      <c r="H100" s="20"/>
      <c r="I100" s="6"/>
      <c r="J100" s="15" t="e">
        <f t="shared" si="0"/>
        <v>#DIV/0!</v>
      </c>
      <c r="K100" s="11"/>
      <c r="L100" s="11"/>
      <c r="M100" s="2"/>
      <c r="N100" s="2"/>
      <c r="O100" s="2"/>
    </row>
    <row r="101" spans="1:15">
      <c r="A101">
        <v>94</v>
      </c>
      <c r="B101" s="2"/>
      <c r="C101" s="2"/>
      <c r="D101" s="2"/>
      <c r="E101" s="18"/>
      <c r="F101" s="18"/>
      <c r="G101" s="13"/>
      <c r="H101" s="20"/>
      <c r="I101" s="6"/>
      <c r="J101" s="15" t="e">
        <f t="shared" si="0"/>
        <v>#DIV/0!</v>
      </c>
      <c r="K101" s="11"/>
      <c r="L101" s="11"/>
      <c r="M101" s="2"/>
      <c r="N101" s="2"/>
      <c r="O101" s="2"/>
    </row>
    <row r="102" spans="1:15">
      <c r="A102">
        <v>95</v>
      </c>
      <c r="B102" s="2"/>
      <c r="C102" s="2"/>
      <c r="D102" s="2"/>
      <c r="E102" s="18"/>
      <c r="F102" s="18"/>
      <c r="G102" s="13"/>
      <c r="H102" s="20"/>
      <c r="I102" s="6"/>
      <c r="J102" s="7" t="e">
        <f t="shared" si="0"/>
        <v>#DIV/0!</v>
      </c>
      <c r="K102" s="11"/>
      <c r="L102" s="11"/>
      <c r="M102" s="2"/>
      <c r="N102" s="2"/>
      <c r="O102" s="2"/>
    </row>
    <row r="103" spans="1:15">
      <c r="A103" s="12">
        <v>96</v>
      </c>
      <c r="B103" s="2"/>
      <c r="C103" s="2"/>
      <c r="D103" s="2"/>
      <c r="E103" s="18"/>
      <c r="F103" s="18"/>
      <c r="G103" s="13"/>
      <c r="H103" s="20"/>
      <c r="I103" s="6"/>
      <c r="J103" s="15" t="e">
        <f t="shared" si="0"/>
        <v>#DIV/0!</v>
      </c>
      <c r="K103" s="11"/>
      <c r="L103" s="11"/>
      <c r="M103" s="2"/>
      <c r="N103" s="2"/>
      <c r="O103" s="2"/>
    </row>
    <row r="104" spans="1:15">
      <c r="A104" s="12">
        <v>97</v>
      </c>
      <c r="B104" s="2"/>
      <c r="C104" s="2"/>
      <c r="D104" s="2"/>
      <c r="E104" s="18"/>
      <c r="F104" s="18"/>
      <c r="G104" s="13"/>
      <c r="H104" s="20"/>
      <c r="I104" s="6"/>
      <c r="J104" s="15" t="e">
        <f t="shared" si="0"/>
        <v>#DIV/0!</v>
      </c>
      <c r="K104" s="11"/>
      <c r="L104" s="11"/>
      <c r="M104" s="2"/>
      <c r="N104" s="2"/>
      <c r="O104" s="2"/>
    </row>
    <row r="105" spans="1:15">
      <c r="A105">
        <v>98</v>
      </c>
      <c r="B105" s="2"/>
      <c r="C105" s="2"/>
      <c r="D105" s="2"/>
      <c r="E105" s="18"/>
      <c r="F105" s="18"/>
      <c r="G105" s="13"/>
      <c r="H105" s="20"/>
      <c r="I105" s="6"/>
      <c r="J105" s="7" t="e">
        <f t="shared" si="0"/>
        <v>#DIV/0!</v>
      </c>
      <c r="K105" s="11"/>
      <c r="L105" s="11"/>
      <c r="M105" s="2"/>
      <c r="N105" s="2"/>
      <c r="O105" s="2"/>
    </row>
    <row r="106" spans="1:15">
      <c r="A106">
        <v>99</v>
      </c>
      <c r="B106" s="2"/>
      <c r="C106" s="2"/>
      <c r="D106" s="2"/>
      <c r="E106" s="18"/>
      <c r="F106" s="18"/>
      <c r="G106" s="13"/>
      <c r="H106" s="20"/>
      <c r="I106" s="6"/>
      <c r="J106" s="15" t="e">
        <f t="shared" si="0"/>
        <v>#DIV/0!</v>
      </c>
      <c r="K106" s="11"/>
      <c r="L106" s="11"/>
      <c r="M106" s="2"/>
      <c r="N106" s="2"/>
      <c r="O106" s="2"/>
    </row>
    <row r="107" spans="1:15">
      <c r="A107">
        <v>100</v>
      </c>
      <c r="B107" s="2"/>
      <c r="C107" s="2"/>
      <c r="D107" s="2"/>
      <c r="E107" s="18"/>
      <c r="F107" s="18"/>
      <c r="G107" s="13"/>
      <c r="H107" s="20"/>
      <c r="I107" s="6"/>
      <c r="J107" s="15" t="e">
        <f t="shared" si="0"/>
        <v>#DIV/0!</v>
      </c>
      <c r="K107" s="11"/>
      <c r="L107" s="11"/>
      <c r="M107" s="2"/>
      <c r="N107" s="2"/>
      <c r="O107" s="2"/>
    </row>
    <row r="108" spans="1:15">
      <c r="A108" s="12">
        <v>101</v>
      </c>
      <c r="B108" s="2"/>
      <c r="C108" s="2"/>
      <c r="D108" s="2"/>
      <c r="E108" s="18"/>
      <c r="F108" s="18"/>
      <c r="G108" s="13"/>
      <c r="H108" s="20"/>
      <c r="I108" s="6"/>
      <c r="J108" s="7" t="e">
        <f t="shared" si="0"/>
        <v>#DIV/0!</v>
      </c>
      <c r="K108" s="11"/>
      <c r="L108" s="11"/>
      <c r="M108" s="2"/>
      <c r="N108" s="2"/>
      <c r="O108" s="2"/>
    </row>
    <row r="109" spans="1:15">
      <c r="A109" s="12">
        <v>102</v>
      </c>
      <c r="B109" s="2"/>
      <c r="C109" s="2"/>
      <c r="D109" s="2"/>
      <c r="E109" s="18"/>
      <c r="F109" s="18"/>
      <c r="G109" s="13"/>
      <c r="H109" s="20"/>
      <c r="I109" s="6"/>
      <c r="J109" s="15" t="e">
        <f t="shared" si="0"/>
        <v>#DIV/0!</v>
      </c>
      <c r="K109" s="11"/>
      <c r="L109" s="11"/>
      <c r="M109" s="2"/>
      <c r="N109" s="2"/>
      <c r="O109" s="2"/>
    </row>
    <row r="110" spans="1:15">
      <c r="A110">
        <v>103</v>
      </c>
      <c r="B110" s="2"/>
      <c r="C110" s="2"/>
      <c r="D110" s="2"/>
      <c r="E110" s="18"/>
      <c r="F110" s="18"/>
      <c r="G110" s="13"/>
      <c r="H110" s="20"/>
      <c r="I110" s="6"/>
      <c r="J110" s="15" t="e">
        <f t="shared" si="0"/>
        <v>#DIV/0!</v>
      </c>
      <c r="K110" s="11"/>
      <c r="L110" s="11"/>
      <c r="M110" s="2"/>
      <c r="N110" s="2"/>
      <c r="O110" s="2"/>
    </row>
    <row r="111" spans="1:15">
      <c r="A111">
        <v>104</v>
      </c>
      <c r="B111" s="2"/>
      <c r="C111" s="2"/>
      <c r="D111" s="2"/>
      <c r="E111" s="18"/>
      <c r="F111" s="18"/>
      <c r="G111" s="13"/>
      <c r="H111" s="20"/>
      <c r="I111" s="6"/>
      <c r="J111" s="7" t="e">
        <f t="shared" si="0"/>
        <v>#DIV/0!</v>
      </c>
      <c r="K111" s="11"/>
      <c r="L111" s="11"/>
      <c r="M111" s="2"/>
      <c r="N111" s="2"/>
      <c r="O111" s="2"/>
    </row>
    <row r="112" spans="1:15">
      <c r="A112">
        <v>105</v>
      </c>
      <c r="B112" s="2"/>
      <c r="C112" s="2"/>
      <c r="D112" s="2"/>
      <c r="E112" s="18"/>
      <c r="F112" s="18"/>
      <c r="G112" s="13"/>
      <c r="H112" s="20"/>
      <c r="I112" s="6"/>
      <c r="J112" s="15" t="e">
        <f t="shared" si="0"/>
        <v>#DIV/0!</v>
      </c>
      <c r="K112" s="11"/>
      <c r="L112" s="11"/>
      <c r="M112" s="2"/>
      <c r="N112" s="2"/>
      <c r="O112" s="2"/>
    </row>
    <row r="113" spans="1:15">
      <c r="A113" s="12">
        <v>106</v>
      </c>
      <c r="B113" s="2"/>
      <c r="C113" s="2"/>
      <c r="D113" s="2"/>
      <c r="E113" s="18"/>
      <c r="F113" s="18"/>
      <c r="G113" s="13"/>
      <c r="H113" s="20"/>
      <c r="I113" s="6"/>
      <c r="J113" s="15" t="e">
        <f t="shared" si="0"/>
        <v>#DIV/0!</v>
      </c>
      <c r="K113" s="11"/>
      <c r="L113" s="11"/>
      <c r="M113" s="2"/>
      <c r="N113" s="2"/>
      <c r="O113" s="2"/>
    </row>
    <row r="114" spans="1:15">
      <c r="A114" s="12">
        <v>107</v>
      </c>
      <c r="B114" s="2"/>
      <c r="C114" s="2"/>
      <c r="D114" s="2"/>
      <c r="E114" s="18"/>
      <c r="F114" s="18"/>
      <c r="G114" s="13"/>
      <c r="H114" s="20"/>
      <c r="I114" s="6"/>
      <c r="J114" s="7" t="e">
        <f t="shared" si="0"/>
        <v>#DIV/0!</v>
      </c>
      <c r="K114" s="11"/>
      <c r="L114" s="11"/>
      <c r="M114" s="2"/>
      <c r="N114" s="2"/>
      <c r="O114" s="2"/>
    </row>
    <row r="115" spans="1:15">
      <c r="A115">
        <v>108</v>
      </c>
      <c r="B115" s="2"/>
      <c r="C115" s="2"/>
      <c r="D115" s="2"/>
      <c r="E115" s="18"/>
      <c r="F115" s="18"/>
      <c r="G115" s="13"/>
      <c r="H115" s="20"/>
      <c r="I115" s="6"/>
      <c r="J115" s="15" t="e">
        <f t="shared" si="0"/>
        <v>#DIV/0!</v>
      </c>
      <c r="K115" s="11"/>
      <c r="L115" s="11"/>
      <c r="M115" s="2"/>
      <c r="N115" s="2"/>
      <c r="O115" s="2"/>
    </row>
    <row r="116" spans="1:15">
      <c r="A116">
        <v>109</v>
      </c>
      <c r="B116" s="2"/>
      <c r="C116" s="2"/>
      <c r="D116" s="2"/>
      <c r="E116" s="18"/>
      <c r="F116" s="18"/>
      <c r="G116" s="13"/>
      <c r="H116" s="20"/>
      <c r="I116" s="6"/>
      <c r="J116" s="15" t="e">
        <f t="shared" si="0"/>
        <v>#DIV/0!</v>
      </c>
      <c r="K116" s="11"/>
      <c r="L116" s="11"/>
      <c r="M116" s="2"/>
      <c r="N116" s="2"/>
      <c r="O116" s="2"/>
    </row>
    <row r="117" spans="1:15">
      <c r="A117">
        <v>110</v>
      </c>
      <c r="B117" s="2"/>
      <c r="C117" s="2"/>
      <c r="D117" s="2"/>
      <c r="E117" s="18"/>
      <c r="F117" s="18"/>
      <c r="G117" s="13"/>
      <c r="H117" s="20"/>
      <c r="I117" s="6"/>
      <c r="J117" s="7" t="e">
        <f t="shared" si="0"/>
        <v>#DIV/0!</v>
      </c>
      <c r="K117" s="11"/>
      <c r="L117" s="11"/>
      <c r="M117" s="2"/>
      <c r="N117" s="2"/>
      <c r="O117" s="2"/>
    </row>
    <row r="118" spans="1:15">
      <c r="A118" s="12">
        <v>111</v>
      </c>
      <c r="B118" s="2"/>
      <c r="C118" s="2"/>
      <c r="D118" s="2"/>
      <c r="E118" s="18"/>
      <c r="F118" s="18"/>
      <c r="G118" s="13"/>
      <c r="H118" s="20"/>
      <c r="I118" s="6"/>
      <c r="J118" s="15" t="e">
        <f t="shared" si="0"/>
        <v>#DIV/0!</v>
      </c>
      <c r="K118" s="11"/>
      <c r="L118" s="11"/>
      <c r="M118" s="2"/>
      <c r="N118" s="2"/>
      <c r="O118" s="2"/>
    </row>
    <row r="119" spans="1:15">
      <c r="A119" s="12">
        <v>112</v>
      </c>
      <c r="B119" s="2"/>
      <c r="C119" s="2"/>
      <c r="D119" s="2"/>
      <c r="E119" s="18"/>
      <c r="F119" s="18"/>
      <c r="G119" s="13"/>
      <c r="H119" s="20"/>
      <c r="I119" s="6"/>
      <c r="J119" s="15" t="e">
        <f t="shared" si="0"/>
        <v>#DIV/0!</v>
      </c>
      <c r="K119" s="11"/>
      <c r="L119" s="11"/>
      <c r="M119" s="2"/>
      <c r="N119" s="2"/>
      <c r="O119" s="2"/>
    </row>
    <row r="120" spans="1:15">
      <c r="A120">
        <v>113</v>
      </c>
      <c r="B120" s="2"/>
      <c r="C120" s="2"/>
      <c r="D120" s="2"/>
      <c r="E120" s="18"/>
      <c r="F120" s="18"/>
      <c r="G120" s="13"/>
      <c r="H120" s="20"/>
      <c r="I120" s="6"/>
      <c r="J120" s="7" t="e">
        <f t="shared" si="0"/>
        <v>#DIV/0!</v>
      </c>
      <c r="K120" s="11"/>
      <c r="L120" s="11"/>
      <c r="M120" s="2"/>
      <c r="N120" s="2"/>
      <c r="O120" s="2"/>
    </row>
    <row r="121" spans="1:15">
      <c r="A121">
        <v>114</v>
      </c>
      <c r="B121" s="2"/>
      <c r="C121" s="2"/>
      <c r="D121" s="2"/>
      <c r="E121" s="18"/>
      <c r="F121" s="18"/>
      <c r="G121" s="13"/>
      <c r="H121" s="20"/>
      <c r="I121" s="6"/>
      <c r="J121" s="15" t="e">
        <f t="shared" si="0"/>
        <v>#DIV/0!</v>
      </c>
      <c r="K121" s="11"/>
      <c r="L121" s="11"/>
      <c r="M121" s="2"/>
      <c r="N121" s="2"/>
      <c r="O121" s="2"/>
    </row>
    <row r="122" spans="1:15">
      <c r="A122">
        <v>115</v>
      </c>
      <c r="B122" s="2"/>
      <c r="C122" s="2"/>
      <c r="D122" s="2"/>
      <c r="E122" s="18"/>
      <c r="F122" s="18"/>
      <c r="G122" s="13"/>
      <c r="H122" s="20"/>
      <c r="I122" s="6"/>
      <c r="J122" s="15" t="e">
        <f t="shared" si="0"/>
        <v>#DIV/0!</v>
      </c>
      <c r="K122" s="11"/>
      <c r="L122" s="11"/>
      <c r="M122" s="2"/>
      <c r="N122" s="2"/>
      <c r="O122" s="2"/>
    </row>
    <row r="123" spans="1:15">
      <c r="A123" s="12">
        <v>116</v>
      </c>
      <c r="B123" s="2"/>
      <c r="C123" s="2"/>
      <c r="D123" s="2"/>
      <c r="E123" s="18"/>
      <c r="F123" s="18"/>
      <c r="G123" s="13"/>
      <c r="H123" s="20"/>
      <c r="I123" s="6"/>
      <c r="J123" s="7" t="e">
        <f t="shared" si="0"/>
        <v>#DIV/0!</v>
      </c>
      <c r="K123" s="11"/>
      <c r="L123" s="11"/>
      <c r="M123" s="2"/>
      <c r="N123" s="2"/>
      <c r="O123" s="2"/>
    </row>
    <row r="124" spans="1:15">
      <c r="A124" s="12">
        <v>117</v>
      </c>
      <c r="B124" s="2"/>
      <c r="C124" s="2"/>
      <c r="D124" s="2"/>
      <c r="E124" s="18"/>
      <c r="F124" s="18"/>
      <c r="G124" s="13"/>
      <c r="H124" s="20"/>
      <c r="I124" s="6"/>
      <c r="J124" s="15" t="e">
        <f t="shared" si="0"/>
        <v>#DIV/0!</v>
      </c>
      <c r="K124" s="11"/>
      <c r="L124" s="11"/>
      <c r="M124" s="2"/>
      <c r="N124" s="2"/>
      <c r="O124" s="2"/>
    </row>
    <row r="125" spans="1:15">
      <c r="A125">
        <v>118</v>
      </c>
      <c r="B125" s="2"/>
      <c r="C125" s="2"/>
      <c r="D125" s="2"/>
      <c r="E125" s="18"/>
      <c r="F125" s="18"/>
      <c r="G125" s="13"/>
      <c r="H125" s="20"/>
      <c r="I125" s="6"/>
      <c r="J125" s="15" t="e">
        <f t="shared" si="0"/>
        <v>#DIV/0!</v>
      </c>
      <c r="K125" s="11"/>
      <c r="L125" s="11"/>
      <c r="M125" s="2"/>
      <c r="N125" s="2"/>
      <c r="O125" s="2"/>
    </row>
    <row r="126" spans="1:15">
      <c r="A126">
        <v>119</v>
      </c>
      <c r="B126" s="2"/>
      <c r="C126" s="2"/>
      <c r="D126" s="2"/>
      <c r="E126" s="18"/>
      <c r="F126" s="18"/>
      <c r="G126" s="13"/>
      <c r="H126" s="20"/>
      <c r="I126" s="6"/>
      <c r="J126" s="7" t="e">
        <f t="shared" si="0"/>
        <v>#DIV/0!</v>
      </c>
      <c r="K126" s="11"/>
      <c r="L126" s="11"/>
      <c r="M126" s="2"/>
      <c r="N126" s="2"/>
      <c r="O126" s="2"/>
    </row>
    <row r="127" spans="1:15">
      <c r="A127">
        <v>120</v>
      </c>
      <c r="B127" s="2"/>
      <c r="C127" s="2"/>
      <c r="D127" s="2"/>
      <c r="E127" s="18"/>
      <c r="F127" s="18"/>
      <c r="G127" s="13"/>
      <c r="H127" s="20"/>
      <c r="I127" s="6"/>
      <c r="J127" s="15" t="e">
        <f t="shared" si="0"/>
        <v>#DIV/0!</v>
      </c>
      <c r="K127" s="11"/>
      <c r="L127" s="11"/>
      <c r="M127" s="2"/>
      <c r="N127" s="2"/>
      <c r="O127" s="2"/>
    </row>
    <row r="128" spans="1:15">
      <c r="A128" s="12">
        <v>121</v>
      </c>
      <c r="B128" s="2"/>
      <c r="C128" s="2"/>
      <c r="D128" s="2"/>
      <c r="E128" s="18"/>
      <c r="F128" s="18"/>
      <c r="G128" s="13"/>
      <c r="H128" s="20"/>
      <c r="I128" s="6"/>
      <c r="J128" s="15" t="e">
        <f t="shared" si="0"/>
        <v>#DIV/0!</v>
      </c>
      <c r="K128" s="11"/>
      <c r="L128" s="11"/>
      <c r="M128" s="2"/>
      <c r="N128" s="2"/>
      <c r="O128" s="2"/>
    </row>
    <row r="129" spans="1:15">
      <c r="A129" s="12">
        <v>122</v>
      </c>
      <c r="B129" s="2"/>
      <c r="C129" s="2"/>
      <c r="D129" s="2"/>
      <c r="E129" s="18"/>
      <c r="F129" s="18"/>
      <c r="G129" s="13"/>
      <c r="H129" s="20"/>
      <c r="I129" s="6"/>
      <c r="J129" s="7" t="e">
        <f t="shared" si="0"/>
        <v>#DIV/0!</v>
      </c>
      <c r="K129" s="11"/>
      <c r="L129" s="11"/>
      <c r="M129" s="2"/>
      <c r="N129" s="2"/>
      <c r="O129" s="2"/>
    </row>
    <row r="130" spans="1:15">
      <c r="A130">
        <v>123</v>
      </c>
      <c r="B130" s="2"/>
      <c r="C130" s="2"/>
      <c r="D130" s="2"/>
      <c r="E130" s="18"/>
      <c r="F130" s="18"/>
      <c r="G130" s="13"/>
      <c r="H130" s="20"/>
      <c r="I130" s="6"/>
      <c r="J130" s="15" t="e">
        <f t="shared" si="0"/>
        <v>#DIV/0!</v>
      </c>
      <c r="K130" s="11"/>
      <c r="L130" s="11"/>
      <c r="M130" s="2"/>
      <c r="N130" s="2"/>
      <c r="O130" s="2"/>
    </row>
    <row r="131" spans="1:15">
      <c r="A131">
        <v>124</v>
      </c>
      <c r="B131" s="2"/>
      <c r="C131" s="2"/>
      <c r="D131" s="2"/>
      <c r="E131" s="18"/>
      <c r="F131" s="18"/>
      <c r="G131" s="13"/>
      <c r="H131" s="20"/>
      <c r="I131" s="6"/>
      <c r="J131" s="15" t="e">
        <f t="shared" si="0"/>
        <v>#DIV/0!</v>
      </c>
      <c r="K131" s="11"/>
      <c r="L131" s="11"/>
      <c r="M131" s="2"/>
      <c r="N131" s="2"/>
      <c r="O131" s="2"/>
    </row>
    <row r="132" spans="1:15">
      <c r="A132">
        <v>125</v>
      </c>
      <c r="B132" s="2"/>
      <c r="C132" s="2"/>
      <c r="D132" s="2"/>
      <c r="E132" s="18"/>
      <c r="F132" s="18"/>
      <c r="G132" s="13"/>
      <c r="H132" s="20"/>
      <c r="I132" s="6"/>
      <c r="J132" s="7" t="e">
        <f t="shared" si="0"/>
        <v>#DIV/0!</v>
      </c>
      <c r="K132" s="11"/>
      <c r="L132" s="11"/>
      <c r="M132" s="2"/>
      <c r="N132" s="2"/>
      <c r="O132" s="2"/>
    </row>
    <row r="133" spans="1:15">
      <c r="A133" s="12">
        <v>126</v>
      </c>
      <c r="B133" s="2"/>
      <c r="C133" s="2"/>
      <c r="D133" s="2"/>
      <c r="E133" s="18"/>
      <c r="F133" s="18"/>
      <c r="G133" s="13"/>
      <c r="H133" s="20"/>
      <c r="I133" s="6"/>
      <c r="J133" s="15" t="e">
        <f t="shared" si="0"/>
        <v>#DIV/0!</v>
      </c>
      <c r="K133" s="11"/>
      <c r="L133" s="11"/>
      <c r="M133" s="2"/>
      <c r="N133" s="2"/>
      <c r="O133" s="2"/>
    </row>
    <row r="134" spans="1:15">
      <c r="A134" s="12">
        <v>127</v>
      </c>
      <c r="B134" s="2"/>
      <c r="C134" s="2"/>
      <c r="D134" s="2"/>
      <c r="E134" s="18"/>
      <c r="F134" s="18"/>
      <c r="G134" s="13"/>
      <c r="H134" s="20"/>
      <c r="I134" s="6"/>
      <c r="J134" s="15" t="e">
        <f t="shared" si="0"/>
        <v>#DIV/0!</v>
      </c>
      <c r="K134" s="11"/>
      <c r="L134" s="11"/>
      <c r="M134" s="2"/>
      <c r="N134" s="2"/>
      <c r="O134" s="2"/>
    </row>
    <row r="135" spans="1:15">
      <c r="A135">
        <v>128</v>
      </c>
      <c r="B135" s="2"/>
      <c r="C135" s="2"/>
      <c r="D135" s="2"/>
      <c r="E135" s="18"/>
      <c r="F135" s="18"/>
      <c r="G135" s="13"/>
      <c r="H135" s="20"/>
      <c r="I135" s="6"/>
      <c r="J135" s="7" t="e">
        <f t="shared" si="0"/>
        <v>#DIV/0!</v>
      </c>
      <c r="K135" s="11"/>
      <c r="L135" s="11"/>
      <c r="M135" s="2"/>
      <c r="N135" s="2"/>
      <c r="O135" s="2"/>
    </row>
    <row r="136" spans="1:15">
      <c r="A136">
        <v>129</v>
      </c>
      <c r="B136" s="2"/>
      <c r="C136" s="2"/>
      <c r="D136" s="2"/>
      <c r="E136" s="18"/>
      <c r="F136" s="18"/>
      <c r="G136" s="13"/>
      <c r="H136" s="20"/>
      <c r="I136" s="6"/>
      <c r="J136" s="15" t="e">
        <f t="shared" si="0"/>
        <v>#DIV/0!</v>
      </c>
      <c r="K136" s="11"/>
      <c r="L136" s="11"/>
      <c r="M136" s="2"/>
      <c r="N136" s="2"/>
      <c r="O136" s="2"/>
    </row>
    <row r="137" spans="1:15">
      <c r="A137">
        <v>130</v>
      </c>
      <c r="B137" s="2"/>
      <c r="C137" s="2"/>
      <c r="D137" s="2"/>
      <c r="E137" s="18"/>
      <c r="F137" s="18"/>
      <c r="G137" s="13"/>
      <c r="H137" s="20"/>
      <c r="I137" s="6"/>
      <c r="J137" s="15" t="e">
        <f t="shared" si="0"/>
        <v>#DIV/0!</v>
      </c>
      <c r="K137" s="11"/>
      <c r="L137" s="11"/>
      <c r="M137" s="2"/>
      <c r="N137" s="2"/>
      <c r="O137" s="2"/>
    </row>
    <row r="138" spans="1:15">
      <c r="A138" s="12">
        <v>131</v>
      </c>
      <c r="B138" s="2"/>
      <c r="C138" s="2"/>
      <c r="D138" s="2"/>
      <c r="E138" s="18"/>
      <c r="F138" s="18"/>
      <c r="G138" s="13"/>
      <c r="H138" s="20"/>
      <c r="I138" s="6"/>
      <c r="J138" s="7" t="e">
        <f t="shared" si="0"/>
        <v>#DIV/0!</v>
      </c>
      <c r="K138" s="11"/>
      <c r="L138" s="11"/>
      <c r="M138" s="2"/>
      <c r="N138" s="2"/>
      <c r="O138" s="2"/>
    </row>
    <row r="139" spans="1:15">
      <c r="A139" s="12">
        <v>132</v>
      </c>
      <c r="B139" s="2"/>
      <c r="C139" s="2"/>
      <c r="D139" s="2"/>
      <c r="E139" s="18"/>
      <c r="F139" s="18"/>
      <c r="G139" s="13"/>
      <c r="H139" s="20"/>
      <c r="I139" s="6"/>
      <c r="J139" s="15" t="e">
        <f t="shared" si="0"/>
        <v>#DIV/0!</v>
      </c>
      <c r="K139" s="11"/>
      <c r="L139" s="11"/>
      <c r="M139" s="2"/>
      <c r="N139" s="2"/>
      <c r="O139" s="2"/>
    </row>
    <row r="140" spans="1:15">
      <c r="A140">
        <v>133</v>
      </c>
      <c r="B140" s="2"/>
      <c r="C140" s="2"/>
      <c r="D140" s="2"/>
      <c r="E140" s="18"/>
      <c r="F140" s="18"/>
      <c r="G140" s="13"/>
      <c r="H140" s="20"/>
      <c r="I140" s="6"/>
      <c r="J140" s="15" t="e">
        <f t="shared" si="0"/>
        <v>#DIV/0!</v>
      </c>
      <c r="K140" s="11"/>
      <c r="L140" s="11"/>
      <c r="M140" s="2"/>
      <c r="N140" s="2"/>
      <c r="O140" s="2"/>
    </row>
    <row r="141" spans="1:15">
      <c r="A141">
        <v>134</v>
      </c>
      <c r="B141" s="2"/>
      <c r="C141" s="2"/>
      <c r="D141" s="2"/>
      <c r="E141" s="18"/>
      <c r="F141" s="18"/>
      <c r="G141" s="13"/>
      <c r="H141" s="20"/>
      <c r="I141" s="6"/>
      <c r="J141" s="7" t="e">
        <f t="shared" si="0"/>
        <v>#DIV/0!</v>
      </c>
      <c r="K141" s="11"/>
      <c r="L141" s="11"/>
      <c r="M141" s="2"/>
      <c r="N141" s="2"/>
      <c r="O141" s="2"/>
    </row>
    <row r="142" spans="1:15">
      <c r="A142">
        <v>135</v>
      </c>
      <c r="B142" s="2"/>
      <c r="C142" s="2"/>
      <c r="D142" s="2"/>
      <c r="E142" s="18"/>
      <c r="F142" s="18"/>
      <c r="G142" s="13"/>
      <c r="H142" s="20"/>
      <c r="I142" s="6"/>
      <c r="J142" s="15" t="e">
        <f t="shared" si="0"/>
        <v>#DIV/0!</v>
      </c>
      <c r="K142" s="11"/>
      <c r="L142" s="11"/>
      <c r="M142" s="2"/>
      <c r="N142" s="2"/>
      <c r="O142" s="2"/>
    </row>
    <row r="143" spans="1:15">
      <c r="A143" s="12">
        <v>136</v>
      </c>
      <c r="B143" s="2"/>
      <c r="C143" s="2"/>
      <c r="D143" s="2"/>
      <c r="E143" s="18"/>
      <c r="F143" s="18"/>
      <c r="G143" s="13"/>
      <c r="H143" s="20"/>
      <c r="I143" s="6"/>
      <c r="J143" s="15" t="e">
        <f t="shared" si="0"/>
        <v>#DIV/0!</v>
      </c>
      <c r="K143" s="11"/>
      <c r="L143" s="11"/>
      <c r="M143" s="2"/>
      <c r="N143" s="2"/>
      <c r="O143" s="2"/>
    </row>
    <row r="144" spans="1:15">
      <c r="A144" s="12">
        <v>137</v>
      </c>
      <c r="B144" s="2"/>
      <c r="C144" s="2"/>
      <c r="D144" s="2"/>
      <c r="E144" s="18"/>
      <c r="F144" s="18"/>
      <c r="G144" s="13"/>
      <c r="H144" s="20"/>
      <c r="I144" s="6"/>
      <c r="J144" s="7" t="e">
        <f t="shared" si="0"/>
        <v>#DIV/0!</v>
      </c>
      <c r="K144" s="11"/>
      <c r="L144" s="11"/>
      <c r="M144" s="2"/>
      <c r="N144" s="2"/>
      <c r="O144" s="2"/>
    </row>
    <row r="145" spans="1:15">
      <c r="A145">
        <v>138</v>
      </c>
      <c r="B145" s="2"/>
      <c r="C145" s="2"/>
      <c r="D145" s="2"/>
      <c r="E145" s="18"/>
      <c r="F145" s="18"/>
      <c r="G145" s="13"/>
      <c r="H145" s="20"/>
      <c r="I145" s="6"/>
      <c r="J145" s="15" t="e">
        <f t="shared" si="0"/>
        <v>#DIV/0!</v>
      </c>
      <c r="K145" s="11"/>
      <c r="L145" s="11"/>
      <c r="M145" s="2"/>
      <c r="N145" s="2"/>
      <c r="O145" s="2"/>
    </row>
    <row r="146" spans="1:15">
      <c r="A146">
        <v>139</v>
      </c>
      <c r="B146" s="2"/>
      <c r="C146" s="2"/>
      <c r="D146" s="2"/>
      <c r="E146" s="18"/>
      <c r="F146" s="18"/>
      <c r="G146" s="13"/>
      <c r="H146" s="20"/>
      <c r="I146" s="6"/>
      <c r="J146" s="15" t="e">
        <f t="shared" si="0"/>
        <v>#DIV/0!</v>
      </c>
      <c r="K146" s="11"/>
      <c r="L146" s="11"/>
      <c r="M146" s="2"/>
      <c r="N146" s="2"/>
      <c r="O146" s="2"/>
    </row>
    <row r="147" spans="1:15">
      <c r="A147">
        <v>140</v>
      </c>
      <c r="B147" s="2"/>
      <c r="C147" s="2"/>
      <c r="D147" s="2"/>
      <c r="E147" s="18"/>
      <c r="F147" s="18"/>
      <c r="G147" s="13"/>
      <c r="H147" s="20"/>
      <c r="I147" s="6"/>
      <c r="J147" s="7" t="e">
        <f t="shared" si="0"/>
        <v>#DIV/0!</v>
      </c>
      <c r="K147" s="11"/>
      <c r="L147" s="11"/>
      <c r="M147" s="2"/>
      <c r="N147" s="2"/>
      <c r="O147" s="2"/>
    </row>
    <row r="148" spans="1:15">
      <c r="A148" s="12">
        <v>141</v>
      </c>
      <c r="B148" s="2"/>
      <c r="C148" s="2"/>
      <c r="D148" s="2"/>
      <c r="E148" s="18"/>
      <c r="F148" s="18"/>
      <c r="G148" s="13"/>
      <c r="H148" s="20"/>
      <c r="I148" s="6"/>
      <c r="J148" s="15" t="e">
        <f t="shared" si="0"/>
        <v>#DIV/0!</v>
      </c>
      <c r="K148" s="11"/>
      <c r="L148" s="11"/>
      <c r="M148" s="2"/>
      <c r="N148" s="2"/>
      <c r="O148" s="2"/>
    </row>
    <row r="149" spans="1:15">
      <c r="A149" s="12">
        <v>142</v>
      </c>
      <c r="B149" s="2"/>
      <c r="C149" s="2"/>
      <c r="D149" s="2"/>
      <c r="E149" s="18"/>
      <c r="F149" s="18"/>
      <c r="G149" s="13"/>
      <c r="H149" s="20"/>
      <c r="I149" s="6"/>
      <c r="J149" s="15" t="e">
        <f t="shared" si="0"/>
        <v>#DIV/0!</v>
      </c>
      <c r="K149" s="11"/>
      <c r="L149" s="11"/>
      <c r="M149" s="2"/>
      <c r="N149" s="2"/>
      <c r="O149" s="2"/>
    </row>
    <row r="150" spans="1:15">
      <c r="A150">
        <v>143</v>
      </c>
      <c r="B150" s="2"/>
      <c r="C150" s="2"/>
      <c r="D150" s="2"/>
      <c r="E150" s="18"/>
      <c r="F150" s="18"/>
      <c r="G150" s="13"/>
      <c r="H150" s="20"/>
      <c r="I150" s="6"/>
      <c r="J150" s="7" t="e">
        <f t="shared" si="0"/>
        <v>#DIV/0!</v>
      </c>
      <c r="K150" s="11"/>
      <c r="L150" s="11"/>
      <c r="M150" s="2"/>
      <c r="N150" s="2"/>
      <c r="O150" s="2"/>
    </row>
    <row r="151" spans="1:15">
      <c r="A151">
        <v>144</v>
      </c>
      <c r="B151" s="2"/>
      <c r="C151" s="2"/>
      <c r="D151" s="2"/>
      <c r="E151" s="18"/>
      <c r="F151" s="18"/>
      <c r="G151" s="13"/>
      <c r="H151" s="20"/>
      <c r="I151" s="6"/>
      <c r="J151" s="15" t="e">
        <f t="shared" si="0"/>
        <v>#DIV/0!</v>
      </c>
      <c r="K151" s="11"/>
      <c r="L151" s="11"/>
      <c r="M151" s="2"/>
      <c r="N151" s="2"/>
      <c r="O151" s="2"/>
    </row>
    <row r="152" spans="1:15">
      <c r="A152">
        <v>145</v>
      </c>
      <c r="B152" s="2"/>
      <c r="C152" s="2"/>
      <c r="D152" s="2"/>
      <c r="E152" s="18"/>
      <c r="F152" s="18"/>
      <c r="G152" s="13"/>
      <c r="H152" s="20"/>
      <c r="I152" s="6"/>
      <c r="J152" s="15" t="e">
        <f t="shared" si="0"/>
        <v>#DIV/0!</v>
      </c>
      <c r="K152" s="11"/>
      <c r="L152" s="11"/>
      <c r="M152" s="2"/>
      <c r="N152" s="2"/>
      <c r="O152" s="2"/>
    </row>
    <row r="153" spans="1:15">
      <c r="A153" s="12">
        <v>146</v>
      </c>
      <c r="B153" s="2"/>
      <c r="C153" s="2"/>
      <c r="D153" s="2"/>
      <c r="E153" s="18"/>
      <c r="F153" s="18"/>
      <c r="G153" s="13"/>
      <c r="H153" s="20"/>
      <c r="I153" s="6"/>
      <c r="J153" s="7" t="e">
        <f t="shared" si="0"/>
        <v>#DIV/0!</v>
      </c>
      <c r="K153" s="11"/>
      <c r="L153" s="11"/>
      <c r="M153" s="2"/>
      <c r="N153" s="2"/>
      <c r="O153" s="2"/>
    </row>
    <row r="154" spans="1:15">
      <c r="A154" s="12">
        <v>147</v>
      </c>
      <c r="B154" s="2"/>
      <c r="C154" s="2"/>
      <c r="D154" s="2"/>
      <c r="E154" s="18"/>
      <c r="F154" s="18"/>
      <c r="G154" s="13"/>
      <c r="H154" s="20"/>
      <c r="I154" s="6"/>
      <c r="J154" s="15" t="e">
        <f t="shared" si="0"/>
        <v>#DIV/0!</v>
      </c>
      <c r="K154" s="11"/>
      <c r="L154" s="11"/>
      <c r="M154" s="2"/>
      <c r="N154" s="2"/>
      <c r="O154" s="2"/>
    </row>
    <row r="155" spans="1:15">
      <c r="A155">
        <v>148</v>
      </c>
      <c r="B155" s="2"/>
      <c r="C155" s="2"/>
      <c r="D155" s="2"/>
      <c r="E155" s="18"/>
      <c r="F155" s="18"/>
      <c r="G155" s="13"/>
      <c r="H155" s="20"/>
      <c r="I155" s="6"/>
      <c r="J155" s="15" t="e">
        <f t="shared" si="0"/>
        <v>#DIV/0!</v>
      </c>
      <c r="K155" s="11"/>
      <c r="L155" s="11"/>
      <c r="M155" s="2"/>
      <c r="N155" s="2"/>
      <c r="O155" s="2"/>
    </row>
    <row r="156" spans="1:15">
      <c r="A156">
        <v>149</v>
      </c>
      <c r="B156" s="2"/>
      <c r="C156" s="2"/>
      <c r="D156" s="2"/>
      <c r="E156" s="18"/>
      <c r="F156" s="18"/>
      <c r="G156" s="13"/>
      <c r="H156" s="20"/>
      <c r="I156" s="6"/>
      <c r="J156" s="7" t="e">
        <f t="shared" si="0"/>
        <v>#DIV/0!</v>
      </c>
      <c r="K156" s="11"/>
      <c r="L156" s="11"/>
      <c r="M156" s="2"/>
      <c r="N156" s="2"/>
      <c r="O156" s="2"/>
    </row>
    <row r="157" spans="1:15">
      <c r="A157">
        <v>150</v>
      </c>
      <c r="B157" s="2"/>
      <c r="C157" s="2"/>
      <c r="D157" s="2"/>
      <c r="E157" s="18"/>
      <c r="F157" s="18"/>
      <c r="G157" s="13"/>
      <c r="H157" s="20"/>
      <c r="I157" s="6"/>
      <c r="J157" s="15" t="e">
        <f t="shared" si="0"/>
        <v>#DIV/0!</v>
      </c>
      <c r="K157" s="11"/>
      <c r="L157" s="11"/>
      <c r="M157" s="2"/>
      <c r="N157" s="2"/>
      <c r="O157" s="2"/>
    </row>
    <row r="158" spans="1:15">
      <c r="A158" s="12">
        <v>151</v>
      </c>
      <c r="B158" s="2"/>
      <c r="C158" s="2"/>
      <c r="D158" s="2"/>
      <c r="E158" s="18"/>
      <c r="F158" s="18"/>
      <c r="G158" s="13"/>
      <c r="H158" s="20"/>
      <c r="I158" s="6"/>
      <c r="J158" s="15" t="e">
        <f t="shared" si="0"/>
        <v>#DIV/0!</v>
      </c>
      <c r="K158" s="11"/>
      <c r="L158" s="11"/>
      <c r="M158" s="2"/>
      <c r="N158" s="2"/>
      <c r="O158" s="2"/>
    </row>
    <row r="159" spans="1:15">
      <c r="A159" s="12">
        <v>152</v>
      </c>
      <c r="B159" s="2"/>
      <c r="C159" s="2"/>
      <c r="D159" s="2"/>
      <c r="E159" s="18"/>
      <c r="F159" s="18"/>
      <c r="G159" s="13"/>
      <c r="H159" s="20"/>
      <c r="I159" s="6"/>
      <c r="J159" s="7" t="e">
        <f t="shared" si="0"/>
        <v>#DIV/0!</v>
      </c>
      <c r="K159" s="11"/>
      <c r="L159" s="11"/>
      <c r="M159" s="2"/>
      <c r="N159" s="2"/>
      <c r="O159" s="2"/>
    </row>
    <row r="160" spans="1:15">
      <c r="A160">
        <v>153</v>
      </c>
      <c r="B160" s="2"/>
      <c r="C160" s="2"/>
      <c r="D160" s="2"/>
      <c r="E160" s="18"/>
      <c r="F160" s="18"/>
      <c r="G160" s="13"/>
      <c r="H160" s="20"/>
      <c r="I160" s="6"/>
      <c r="J160" s="15" t="e">
        <f t="shared" si="0"/>
        <v>#DIV/0!</v>
      </c>
      <c r="K160" s="11"/>
      <c r="L160" s="11"/>
      <c r="M160" s="2"/>
      <c r="N160" s="2"/>
      <c r="O160" s="2"/>
    </row>
    <row r="161" spans="1:15">
      <c r="A161">
        <v>154</v>
      </c>
      <c r="B161" s="2"/>
      <c r="C161" s="2"/>
      <c r="D161" s="2"/>
      <c r="E161" s="18"/>
      <c r="F161" s="18"/>
      <c r="G161" s="13"/>
      <c r="H161" s="20"/>
      <c r="I161" s="6"/>
      <c r="J161" s="15" t="e">
        <f t="shared" si="0"/>
        <v>#DIV/0!</v>
      </c>
      <c r="K161" s="11"/>
      <c r="L161" s="11"/>
      <c r="M161" s="2"/>
      <c r="N161" s="2"/>
      <c r="O161" s="2"/>
    </row>
    <row r="162" spans="1:15">
      <c r="A162">
        <v>155</v>
      </c>
      <c r="B162" s="2"/>
      <c r="C162" s="2"/>
      <c r="D162" s="2"/>
      <c r="E162" s="18"/>
      <c r="F162" s="18"/>
      <c r="G162" s="13"/>
      <c r="H162" s="20"/>
      <c r="I162" s="6"/>
      <c r="J162" s="7" t="e">
        <f t="shared" si="0"/>
        <v>#DIV/0!</v>
      </c>
      <c r="K162" s="11"/>
      <c r="L162" s="11"/>
      <c r="M162" s="2"/>
      <c r="N162" s="2"/>
      <c r="O162" s="2"/>
    </row>
    <row r="163" spans="1:15">
      <c r="A163" s="12">
        <v>156</v>
      </c>
      <c r="B163" s="2"/>
      <c r="C163" s="2"/>
      <c r="D163" s="2"/>
      <c r="E163" s="18"/>
      <c r="F163" s="18"/>
      <c r="G163" s="13"/>
      <c r="H163" s="20"/>
      <c r="I163" s="6"/>
      <c r="J163" s="15" t="e">
        <f t="shared" si="0"/>
        <v>#DIV/0!</v>
      </c>
      <c r="K163" s="11"/>
      <c r="L163" s="11"/>
      <c r="M163" s="2"/>
      <c r="N163" s="2"/>
      <c r="O163" s="2"/>
    </row>
    <row r="164" spans="1:15">
      <c r="A164" s="12">
        <v>157</v>
      </c>
      <c r="B164" s="2"/>
      <c r="C164" s="2"/>
      <c r="D164" s="2"/>
      <c r="E164" s="18"/>
      <c r="F164" s="18"/>
      <c r="G164" s="13"/>
      <c r="H164" s="20"/>
      <c r="I164" s="6"/>
      <c r="J164" s="15" t="e">
        <f t="shared" si="0"/>
        <v>#DIV/0!</v>
      </c>
      <c r="K164" s="11"/>
      <c r="L164" s="11"/>
      <c r="M164" s="2"/>
      <c r="N164" s="2"/>
      <c r="O164" s="2"/>
    </row>
    <row r="165" spans="1:15">
      <c r="A165">
        <v>158</v>
      </c>
      <c r="B165" s="2"/>
      <c r="C165" s="2"/>
      <c r="D165" s="2"/>
      <c r="E165" s="18"/>
      <c r="F165" s="18"/>
      <c r="G165" s="13"/>
      <c r="H165" s="20"/>
      <c r="I165" s="6"/>
      <c r="J165" s="7" t="e">
        <f t="shared" si="0"/>
        <v>#DIV/0!</v>
      </c>
      <c r="K165" s="11"/>
      <c r="L165" s="11"/>
      <c r="M165" s="2"/>
      <c r="N165" s="2"/>
      <c r="O165" s="2"/>
    </row>
    <row r="166" spans="1:15">
      <c r="A166">
        <v>159</v>
      </c>
      <c r="B166" s="2"/>
      <c r="C166" s="2"/>
      <c r="D166" s="2"/>
      <c r="E166" s="18"/>
      <c r="F166" s="18"/>
      <c r="G166" s="13"/>
      <c r="H166" s="20"/>
      <c r="I166" s="6"/>
      <c r="J166" s="15" t="e">
        <f t="shared" si="0"/>
        <v>#DIV/0!</v>
      </c>
      <c r="K166" s="11"/>
      <c r="L166" s="11"/>
      <c r="M166" s="2"/>
      <c r="N166" s="2"/>
      <c r="O166" s="2"/>
    </row>
    <row r="167" spans="1:15">
      <c r="A167">
        <v>160</v>
      </c>
      <c r="B167" s="2"/>
      <c r="C167" s="2"/>
      <c r="D167" s="2"/>
      <c r="E167" s="18"/>
      <c r="F167" s="18"/>
      <c r="G167" s="13"/>
      <c r="H167" s="20"/>
      <c r="I167" s="6"/>
      <c r="J167" s="15" t="e">
        <f t="shared" si="0"/>
        <v>#DIV/0!</v>
      </c>
      <c r="K167" s="11"/>
      <c r="L167" s="11"/>
      <c r="M167" s="2"/>
      <c r="N167" s="2"/>
      <c r="O167" s="2"/>
    </row>
    <row r="168" spans="1:15">
      <c r="A168" s="12">
        <v>161</v>
      </c>
      <c r="B168" s="2"/>
      <c r="C168" s="2"/>
      <c r="D168" s="2"/>
      <c r="E168" s="18"/>
      <c r="F168" s="18"/>
      <c r="G168" s="13"/>
      <c r="H168" s="20"/>
      <c r="I168" s="6"/>
      <c r="J168" s="7" t="e">
        <f t="shared" si="0"/>
        <v>#DIV/0!</v>
      </c>
      <c r="K168" s="11"/>
      <c r="L168" s="11"/>
      <c r="M168" s="2"/>
      <c r="N168" s="2"/>
      <c r="O168" s="2"/>
    </row>
    <row r="169" spans="1:15">
      <c r="A169" s="12">
        <v>162</v>
      </c>
      <c r="B169" s="2"/>
      <c r="C169" s="2"/>
      <c r="D169" s="2"/>
      <c r="E169" s="18"/>
      <c r="F169" s="18"/>
      <c r="G169" s="13"/>
      <c r="H169" s="20"/>
      <c r="I169" s="6"/>
      <c r="J169" s="15" t="e">
        <f t="shared" si="0"/>
        <v>#DIV/0!</v>
      </c>
      <c r="K169" s="11"/>
      <c r="L169" s="11"/>
      <c r="M169" s="2"/>
      <c r="N169" s="2"/>
      <c r="O169" s="2"/>
    </row>
    <row r="170" spans="1:15">
      <c r="A170">
        <v>163</v>
      </c>
      <c r="B170" s="2"/>
      <c r="C170" s="2"/>
      <c r="D170" s="2"/>
      <c r="E170" s="18"/>
      <c r="F170" s="18"/>
      <c r="G170" s="13"/>
      <c r="H170" s="20"/>
      <c r="I170" s="6"/>
      <c r="J170" s="15" t="e">
        <f t="shared" si="0"/>
        <v>#DIV/0!</v>
      </c>
      <c r="K170" s="11"/>
      <c r="L170" s="11"/>
      <c r="M170" s="2"/>
      <c r="N170" s="2"/>
      <c r="O170" s="2"/>
    </row>
    <row r="171" spans="1:15">
      <c r="A171">
        <v>164</v>
      </c>
      <c r="B171" s="2"/>
      <c r="C171" s="2"/>
      <c r="D171" s="2"/>
      <c r="E171" s="18"/>
      <c r="F171" s="18"/>
      <c r="G171" s="13"/>
      <c r="H171" s="20"/>
      <c r="I171" s="6"/>
      <c r="J171" s="7" t="e">
        <f t="shared" si="0"/>
        <v>#DIV/0!</v>
      </c>
      <c r="K171" s="11"/>
      <c r="L171" s="11"/>
      <c r="M171" s="2"/>
      <c r="N171" s="2"/>
      <c r="O171" s="2"/>
    </row>
    <row r="172" spans="1:15">
      <c r="A172">
        <v>165</v>
      </c>
      <c r="B172" s="2"/>
      <c r="C172" s="2"/>
      <c r="D172" s="2"/>
      <c r="E172" s="18"/>
      <c r="F172" s="18"/>
      <c r="G172" s="13"/>
      <c r="H172" s="20"/>
      <c r="I172" s="6"/>
      <c r="J172" s="15" t="e">
        <f t="shared" si="0"/>
        <v>#DIV/0!</v>
      </c>
      <c r="K172" s="11"/>
      <c r="L172" s="11"/>
      <c r="M172" s="2"/>
      <c r="N172" s="2"/>
      <c r="O172" s="2"/>
    </row>
    <row r="173" spans="1:15">
      <c r="A173" s="12">
        <v>166</v>
      </c>
      <c r="B173" s="2"/>
      <c r="C173" s="2"/>
      <c r="D173" s="2"/>
      <c r="E173" s="18"/>
      <c r="F173" s="18"/>
      <c r="G173" s="13"/>
      <c r="H173" s="20"/>
      <c r="I173" s="6"/>
      <c r="J173" s="15" t="e">
        <f t="shared" si="0"/>
        <v>#DIV/0!</v>
      </c>
      <c r="K173" s="11"/>
      <c r="L173" s="11"/>
      <c r="M173" s="2"/>
      <c r="N173" s="2"/>
      <c r="O173" s="2"/>
    </row>
    <row r="174" spans="1:15">
      <c r="A174" s="12">
        <v>167</v>
      </c>
      <c r="B174" s="2"/>
      <c r="C174" s="2"/>
      <c r="D174" s="2"/>
      <c r="E174" s="18"/>
      <c r="F174" s="18"/>
      <c r="G174" s="13"/>
      <c r="H174" s="20"/>
      <c r="I174" s="6"/>
      <c r="J174" s="7" t="e">
        <f t="shared" si="0"/>
        <v>#DIV/0!</v>
      </c>
      <c r="K174" s="11"/>
      <c r="L174" s="11"/>
      <c r="M174" s="2"/>
      <c r="N174" s="2"/>
      <c r="O174" s="2"/>
    </row>
    <row r="175" spans="1:15">
      <c r="A175">
        <v>168</v>
      </c>
      <c r="B175" s="2"/>
      <c r="C175" s="2"/>
      <c r="D175" s="2"/>
      <c r="E175" s="18"/>
      <c r="F175" s="18"/>
      <c r="G175" s="13"/>
      <c r="H175" s="20"/>
      <c r="I175" s="6"/>
      <c r="J175" s="15" t="e">
        <f t="shared" si="0"/>
        <v>#DIV/0!</v>
      </c>
      <c r="K175" s="11"/>
      <c r="L175" s="11"/>
      <c r="M175" s="2"/>
      <c r="N175" s="2"/>
      <c r="O175" s="2"/>
    </row>
    <row r="176" spans="1:15">
      <c r="A176">
        <v>169</v>
      </c>
      <c r="B176" s="2"/>
      <c r="C176" s="2"/>
      <c r="D176" s="2"/>
      <c r="E176" s="18"/>
      <c r="F176" s="18"/>
      <c r="G176" s="13"/>
      <c r="H176" s="20"/>
      <c r="I176" s="6"/>
      <c r="J176" s="15" t="e">
        <f t="shared" si="0"/>
        <v>#DIV/0!</v>
      </c>
      <c r="K176" s="11"/>
      <c r="L176" s="11"/>
      <c r="M176" s="2"/>
      <c r="N176" s="2"/>
      <c r="O176" s="2"/>
    </row>
    <row r="177" spans="1:15">
      <c r="A177">
        <v>170</v>
      </c>
      <c r="B177" s="2"/>
      <c r="C177" s="2"/>
      <c r="D177" s="2"/>
      <c r="E177" s="18"/>
      <c r="F177" s="18"/>
      <c r="G177" s="13"/>
      <c r="H177" s="20"/>
      <c r="I177" s="6"/>
      <c r="J177" s="7" t="e">
        <f t="shared" si="0"/>
        <v>#DIV/0!</v>
      </c>
      <c r="K177" s="11"/>
      <c r="L177" s="11"/>
      <c r="M177" s="2"/>
      <c r="N177" s="2"/>
      <c r="O177" s="2"/>
    </row>
    <row r="178" spans="1:15">
      <c r="A178" s="12">
        <v>171</v>
      </c>
      <c r="B178" s="2"/>
      <c r="C178" s="2"/>
      <c r="D178" s="2"/>
      <c r="E178" s="18"/>
      <c r="F178" s="18"/>
      <c r="G178" s="13"/>
      <c r="H178" s="20"/>
      <c r="I178" s="6"/>
      <c r="J178" s="15" t="e">
        <f t="shared" si="0"/>
        <v>#DIV/0!</v>
      </c>
      <c r="K178" s="11"/>
      <c r="L178" s="11"/>
      <c r="M178" s="2"/>
      <c r="N178" s="2"/>
      <c r="O178" s="2"/>
    </row>
    <row r="179" spans="1:15">
      <c r="A179" s="12">
        <v>172</v>
      </c>
      <c r="B179" s="2"/>
      <c r="C179" s="2"/>
      <c r="D179" s="2"/>
      <c r="E179" s="18"/>
      <c r="F179" s="18"/>
      <c r="G179" s="13"/>
      <c r="H179" s="20"/>
      <c r="I179" s="6"/>
      <c r="J179" s="15" t="e">
        <f t="shared" si="0"/>
        <v>#DIV/0!</v>
      </c>
      <c r="K179" s="11"/>
      <c r="L179" s="11"/>
      <c r="M179" s="2"/>
      <c r="N179" s="2"/>
      <c r="O179" s="2"/>
    </row>
    <row r="180" spans="1:15">
      <c r="A180">
        <v>173</v>
      </c>
      <c r="B180" s="2"/>
      <c r="C180" s="2"/>
      <c r="D180" s="2"/>
      <c r="E180" s="18"/>
      <c r="F180" s="18"/>
      <c r="G180" s="13"/>
      <c r="H180" s="20"/>
      <c r="I180" s="6"/>
      <c r="J180" s="7" t="e">
        <f t="shared" si="0"/>
        <v>#DIV/0!</v>
      </c>
      <c r="K180" s="11"/>
      <c r="L180" s="11"/>
      <c r="M180" s="2"/>
      <c r="N180" s="2"/>
      <c r="O180" s="2"/>
    </row>
    <row r="181" spans="1:15">
      <c r="A181">
        <v>174</v>
      </c>
      <c r="B181" s="2"/>
      <c r="C181" s="2"/>
      <c r="D181" s="2"/>
      <c r="E181" s="18"/>
      <c r="F181" s="18"/>
      <c r="G181" s="13"/>
      <c r="H181" s="20"/>
      <c r="I181" s="6"/>
      <c r="J181" s="15" t="e">
        <f t="shared" si="0"/>
        <v>#DIV/0!</v>
      </c>
      <c r="K181" s="11"/>
      <c r="L181" s="11"/>
      <c r="M181" s="2"/>
      <c r="N181" s="2"/>
      <c r="O181" s="2"/>
    </row>
    <row r="182" spans="1:15">
      <c r="A182">
        <v>175</v>
      </c>
      <c r="B182" s="2"/>
      <c r="C182" s="2"/>
      <c r="D182" s="2"/>
      <c r="E182" s="18"/>
      <c r="F182" s="18"/>
      <c r="G182" s="13"/>
      <c r="H182" s="20"/>
      <c r="I182" s="6"/>
      <c r="J182" s="15" t="e">
        <f t="shared" si="0"/>
        <v>#DIV/0!</v>
      </c>
      <c r="K182" s="11"/>
      <c r="L182" s="11"/>
      <c r="M182" s="2"/>
      <c r="N182" s="2"/>
      <c r="O182" s="2"/>
    </row>
    <row r="183" spans="1:15">
      <c r="A183" s="12">
        <v>176</v>
      </c>
      <c r="B183" s="2"/>
      <c r="C183" s="2"/>
      <c r="D183" s="2"/>
      <c r="E183" s="18"/>
      <c r="F183" s="18"/>
      <c r="G183" s="13"/>
      <c r="H183" s="20"/>
      <c r="I183" s="6"/>
      <c r="J183" s="7" t="e">
        <f t="shared" si="0"/>
        <v>#DIV/0!</v>
      </c>
      <c r="K183" s="11"/>
      <c r="L183" s="11"/>
      <c r="M183" s="2"/>
      <c r="N183" s="2"/>
      <c r="O183" s="2"/>
    </row>
    <row r="184" spans="1:15">
      <c r="A184" s="12">
        <v>177</v>
      </c>
      <c r="B184" s="2"/>
      <c r="C184" s="2"/>
      <c r="D184" s="2"/>
      <c r="E184" s="18"/>
      <c r="F184" s="18"/>
      <c r="G184" s="13"/>
      <c r="H184" s="20"/>
      <c r="I184" s="6"/>
      <c r="J184" s="15" t="e">
        <f t="shared" si="0"/>
        <v>#DIV/0!</v>
      </c>
      <c r="K184" s="11"/>
      <c r="L184" s="11"/>
      <c r="M184" s="2"/>
      <c r="N184" s="2"/>
      <c r="O184" s="2"/>
    </row>
    <row r="185" spans="1:15">
      <c r="A185">
        <v>178</v>
      </c>
      <c r="B185" s="2"/>
      <c r="C185" s="2"/>
      <c r="D185" s="2"/>
      <c r="E185" s="18"/>
      <c r="F185" s="18"/>
      <c r="G185" s="13"/>
      <c r="H185" s="20"/>
      <c r="I185" s="6"/>
      <c r="J185" s="15" t="e">
        <f t="shared" si="0"/>
        <v>#DIV/0!</v>
      </c>
      <c r="K185" s="11"/>
      <c r="L185" s="11"/>
      <c r="M185" s="2"/>
      <c r="N185" s="2"/>
      <c r="O185" s="2"/>
    </row>
    <row r="186" spans="1:15">
      <c r="A186">
        <v>179</v>
      </c>
      <c r="B186" s="2"/>
      <c r="C186" s="2"/>
      <c r="D186" s="2"/>
      <c r="E186" s="18"/>
      <c r="F186" s="18"/>
      <c r="G186" s="13"/>
      <c r="H186" s="20"/>
      <c r="I186" s="6"/>
      <c r="J186" s="7" t="e">
        <f t="shared" si="0"/>
        <v>#DIV/0!</v>
      </c>
      <c r="K186" s="11"/>
      <c r="L186" s="11"/>
      <c r="M186" s="2"/>
      <c r="N186" s="2"/>
      <c r="O186" s="2"/>
    </row>
    <row r="187" spans="1:15">
      <c r="A187">
        <v>180</v>
      </c>
      <c r="B187" s="2"/>
      <c r="C187" s="2"/>
      <c r="D187" s="2"/>
      <c r="E187" s="18"/>
      <c r="F187" s="18"/>
      <c r="G187" s="13"/>
      <c r="H187" s="20"/>
      <c r="I187" s="6"/>
      <c r="J187" s="15" t="e">
        <f t="shared" si="0"/>
        <v>#DIV/0!</v>
      </c>
      <c r="K187" s="11"/>
      <c r="L187" s="11"/>
      <c r="M187" s="2"/>
      <c r="N187" s="2"/>
      <c r="O187" s="2"/>
    </row>
    <row r="188" spans="1:15">
      <c r="A188" s="12">
        <v>181</v>
      </c>
      <c r="B188" s="2"/>
      <c r="C188" s="2"/>
      <c r="D188" s="2"/>
      <c r="E188" s="18"/>
      <c r="F188" s="18"/>
      <c r="G188" s="13"/>
      <c r="H188" s="20"/>
      <c r="I188" s="6"/>
      <c r="J188" s="15" t="e">
        <f t="shared" si="0"/>
        <v>#DIV/0!</v>
      </c>
      <c r="K188" s="11"/>
      <c r="L188" s="11"/>
      <c r="M188" s="2"/>
      <c r="N188" s="2"/>
      <c r="O188" s="2"/>
    </row>
    <row r="189" spans="1:15">
      <c r="A189" s="12">
        <v>182</v>
      </c>
      <c r="B189" s="2"/>
      <c r="C189" s="2"/>
      <c r="D189" s="2"/>
      <c r="E189" s="18"/>
      <c r="F189" s="18"/>
      <c r="G189" s="13"/>
      <c r="H189" s="20"/>
      <c r="I189" s="6"/>
      <c r="J189" s="7" t="e">
        <f t="shared" si="0"/>
        <v>#DIV/0!</v>
      </c>
      <c r="K189" s="11"/>
      <c r="L189" s="11"/>
      <c r="M189" s="2"/>
      <c r="N189" s="2"/>
      <c r="O189" s="2"/>
    </row>
    <row r="190" spans="1:15">
      <c r="A190">
        <v>183</v>
      </c>
      <c r="B190" s="2"/>
      <c r="C190" s="2"/>
      <c r="D190" s="2"/>
      <c r="E190" s="18"/>
      <c r="F190" s="18"/>
      <c r="G190" s="13"/>
      <c r="H190" s="20"/>
      <c r="I190" s="6"/>
      <c r="J190" s="15" t="e">
        <f t="shared" si="0"/>
        <v>#DIV/0!</v>
      </c>
      <c r="K190" s="11"/>
      <c r="L190" s="11"/>
      <c r="M190" s="2"/>
      <c r="N190" s="2"/>
      <c r="O190" s="2"/>
    </row>
    <row r="191" spans="1:15">
      <c r="A191">
        <v>184</v>
      </c>
      <c r="B191" s="2"/>
      <c r="C191" s="2"/>
      <c r="D191" s="2"/>
      <c r="E191" s="18"/>
      <c r="F191" s="18"/>
      <c r="G191" s="13"/>
      <c r="H191" s="20"/>
      <c r="I191" s="6"/>
      <c r="J191" s="15" t="e">
        <f t="shared" si="0"/>
        <v>#DIV/0!</v>
      </c>
      <c r="K191" s="11"/>
      <c r="L191" s="11"/>
      <c r="M191" s="2"/>
      <c r="N191" s="2"/>
      <c r="O191" s="2"/>
    </row>
    <row r="192" spans="1:15">
      <c r="A192">
        <v>185</v>
      </c>
      <c r="B192" s="2"/>
      <c r="C192" s="2"/>
      <c r="D192" s="2"/>
      <c r="E192" s="18"/>
      <c r="F192" s="18"/>
      <c r="G192" s="13"/>
      <c r="H192" s="20"/>
      <c r="I192" s="6"/>
      <c r="J192" s="7" t="e">
        <f t="shared" si="0"/>
        <v>#DIV/0!</v>
      </c>
      <c r="K192" s="11"/>
      <c r="L192" s="11"/>
      <c r="M192" s="2"/>
      <c r="N192" s="2"/>
      <c r="O192" s="2"/>
    </row>
    <row r="193" spans="1:15">
      <c r="A193" s="12">
        <v>186</v>
      </c>
      <c r="B193" s="2"/>
      <c r="C193" s="2"/>
      <c r="D193" s="2"/>
      <c r="E193" s="18"/>
      <c r="F193" s="18"/>
      <c r="G193" s="13"/>
      <c r="H193" s="20"/>
      <c r="I193" s="6"/>
      <c r="J193" s="15" t="e">
        <f t="shared" si="0"/>
        <v>#DIV/0!</v>
      </c>
      <c r="K193" s="11"/>
      <c r="L193" s="11"/>
      <c r="M193" s="2"/>
      <c r="N193" s="2"/>
      <c r="O193" s="2"/>
    </row>
    <row r="194" spans="1:15">
      <c r="A194" s="12">
        <v>187</v>
      </c>
      <c r="B194" s="2"/>
      <c r="C194" s="2"/>
      <c r="D194" s="2"/>
      <c r="E194" s="18"/>
      <c r="F194" s="18"/>
      <c r="G194" s="13"/>
      <c r="H194" s="20"/>
      <c r="I194" s="6"/>
      <c r="J194" s="15" t="e">
        <f t="shared" si="0"/>
        <v>#DIV/0!</v>
      </c>
      <c r="K194" s="11"/>
      <c r="L194" s="11"/>
      <c r="M194" s="2"/>
      <c r="N194" s="2"/>
      <c r="O194" s="2"/>
    </row>
    <row r="195" spans="1:15">
      <c r="A195">
        <v>188</v>
      </c>
      <c r="B195" s="2"/>
      <c r="C195" s="2"/>
      <c r="D195" s="2"/>
      <c r="E195" s="18"/>
      <c r="F195" s="18"/>
      <c r="G195" s="13"/>
      <c r="H195" s="20"/>
      <c r="I195" s="6"/>
      <c r="J195" s="7" t="e">
        <f t="shared" si="0"/>
        <v>#DIV/0!</v>
      </c>
      <c r="K195" s="11"/>
      <c r="L195" s="11"/>
      <c r="M195" s="2"/>
      <c r="N195" s="2"/>
      <c r="O195" s="2"/>
    </row>
    <row r="196" spans="1:15">
      <c r="A196">
        <v>189</v>
      </c>
      <c r="B196" s="2"/>
      <c r="C196" s="2"/>
      <c r="D196" s="2"/>
      <c r="E196" s="18"/>
      <c r="F196" s="18"/>
      <c r="G196" s="13"/>
      <c r="H196" s="20"/>
      <c r="I196" s="6"/>
      <c r="J196" s="15" t="e">
        <f t="shared" si="0"/>
        <v>#DIV/0!</v>
      </c>
      <c r="K196" s="11"/>
      <c r="L196" s="11"/>
      <c r="M196" s="2"/>
      <c r="N196" s="2"/>
      <c r="O196" s="2"/>
    </row>
    <row r="197" spans="1:15">
      <c r="A197">
        <v>190</v>
      </c>
      <c r="B197" s="2"/>
      <c r="C197" s="2"/>
      <c r="D197" s="2"/>
      <c r="E197" s="18"/>
      <c r="F197" s="18"/>
      <c r="G197" s="13"/>
      <c r="H197" s="20"/>
      <c r="I197" s="6"/>
      <c r="J197" s="15" t="e">
        <f t="shared" si="0"/>
        <v>#DIV/0!</v>
      </c>
      <c r="K197" s="11"/>
      <c r="L197" s="11"/>
      <c r="M197" s="2"/>
      <c r="N197" s="2"/>
      <c r="O197" s="2"/>
    </row>
    <row r="198" spans="1:15">
      <c r="A198" s="12">
        <v>191</v>
      </c>
      <c r="B198" s="2"/>
      <c r="C198" s="2"/>
      <c r="D198" s="2"/>
      <c r="E198" s="18"/>
      <c r="F198" s="18"/>
      <c r="G198" s="13"/>
      <c r="H198" s="20"/>
      <c r="I198" s="6"/>
      <c r="J198" s="7" t="e">
        <f t="shared" si="0"/>
        <v>#DIV/0!</v>
      </c>
      <c r="K198" s="11"/>
      <c r="L198" s="11"/>
      <c r="M198" s="2"/>
      <c r="N198" s="2"/>
      <c r="O198" s="2"/>
    </row>
    <row r="199" spans="1:15">
      <c r="A199" s="12">
        <v>192</v>
      </c>
      <c r="B199" s="2"/>
      <c r="C199" s="2"/>
      <c r="D199" s="2"/>
      <c r="E199" s="18"/>
      <c r="F199" s="18"/>
      <c r="G199" s="13"/>
      <c r="H199" s="20"/>
      <c r="I199" s="6"/>
      <c r="J199" s="15" t="e">
        <f t="shared" si="0"/>
        <v>#DIV/0!</v>
      </c>
      <c r="K199" s="11"/>
      <c r="L199" s="11"/>
      <c r="M199" s="2"/>
      <c r="N199" s="2"/>
      <c r="O199" s="2"/>
    </row>
    <row r="200" spans="1:15">
      <c r="A200">
        <v>193</v>
      </c>
      <c r="B200" s="2"/>
      <c r="C200" s="2"/>
      <c r="D200" s="2"/>
      <c r="E200" s="18"/>
      <c r="F200" s="18"/>
      <c r="G200" s="13"/>
      <c r="H200" s="20"/>
      <c r="I200" s="6"/>
      <c r="J200" s="15" t="e">
        <f t="shared" si="0"/>
        <v>#DIV/0!</v>
      </c>
      <c r="K200" s="11"/>
      <c r="L200" s="11"/>
      <c r="M200" s="2"/>
      <c r="N200" s="2"/>
      <c r="O200" s="2"/>
    </row>
    <row r="201" spans="1:15">
      <c r="A201">
        <v>194</v>
      </c>
      <c r="B201" s="2"/>
      <c r="C201" s="2"/>
      <c r="D201" s="2"/>
      <c r="E201" s="18"/>
      <c r="F201" s="18"/>
      <c r="G201" s="13"/>
      <c r="H201" s="20"/>
      <c r="I201" s="6"/>
      <c r="J201" s="7" t="e">
        <f t="shared" si="0"/>
        <v>#DIV/0!</v>
      </c>
      <c r="K201" s="11"/>
      <c r="L201" s="11"/>
      <c r="M201" s="2"/>
      <c r="N201" s="2"/>
      <c r="O201" s="2"/>
    </row>
    <row r="202" spans="1:15">
      <c r="A202">
        <v>195</v>
      </c>
      <c r="B202" s="2"/>
      <c r="C202" s="2"/>
      <c r="D202" s="2"/>
      <c r="E202" s="18"/>
      <c r="F202" s="18"/>
      <c r="G202" s="13"/>
      <c r="H202" s="20"/>
      <c r="I202" s="6"/>
      <c r="J202" s="15" t="e">
        <f t="shared" si="0"/>
        <v>#DIV/0!</v>
      </c>
      <c r="K202" s="11"/>
      <c r="L202" s="11"/>
      <c r="M202" s="2"/>
      <c r="N202" s="2"/>
      <c r="O202" s="2"/>
    </row>
    <row r="203" spans="1:15">
      <c r="A203" s="12">
        <v>196</v>
      </c>
      <c r="B203" s="2"/>
      <c r="C203" s="2"/>
      <c r="D203" s="2"/>
      <c r="E203" s="18"/>
      <c r="F203" s="18"/>
      <c r="G203" s="13"/>
      <c r="H203" s="20"/>
      <c r="I203" s="6"/>
      <c r="J203" s="15" t="e">
        <f t="shared" si="0"/>
        <v>#DIV/0!</v>
      </c>
      <c r="K203" s="11"/>
      <c r="L203" s="11"/>
      <c r="M203" s="2"/>
      <c r="N203" s="2"/>
      <c r="O203" s="2"/>
    </row>
    <row r="204" spans="1:15">
      <c r="A204" s="12">
        <v>197</v>
      </c>
      <c r="B204" s="2"/>
      <c r="C204" s="2"/>
      <c r="D204" s="2"/>
      <c r="E204" s="18"/>
      <c r="F204" s="18"/>
      <c r="G204" s="13"/>
      <c r="H204" s="20"/>
      <c r="I204" s="6"/>
      <c r="J204" s="7" t="e">
        <f t="shared" si="0"/>
        <v>#DIV/0!</v>
      </c>
      <c r="K204" s="11"/>
      <c r="L204" s="11"/>
      <c r="M204" s="2"/>
      <c r="N204" s="2"/>
      <c r="O204" s="2"/>
    </row>
    <row r="205" spans="1:15">
      <c r="A205">
        <v>198</v>
      </c>
      <c r="B205" s="2"/>
      <c r="C205" s="2"/>
      <c r="D205" s="2"/>
      <c r="E205" s="18"/>
      <c r="F205" s="18"/>
      <c r="G205" s="13"/>
      <c r="H205" s="20"/>
      <c r="I205" s="6"/>
      <c r="J205" s="15" t="e">
        <f t="shared" si="0"/>
        <v>#DIV/0!</v>
      </c>
      <c r="K205" s="11"/>
      <c r="L205" s="11"/>
      <c r="M205" s="2"/>
      <c r="N205" s="2"/>
      <c r="O205" s="2"/>
    </row>
    <row r="206" spans="1:15">
      <c r="A206">
        <v>199</v>
      </c>
      <c r="B206" s="2"/>
      <c r="C206" s="2"/>
      <c r="D206" s="2"/>
      <c r="E206" s="18"/>
      <c r="F206" s="18"/>
      <c r="G206" s="13"/>
      <c r="H206" s="20"/>
      <c r="I206" s="6"/>
      <c r="J206" s="15" t="e">
        <f t="shared" si="0"/>
        <v>#DIV/0!</v>
      </c>
      <c r="K206" s="11"/>
      <c r="L206" s="11"/>
      <c r="M206" s="2"/>
      <c r="N206" s="2"/>
      <c r="O206" s="2"/>
    </row>
    <row r="207" spans="1:15">
      <c r="A207">
        <v>200</v>
      </c>
      <c r="B207" s="2"/>
      <c r="C207" s="2"/>
      <c r="D207" s="2"/>
      <c r="E207" s="18"/>
      <c r="F207" s="18"/>
      <c r="G207" s="13"/>
      <c r="H207" s="20"/>
      <c r="I207" s="6"/>
      <c r="J207" s="7" t="e">
        <f t="shared" si="0"/>
        <v>#DIV/0!</v>
      </c>
      <c r="K207" s="11"/>
      <c r="L207" s="11"/>
      <c r="M207" s="2"/>
      <c r="N207" s="2"/>
      <c r="O207" s="2"/>
    </row>
    <row r="208" spans="1:15">
      <c r="A208" s="12">
        <v>201</v>
      </c>
      <c r="B208" s="2"/>
      <c r="C208" s="2"/>
      <c r="D208" s="2"/>
      <c r="E208" s="18"/>
      <c r="F208" s="18"/>
      <c r="G208" s="13"/>
      <c r="H208" s="20"/>
      <c r="I208" s="6"/>
      <c r="J208" s="15" t="e">
        <f t="shared" si="0"/>
        <v>#DIV/0!</v>
      </c>
      <c r="K208" s="11"/>
      <c r="L208" s="11"/>
      <c r="M208" s="2"/>
      <c r="N208" s="2"/>
      <c r="O208" s="2"/>
    </row>
    <row r="209" spans="1:15">
      <c r="A209" s="12">
        <v>202</v>
      </c>
      <c r="B209" s="2"/>
      <c r="C209" s="2"/>
      <c r="D209" s="2"/>
      <c r="E209" s="18"/>
      <c r="F209" s="18"/>
      <c r="G209" s="13"/>
      <c r="H209" s="20"/>
      <c r="I209" s="6"/>
      <c r="J209" s="15" t="e">
        <f t="shared" si="0"/>
        <v>#DIV/0!</v>
      </c>
      <c r="K209" s="11"/>
      <c r="L209" s="11"/>
      <c r="M209" s="2"/>
      <c r="N209" s="2"/>
      <c r="O209" s="2"/>
    </row>
    <row r="210" spans="1:15">
      <c r="A210">
        <v>203</v>
      </c>
      <c r="B210" s="2"/>
      <c r="C210" s="2"/>
      <c r="D210" s="2"/>
      <c r="E210" s="18"/>
      <c r="F210" s="18"/>
      <c r="G210" s="13"/>
      <c r="H210" s="20"/>
      <c r="I210" s="6"/>
      <c r="J210" s="7" t="e">
        <f t="shared" si="0"/>
        <v>#DIV/0!</v>
      </c>
      <c r="K210" s="11"/>
      <c r="L210" s="11"/>
      <c r="M210" s="2"/>
      <c r="N210" s="2"/>
      <c r="O210" s="2"/>
    </row>
    <row r="211" spans="1:15">
      <c r="A211">
        <v>204</v>
      </c>
      <c r="B211" s="2"/>
      <c r="C211" s="2"/>
      <c r="D211" s="2"/>
      <c r="E211" s="18"/>
      <c r="F211" s="18"/>
      <c r="G211" s="13"/>
      <c r="H211" s="20"/>
      <c r="I211" s="6"/>
      <c r="J211" s="15" t="e">
        <f t="shared" si="0"/>
        <v>#DIV/0!</v>
      </c>
      <c r="K211" s="11"/>
      <c r="L211" s="11"/>
      <c r="M211" s="2"/>
      <c r="N211" s="2"/>
      <c r="O211" s="2"/>
    </row>
    <row r="212" spans="1:15">
      <c r="A212">
        <v>205</v>
      </c>
      <c r="B212" s="2"/>
      <c r="C212" s="2"/>
      <c r="D212" s="2"/>
      <c r="E212" s="18"/>
      <c r="F212" s="18"/>
      <c r="G212" s="13"/>
      <c r="H212" s="20"/>
      <c r="I212" s="6"/>
      <c r="J212" s="15" t="e">
        <f t="shared" si="0"/>
        <v>#DIV/0!</v>
      </c>
      <c r="K212" s="11"/>
      <c r="L212" s="11"/>
      <c r="M212" s="2"/>
      <c r="N212" s="2"/>
      <c r="O212" s="2"/>
    </row>
    <row r="213" spans="1:15">
      <c r="A213" s="12">
        <v>206</v>
      </c>
      <c r="B213" s="2"/>
      <c r="C213" s="2"/>
      <c r="D213" s="2"/>
      <c r="E213" s="18"/>
      <c r="F213" s="18"/>
      <c r="G213" s="13"/>
      <c r="H213" s="20"/>
      <c r="I213" s="6"/>
      <c r="J213" s="7" t="e">
        <f t="shared" si="0"/>
        <v>#DIV/0!</v>
      </c>
      <c r="K213" s="11"/>
      <c r="L213" s="11"/>
      <c r="M213" s="2"/>
      <c r="N213" s="2"/>
      <c r="O213" s="2"/>
    </row>
    <row r="214" spans="1:15">
      <c r="A214" s="12">
        <v>207</v>
      </c>
      <c r="B214" s="2"/>
      <c r="C214" s="2"/>
      <c r="D214" s="2"/>
      <c r="E214" s="18"/>
      <c r="F214" s="18"/>
      <c r="G214" s="13"/>
      <c r="H214" s="20"/>
      <c r="I214" s="6"/>
      <c r="J214" s="15" t="e">
        <f t="shared" si="0"/>
        <v>#DIV/0!</v>
      </c>
      <c r="K214" s="11"/>
      <c r="L214" s="11"/>
      <c r="M214" s="2"/>
      <c r="N214" s="2"/>
      <c r="O214" s="2"/>
    </row>
    <row r="215" spans="1:15">
      <c r="A215">
        <v>208</v>
      </c>
      <c r="B215" s="2"/>
      <c r="C215" s="2"/>
      <c r="D215" s="2"/>
      <c r="E215" s="18"/>
      <c r="F215" s="18"/>
      <c r="G215" s="13"/>
      <c r="H215" s="20"/>
      <c r="I215" s="6"/>
      <c r="J215" s="15" t="e">
        <f t="shared" si="0"/>
        <v>#DIV/0!</v>
      </c>
      <c r="K215" s="11"/>
      <c r="L215" s="11"/>
      <c r="M215" s="2"/>
      <c r="N215" s="2"/>
      <c r="O215" s="2"/>
    </row>
    <row r="216" spans="1:15">
      <c r="A216">
        <v>209</v>
      </c>
      <c r="B216" s="2"/>
      <c r="C216" s="2"/>
      <c r="D216" s="2"/>
      <c r="E216" s="18"/>
      <c r="F216" s="18"/>
      <c r="G216" s="13"/>
      <c r="H216" s="20"/>
      <c r="I216" s="6"/>
      <c r="J216" s="7" t="e">
        <f t="shared" si="0"/>
        <v>#DIV/0!</v>
      </c>
      <c r="K216" s="11"/>
      <c r="L216" s="11"/>
      <c r="M216" s="2"/>
      <c r="N216" s="2"/>
      <c r="O216" s="2"/>
    </row>
    <row r="217" spans="1:15">
      <c r="A217">
        <v>210</v>
      </c>
      <c r="B217" s="2"/>
      <c r="C217" s="2"/>
      <c r="D217" s="2"/>
      <c r="E217" s="18"/>
      <c r="F217" s="18"/>
      <c r="G217" s="13"/>
      <c r="H217" s="20"/>
      <c r="I217" s="6"/>
      <c r="J217" s="15" t="e">
        <f t="shared" si="0"/>
        <v>#DIV/0!</v>
      </c>
      <c r="K217" s="11"/>
      <c r="L217" s="11"/>
      <c r="M217" s="2"/>
      <c r="N217" s="2"/>
      <c r="O217" s="2"/>
    </row>
    <row r="218" spans="1:15">
      <c r="A218" s="12">
        <v>211</v>
      </c>
      <c r="B218" s="2"/>
      <c r="C218" s="2"/>
      <c r="D218" s="2"/>
      <c r="E218" s="18"/>
      <c r="F218" s="18"/>
      <c r="G218" s="13"/>
      <c r="H218" s="20"/>
      <c r="I218" s="6"/>
      <c r="J218" s="15" t="e">
        <f t="shared" si="0"/>
        <v>#DIV/0!</v>
      </c>
      <c r="K218" s="11"/>
      <c r="L218" s="11"/>
      <c r="M218" s="2"/>
      <c r="N218" s="2"/>
      <c r="O218" s="2"/>
    </row>
    <row r="219" spans="1:15">
      <c r="A219" s="12">
        <v>212</v>
      </c>
      <c r="B219" s="2"/>
      <c r="C219" s="2"/>
      <c r="D219" s="2"/>
      <c r="E219" s="18"/>
      <c r="F219" s="18"/>
      <c r="G219" s="13"/>
      <c r="H219" s="20"/>
      <c r="I219" s="6"/>
      <c r="J219" s="7" t="e">
        <f t="shared" si="0"/>
        <v>#DIV/0!</v>
      </c>
      <c r="K219" s="11"/>
      <c r="L219" s="11"/>
      <c r="M219" s="2"/>
      <c r="N219" s="2"/>
      <c r="O219" s="2"/>
    </row>
    <row r="220" spans="1:15">
      <c r="A220">
        <v>213</v>
      </c>
      <c r="B220" s="2"/>
      <c r="C220" s="2"/>
      <c r="D220" s="2"/>
      <c r="E220" s="18"/>
      <c r="F220" s="18"/>
      <c r="G220" s="13"/>
      <c r="H220" s="20"/>
      <c r="I220" s="6"/>
      <c r="J220" s="15" t="e">
        <f t="shared" si="0"/>
        <v>#DIV/0!</v>
      </c>
      <c r="K220" s="11"/>
      <c r="L220" s="11"/>
      <c r="M220" s="2"/>
      <c r="N220" s="2"/>
      <c r="O220" s="2"/>
    </row>
    <row r="221" spans="1:15">
      <c r="A221">
        <v>214</v>
      </c>
      <c r="B221" s="2"/>
      <c r="C221" s="2"/>
      <c r="D221" s="2"/>
      <c r="E221" s="18"/>
      <c r="F221" s="18"/>
      <c r="G221" s="13"/>
      <c r="H221" s="20"/>
      <c r="I221" s="6"/>
      <c r="J221" s="15" t="e">
        <f t="shared" si="0"/>
        <v>#DIV/0!</v>
      </c>
      <c r="K221" s="11"/>
      <c r="L221" s="11"/>
      <c r="M221" s="2"/>
      <c r="N221" s="2"/>
      <c r="O221" s="2"/>
    </row>
    <row r="222" spans="1:15">
      <c r="A222">
        <v>215</v>
      </c>
      <c r="B222" s="2"/>
      <c r="C222" s="2"/>
      <c r="D222" s="2"/>
      <c r="E222" s="18"/>
      <c r="F222" s="18"/>
      <c r="G222" s="13"/>
      <c r="H222" s="20"/>
      <c r="I222" s="6"/>
      <c r="J222" s="7" t="e">
        <f t="shared" si="0"/>
        <v>#DIV/0!</v>
      </c>
      <c r="K222" s="11"/>
      <c r="L222" s="11"/>
      <c r="M222" s="2"/>
      <c r="N222" s="2"/>
      <c r="O222" s="2"/>
    </row>
    <row r="223" spans="1:15">
      <c r="A223" s="12">
        <v>216</v>
      </c>
      <c r="B223" s="2"/>
      <c r="C223" s="2"/>
      <c r="D223" s="2"/>
      <c r="E223" s="18"/>
      <c r="F223" s="18"/>
      <c r="G223" s="13"/>
      <c r="H223" s="20"/>
      <c r="I223" s="6"/>
      <c r="J223" s="15" t="e">
        <f t="shared" si="0"/>
        <v>#DIV/0!</v>
      </c>
      <c r="K223" s="11"/>
      <c r="L223" s="11"/>
      <c r="M223" s="2"/>
      <c r="N223" s="2"/>
      <c r="O223" s="2"/>
    </row>
    <row r="224" spans="1:15">
      <c r="A224" s="12">
        <v>217</v>
      </c>
      <c r="B224" s="2"/>
      <c r="C224" s="2"/>
      <c r="D224" s="2"/>
      <c r="E224" s="18"/>
      <c r="F224" s="18"/>
      <c r="G224" s="13"/>
      <c r="H224" s="20"/>
      <c r="I224" s="6"/>
      <c r="J224" s="15" t="e">
        <f t="shared" si="0"/>
        <v>#DIV/0!</v>
      </c>
      <c r="K224" s="11"/>
      <c r="L224" s="11"/>
      <c r="M224" s="2"/>
      <c r="N224" s="2"/>
      <c r="O224" s="2"/>
    </row>
    <row r="225" spans="1:15">
      <c r="A225">
        <v>218</v>
      </c>
      <c r="B225" s="2"/>
      <c r="C225" s="2"/>
      <c r="D225" s="2"/>
      <c r="E225" s="18"/>
      <c r="F225" s="18"/>
      <c r="G225" s="13"/>
      <c r="H225" s="20"/>
      <c r="I225" s="6"/>
      <c r="J225" s="7" t="e">
        <f t="shared" si="0"/>
        <v>#DIV/0!</v>
      </c>
      <c r="K225" s="11"/>
      <c r="L225" s="11"/>
      <c r="M225" s="2"/>
      <c r="N225" s="2"/>
      <c r="O225" s="2"/>
    </row>
    <row r="226" spans="1:15">
      <c r="A226">
        <v>219</v>
      </c>
      <c r="B226" s="2"/>
      <c r="C226" s="2"/>
      <c r="D226" s="2"/>
      <c r="E226" s="18"/>
      <c r="F226" s="18"/>
      <c r="G226" s="13"/>
      <c r="H226" s="20"/>
      <c r="I226" s="6"/>
      <c r="J226" s="15" t="e">
        <f t="shared" si="0"/>
        <v>#DIV/0!</v>
      </c>
      <c r="K226" s="11"/>
      <c r="L226" s="11"/>
      <c r="M226" s="2"/>
      <c r="N226" s="2"/>
      <c r="O226" s="2"/>
    </row>
    <row r="227" spans="1:15">
      <c r="A227">
        <v>220</v>
      </c>
      <c r="B227" s="2"/>
      <c r="C227" s="2"/>
      <c r="D227" s="2"/>
      <c r="E227" s="18"/>
      <c r="F227" s="18"/>
      <c r="G227" s="13"/>
      <c r="H227" s="20"/>
      <c r="I227" s="6"/>
      <c r="J227" s="15" t="e">
        <f t="shared" si="0"/>
        <v>#DIV/0!</v>
      </c>
      <c r="K227" s="11"/>
      <c r="L227" s="11"/>
      <c r="M227" s="2"/>
      <c r="N227" s="2"/>
      <c r="O227" s="2"/>
    </row>
    <row r="228" spans="1:15">
      <c r="A228" s="12">
        <v>221</v>
      </c>
      <c r="B228" s="2"/>
      <c r="C228" s="2"/>
      <c r="D228" s="2"/>
      <c r="E228" s="18"/>
      <c r="F228" s="18"/>
      <c r="G228" s="13"/>
      <c r="H228" s="20"/>
      <c r="I228" s="6"/>
      <c r="J228" s="7" t="e">
        <f t="shared" si="0"/>
        <v>#DIV/0!</v>
      </c>
      <c r="K228" s="11"/>
      <c r="L228" s="11"/>
      <c r="M228" s="2"/>
      <c r="N228" s="2"/>
      <c r="O228" s="2"/>
    </row>
    <row r="229" spans="1:15">
      <c r="A229" s="12">
        <v>222</v>
      </c>
      <c r="B229" s="2"/>
      <c r="C229" s="2"/>
      <c r="D229" s="2"/>
      <c r="E229" s="18"/>
      <c r="F229" s="18"/>
      <c r="G229" s="13"/>
      <c r="H229" s="20"/>
      <c r="I229" s="6"/>
      <c r="J229" s="15" t="e">
        <f t="shared" si="0"/>
        <v>#DIV/0!</v>
      </c>
      <c r="K229" s="11"/>
      <c r="L229" s="11"/>
      <c r="M229" s="2"/>
      <c r="N229" s="2"/>
      <c r="O229" s="2"/>
    </row>
    <row r="230" spans="1:15">
      <c r="A230">
        <v>223</v>
      </c>
      <c r="B230" s="2"/>
      <c r="C230" s="2"/>
      <c r="D230" s="2"/>
      <c r="E230" s="18"/>
      <c r="F230" s="18"/>
      <c r="G230" s="13"/>
      <c r="H230" s="20"/>
      <c r="I230" s="6"/>
      <c r="J230" s="15" t="e">
        <f t="shared" si="0"/>
        <v>#DIV/0!</v>
      </c>
      <c r="K230" s="11"/>
      <c r="L230" s="11"/>
      <c r="M230" s="2"/>
      <c r="N230" s="2"/>
      <c r="O230" s="2"/>
    </row>
    <row r="231" spans="1:15">
      <c r="A231">
        <v>224</v>
      </c>
      <c r="B231" s="2"/>
      <c r="C231" s="2"/>
      <c r="D231" s="2"/>
      <c r="E231" s="18"/>
      <c r="F231" s="18"/>
      <c r="G231" s="13"/>
      <c r="H231" s="20"/>
      <c r="I231" s="6"/>
      <c r="J231" s="7" t="e">
        <f t="shared" si="0"/>
        <v>#DIV/0!</v>
      </c>
      <c r="K231" s="11"/>
      <c r="L231" s="11"/>
      <c r="M231" s="2"/>
      <c r="N231" s="2"/>
      <c r="O231" s="2"/>
    </row>
    <row r="232" spans="1:15">
      <c r="A232">
        <v>225</v>
      </c>
      <c r="B232" s="2"/>
      <c r="C232" s="2"/>
      <c r="D232" s="2"/>
      <c r="E232" s="18"/>
      <c r="F232" s="18"/>
      <c r="G232" s="13"/>
      <c r="H232" s="20"/>
      <c r="I232" s="6"/>
      <c r="J232" s="15" t="e">
        <f t="shared" si="0"/>
        <v>#DIV/0!</v>
      </c>
      <c r="K232" s="11"/>
      <c r="L232" s="11"/>
      <c r="M232" s="2"/>
      <c r="N232" s="2"/>
      <c r="O232" s="2"/>
    </row>
    <row r="233" spans="1:15">
      <c r="A233" s="12">
        <v>226</v>
      </c>
      <c r="B233" s="2"/>
      <c r="C233" s="2"/>
      <c r="D233" s="2"/>
      <c r="E233" s="18"/>
      <c r="F233" s="18"/>
      <c r="G233" s="13"/>
      <c r="H233" s="20"/>
      <c r="I233" s="6"/>
      <c r="J233" s="15" t="e">
        <f t="shared" si="0"/>
        <v>#DIV/0!</v>
      </c>
      <c r="K233" s="11"/>
      <c r="L233" s="11"/>
      <c r="M233" s="2"/>
      <c r="N233" s="2"/>
      <c r="O233" s="2"/>
    </row>
    <row r="234" spans="1:15">
      <c r="A234" s="12">
        <v>227</v>
      </c>
      <c r="B234" s="2"/>
      <c r="C234" s="2"/>
      <c r="D234" s="2"/>
      <c r="E234" s="18"/>
      <c r="F234" s="18"/>
      <c r="G234" s="13"/>
      <c r="H234" s="20"/>
      <c r="I234" s="6"/>
      <c r="J234" s="7" t="e">
        <f t="shared" si="0"/>
        <v>#DIV/0!</v>
      </c>
      <c r="K234" s="11"/>
      <c r="L234" s="11"/>
      <c r="M234" s="2"/>
      <c r="N234" s="2"/>
      <c r="O234" s="2"/>
    </row>
    <row r="235" spans="1:15">
      <c r="A235">
        <v>228</v>
      </c>
      <c r="B235" s="2"/>
      <c r="C235" s="2"/>
      <c r="D235" s="2"/>
      <c r="E235" s="18"/>
      <c r="F235" s="18"/>
      <c r="G235" s="13"/>
      <c r="H235" s="20"/>
      <c r="I235" s="6"/>
      <c r="J235" s="15" t="e">
        <f t="shared" si="0"/>
        <v>#DIV/0!</v>
      </c>
      <c r="K235" s="11"/>
      <c r="L235" s="11"/>
      <c r="M235" s="2"/>
      <c r="N235" s="2"/>
      <c r="O235" s="2"/>
    </row>
    <row r="236" spans="1:15">
      <c r="A236">
        <v>229</v>
      </c>
      <c r="B236" s="2"/>
      <c r="C236" s="2"/>
      <c r="D236" s="2"/>
      <c r="E236" s="18"/>
      <c r="F236" s="18"/>
      <c r="G236" s="13"/>
      <c r="H236" s="20"/>
      <c r="I236" s="6"/>
      <c r="J236" s="15" t="e">
        <f t="shared" si="0"/>
        <v>#DIV/0!</v>
      </c>
      <c r="K236" s="11"/>
      <c r="L236" s="11"/>
      <c r="M236" s="2"/>
      <c r="N236" s="2"/>
      <c r="O236" s="2"/>
    </row>
    <row r="237" spans="1:15">
      <c r="A237">
        <v>230</v>
      </c>
      <c r="B237" s="2"/>
      <c r="C237" s="2"/>
      <c r="D237" s="2"/>
      <c r="E237" s="18"/>
      <c r="F237" s="18"/>
      <c r="G237" s="13"/>
      <c r="H237" s="20"/>
      <c r="I237" s="6"/>
      <c r="J237" s="7" t="e">
        <f t="shared" si="0"/>
        <v>#DIV/0!</v>
      </c>
      <c r="K237" s="11"/>
      <c r="L237" s="11"/>
      <c r="M237" s="2"/>
      <c r="N237" s="2"/>
      <c r="O237" s="2"/>
    </row>
    <row r="238" spans="1:15">
      <c r="A238" s="12">
        <v>231</v>
      </c>
      <c r="B238" s="2"/>
      <c r="C238" s="2"/>
      <c r="D238" s="2"/>
      <c r="E238" s="18"/>
      <c r="F238" s="18"/>
      <c r="G238" s="13"/>
      <c r="H238" s="20"/>
      <c r="I238" s="6"/>
      <c r="J238" s="15" t="e">
        <f t="shared" si="0"/>
        <v>#DIV/0!</v>
      </c>
      <c r="K238" s="11"/>
      <c r="L238" s="11"/>
      <c r="M238" s="2"/>
      <c r="N238" s="2"/>
      <c r="O238" s="2"/>
    </row>
    <row r="239" spans="1:15">
      <c r="A239" s="12">
        <v>232</v>
      </c>
      <c r="B239" s="2"/>
      <c r="C239" s="2"/>
      <c r="D239" s="2"/>
      <c r="E239" s="18"/>
      <c r="F239" s="18"/>
      <c r="G239" s="13"/>
      <c r="H239" s="20"/>
      <c r="I239" s="6"/>
      <c r="J239" s="15" t="e">
        <f t="shared" si="0"/>
        <v>#DIV/0!</v>
      </c>
      <c r="K239" s="11"/>
      <c r="L239" s="11"/>
      <c r="M239" s="2"/>
      <c r="N239" s="2"/>
      <c r="O239" s="2"/>
    </row>
    <row r="240" spans="1:15">
      <c r="A240">
        <v>233</v>
      </c>
      <c r="B240" s="2"/>
      <c r="C240" s="2"/>
      <c r="D240" s="2"/>
      <c r="E240" s="18"/>
      <c r="F240" s="18"/>
      <c r="G240" s="13"/>
      <c r="H240" s="20"/>
      <c r="I240" s="6"/>
      <c r="J240" s="7" t="e">
        <f t="shared" si="0"/>
        <v>#DIV/0!</v>
      </c>
      <c r="K240" s="11"/>
      <c r="L240" s="11"/>
      <c r="M240" s="2"/>
      <c r="N240" s="2"/>
      <c r="O240" s="2"/>
    </row>
    <row r="241" spans="1:15">
      <c r="A241">
        <v>234</v>
      </c>
      <c r="B241" s="2"/>
      <c r="C241" s="2"/>
      <c r="D241" s="2"/>
      <c r="E241" s="18"/>
      <c r="F241" s="18"/>
      <c r="G241" s="13"/>
      <c r="H241" s="20"/>
      <c r="I241" s="6"/>
      <c r="J241" s="15" t="e">
        <f t="shared" si="0"/>
        <v>#DIV/0!</v>
      </c>
      <c r="K241" s="11"/>
      <c r="L241" s="11"/>
      <c r="M241" s="2"/>
      <c r="N241" s="2"/>
      <c r="O241" s="2"/>
    </row>
    <row r="242" spans="1:15">
      <c r="A242">
        <v>235</v>
      </c>
      <c r="B242" s="2"/>
      <c r="C242" s="2"/>
      <c r="D242" s="2"/>
      <c r="E242" s="18"/>
      <c r="F242" s="18"/>
      <c r="G242" s="13"/>
      <c r="H242" s="20"/>
      <c r="I242" s="6"/>
      <c r="J242" s="15" t="e">
        <f t="shared" si="0"/>
        <v>#DIV/0!</v>
      </c>
      <c r="K242" s="11"/>
      <c r="L242" s="11"/>
      <c r="M242" s="2"/>
      <c r="N242" s="2"/>
      <c r="O242" s="2"/>
    </row>
    <row r="243" spans="1:15">
      <c r="A243" s="12">
        <v>236</v>
      </c>
      <c r="B243" s="2"/>
      <c r="C243" s="2"/>
      <c r="D243" s="2"/>
      <c r="E243" s="18"/>
      <c r="F243" s="18"/>
      <c r="G243" s="13"/>
      <c r="H243" s="20"/>
      <c r="I243" s="6"/>
      <c r="J243" s="7" t="e">
        <f t="shared" si="0"/>
        <v>#DIV/0!</v>
      </c>
      <c r="K243" s="11"/>
      <c r="L243" s="11"/>
      <c r="M243" s="2"/>
      <c r="N243" s="2"/>
      <c r="O243" s="2"/>
    </row>
    <row r="244" spans="1:15">
      <c r="A244" s="12">
        <v>237</v>
      </c>
      <c r="B244" s="2"/>
      <c r="C244" s="2"/>
      <c r="D244" s="2"/>
      <c r="E244" s="18"/>
      <c r="F244" s="18"/>
      <c r="G244" s="13"/>
      <c r="H244" s="20"/>
      <c r="I244" s="6"/>
      <c r="J244" s="15" t="e">
        <f t="shared" si="0"/>
        <v>#DIV/0!</v>
      </c>
      <c r="K244" s="11"/>
      <c r="L244" s="11"/>
      <c r="M244" s="2"/>
      <c r="N244" s="2"/>
      <c r="O244" s="2"/>
    </row>
    <row r="245" spans="1:15">
      <c r="A245">
        <v>238</v>
      </c>
      <c r="B245" s="2"/>
      <c r="C245" s="2"/>
      <c r="D245" s="2"/>
      <c r="E245" s="18"/>
      <c r="F245" s="18"/>
      <c r="G245" s="13"/>
      <c r="H245" s="20"/>
      <c r="I245" s="6"/>
      <c r="J245" s="15" t="e">
        <f t="shared" si="0"/>
        <v>#DIV/0!</v>
      </c>
      <c r="K245" s="11"/>
      <c r="L245" s="11"/>
      <c r="M245" s="2"/>
      <c r="N245" s="2"/>
      <c r="O245" s="2"/>
    </row>
    <row r="246" spans="1:15">
      <c r="A246">
        <v>239</v>
      </c>
      <c r="B246" s="2"/>
      <c r="C246" s="2"/>
      <c r="D246" s="2"/>
      <c r="E246" s="18"/>
      <c r="F246" s="18"/>
      <c r="G246" s="13"/>
      <c r="H246" s="20"/>
      <c r="I246" s="6"/>
      <c r="J246" s="7" t="e">
        <f t="shared" si="0"/>
        <v>#DIV/0!</v>
      </c>
      <c r="K246" s="11"/>
      <c r="L246" s="11"/>
      <c r="M246" s="2"/>
      <c r="N246" s="2"/>
      <c r="O246" s="2"/>
    </row>
    <row r="247" spans="1:15">
      <c r="A247">
        <v>240</v>
      </c>
      <c r="B247" s="2"/>
      <c r="C247" s="2"/>
      <c r="D247" s="2"/>
      <c r="E247" s="18"/>
      <c r="F247" s="18"/>
      <c r="G247" s="13"/>
      <c r="H247" s="20"/>
      <c r="I247" s="6"/>
      <c r="J247" s="15" t="e">
        <f t="shared" si="0"/>
        <v>#DIV/0!</v>
      </c>
      <c r="K247" s="11"/>
      <c r="L247" s="11"/>
      <c r="M247" s="2"/>
      <c r="N247" s="2"/>
      <c r="O247" s="2"/>
    </row>
    <row r="248" spans="1:15">
      <c r="A248" s="12">
        <v>241</v>
      </c>
      <c r="B248" s="2"/>
      <c r="C248" s="2"/>
      <c r="D248" s="2"/>
      <c r="E248" s="18"/>
      <c r="F248" s="18"/>
      <c r="G248" s="13"/>
      <c r="H248" s="20"/>
      <c r="I248" s="6"/>
      <c r="J248" s="15" t="e">
        <f t="shared" si="0"/>
        <v>#DIV/0!</v>
      </c>
      <c r="K248" s="11"/>
      <c r="L248" s="11"/>
      <c r="M248" s="2"/>
      <c r="N248" s="2"/>
      <c r="O248" s="2"/>
    </row>
    <row r="249" spans="1:15">
      <c r="A249" s="12">
        <v>242</v>
      </c>
      <c r="B249" s="2"/>
      <c r="C249" s="2"/>
      <c r="D249" s="2"/>
      <c r="E249" s="18"/>
      <c r="F249" s="18"/>
      <c r="G249" s="13"/>
      <c r="H249" s="20"/>
      <c r="I249" s="6"/>
      <c r="J249" s="7" t="e">
        <f t="shared" si="0"/>
        <v>#DIV/0!</v>
      </c>
      <c r="K249" s="11"/>
      <c r="L249" s="11"/>
      <c r="M249" s="2"/>
      <c r="N249" s="2"/>
      <c r="O249" s="2"/>
    </row>
    <row r="250" spans="1:15">
      <c r="A250">
        <v>243</v>
      </c>
      <c r="B250" s="2"/>
      <c r="C250" s="2"/>
      <c r="D250" s="2"/>
      <c r="E250" s="18"/>
      <c r="F250" s="18"/>
      <c r="G250" s="13"/>
      <c r="H250" s="20"/>
      <c r="I250" s="6"/>
      <c r="J250" s="15" t="e">
        <f t="shared" si="0"/>
        <v>#DIV/0!</v>
      </c>
      <c r="K250" s="11"/>
      <c r="L250" s="11"/>
      <c r="M250" s="2"/>
      <c r="N250" s="2"/>
      <c r="O250" s="2"/>
    </row>
    <row r="251" spans="1:15">
      <c r="A251">
        <v>244</v>
      </c>
      <c r="B251" s="2"/>
      <c r="C251" s="2"/>
      <c r="D251" s="2"/>
      <c r="E251" s="18"/>
      <c r="F251" s="18"/>
      <c r="G251" s="13"/>
      <c r="H251" s="20"/>
      <c r="I251" s="6"/>
      <c r="J251" s="15" t="e">
        <f t="shared" si="0"/>
        <v>#DIV/0!</v>
      </c>
      <c r="K251" s="11"/>
      <c r="L251" s="11"/>
      <c r="M251" s="2"/>
      <c r="N251" s="2"/>
      <c r="O251" s="2"/>
    </row>
    <row r="252" spans="1:15">
      <c r="A252">
        <v>245</v>
      </c>
      <c r="B252" s="2"/>
      <c r="C252" s="2"/>
      <c r="D252" s="2"/>
      <c r="E252" s="18"/>
      <c r="F252" s="18"/>
      <c r="G252" s="13"/>
      <c r="H252" s="20"/>
      <c r="I252" s="6"/>
      <c r="J252" s="7" t="e">
        <f t="shared" si="0"/>
        <v>#DIV/0!</v>
      </c>
      <c r="K252" s="11"/>
      <c r="L252" s="11"/>
      <c r="M252" s="2"/>
      <c r="N252" s="2"/>
      <c r="O252" s="2"/>
    </row>
    <row r="253" spans="1:15">
      <c r="A253" s="12">
        <v>246</v>
      </c>
      <c r="B253" s="2"/>
      <c r="C253" s="2"/>
      <c r="D253" s="2"/>
      <c r="E253" s="18"/>
      <c r="F253" s="18"/>
      <c r="G253" s="13"/>
      <c r="H253" s="20"/>
      <c r="I253" s="6"/>
      <c r="J253" s="15" t="e">
        <f t="shared" si="0"/>
        <v>#DIV/0!</v>
      </c>
      <c r="K253" s="11"/>
      <c r="L253" s="11"/>
      <c r="M253" s="2"/>
      <c r="N253" s="2"/>
      <c r="O253" s="2"/>
    </row>
    <row r="254" spans="1:15">
      <c r="A254" s="12">
        <v>247</v>
      </c>
      <c r="B254" s="2"/>
      <c r="C254" s="2"/>
      <c r="D254" s="2"/>
      <c r="E254" s="18"/>
      <c r="F254" s="18"/>
      <c r="G254" s="13"/>
      <c r="H254" s="20"/>
      <c r="I254" s="6"/>
      <c r="J254" s="15" t="e">
        <f t="shared" ref="J254:J317" si="2">H254/I254</f>
        <v>#DIV/0!</v>
      </c>
      <c r="K254" s="11"/>
      <c r="L254" s="11"/>
      <c r="M254" s="2"/>
      <c r="N254" s="2"/>
      <c r="O254" s="2"/>
    </row>
    <row r="255" spans="1:15">
      <c r="A255">
        <v>248</v>
      </c>
      <c r="B255" s="2"/>
      <c r="C255" s="2"/>
      <c r="D255" s="2"/>
      <c r="E255" s="18"/>
      <c r="F255" s="18"/>
      <c r="G255" s="13"/>
      <c r="H255" s="20"/>
      <c r="I255" s="6"/>
      <c r="J255" s="7" t="e">
        <f t="shared" si="2"/>
        <v>#DIV/0!</v>
      </c>
      <c r="K255" s="11"/>
      <c r="L255" s="11"/>
      <c r="M255" s="2"/>
      <c r="N255" s="2"/>
      <c r="O255" s="2"/>
    </row>
    <row r="256" spans="1:15">
      <c r="A256">
        <v>249</v>
      </c>
      <c r="B256" s="2"/>
      <c r="C256" s="2"/>
      <c r="D256" s="2"/>
      <c r="E256" s="18"/>
      <c r="F256" s="18"/>
      <c r="G256" s="13"/>
      <c r="H256" s="20"/>
      <c r="I256" s="6"/>
      <c r="J256" s="15" t="e">
        <f t="shared" si="2"/>
        <v>#DIV/0!</v>
      </c>
      <c r="K256" s="11"/>
      <c r="L256" s="11"/>
      <c r="M256" s="2"/>
      <c r="N256" s="2"/>
      <c r="O256" s="2"/>
    </row>
    <row r="257" spans="1:15">
      <c r="A257">
        <v>250</v>
      </c>
      <c r="B257" s="2"/>
      <c r="C257" s="2"/>
      <c r="D257" s="2"/>
      <c r="E257" s="18"/>
      <c r="F257" s="18"/>
      <c r="G257" s="13"/>
      <c r="H257" s="20"/>
      <c r="I257" s="6"/>
      <c r="J257" s="15" t="e">
        <f t="shared" si="2"/>
        <v>#DIV/0!</v>
      </c>
      <c r="K257" s="11"/>
      <c r="L257" s="11"/>
      <c r="M257" s="2"/>
      <c r="N257" s="2"/>
      <c r="O257" s="2"/>
    </row>
    <row r="258" spans="1:15">
      <c r="A258" s="12">
        <v>251</v>
      </c>
      <c r="B258" s="2"/>
      <c r="C258" s="2"/>
      <c r="D258" s="2"/>
      <c r="E258" s="18"/>
      <c r="F258" s="18"/>
      <c r="G258" s="13"/>
      <c r="H258" s="20"/>
      <c r="I258" s="6"/>
      <c r="J258" s="7" t="e">
        <f t="shared" si="2"/>
        <v>#DIV/0!</v>
      </c>
      <c r="K258" s="11"/>
      <c r="L258" s="11"/>
      <c r="M258" s="2"/>
      <c r="N258" s="2"/>
      <c r="O258" s="2"/>
    </row>
    <row r="259" spans="1:15">
      <c r="A259" s="12">
        <v>252</v>
      </c>
      <c r="B259" s="2"/>
      <c r="C259" s="2"/>
      <c r="D259" s="2"/>
      <c r="E259" s="18"/>
      <c r="F259" s="18"/>
      <c r="G259" s="13"/>
      <c r="H259" s="20"/>
      <c r="I259" s="6"/>
      <c r="J259" s="15" t="e">
        <f t="shared" si="2"/>
        <v>#DIV/0!</v>
      </c>
      <c r="K259" s="11"/>
      <c r="L259" s="11"/>
      <c r="M259" s="2"/>
      <c r="N259" s="2"/>
      <c r="O259" s="2"/>
    </row>
    <row r="260" spans="1:15">
      <c r="A260">
        <v>253</v>
      </c>
      <c r="B260" s="2"/>
      <c r="C260" s="2"/>
      <c r="D260" s="2"/>
      <c r="E260" s="18"/>
      <c r="F260" s="18"/>
      <c r="G260" s="13"/>
      <c r="H260" s="20"/>
      <c r="I260" s="6"/>
      <c r="J260" s="15" t="e">
        <f t="shared" si="2"/>
        <v>#DIV/0!</v>
      </c>
      <c r="K260" s="11"/>
      <c r="L260" s="11"/>
      <c r="M260" s="2"/>
      <c r="N260" s="2"/>
      <c r="O260" s="2"/>
    </row>
    <row r="261" spans="1:15">
      <c r="A261">
        <v>254</v>
      </c>
      <c r="B261" s="2"/>
      <c r="C261" s="2"/>
      <c r="D261" s="2"/>
      <c r="E261" s="18"/>
      <c r="F261" s="18"/>
      <c r="G261" s="13"/>
      <c r="H261" s="20"/>
      <c r="I261" s="6"/>
      <c r="J261" s="7" t="e">
        <f t="shared" si="2"/>
        <v>#DIV/0!</v>
      </c>
      <c r="K261" s="11"/>
      <c r="L261" s="11"/>
      <c r="M261" s="2"/>
      <c r="N261" s="2"/>
      <c r="O261" s="2"/>
    </row>
    <row r="262" spans="1:15">
      <c r="A262">
        <v>255</v>
      </c>
      <c r="B262" s="2"/>
      <c r="C262" s="2"/>
      <c r="D262" s="2"/>
      <c r="E262" s="18"/>
      <c r="F262" s="18"/>
      <c r="G262" s="13"/>
      <c r="H262" s="20"/>
      <c r="I262" s="6"/>
      <c r="J262" s="15" t="e">
        <f t="shared" si="2"/>
        <v>#DIV/0!</v>
      </c>
      <c r="K262" s="11"/>
      <c r="L262" s="11"/>
      <c r="M262" s="2"/>
      <c r="N262" s="2"/>
      <c r="O262" s="2"/>
    </row>
    <row r="263" spans="1:15">
      <c r="A263" s="12">
        <v>256</v>
      </c>
      <c r="B263" s="2"/>
      <c r="C263" s="2"/>
      <c r="D263" s="2"/>
      <c r="E263" s="18"/>
      <c r="F263" s="18"/>
      <c r="G263" s="13"/>
      <c r="H263" s="20"/>
      <c r="I263" s="6"/>
      <c r="J263" s="15" t="e">
        <f t="shared" si="2"/>
        <v>#DIV/0!</v>
      </c>
      <c r="K263" s="11"/>
      <c r="L263" s="11"/>
      <c r="M263" s="2"/>
      <c r="N263" s="2"/>
      <c r="O263" s="2"/>
    </row>
    <row r="264" spans="1:15">
      <c r="A264" s="12">
        <v>257</v>
      </c>
      <c r="B264" s="2"/>
      <c r="C264" s="2"/>
      <c r="D264" s="2"/>
      <c r="E264" s="18"/>
      <c r="F264" s="18"/>
      <c r="G264" s="13"/>
      <c r="H264" s="20"/>
      <c r="I264" s="6"/>
      <c r="J264" s="7" t="e">
        <f t="shared" si="2"/>
        <v>#DIV/0!</v>
      </c>
      <c r="K264" s="11"/>
      <c r="L264" s="11"/>
      <c r="M264" s="2"/>
      <c r="N264" s="2"/>
      <c r="O264" s="2"/>
    </row>
    <row r="265" spans="1:15">
      <c r="A265">
        <v>258</v>
      </c>
      <c r="B265" s="2"/>
      <c r="C265" s="2"/>
      <c r="D265" s="2"/>
      <c r="E265" s="18"/>
      <c r="F265" s="18"/>
      <c r="G265" s="13"/>
      <c r="H265" s="20"/>
      <c r="I265" s="6"/>
      <c r="J265" s="15" t="e">
        <f t="shared" si="2"/>
        <v>#DIV/0!</v>
      </c>
      <c r="K265" s="11"/>
      <c r="L265" s="11"/>
      <c r="M265" s="2"/>
      <c r="N265" s="2"/>
      <c r="O265" s="2"/>
    </row>
    <row r="266" spans="1:15">
      <c r="A266">
        <v>259</v>
      </c>
      <c r="B266" s="2"/>
      <c r="C266" s="2"/>
      <c r="D266" s="2"/>
      <c r="E266" s="18"/>
      <c r="F266" s="18"/>
      <c r="G266" s="13"/>
      <c r="H266" s="20"/>
      <c r="I266" s="6"/>
      <c r="J266" s="15" t="e">
        <f t="shared" si="2"/>
        <v>#DIV/0!</v>
      </c>
      <c r="K266" s="11"/>
      <c r="L266" s="11"/>
      <c r="M266" s="2"/>
      <c r="N266" s="2"/>
      <c r="O266" s="2"/>
    </row>
    <row r="267" spans="1:15">
      <c r="A267">
        <v>260</v>
      </c>
      <c r="B267" s="2"/>
      <c r="C267" s="2"/>
      <c r="D267" s="2"/>
      <c r="E267" s="18"/>
      <c r="F267" s="18"/>
      <c r="G267" s="13"/>
      <c r="H267" s="20"/>
      <c r="I267" s="6"/>
      <c r="J267" s="7" t="e">
        <f t="shared" si="2"/>
        <v>#DIV/0!</v>
      </c>
      <c r="K267" s="11"/>
      <c r="L267" s="11"/>
      <c r="M267" s="2"/>
      <c r="N267" s="2"/>
      <c r="O267" s="2"/>
    </row>
    <row r="268" spans="1:15">
      <c r="A268" s="12">
        <v>261</v>
      </c>
      <c r="B268" s="2"/>
      <c r="C268" s="2"/>
      <c r="D268" s="2"/>
      <c r="E268" s="18"/>
      <c r="F268" s="18"/>
      <c r="G268" s="13"/>
      <c r="H268" s="20"/>
      <c r="I268" s="6"/>
      <c r="J268" s="15" t="e">
        <f t="shared" si="2"/>
        <v>#DIV/0!</v>
      </c>
      <c r="K268" s="11"/>
      <c r="L268" s="11"/>
      <c r="M268" s="2"/>
      <c r="N268" s="2"/>
      <c r="O268" s="2"/>
    </row>
    <row r="269" spans="1:15">
      <c r="A269" s="12">
        <v>262</v>
      </c>
      <c r="B269" s="2"/>
      <c r="C269" s="2"/>
      <c r="D269" s="2"/>
      <c r="E269" s="18"/>
      <c r="F269" s="18"/>
      <c r="G269" s="13"/>
      <c r="H269" s="20"/>
      <c r="I269" s="6"/>
      <c r="J269" s="15" t="e">
        <f t="shared" si="2"/>
        <v>#DIV/0!</v>
      </c>
      <c r="K269" s="11"/>
      <c r="L269" s="11"/>
      <c r="M269" s="2"/>
      <c r="N269" s="2"/>
      <c r="O269" s="2"/>
    </row>
    <row r="270" spans="1:15">
      <c r="A270">
        <v>263</v>
      </c>
      <c r="B270" s="2"/>
      <c r="C270" s="2"/>
      <c r="D270" s="2"/>
      <c r="E270" s="18"/>
      <c r="F270" s="18"/>
      <c r="G270" s="13"/>
      <c r="H270" s="20"/>
      <c r="I270" s="6"/>
      <c r="J270" s="7" t="e">
        <f t="shared" si="2"/>
        <v>#DIV/0!</v>
      </c>
      <c r="K270" s="11"/>
      <c r="L270" s="11"/>
      <c r="M270" s="2"/>
      <c r="N270" s="2"/>
      <c r="O270" s="2"/>
    </row>
    <row r="271" spans="1:15">
      <c r="A271">
        <v>264</v>
      </c>
      <c r="B271" s="2"/>
      <c r="C271" s="2"/>
      <c r="D271" s="2"/>
      <c r="E271" s="18"/>
      <c r="F271" s="18"/>
      <c r="G271" s="13"/>
      <c r="H271" s="20"/>
      <c r="I271" s="6"/>
      <c r="J271" s="15" t="e">
        <f t="shared" si="2"/>
        <v>#DIV/0!</v>
      </c>
      <c r="K271" s="11"/>
      <c r="L271" s="11"/>
      <c r="M271" s="2"/>
      <c r="N271" s="2"/>
      <c r="O271" s="2"/>
    </row>
    <row r="272" spans="1:15">
      <c r="A272">
        <v>265</v>
      </c>
      <c r="B272" s="2"/>
      <c r="C272" s="2"/>
      <c r="D272" s="2"/>
      <c r="E272" s="18"/>
      <c r="F272" s="18"/>
      <c r="G272" s="13"/>
      <c r="H272" s="20"/>
      <c r="I272" s="6"/>
      <c r="J272" s="15" t="e">
        <f t="shared" si="2"/>
        <v>#DIV/0!</v>
      </c>
      <c r="K272" s="11"/>
      <c r="L272" s="11"/>
      <c r="M272" s="2"/>
      <c r="N272" s="2"/>
      <c r="O272" s="2"/>
    </row>
    <row r="273" spans="1:15">
      <c r="A273" s="12">
        <v>266</v>
      </c>
      <c r="B273" s="2"/>
      <c r="C273" s="2"/>
      <c r="D273" s="2"/>
      <c r="E273" s="18"/>
      <c r="F273" s="18"/>
      <c r="G273" s="13"/>
      <c r="H273" s="20"/>
      <c r="I273" s="6"/>
      <c r="J273" s="7" t="e">
        <f t="shared" si="2"/>
        <v>#DIV/0!</v>
      </c>
      <c r="K273" s="11"/>
      <c r="L273" s="11"/>
      <c r="M273" s="2"/>
      <c r="N273" s="2"/>
      <c r="O273" s="2"/>
    </row>
    <row r="274" spans="1:15">
      <c r="A274" s="12">
        <v>267</v>
      </c>
      <c r="B274" s="2"/>
      <c r="C274" s="2"/>
      <c r="D274" s="2"/>
      <c r="E274" s="18"/>
      <c r="F274" s="18"/>
      <c r="G274" s="13"/>
      <c r="H274" s="20"/>
      <c r="I274" s="6"/>
      <c r="J274" s="15" t="e">
        <f t="shared" si="2"/>
        <v>#DIV/0!</v>
      </c>
      <c r="K274" s="11"/>
      <c r="L274" s="11"/>
      <c r="M274" s="2"/>
      <c r="N274" s="2"/>
      <c r="O274" s="2"/>
    </row>
    <row r="275" spans="1:15">
      <c r="A275">
        <v>268</v>
      </c>
      <c r="B275" s="2"/>
      <c r="C275" s="2"/>
      <c r="D275" s="2"/>
      <c r="E275" s="18"/>
      <c r="F275" s="18"/>
      <c r="G275" s="13"/>
      <c r="H275" s="20"/>
      <c r="I275" s="6"/>
      <c r="J275" s="15" t="e">
        <f t="shared" si="2"/>
        <v>#DIV/0!</v>
      </c>
      <c r="K275" s="11"/>
      <c r="L275" s="11"/>
      <c r="M275" s="2"/>
      <c r="N275" s="2"/>
      <c r="O275" s="2"/>
    </row>
    <row r="276" spans="1:15">
      <c r="A276">
        <v>269</v>
      </c>
      <c r="B276" s="2"/>
      <c r="C276" s="2"/>
      <c r="D276" s="2"/>
      <c r="E276" s="18"/>
      <c r="F276" s="18"/>
      <c r="G276" s="13"/>
      <c r="H276" s="20"/>
      <c r="I276" s="6"/>
      <c r="J276" s="7" t="e">
        <f t="shared" si="2"/>
        <v>#DIV/0!</v>
      </c>
      <c r="K276" s="11"/>
      <c r="L276" s="11"/>
      <c r="M276" s="2"/>
      <c r="N276" s="2"/>
      <c r="O276" s="2"/>
    </row>
    <row r="277" spans="1:15">
      <c r="A277">
        <v>270</v>
      </c>
      <c r="B277" s="2"/>
      <c r="C277" s="2"/>
      <c r="D277" s="2"/>
      <c r="E277" s="18"/>
      <c r="F277" s="18"/>
      <c r="G277" s="13"/>
      <c r="H277" s="20"/>
      <c r="I277" s="6"/>
      <c r="J277" s="15" t="e">
        <f t="shared" si="2"/>
        <v>#DIV/0!</v>
      </c>
      <c r="K277" s="11"/>
      <c r="L277" s="11"/>
      <c r="M277" s="2"/>
      <c r="N277" s="2"/>
      <c r="O277" s="2"/>
    </row>
    <row r="278" spans="1:15">
      <c r="A278" s="12">
        <v>271</v>
      </c>
      <c r="B278" s="2"/>
      <c r="C278" s="2"/>
      <c r="D278" s="2"/>
      <c r="E278" s="18"/>
      <c r="F278" s="18"/>
      <c r="G278" s="13"/>
      <c r="H278" s="20"/>
      <c r="I278" s="6"/>
      <c r="J278" s="15" t="e">
        <f t="shared" si="2"/>
        <v>#DIV/0!</v>
      </c>
      <c r="K278" s="11"/>
      <c r="L278" s="11"/>
      <c r="M278" s="2"/>
      <c r="N278" s="2"/>
      <c r="O278" s="2"/>
    </row>
    <row r="279" spans="1:15">
      <c r="A279" s="12">
        <v>272</v>
      </c>
      <c r="B279" s="2"/>
      <c r="C279" s="2"/>
      <c r="D279" s="2"/>
      <c r="E279" s="18"/>
      <c r="F279" s="18"/>
      <c r="G279" s="13"/>
      <c r="H279" s="20"/>
      <c r="I279" s="6"/>
      <c r="J279" s="7" t="e">
        <f t="shared" si="2"/>
        <v>#DIV/0!</v>
      </c>
      <c r="K279" s="11"/>
      <c r="L279" s="11"/>
      <c r="M279" s="2"/>
      <c r="N279" s="2"/>
      <c r="O279" s="2"/>
    </row>
    <row r="280" spans="1:15">
      <c r="A280">
        <v>273</v>
      </c>
      <c r="B280" s="2"/>
      <c r="C280" s="2"/>
      <c r="D280" s="2"/>
      <c r="E280" s="18"/>
      <c r="F280" s="18"/>
      <c r="G280" s="13"/>
      <c r="H280" s="20"/>
      <c r="I280" s="6"/>
      <c r="J280" s="15" t="e">
        <f t="shared" si="2"/>
        <v>#DIV/0!</v>
      </c>
      <c r="K280" s="11"/>
      <c r="L280" s="11"/>
      <c r="M280" s="2"/>
      <c r="N280" s="2"/>
      <c r="O280" s="2"/>
    </row>
    <row r="281" spans="1:15">
      <c r="A281">
        <v>274</v>
      </c>
      <c r="B281" s="2"/>
      <c r="C281" s="2"/>
      <c r="D281" s="2"/>
      <c r="E281" s="18"/>
      <c r="F281" s="18"/>
      <c r="G281" s="13"/>
      <c r="H281" s="20"/>
      <c r="I281" s="6"/>
      <c r="J281" s="15" t="e">
        <f t="shared" si="2"/>
        <v>#DIV/0!</v>
      </c>
      <c r="K281" s="11"/>
      <c r="L281" s="11"/>
      <c r="M281" s="2"/>
      <c r="N281" s="2"/>
      <c r="O281" s="2"/>
    </row>
    <row r="282" spans="1:15">
      <c r="A282">
        <v>275</v>
      </c>
      <c r="B282" s="2"/>
      <c r="C282" s="2"/>
      <c r="D282" s="2"/>
      <c r="E282" s="18"/>
      <c r="F282" s="18"/>
      <c r="G282" s="13"/>
      <c r="H282" s="20"/>
      <c r="I282" s="6"/>
      <c r="J282" s="7" t="e">
        <f t="shared" si="2"/>
        <v>#DIV/0!</v>
      </c>
      <c r="K282" s="11"/>
      <c r="L282" s="11"/>
      <c r="M282" s="2"/>
      <c r="N282" s="2"/>
      <c r="O282" s="2"/>
    </row>
    <row r="283" spans="1:15">
      <c r="A283" s="12">
        <v>276</v>
      </c>
      <c r="B283" s="2"/>
      <c r="C283" s="2"/>
      <c r="D283" s="2"/>
      <c r="E283" s="18"/>
      <c r="F283" s="18"/>
      <c r="G283" s="13"/>
      <c r="H283" s="20"/>
      <c r="I283" s="6"/>
      <c r="J283" s="15" t="e">
        <f t="shared" si="2"/>
        <v>#DIV/0!</v>
      </c>
      <c r="K283" s="11"/>
      <c r="L283" s="11"/>
      <c r="M283" s="2"/>
      <c r="N283" s="2"/>
      <c r="O283" s="2"/>
    </row>
    <row r="284" spans="1:15">
      <c r="A284" s="12">
        <v>277</v>
      </c>
      <c r="B284" s="2"/>
      <c r="C284" s="2"/>
      <c r="D284" s="2"/>
      <c r="E284" s="18"/>
      <c r="F284" s="18"/>
      <c r="G284" s="13"/>
      <c r="H284" s="20"/>
      <c r="I284" s="6"/>
      <c r="J284" s="15" t="e">
        <f t="shared" si="2"/>
        <v>#DIV/0!</v>
      </c>
      <c r="K284" s="11"/>
      <c r="L284" s="11"/>
      <c r="M284" s="2"/>
      <c r="N284" s="2"/>
      <c r="O284" s="2"/>
    </row>
    <row r="285" spans="1:15">
      <c r="A285">
        <v>278</v>
      </c>
      <c r="B285" s="2"/>
      <c r="C285" s="2"/>
      <c r="D285" s="2"/>
      <c r="E285" s="18"/>
      <c r="F285" s="18"/>
      <c r="G285" s="13"/>
      <c r="H285" s="20"/>
      <c r="I285" s="6"/>
      <c r="J285" s="7" t="e">
        <f t="shared" si="2"/>
        <v>#DIV/0!</v>
      </c>
      <c r="K285" s="11"/>
      <c r="L285" s="11"/>
      <c r="M285" s="2"/>
      <c r="N285" s="2"/>
      <c r="O285" s="2"/>
    </row>
    <row r="286" spans="1:15">
      <c r="A286">
        <v>279</v>
      </c>
      <c r="B286" s="2"/>
      <c r="C286" s="2"/>
      <c r="D286" s="2"/>
      <c r="E286" s="18"/>
      <c r="F286" s="18"/>
      <c r="G286" s="13"/>
      <c r="H286" s="20"/>
      <c r="I286" s="6"/>
      <c r="J286" s="15" t="e">
        <f t="shared" si="2"/>
        <v>#DIV/0!</v>
      </c>
      <c r="K286" s="11"/>
      <c r="L286" s="11"/>
      <c r="M286" s="2"/>
      <c r="N286" s="2"/>
      <c r="O286" s="2"/>
    </row>
    <row r="287" spans="1:15">
      <c r="A287">
        <v>280</v>
      </c>
      <c r="B287" s="2"/>
      <c r="C287" s="2"/>
      <c r="D287" s="2"/>
      <c r="E287" s="18"/>
      <c r="F287" s="18"/>
      <c r="G287" s="13"/>
      <c r="H287" s="20"/>
      <c r="I287" s="6"/>
      <c r="J287" s="15" t="e">
        <f t="shared" si="2"/>
        <v>#DIV/0!</v>
      </c>
      <c r="K287" s="11"/>
      <c r="L287" s="11"/>
      <c r="M287" s="2"/>
      <c r="N287" s="2"/>
      <c r="O287" s="2"/>
    </row>
    <row r="288" spans="1:15">
      <c r="A288" s="12">
        <v>281</v>
      </c>
      <c r="B288" s="2"/>
      <c r="C288" s="2"/>
      <c r="D288" s="2"/>
      <c r="E288" s="18"/>
      <c r="F288" s="18"/>
      <c r="G288" s="13"/>
      <c r="H288" s="20"/>
      <c r="I288" s="6"/>
      <c r="J288" s="7" t="e">
        <f t="shared" si="2"/>
        <v>#DIV/0!</v>
      </c>
      <c r="K288" s="11"/>
      <c r="L288" s="11"/>
      <c r="M288" s="2"/>
      <c r="N288" s="2"/>
      <c r="O288" s="2"/>
    </row>
    <row r="289" spans="1:15">
      <c r="A289" s="12">
        <v>282</v>
      </c>
      <c r="B289" s="2"/>
      <c r="C289" s="2"/>
      <c r="D289" s="2"/>
      <c r="E289" s="18"/>
      <c r="F289" s="18"/>
      <c r="G289" s="13"/>
      <c r="H289" s="20"/>
      <c r="I289" s="6"/>
      <c r="J289" s="15" t="e">
        <f t="shared" si="2"/>
        <v>#DIV/0!</v>
      </c>
      <c r="K289" s="11"/>
      <c r="L289" s="11"/>
      <c r="M289" s="2"/>
      <c r="N289" s="2"/>
      <c r="O289" s="2"/>
    </row>
    <row r="290" spans="1:15">
      <c r="A290">
        <v>283</v>
      </c>
      <c r="B290" s="2"/>
      <c r="C290" s="2"/>
      <c r="D290" s="2"/>
      <c r="E290" s="18"/>
      <c r="F290" s="18"/>
      <c r="G290" s="13"/>
      <c r="H290" s="20"/>
      <c r="I290" s="6"/>
      <c r="J290" s="15" t="e">
        <f t="shared" si="2"/>
        <v>#DIV/0!</v>
      </c>
      <c r="K290" s="11"/>
      <c r="L290" s="11"/>
      <c r="M290" s="2"/>
      <c r="N290" s="2"/>
      <c r="O290" s="2"/>
    </row>
    <row r="291" spans="1:15">
      <c r="A291">
        <v>284</v>
      </c>
      <c r="B291" s="2"/>
      <c r="C291" s="2"/>
      <c r="D291" s="2"/>
      <c r="E291" s="18"/>
      <c r="F291" s="18"/>
      <c r="G291" s="13"/>
      <c r="H291" s="20"/>
      <c r="I291" s="6"/>
      <c r="J291" s="7" t="e">
        <f t="shared" si="2"/>
        <v>#DIV/0!</v>
      </c>
      <c r="K291" s="11"/>
      <c r="L291" s="11"/>
      <c r="M291" s="2"/>
      <c r="N291" s="2"/>
      <c r="O291" s="2"/>
    </row>
    <row r="292" spans="1:15">
      <c r="A292">
        <v>285</v>
      </c>
      <c r="B292" s="2"/>
      <c r="C292" s="2"/>
      <c r="D292" s="2"/>
      <c r="E292" s="18"/>
      <c r="F292" s="18"/>
      <c r="G292" s="13"/>
      <c r="H292" s="20"/>
      <c r="I292" s="6"/>
      <c r="J292" s="15" t="e">
        <f t="shared" si="2"/>
        <v>#DIV/0!</v>
      </c>
      <c r="K292" s="11"/>
      <c r="L292" s="11"/>
      <c r="M292" s="2"/>
      <c r="N292" s="2"/>
      <c r="O292" s="2"/>
    </row>
    <row r="293" spans="1:15">
      <c r="A293" s="12">
        <v>286</v>
      </c>
      <c r="B293" s="2"/>
      <c r="C293" s="2"/>
      <c r="D293" s="2"/>
      <c r="E293" s="18"/>
      <c r="F293" s="18"/>
      <c r="G293" s="13"/>
      <c r="H293" s="20"/>
      <c r="I293" s="6"/>
      <c r="J293" s="15" t="e">
        <f t="shared" si="2"/>
        <v>#DIV/0!</v>
      </c>
      <c r="K293" s="11"/>
      <c r="L293" s="11"/>
      <c r="M293" s="2"/>
      <c r="N293" s="2"/>
      <c r="O293" s="2"/>
    </row>
    <row r="294" spans="1:15">
      <c r="A294" s="12">
        <v>287</v>
      </c>
      <c r="B294" s="2"/>
      <c r="C294" s="2"/>
      <c r="D294" s="2"/>
      <c r="E294" s="18"/>
      <c r="F294" s="18"/>
      <c r="G294" s="13"/>
      <c r="H294" s="20"/>
      <c r="I294" s="6"/>
      <c r="J294" s="7" t="e">
        <f t="shared" si="2"/>
        <v>#DIV/0!</v>
      </c>
      <c r="K294" s="11"/>
      <c r="L294" s="11"/>
      <c r="M294" s="2"/>
      <c r="N294" s="2"/>
      <c r="O294" s="2"/>
    </row>
    <row r="295" spans="1:15">
      <c r="A295">
        <v>288</v>
      </c>
      <c r="B295" s="2"/>
      <c r="C295" s="2"/>
      <c r="D295" s="2"/>
      <c r="E295" s="18"/>
      <c r="F295" s="18"/>
      <c r="G295" s="13"/>
      <c r="H295" s="20"/>
      <c r="I295" s="6"/>
      <c r="J295" s="15" t="e">
        <f t="shared" si="2"/>
        <v>#DIV/0!</v>
      </c>
      <c r="K295" s="11"/>
      <c r="L295" s="11"/>
      <c r="M295" s="2"/>
      <c r="N295" s="2"/>
      <c r="O295" s="2"/>
    </row>
    <row r="296" spans="1:15">
      <c r="A296">
        <v>289</v>
      </c>
      <c r="B296" s="2"/>
      <c r="C296" s="2"/>
      <c r="D296" s="2"/>
      <c r="E296" s="18"/>
      <c r="F296" s="18"/>
      <c r="G296" s="13"/>
      <c r="H296" s="20"/>
      <c r="I296" s="6"/>
      <c r="J296" s="15" t="e">
        <f t="shared" si="2"/>
        <v>#DIV/0!</v>
      </c>
      <c r="K296" s="11"/>
      <c r="L296" s="11"/>
      <c r="M296" s="2"/>
      <c r="N296" s="2"/>
      <c r="O296" s="2"/>
    </row>
    <row r="297" spans="1:15">
      <c r="A297">
        <v>290</v>
      </c>
      <c r="B297" s="2"/>
      <c r="C297" s="2"/>
      <c r="D297" s="2"/>
      <c r="E297" s="18"/>
      <c r="F297" s="18"/>
      <c r="G297" s="13"/>
      <c r="H297" s="20"/>
      <c r="I297" s="6"/>
      <c r="J297" s="7" t="e">
        <f t="shared" si="2"/>
        <v>#DIV/0!</v>
      </c>
      <c r="K297" s="11"/>
      <c r="L297" s="11"/>
      <c r="M297" s="2"/>
      <c r="N297" s="2"/>
      <c r="O297" s="2"/>
    </row>
    <row r="298" spans="1:15">
      <c r="A298" s="12">
        <v>291</v>
      </c>
      <c r="B298" s="2"/>
      <c r="C298" s="2"/>
      <c r="D298" s="2"/>
      <c r="E298" s="18"/>
      <c r="F298" s="18"/>
      <c r="G298" s="13"/>
      <c r="H298" s="20"/>
      <c r="I298" s="6"/>
      <c r="J298" s="15" t="e">
        <f t="shared" si="2"/>
        <v>#DIV/0!</v>
      </c>
      <c r="K298" s="11"/>
      <c r="L298" s="11"/>
      <c r="M298" s="2"/>
      <c r="N298" s="2"/>
      <c r="O298" s="2"/>
    </row>
    <row r="299" spans="1:15">
      <c r="A299" s="12">
        <v>292</v>
      </c>
      <c r="B299" s="2"/>
      <c r="C299" s="2"/>
      <c r="D299" s="2"/>
      <c r="E299" s="18"/>
      <c r="F299" s="18"/>
      <c r="G299" s="13"/>
      <c r="H299" s="20"/>
      <c r="I299" s="6"/>
      <c r="J299" s="15" t="e">
        <f t="shared" si="2"/>
        <v>#DIV/0!</v>
      </c>
      <c r="K299" s="11"/>
      <c r="L299" s="11"/>
      <c r="M299" s="2"/>
      <c r="N299" s="2"/>
      <c r="O299" s="2"/>
    </row>
    <row r="300" spans="1:15">
      <c r="A300">
        <v>293</v>
      </c>
      <c r="B300" s="2"/>
      <c r="C300" s="2"/>
      <c r="D300" s="2"/>
      <c r="E300" s="18"/>
      <c r="F300" s="18"/>
      <c r="G300" s="13"/>
      <c r="H300" s="20"/>
      <c r="I300" s="6"/>
      <c r="J300" s="7" t="e">
        <f t="shared" si="2"/>
        <v>#DIV/0!</v>
      </c>
      <c r="K300" s="11"/>
      <c r="L300" s="11"/>
      <c r="M300" s="2"/>
      <c r="N300" s="2"/>
      <c r="O300" s="2"/>
    </row>
    <row r="301" spans="1:15">
      <c r="A301">
        <v>294</v>
      </c>
      <c r="B301" s="2"/>
      <c r="C301" s="2"/>
      <c r="D301" s="2"/>
      <c r="E301" s="18"/>
      <c r="F301" s="18"/>
      <c r="G301" s="13"/>
      <c r="H301" s="20"/>
      <c r="I301" s="6"/>
      <c r="J301" s="15" t="e">
        <f t="shared" si="2"/>
        <v>#DIV/0!</v>
      </c>
      <c r="K301" s="11"/>
      <c r="L301" s="11"/>
      <c r="M301" s="2"/>
      <c r="N301" s="2"/>
      <c r="O301" s="2"/>
    </row>
    <row r="302" spans="1:15">
      <c r="A302">
        <v>295</v>
      </c>
      <c r="B302" s="2"/>
      <c r="C302" s="2"/>
      <c r="D302" s="2"/>
      <c r="E302" s="18"/>
      <c r="F302" s="18"/>
      <c r="G302" s="13"/>
      <c r="H302" s="20"/>
      <c r="I302" s="6"/>
      <c r="J302" s="15" t="e">
        <f t="shared" si="2"/>
        <v>#DIV/0!</v>
      </c>
      <c r="K302" s="11"/>
      <c r="L302" s="11"/>
      <c r="M302" s="2"/>
      <c r="N302" s="2"/>
      <c r="O302" s="2"/>
    </row>
    <row r="303" spans="1:15">
      <c r="A303" s="12">
        <v>296</v>
      </c>
      <c r="B303" s="2"/>
      <c r="C303" s="2"/>
      <c r="D303" s="2"/>
      <c r="E303" s="18"/>
      <c r="F303" s="18"/>
      <c r="G303" s="13"/>
      <c r="H303" s="20"/>
      <c r="I303" s="6"/>
      <c r="J303" s="7" t="e">
        <f t="shared" si="2"/>
        <v>#DIV/0!</v>
      </c>
      <c r="K303" s="11"/>
      <c r="L303" s="11"/>
      <c r="M303" s="2"/>
      <c r="N303" s="2"/>
      <c r="O303" s="2"/>
    </row>
    <row r="304" spans="1:15">
      <c r="A304" s="12">
        <v>297</v>
      </c>
      <c r="B304" s="2"/>
      <c r="C304" s="2"/>
      <c r="D304" s="2"/>
      <c r="E304" s="18"/>
      <c r="F304" s="18"/>
      <c r="G304" s="13"/>
      <c r="H304" s="20"/>
      <c r="I304" s="6"/>
      <c r="J304" s="15" t="e">
        <f t="shared" si="2"/>
        <v>#DIV/0!</v>
      </c>
      <c r="K304" s="11"/>
      <c r="L304" s="11"/>
      <c r="M304" s="2"/>
      <c r="N304" s="2"/>
      <c r="O304" s="2"/>
    </row>
    <row r="305" spans="1:15">
      <c r="A305">
        <v>298</v>
      </c>
      <c r="B305" s="2"/>
      <c r="C305" s="2"/>
      <c r="D305" s="2"/>
      <c r="E305" s="18"/>
      <c r="F305" s="18"/>
      <c r="G305" s="13"/>
      <c r="H305" s="20"/>
      <c r="I305" s="6"/>
      <c r="J305" s="15" t="e">
        <f t="shared" si="2"/>
        <v>#DIV/0!</v>
      </c>
      <c r="K305" s="11"/>
      <c r="L305" s="11"/>
      <c r="M305" s="2"/>
      <c r="N305" s="2"/>
      <c r="O305" s="2"/>
    </row>
    <row r="306" spans="1:15">
      <c r="A306">
        <v>299</v>
      </c>
      <c r="B306" s="2"/>
      <c r="C306" s="2"/>
      <c r="D306" s="2"/>
      <c r="E306" s="18"/>
      <c r="F306" s="18"/>
      <c r="G306" s="13"/>
      <c r="H306" s="20"/>
      <c r="I306" s="6"/>
      <c r="J306" s="7" t="e">
        <f t="shared" si="2"/>
        <v>#DIV/0!</v>
      </c>
      <c r="K306" s="11"/>
      <c r="L306" s="11"/>
      <c r="M306" s="2"/>
      <c r="N306" s="2"/>
      <c r="O306" s="2"/>
    </row>
    <row r="307" spans="1:15">
      <c r="A307">
        <v>300</v>
      </c>
      <c r="B307" s="2"/>
      <c r="C307" s="2"/>
      <c r="D307" s="2"/>
      <c r="E307" s="18"/>
      <c r="F307" s="18"/>
      <c r="G307" s="13"/>
      <c r="H307" s="20"/>
      <c r="I307" s="6"/>
      <c r="J307" s="15" t="e">
        <f t="shared" si="2"/>
        <v>#DIV/0!</v>
      </c>
      <c r="K307" s="11"/>
      <c r="L307" s="11"/>
      <c r="M307" s="2"/>
      <c r="N307" s="2"/>
      <c r="O307" s="2"/>
    </row>
    <row r="308" spans="1:15">
      <c r="A308" s="12">
        <v>301</v>
      </c>
      <c r="B308" s="2"/>
      <c r="C308" s="2"/>
      <c r="D308" s="2"/>
      <c r="E308" s="18"/>
      <c r="F308" s="18"/>
      <c r="G308" s="13"/>
      <c r="H308" s="20"/>
      <c r="I308" s="6"/>
      <c r="J308" s="15" t="e">
        <f t="shared" si="2"/>
        <v>#DIV/0!</v>
      </c>
      <c r="K308" s="11"/>
      <c r="L308" s="11"/>
      <c r="M308" s="2"/>
      <c r="N308" s="2"/>
      <c r="O308" s="2"/>
    </row>
    <row r="309" spans="1:15">
      <c r="A309" s="12">
        <v>302</v>
      </c>
      <c r="B309" s="2"/>
      <c r="C309" s="2"/>
      <c r="D309" s="2"/>
      <c r="E309" s="18"/>
      <c r="F309" s="18"/>
      <c r="G309" s="13"/>
      <c r="H309" s="20"/>
      <c r="I309" s="6"/>
      <c r="J309" s="7" t="e">
        <f t="shared" si="2"/>
        <v>#DIV/0!</v>
      </c>
      <c r="K309" s="11"/>
      <c r="L309" s="11"/>
      <c r="M309" s="2"/>
      <c r="N309" s="2"/>
      <c r="O309" s="2"/>
    </row>
    <row r="310" spans="1:15">
      <c r="A310">
        <v>303</v>
      </c>
      <c r="B310" s="2"/>
      <c r="C310" s="2"/>
      <c r="D310" s="2"/>
      <c r="E310" s="18"/>
      <c r="F310" s="18"/>
      <c r="G310" s="13"/>
      <c r="H310" s="20"/>
      <c r="I310" s="6"/>
      <c r="J310" s="15" t="e">
        <f t="shared" si="2"/>
        <v>#DIV/0!</v>
      </c>
      <c r="K310" s="11"/>
      <c r="L310" s="11"/>
      <c r="M310" s="2"/>
      <c r="N310" s="2"/>
      <c r="O310" s="2"/>
    </row>
    <row r="311" spans="1:15">
      <c r="A311">
        <v>304</v>
      </c>
      <c r="B311" s="2"/>
      <c r="C311" s="2"/>
      <c r="D311" s="2"/>
      <c r="E311" s="18"/>
      <c r="F311" s="18"/>
      <c r="G311" s="13"/>
      <c r="H311" s="20"/>
      <c r="I311" s="6"/>
      <c r="J311" s="15" t="e">
        <f t="shared" si="2"/>
        <v>#DIV/0!</v>
      </c>
      <c r="K311" s="11"/>
      <c r="L311" s="11"/>
      <c r="M311" s="2"/>
      <c r="N311" s="2"/>
      <c r="O311" s="2"/>
    </row>
    <row r="312" spans="1:15">
      <c r="A312">
        <v>305</v>
      </c>
      <c r="B312" s="2"/>
      <c r="C312" s="2"/>
      <c r="D312" s="2"/>
      <c r="E312" s="18"/>
      <c r="F312" s="18"/>
      <c r="G312" s="13"/>
      <c r="H312" s="20"/>
      <c r="I312" s="6"/>
      <c r="J312" s="7" t="e">
        <f t="shared" si="2"/>
        <v>#DIV/0!</v>
      </c>
      <c r="K312" s="11"/>
      <c r="L312" s="11"/>
      <c r="M312" s="2"/>
      <c r="N312" s="2"/>
      <c r="O312" s="2"/>
    </row>
    <row r="313" spans="1:15">
      <c r="A313" s="12">
        <v>306</v>
      </c>
      <c r="B313" s="2"/>
      <c r="C313" s="2"/>
      <c r="D313" s="2"/>
      <c r="E313" s="18"/>
      <c r="F313" s="18"/>
      <c r="G313" s="13"/>
      <c r="H313" s="20"/>
      <c r="I313" s="6"/>
      <c r="J313" s="15" t="e">
        <f t="shared" si="2"/>
        <v>#DIV/0!</v>
      </c>
      <c r="K313" s="11"/>
      <c r="L313" s="11"/>
      <c r="M313" s="2"/>
      <c r="N313" s="2"/>
      <c r="O313" s="2"/>
    </row>
    <row r="314" spans="1:15">
      <c r="A314" s="12">
        <v>307</v>
      </c>
      <c r="B314" s="2"/>
      <c r="C314" s="2"/>
      <c r="D314" s="2"/>
      <c r="E314" s="18"/>
      <c r="F314" s="18"/>
      <c r="G314" s="13"/>
      <c r="H314" s="20"/>
      <c r="I314" s="6"/>
      <c r="J314" s="15" t="e">
        <f t="shared" si="2"/>
        <v>#DIV/0!</v>
      </c>
      <c r="K314" s="11"/>
      <c r="L314" s="11"/>
      <c r="M314" s="2"/>
      <c r="N314" s="2"/>
      <c r="O314" s="2"/>
    </row>
    <row r="315" spans="1:15">
      <c r="A315">
        <v>308</v>
      </c>
      <c r="B315" s="2"/>
      <c r="C315" s="2"/>
      <c r="D315" s="2"/>
      <c r="E315" s="18"/>
      <c r="F315" s="18"/>
      <c r="G315" s="13"/>
      <c r="H315" s="20"/>
      <c r="I315" s="6"/>
      <c r="J315" s="7" t="e">
        <f t="shared" si="2"/>
        <v>#DIV/0!</v>
      </c>
      <c r="K315" s="11"/>
      <c r="L315" s="11"/>
      <c r="M315" s="2"/>
      <c r="N315" s="2"/>
      <c r="O315" s="2"/>
    </row>
    <row r="316" spans="1:15">
      <c r="A316">
        <v>309</v>
      </c>
      <c r="B316" s="2"/>
      <c r="C316" s="2"/>
      <c r="D316" s="2"/>
      <c r="E316" s="18"/>
      <c r="F316" s="18"/>
      <c r="G316" s="13"/>
      <c r="H316" s="20"/>
      <c r="I316" s="6"/>
      <c r="J316" s="15" t="e">
        <f t="shared" si="2"/>
        <v>#DIV/0!</v>
      </c>
      <c r="K316" s="11"/>
      <c r="L316" s="11"/>
      <c r="M316" s="2"/>
      <c r="N316" s="2"/>
      <c r="O316" s="2"/>
    </row>
    <row r="317" spans="1:15">
      <c r="A317">
        <v>310</v>
      </c>
      <c r="B317" s="2"/>
      <c r="C317" s="2"/>
      <c r="D317" s="2"/>
      <c r="E317" s="18"/>
      <c r="F317" s="18"/>
      <c r="G317" s="13"/>
      <c r="H317" s="20"/>
      <c r="I317" s="6"/>
      <c r="J317" s="15" t="e">
        <f t="shared" si="2"/>
        <v>#DIV/0!</v>
      </c>
      <c r="K317" s="11"/>
      <c r="L317" s="11"/>
      <c r="M317" s="2"/>
      <c r="N317" s="2"/>
      <c r="O317" s="2"/>
    </row>
    <row r="318" spans="1:15">
      <c r="A318" s="12">
        <v>311</v>
      </c>
      <c r="B318" s="2"/>
      <c r="C318" s="2"/>
      <c r="D318" s="2"/>
      <c r="E318" s="18"/>
      <c r="F318" s="18"/>
      <c r="G318" s="13"/>
      <c r="H318" s="20"/>
      <c r="I318" s="6"/>
      <c r="J318" s="7" t="e">
        <f t="shared" ref="J318:J357" si="3">H318/I318</f>
        <v>#DIV/0!</v>
      </c>
      <c r="K318" s="11"/>
      <c r="L318" s="11"/>
      <c r="M318" s="2"/>
      <c r="N318" s="2"/>
      <c r="O318" s="2"/>
    </row>
    <row r="319" spans="1:15">
      <c r="A319" s="12">
        <v>312</v>
      </c>
      <c r="B319" s="2"/>
      <c r="C319" s="2"/>
      <c r="D319" s="2"/>
      <c r="E319" s="18"/>
      <c r="F319" s="18"/>
      <c r="G319" s="13"/>
      <c r="H319" s="20"/>
      <c r="I319" s="6"/>
      <c r="J319" s="15" t="e">
        <f t="shared" si="3"/>
        <v>#DIV/0!</v>
      </c>
      <c r="K319" s="11"/>
      <c r="L319" s="11"/>
      <c r="M319" s="2"/>
      <c r="N319" s="2"/>
      <c r="O319" s="2"/>
    </row>
    <row r="320" spans="1:15">
      <c r="A320">
        <v>313</v>
      </c>
      <c r="B320" s="2"/>
      <c r="C320" s="2"/>
      <c r="D320" s="2"/>
      <c r="E320" s="18"/>
      <c r="F320" s="18"/>
      <c r="G320" s="13"/>
      <c r="H320" s="20"/>
      <c r="I320" s="6"/>
      <c r="J320" s="15" t="e">
        <f t="shared" si="3"/>
        <v>#DIV/0!</v>
      </c>
      <c r="K320" s="11"/>
      <c r="L320" s="11"/>
      <c r="M320" s="2"/>
      <c r="N320" s="2"/>
      <c r="O320" s="2"/>
    </row>
    <row r="321" spans="1:15">
      <c r="A321">
        <v>314</v>
      </c>
      <c r="B321" s="2"/>
      <c r="C321" s="2"/>
      <c r="D321" s="2"/>
      <c r="E321" s="18"/>
      <c r="F321" s="18"/>
      <c r="G321" s="13"/>
      <c r="H321" s="20"/>
      <c r="I321" s="6"/>
      <c r="J321" s="7" t="e">
        <f t="shared" si="3"/>
        <v>#DIV/0!</v>
      </c>
      <c r="K321" s="11"/>
      <c r="L321" s="11"/>
      <c r="M321" s="2"/>
      <c r="N321" s="2"/>
      <c r="O321" s="2"/>
    </row>
    <row r="322" spans="1:15">
      <c r="A322">
        <v>315</v>
      </c>
      <c r="B322" s="2"/>
      <c r="C322" s="2"/>
      <c r="D322" s="2"/>
      <c r="E322" s="18"/>
      <c r="F322" s="18"/>
      <c r="G322" s="13"/>
      <c r="H322" s="20"/>
      <c r="I322" s="6"/>
      <c r="J322" s="15" t="e">
        <f t="shared" si="3"/>
        <v>#DIV/0!</v>
      </c>
      <c r="K322" s="11"/>
      <c r="L322" s="11"/>
      <c r="M322" s="2"/>
      <c r="N322" s="2"/>
      <c r="O322" s="2"/>
    </row>
    <row r="323" spans="1:15">
      <c r="A323" s="12">
        <v>316</v>
      </c>
      <c r="B323" s="2"/>
      <c r="C323" s="2"/>
      <c r="D323" s="2"/>
      <c r="E323" s="18"/>
      <c r="F323" s="18"/>
      <c r="G323" s="13"/>
      <c r="H323" s="20"/>
      <c r="I323" s="6"/>
      <c r="J323" s="15" t="e">
        <f t="shared" si="3"/>
        <v>#DIV/0!</v>
      </c>
      <c r="K323" s="11"/>
      <c r="L323" s="11"/>
      <c r="M323" s="2"/>
      <c r="N323" s="2"/>
      <c r="O323" s="2"/>
    </row>
    <row r="324" spans="1:15">
      <c r="A324" s="12">
        <v>317</v>
      </c>
      <c r="B324" s="2"/>
      <c r="C324" s="2"/>
      <c r="D324" s="2"/>
      <c r="E324" s="18"/>
      <c r="F324" s="18"/>
      <c r="G324" s="13"/>
      <c r="H324" s="20"/>
      <c r="I324" s="6"/>
      <c r="J324" s="7" t="e">
        <f t="shared" si="3"/>
        <v>#DIV/0!</v>
      </c>
      <c r="K324" s="11"/>
      <c r="L324" s="11"/>
      <c r="M324" s="2"/>
      <c r="N324" s="2"/>
      <c r="O324" s="2"/>
    </row>
    <row r="325" spans="1:15">
      <c r="A325">
        <v>318</v>
      </c>
      <c r="B325" s="2"/>
      <c r="C325" s="2"/>
      <c r="D325" s="2"/>
      <c r="E325" s="18"/>
      <c r="F325" s="18"/>
      <c r="G325" s="13"/>
      <c r="H325" s="20"/>
      <c r="I325" s="6"/>
      <c r="J325" s="15" t="e">
        <f t="shared" si="3"/>
        <v>#DIV/0!</v>
      </c>
      <c r="K325" s="11"/>
      <c r="L325" s="11"/>
      <c r="M325" s="2"/>
      <c r="N325" s="2"/>
      <c r="O325" s="2"/>
    </row>
    <row r="326" spans="1:15">
      <c r="A326">
        <v>319</v>
      </c>
      <c r="B326" s="2"/>
      <c r="C326" s="2"/>
      <c r="D326" s="2"/>
      <c r="E326" s="18"/>
      <c r="F326" s="18"/>
      <c r="G326" s="13"/>
      <c r="H326" s="20"/>
      <c r="I326" s="6"/>
      <c r="J326" s="15" t="e">
        <f t="shared" si="3"/>
        <v>#DIV/0!</v>
      </c>
      <c r="K326" s="11"/>
      <c r="L326" s="11"/>
      <c r="M326" s="2"/>
      <c r="N326" s="2"/>
      <c r="O326" s="2"/>
    </row>
    <row r="327" spans="1:15">
      <c r="A327">
        <v>320</v>
      </c>
      <c r="B327" s="2"/>
      <c r="C327" s="2"/>
      <c r="D327" s="2"/>
      <c r="E327" s="18"/>
      <c r="F327" s="18"/>
      <c r="G327" s="13"/>
      <c r="H327" s="20"/>
      <c r="I327" s="6"/>
      <c r="J327" s="7" t="e">
        <f t="shared" si="3"/>
        <v>#DIV/0!</v>
      </c>
      <c r="K327" s="11"/>
      <c r="L327" s="11"/>
      <c r="M327" s="2"/>
      <c r="N327" s="2"/>
      <c r="O327" s="2"/>
    </row>
    <row r="328" spans="1:15">
      <c r="A328" s="12">
        <v>321</v>
      </c>
      <c r="B328" s="2"/>
      <c r="C328" s="2"/>
      <c r="D328" s="2"/>
      <c r="E328" s="18"/>
      <c r="F328" s="18"/>
      <c r="G328" s="13"/>
      <c r="H328" s="20"/>
      <c r="I328" s="6"/>
      <c r="J328" s="15" t="e">
        <f t="shared" si="3"/>
        <v>#DIV/0!</v>
      </c>
      <c r="K328" s="11"/>
      <c r="L328" s="11"/>
      <c r="M328" s="2"/>
      <c r="N328" s="2"/>
      <c r="O328" s="2"/>
    </row>
    <row r="329" spans="1:15">
      <c r="A329" s="12">
        <v>322</v>
      </c>
      <c r="B329" s="2"/>
      <c r="C329" s="2"/>
      <c r="D329" s="2"/>
      <c r="E329" s="18"/>
      <c r="F329" s="18"/>
      <c r="G329" s="13"/>
      <c r="H329" s="20"/>
      <c r="I329" s="6"/>
      <c r="J329" s="15" t="e">
        <f t="shared" si="3"/>
        <v>#DIV/0!</v>
      </c>
      <c r="K329" s="11"/>
      <c r="L329" s="11"/>
      <c r="M329" s="2"/>
      <c r="N329" s="2"/>
      <c r="O329" s="2"/>
    </row>
    <row r="330" spans="1:15">
      <c r="A330">
        <v>323</v>
      </c>
      <c r="B330" s="2"/>
      <c r="C330" s="2"/>
      <c r="D330" s="2"/>
      <c r="E330" s="18"/>
      <c r="F330" s="18"/>
      <c r="G330" s="13"/>
      <c r="H330" s="20"/>
      <c r="I330" s="6"/>
      <c r="J330" s="7" t="e">
        <f t="shared" si="3"/>
        <v>#DIV/0!</v>
      </c>
      <c r="K330" s="11"/>
      <c r="L330" s="11"/>
      <c r="M330" s="2"/>
      <c r="N330" s="2"/>
      <c r="O330" s="2"/>
    </row>
    <row r="331" spans="1:15">
      <c r="A331">
        <v>324</v>
      </c>
      <c r="B331" s="2"/>
      <c r="C331" s="2"/>
      <c r="D331" s="2"/>
      <c r="E331" s="18"/>
      <c r="F331" s="18"/>
      <c r="G331" s="13"/>
      <c r="H331" s="20"/>
      <c r="I331" s="6"/>
      <c r="J331" s="15" t="e">
        <f t="shared" si="3"/>
        <v>#DIV/0!</v>
      </c>
      <c r="K331" s="11"/>
      <c r="L331" s="11"/>
      <c r="M331" s="2"/>
      <c r="N331" s="2"/>
      <c r="O331" s="2"/>
    </row>
    <row r="332" spans="1:15">
      <c r="A332">
        <v>325</v>
      </c>
      <c r="B332" s="2"/>
      <c r="C332" s="2"/>
      <c r="D332" s="2"/>
      <c r="E332" s="18"/>
      <c r="F332" s="18"/>
      <c r="G332" s="13"/>
      <c r="H332" s="20"/>
      <c r="I332" s="6"/>
      <c r="J332" s="15" t="e">
        <f t="shared" si="3"/>
        <v>#DIV/0!</v>
      </c>
      <c r="K332" s="11"/>
      <c r="L332" s="11"/>
      <c r="M332" s="2"/>
      <c r="N332" s="2"/>
      <c r="O332" s="2"/>
    </row>
    <row r="333" spans="1:15">
      <c r="A333" s="12">
        <v>326</v>
      </c>
      <c r="B333" s="2"/>
      <c r="C333" s="2"/>
      <c r="D333" s="2"/>
      <c r="E333" s="18"/>
      <c r="F333" s="18"/>
      <c r="G333" s="13"/>
      <c r="H333" s="20"/>
      <c r="I333" s="6"/>
      <c r="J333" s="7" t="e">
        <f t="shared" si="3"/>
        <v>#DIV/0!</v>
      </c>
      <c r="K333" s="11"/>
      <c r="L333" s="11"/>
      <c r="M333" s="2"/>
      <c r="N333" s="2"/>
      <c r="O333" s="2"/>
    </row>
    <row r="334" spans="1:15">
      <c r="A334" s="12">
        <v>327</v>
      </c>
      <c r="B334" s="2"/>
      <c r="C334" s="2"/>
      <c r="D334" s="2"/>
      <c r="E334" s="18"/>
      <c r="F334" s="18"/>
      <c r="G334" s="13"/>
      <c r="H334" s="20"/>
      <c r="I334" s="6"/>
      <c r="J334" s="15" t="e">
        <f t="shared" si="3"/>
        <v>#DIV/0!</v>
      </c>
      <c r="K334" s="11"/>
      <c r="L334" s="11"/>
      <c r="M334" s="2"/>
      <c r="N334" s="2"/>
      <c r="O334" s="2"/>
    </row>
    <row r="335" spans="1:15">
      <c r="A335">
        <v>328</v>
      </c>
      <c r="B335" s="2"/>
      <c r="C335" s="2"/>
      <c r="D335" s="2"/>
      <c r="E335" s="18"/>
      <c r="F335" s="18"/>
      <c r="G335" s="13"/>
      <c r="H335" s="20"/>
      <c r="I335" s="6"/>
      <c r="J335" s="15" t="e">
        <f t="shared" si="3"/>
        <v>#DIV/0!</v>
      </c>
      <c r="K335" s="11"/>
      <c r="L335" s="11"/>
      <c r="M335" s="2"/>
      <c r="N335" s="2"/>
      <c r="O335" s="2"/>
    </row>
    <row r="336" spans="1:15">
      <c r="A336">
        <v>329</v>
      </c>
      <c r="B336" s="2"/>
      <c r="C336" s="2"/>
      <c r="D336" s="2"/>
      <c r="E336" s="18"/>
      <c r="F336" s="18"/>
      <c r="G336" s="13"/>
      <c r="H336" s="20"/>
      <c r="I336" s="6"/>
      <c r="J336" s="7" t="e">
        <f t="shared" si="3"/>
        <v>#DIV/0!</v>
      </c>
      <c r="K336" s="11"/>
      <c r="L336" s="11"/>
      <c r="M336" s="2"/>
      <c r="N336" s="2"/>
      <c r="O336" s="2"/>
    </row>
    <row r="337" spans="1:15">
      <c r="A337">
        <v>330</v>
      </c>
      <c r="B337" s="2"/>
      <c r="C337" s="2"/>
      <c r="D337" s="2"/>
      <c r="E337" s="18"/>
      <c r="F337" s="18"/>
      <c r="G337" s="13"/>
      <c r="H337" s="20"/>
      <c r="I337" s="6"/>
      <c r="J337" s="15" t="e">
        <f t="shared" si="3"/>
        <v>#DIV/0!</v>
      </c>
      <c r="K337" s="11"/>
      <c r="L337" s="11"/>
      <c r="M337" s="2"/>
      <c r="N337" s="2"/>
      <c r="O337" s="2"/>
    </row>
    <row r="338" spans="1:15">
      <c r="A338" s="12">
        <v>331</v>
      </c>
      <c r="B338" s="2"/>
      <c r="C338" s="2"/>
      <c r="D338" s="2"/>
      <c r="E338" s="18"/>
      <c r="F338" s="18"/>
      <c r="G338" s="13"/>
      <c r="H338" s="20"/>
      <c r="I338" s="6"/>
      <c r="J338" s="15" t="e">
        <f t="shared" si="3"/>
        <v>#DIV/0!</v>
      </c>
      <c r="K338" s="11"/>
      <c r="L338" s="11"/>
      <c r="M338" s="2"/>
      <c r="N338" s="2"/>
      <c r="O338" s="2"/>
    </row>
    <row r="339" spans="1:15">
      <c r="A339" s="12">
        <v>332</v>
      </c>
      <c r="B339" s="2"/>
      <c r="C339" s="2"/>
      <c r="D339" s="2"/>
      <c r="E339" s="18"/>
      <c r="F339" s="18"/>
      <c r="G339" s="13"/>
      <c r="H339" s="20"/>
      <c r="I339" s="6"/>
      <c r="J339" s="7" t="e">
        <f t="shared" si="3"/>
        <v>#DIV/0!</v>
      </c>
      <c r="K339" s="11"/>
      <c r="L339" s="11"/>
      <c r="M339" s="2"/>
      <c r="N339" s="2"/>
      <c r="O339" s="2"/>
    </row>
    <row r="340" spans="1:15">
      <c r="A340">
        <v>333</v>
      </c>
      <c r="B340" s="2"/>
      <c r="C340" s="2"/>
      <c r="D340" s="2"/>
      <c r="E340" s="18"/>
      <c r="F340" s="18"/>
      <c r="G340" s="13"/>
      <c r="H340" s="20"/>
      <c r="I340" s="6"/>
      <c r="J340" s="15" t="e">
        <f t="shared" si="3"/>
        <v>#DIV/0!</v>
      </c>
      <c r="K340" s="11"/>
      <c r="L340" s="11"/>
      <c r="M340" s="2"/>
      <c r="N340" s="2"/>
      <c r="O340" s="2"/>
    </row>
    <row r="341" spans="1:15">
      <c r="A341">
        <v>334</v>
      </c>
      <c r="B341" s="2"/>
      <c r="C341" s="2"/>
      <c r="D341" s="2"/>
      <c r="E341" s="18"/>
      <c r="F341" s="18"/>
      <c r="G341" s="13"/>
      <c r="H341" s="20"/>
      <c r="I341" s="6"/>
      <c r="J341" s="15" t="e">
        <f t="shared" si="3"/>
        <v>#DIV/0!</v>
      </c>
      <c r="K341" s="11"/>
      <c r="L341" s="11"/>
      <c r="M341" s="2"/>
      <c r="N341" s="2"/>
      <c r="O341" s="2"/>
    </row>
    <row r="342" spans="1:15">
      <c r="A342">
        <v>335</v>
      </c>
      <c r="B342" s="2"/>
      <c r="C342" s="2"/>
      <c r="D342" s="2"/>
      <c r="E342" s="18"/>
      <c r="F342" s="18"/>
      <c r="G342" s="13"/>
      <c r="H342" s="20"/>
      <c r="I342" s="6"/>
      <c r="J342" s="7" t="e">
        <f t="shared" si="3"/>
        <v>#DIV/0!</v>
      </c>
      <c r="K342" s="11"/>
      <c r="L342" s="11"/>
      <c r="M342" s="2"/>
      <c r="N342" s="2"/>
      <c r="O342" s="2"/>
    </row>
    <row r="343" spans="1:15">
      <c r="A343" s="12">
        <v>336</v>
      </c>
      <c r="B343" s="2"/>
      <c r="C343" s="2"/>
      <c r="D343" s="2"/>
      <c r="E343" s="18"/>
      <c r="F343" s="18"/>
      <c r="G343" s="13"/>
      <c r="H343" s="20"/>
      <c r="I343" s="6"/>
      <c r="J343" s="15" t="e">
        <f t="shared" si="3"/>
        <v>#DIV/0!</v>
      </c>
      <c r="K343" s="11"/>
      <c r="L343" s="11"/>
      <c r="M343" s="2"/>
      <c r="N343" s="2"/>
      <c r="O343" s="2"/>
    </row>
    <row r="344" spans="1:15">
      <c r="A344" s="12">
        <v>337</v>
      </c>
      <c r="B344" s="2"/>
      <c r="C344" s="2"/>
      <c r="D344" s="2"/>
      <c r="E344" s="18"/>
      <c r="F344" s="18"/>
      <c r="G344" s="13"/>
      <c r="H344" s="20"/>
      <c r="I344" s="6"/>
      <c r="J344" s="15" t="e">
        <f t="shared" si="3"/>
        <v>#DIV/0!</v>
      </c>
      <c r="K344" s="11"/>
      <c r="L344" s="11"/>
      <c r="M344" s="2"/>
      <c r="N344" s="2"/>
      <c r="O344" s="2"/>
    </row>
    <row r="345" spans="1:15">
      <c r="A345">
        <v>338</v>
      </c>
      <c r="B345" s="2"/>
      <c r="C345" s="2"/>
      <c r="D345" s="2"/>
      <c r="E345" s="18"/>
      <c r="F345" s="18"/>
      <c r="G345" s="13"/>
      <c r="H345" s="20"/>
      <c r="I345" s="6"/>
      <c r="J345" s="7" t="e">
        <f t="shared" si="3"/>
        <v>#DIV/0!</v>
      </c>
      <c r="K345" s="11"/>
      <c r="L345" s="11"/>
      <c r="M345" s="2"/>
      <c r="N345" s="2"/>
      <c r="O345" s="2"/>
    </row>
    <row r="346" spans="1:15">
      <c r="A346">
        <v>339</v>
      </c>
      <c r="B346" s="2"/>
      <c r="C346" s="2"/>
      <c r="D346" s="2"/>
      <c r="E346" s="18"/>
      <c r="F346" s="18"/>
      <c r="G346" s="13"/>
      <c r="H346" s="20"/>
      <c r="I346" s="6"/>
      <c r="J346" s="15" t="e">
        <f t="shared" si="3"/>
        <v>#DIV/0!</v>
      </c>
      <c r="K346" s="11"/>
      <c r="L346" s="11"/>
      <c r="M346" s="2"/>
      <c r="N346" s="2"/>
      <c r="O346" s="2"/>
    </row>
    <row r="347" spans="1:15">
      <c r="A347">
        <v>340</v>
      </c>
      <c r="B347" s="2"/>
      <c r="C347" s="2"/>
      <c r="D347" s="2"/>
      <c r="E347" s="18"/>
      <c r="F347" s="18"/>
      <c r="G347" s="13"/>
      <c r="H347" s="20"/>
      <c r="I347" s="6"/>
      <c r="J347" s="15" t="e">
        <f t="shared" si="3"/>
        <v>#DIV/0!</v>
      </c>
      <c r="K347" s="11"/>
      <c r="L347" s="11"/>
      <c r="M347" s="2"/>
      <c r="N347" s="2"/>
      <c r="O347" s="2"/>
    </row>
    <row r="348" spans="1:15">
      <c r="A348" s="12">
        <v>341</v>
      </c>
      <c r="B348" s="2"/>
      <c r="C348" s="2"/>
      <c r="D348" s="2"/>
      <c r="E348" s="18"/>
      <c r="F348" s="18"/>
      <c r="G348" s="13"/>
      <c r="H348" s="20"/>
      <c r="I348" s="6"/>
      <c r="J348" s="7" t="e">
        <f t="shared" si="3"/>
        <v>#DIV/0!</v>
      </c>
      <c r="K348" s="11"/>
      <c r="L348" s="11"/>
      <c r="M348" s="2"/>
      <c r="N348" s="2"/>
      <c r="O348" s="2"/>
    </row>
    <row r="349" spans="1:15">
      <c r="A349" s="12">
        <v>342</v>
      </c>
      <c r="B349" s="2"/>
      <c r="C349" s="2"/>
      <c r="D349" s="2"/>
      <c r="E349" s="18"/>
      <c r="F349" s="18"/>
      <c r="G349" s="13"/>
      <c r="H349" s="20"/>
      <c r="I349" s="6"/>
      <c r="J349" s="15" t="e">
        <f t="shared" si="3"/>
        <v>#DIV/0!</v>
      </c>
      <c r="K349" s="11"/>
      <c r="L349" s="11"/>
      <c r="M349" s="2"/>
      <c r="N349" s="2"/>
      <c r="O349" s="2"/>
    </row>
    <row r="350" spans="1:15">
      <c r="A350">
        <v>343</v>
      </c>
      <c r="B350" s="2"/>
      <c r="C350" s="2"/>
      <c r="D350" s="2"/>
      <c r="E350" s="18"/>
      <c r="F350" s="18"/>
      <c r="G350" s="13"/>
      <c r="H350" s="20"/>
      <c r="I350" s="6"/>
      <c r="J350" s="15" t="e">
        <f t="shared" si="3"/>
        <v>#DIV/0!</v>
      </c>
      <c r="K350" s="11"/>
      <c r="L350" s="11"/>
      <c r="M350" s="2"/>
      <c r="N350" s="2"/>
      <c r="O350" s="2"/>
    </row>
    <row r="351" spans="1:15">
      <c r="A351">
        <v>344</v>
      </c>
      <c r="B351" s="2"/>
      <c r="C351" s="2"/>
      <c r="D351" s="2"/>
      <c r="E351" s="18"/>
      <c r="F351" s="18"/>
      <c r="G351" s="13"/>
      <c r="H351" s="20"/>
      <c r="I351" s="6"/>
      <c r="J351" s="7" t="e">
        <f t="shared" si="3"/>
        <v>#DIV/0!</v>
      </c>
      <c r="K351" s="11"/>
      <c r="L351" s="11"/>
      <c r="M351" s="2"/>
      <c r="N351" s="2"/>
      <c r="O351" s="2"/>
    </row>
    <row r="352" spans="1:15">
      <c r="A352">
        <v>345</v>
      </c>
      <c r="B352" s="2"/>
      <c r="C352" s="2"/>
      <c r="D352" s="2"/>
      <c r="E352" s="18"/>
      <c r="F352" s="18"/>
      <c r="G352" s="13"/>
      <c r="H352" s="20"/>
      <c r="I352" s="6"/>
      <c r="J352" s="15" t="e">
        <f t="shared" si="3"/>
        <v>#DIV/0!</v>
      </c>
      <c r="K352" s="11"/>
      <c r="L352" s="11"/>
      <c r="M352" s="2"/>
      <c r="N352" s="2"/>
      <c r="O352" s="2"/>
    </row>
    <row r="353" spans="1:15">
      <c r="A353" s="12">
        <v>346</v>
      </c>
      <c r="B353" s="2"/>
      <c r="C353" s="2"/>
      <c r="D353" s="2"/>
      <c r="E353" s="18"/>
      <c r="F353" s="18"/>
      <c r="G353" s="13"/>
      <c r="H353" s="20"/>
      <c r="I353" s="6"/>
      <c r="J353" s="15" t="e">
        <f t="shared" si="3"/>
        <v>#DIV/0!</v>
      </c>
      <c r="K353" s="11"/>
      <c r="L353" s="11"/>
      <c r="M353" s="2"/>
      <c r="N353" s="2"/>
      <c r="O353" s="2"/>
    </row>
    <row r="354" spans="1:15">
      <c r="A354" s="12">
        <v>347</v>
      </c>
      <c r="B354" s="2"/>
      <c r="C354" s="2"/>
      <c r="D354" s="2"/>
      <c r="E354" s="18"/>
      <c r="F354" s="18"/>
      <c r="G354" s="13"/>
      <c r="H354" s="20"/>
      <c r="I354" s="6"/>
      <c r="J354" s="7" t="e">
        <f t="shared" si="3"/>
        <v>#DIV/0!</v>
      </c>
      <c r="K354" s="11"/>
      <c r="L354" s="11"/>
      <c r="M354" s="2"/>
      <c r="N354" s="2"/>
      <c r="O354" s="2"/>
    </row>
    <row r="355" spans="1:15">
      <c r="A355">
        <v>348</v>
      </c>
      <c r="B355" s="2"/>
      <c r="C355" s="2"/>
      <c r="D355" s="2"/>
      <c r="E355" s="18"/>
      <c r="F355" s="18"/>
      <c r="G355" s="13"/>
      <c r="H355" s="20"/>
      <c r="I355" s="6"/>
      <c r="J355" s="15" t="e">
        <f t="shared" si="3"/>
        <v>#DIV/0!</v>
      </c>
      <c r="K355" s="11"/>
      <c r="L355" s="11"/>
      <c r="M355" s="2"/>
      <c r="N355" s="2"/>
      <c r="O355" s="2"/>
    </row>
    <row r="356" spans="1:15">
      <c r="A356">
        <v>349</v>
      </c>
      <c r="B356" s="2"/>
      <c r="C356" s="2"/>
      <c r="D356" s="2"/>
      <c r="E356" s="18"/>
      <c r="F356" s="18"/>
      <c r="G356" s="13"/>
      <c r="H356" s="20"/>
      <c r="I356" s="6"/>
      <c r="J356" s="15" t="e">
        <f t="shared" si="3"/>
        <v>#DIV/0!</v>
      </c>
      <c r="K356" s="11"/>
      <c r="L356" s="11"/>
      <c r="M356" s="2"/>
      <c r="N356" s="2"/>
      <c r="O356" s="2"/>
    </row>
    <row r="357" spans="1:15">
      <c r="A357">
        <v>350</v>
      </c>
      <c r="B357" s="2"/>
      <c r="C357" s="2"/>
      <c r="D357" s="2"/>
      <c r="E357" s="18"/>
      <c r="F357" s="18"/>
      <c r="G357" s="13"/>
      <c r="H357" s="20"/>
      <c r="I357" s="6"/>
      <c r="J357" s="7" t="e">
        <f t="shared" si="3"/>
        <v>#DIV/0!</v>
      </c>
      <c r="K357" s="11"/>
      <c r="L357" s="11"/>
      <c r="M357" s="2"/>
      <c r="N357" s="2"/>
      <c r="O357" s="2"/>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2" orientation="landscape"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zoomScaleNormal="100" workbookViewId="0">
      <selection activeCell="I9" sqref="I9"/>
    </sheetView>
  </sheetViews>
  <sheetFormatPr defaultRowHeight="13.5"/>
  <cols>
    <col min="2" max="2" width="20" customWidth="1"/>
    <col min="5" max="5" width="13" bestFit="1" customWidth="1"/>
    <col min="7" max="7" width="13.125" bestFit="1" customWidth="1"/>
    <col min="8" max="8" width="12.875" bestFit="1" customWidth="1"/>
    <col min="9" max="9" width="11.375" bestFit="1" customWidth="1"/>
  </cols>
  <sheetData>
    <row r="1" spans="1:10">
      <c r="A1" t="s">
        <v>5</v>
      </c>
      <c r="B1" s="27" t="s">
        <v>1472</v>
      </c>
    </row>
    <row r="2" spans="1:10" ht="49.5" customHeight="1">
      <c r="B2" s="38"/>
      <c r="E2" s="543" t="s">
        <v>29</v>
      </c>
      <c r="F2" s="543"/>
      <c r="G2" s="544"/>
      <c r="H2" s="9">
        <f>SUMIF(G6:G356,"PPS",H6:H356)</f>
        <v>2680722692</v>
      </c>
    </row>
    <row r="3" spans="1:10" s="12" customFormat="1" ht="16.5" customHeight="1">
      <c r="B3" s="40"/>
      <c r="E3" s="55"/>
      <c r="F3" s="55"/>
      <c r="G3" s="55"/>
      <c r="H3" s="56"/>
    </row>
    <row r="4" spans="1:10" ht="54">
      <c r="A4" s="29" t="s">
        <v>25</v>
      </c>
      <c r="B4" s="2" t="s">
        <v>0</v>
      </c>
      <c r="C4" s="2" t="s">
        <v>1</v>
      </c>
      <c r="D4" s="2" t="s">
        <v>3</v>
      </c>
      <c r="E4" s="2" t="s">
        <v>9</v>
      </c>
      <c r="F4" s="2" t="s">
        <v>2</v>
      </c>
      <c r="G4" s="11" t="s">
        <v>24</v>
      </c>
      <c r="H4" s="10" t="s">
        <v>39</v>
      </c>
      <c r="I4" s="10" t="s">
        <v>40</v>
      </c>
      <c r="J4" s="26" t="s">
        <v>16</v>
      </c>
    </row>
    <row r="5" spans="1:10" s="32" customFormat="1" ht="14.25" thickBot="1">
      <c r="B5" s="33" t="s">
        <v>4</v>
      </c>
      <c r="C5" s="33"/>
      <c r="D5" s="33"/>
      <c r="E5" s="33"/>
      <c r="F5" s="33"/>
      <c r="G5" s="33"/>
      <c r="H5" s="65">
        <f>SUM(H6:H65)</f>
        <v>2680722692</v>
      </c>
      <c r="I5" s="65">
        <f>SUM(I6:I65)</f>
        <v>161000000</v>
      </c>
      <c r="J5" s="33">
        <f>H5/I5</f>
        <v>16.65045150310559</v>
      </c>
    </row>
    <row r="6" spans="1:10" ht="14.25" thickTop="1">
      <c r="A6">
        <v>1</v>
      </c>
      <c r="B6" s="2" t="s">
        <v>1473</v>
      </c>
      <c r="C6" s="2" t="s">
        <v>21</v>
      </c>
      <c r="D6" s="2" t="s">
        <v>1474</v>
      </c>
      <c r="E6" s="50">
        <v>3</v>
      </c>
      <c r="F6" s="2" t="s">
        <v>1475</v>
      </c>
      <c r="G6" s="18" t="s">
        <v>45</v>
      </c>
      <c r="H6" s="9">
        <v>953686015</v>
      </c>
      <c r="I6" s="9">
        <v>55000000</v>
      </c>
      <c r="J6" s="28">
        <f>H6/I6</f>
        <v>17.339745727272728</v>
      </c>
    </row>
    <row r="7" spans="1:10">
      <c r="A7">
        <v>2</v>
      </c>
      <c r="B7" s="2" t="s">
        <v>1476</v>
      </c>
      <c r="C7" s="2" t="s">
        <v>21</v>
      </c>
      <c r="D7" s="2" t="s">
        <v>1474</v>
      </c>
      <c r="E7" s="50">
        <v>3</v>
      </c>
      <c r="F7" s="2" t="s">
        <v>1475</v>
      </c>
      <c r="G7" s="18" t="s">
        <v>45</v>
      </c>
      <c r="H7" s="9">
        <v>940978634</v>
      </c>
      <c r="I7" s="9">
        <v>64000000</v>
      </c>
      <c r="J7" s="2">
        <f t="shared" ref="J7:J65" si="0">H7/I7</f>
        <v>14.702791156250001</v>
      </c>
    </row>
    <row r="8" spans="1:10">
      <c r="A8">
        <v>3</v>
      </c>
      <c r="B8" s="2" t="s">
        <v>1477</v>
      </c>
      <c r="C8" s="2" t="s">
        <v>21</v>
      </c>
      <c r="D8" s="2" t="s">
        <v>1474</v>
      </c>
      <c r="E8" s="50">
        <v>3</v>
      </c>
      <c r="F8" s="2" t="s">
        <v>1475</v>
      </c>
      <c r="G8" s="18" t="s">
        <v>45</v>
      </c>
      <c r="H8" s="9">
        <v>786058043</v>
      </c>
      <c r="I8" s="9">
        <v>42000000</v>
      </c>
      <c r="J8" s="2">
        <f t="shared" si="0"/>
        <v>18.715667690476192</v>
      </c>
    </row>
    <row r="9" spans="1:10">
      <c r="A9">
        <v>4</v>
      </c>
      <c r="B9" s="2"/>
      <c r="C9" s="2"/>
      <c r="D9" s="2"/>
      <c r="E9" s="2"/>
      <c r="F9" s="2"/>
      <c r="G9" s="18"/>
      <c r="H9" s="2"/>
      <c r="I9" s="2"/>
      <c r="J9" s="2" t="e">
        <f t="shared" si="0"/>
        <v>#DIV/0!</v>
      </c>
    </row>
    <row r="10" spans="1:10">
      <c r="A10">
        <v>5</v>
      </c>
      <c r="B10" s="2"/>
      <c r="C10" s="2"/>
      <c r="D10" s="2"/>
      <c r="E10" s="2"/>
      <c r="F10" s="2"/>
      <c r="G10" s="18"/>
      <c r="H10" s="2"/>
      <c r="I10" s="2"/>
      <c r="J10" s="2" t="e">
        <f t="shared" si="0"/>
        <v>#DIV/0!</v>
      </c>
    </row>
    <row r="11" spans="1:10" s="12" customFormat="1">
      <c r="A11" s="12">
        <v>6</v>
      </c>
      <c r="B11" s="13"/>
      <c r="C11" s="13"/>
      <c r="D11" s="13"/>
      <c r="E11" s="13"/>
      <c r="F11" s="13"/>
      <c r="G11" s="18"/>
      <c r="H11" s="13"/>
      <c r="I11" s="13"/>
      <c r="J11" s="2" t="e">
        <f t="shared" si="0"/>
        <v>#DIV/0!</v>
      </c>
    </row>
    <row r="12" spans="1:10" s="12" customFormat="1">
      <c r="A12" s="12">
        <v>7</v>
      </c>
      <c r="B12" s="13"/>
      <c r="C12" s="13"/>
      <c r="D12" s="13"/>
      <c r="E12" s="13"/>
      <c r="F12" s="13"/>
      <c r="G12" s="18"/>
      <c r="H12" s="13"/>
      <c r="I12" s="13"/>
      <c r="J12" s="2" t="e">
        <f t="shared" si="0"/>
        <v>#DIV/0!</v>
      </c>
    </row>
    <row r="13" spans="1:10">
      <c r="A13">
        <v>8</v>
      </c>
      <c r="B13" s="2"/>
      <c r="C13" s="2"/>
      <c r="D13" s="2"/>
      <c r="E13" s="2"/>
      <c r="F13" s="2"/>
      <c r="G13" s="18"/>
      <c r="H13" s="2"/>
      <c r="I13" s="2"/>
      <c r="J13" s="2" t="e">
        <f t="shared" si="0"/>
        <v>#DIV/0!</v>
      </c>
    </row>
    <row r="14" spans="1:10">
      <c r="A14">
        <v>9</v>
      </c>
      <c r="B14" s="2"/>
      <c r="C14" s="2"/>
      <c r="D14" s="2"/>
      <c r="E14" s="2"/>
      <c r="F14" s="2"/>
      <c r="G14" s="18"/>
      <c r="H14" s="2"/>
      <c r="I14" s="2"/>
      <c r="J14" s="2" t="e">
        <f t="shared" si="0"/>
        <v>#DIV/0!</v>
      </c>
    </row>
    <row r="15" spans="1:10">
      <c r="A15">
        <v>10</v>
      </c>
      <c r="B15" s="2"/>
      <c r="C15" s="2"/>
      <c r="D15" s="2"/>
      <c r="E15" s="2"/>
      <c r="F15" s="2"/>
      <c r="G15" s="18"/>
      <c r="H15" s="2"/>
      <c r="I15" s="2"/>
      <c r="J15" s="2" t="e">
        <f t="shared" si="0"/>
        <v>#DIV/0!</v>
      </c>
    </row>
    <row r="16" spans="1:10">
      <c r="A16" s="12">
        <v>11</v>
      </c>
      <c r="B16" s="2"/>
      <c r="C16" s="2"/>
      <c r="D16" s="2"/>
      <c r="E16" s="2"/>
      <c r="F16" s="2"/>
      <c r="G16" s="18"/>
      <c r="H16" s="2"/>
      <c r="I16" s="2"/>
      <c r="J16" s="2" t="e">
        <f t="shared" si="0"/>
        <v>#DIV/0!</v>
      </c>
    </row>
    <row r="17" spans="1:10">
      <c r="A17" s="12">
        <v>12</v>
      </c>
      <c r="B17" s="2"/>
      <c r="C17" s="2"/>
      <c r="D17" s="2"/>
      <c r="E17" s="2"/>
      <c r="F17" s="2"/>
      <c r="G17" s="18"/>
      <c r="H17" s="2"/>
      <c r="I17" s="2"/>
      <c r="J17" s="2" t="e">
        <f t="shared" si="0"/>
        <v>#DIV/0!</v>
      </c>
    </row>
    <row r="18" spans="1:10">
      <c r="A18">
        <v>13</v>
      </c>
      <c r="B18" s="2"/>
      <c r="C18" s="2"/>
      <c r="D18" s="2"/>
      <c r="E18" s="2"/>
      <c r="F18" s="2"/>
      <c r="G18" s="18"/>
      <c r="H18" s="2"/>
      <c r="I18" s="2"/>
      <c r="J18" s="2" t="e">
        <f t="shared" si="0"/>
        <v>#DIV/0!</v>
      </c>
    </row>
    <row r="19" spans="1:10">
      <c r="A19">
        <v>14</v>
      </c>
      <c r="B19" s="2"/>
      <c r="C19" s="2"/>
      <c r="D19" s="2"/>
      <c r="E19" s="2"/>
      <c r="F19" s="2"/>
      <c r="G19" s="18"/>
      <c r="H19" s="2"/>
      <c r="I19" s="2"/>
      <c r="J19" s="2" t="e">
        <f t="shared" si="0"/>
        <v>#DIV/0!</v>
      </c>
    </row>
    <row r="20" spans="1:10">
      <c r="A20">
        <v>15</v>
      </c>
      <c r="B20" s="2"/>
      <c r="C20" s="2"/>
      <c r="D20" s="2"/>
      <c r="E20" s="2"/>
      <c r="F20" s="2"/>
      <c r="G20" s="18"/>
      <c r="H20" s="2"/>
      <c r="I20" s="2"/>
      <c r="J20" s="2" t="e">
        <f t="shared" si="0"/>
        <v>#DIV/0!</v>
      </c>
    </row>
    <row r="21" spans="1:10">
      <c r="A21" s="12">
        <v>16</v>
      </c>
      <c r="B21" s="2"/>
      <c r="C21" s="2"/>
      <c r="D21" s="2"/>
      <c r="E21" s="2"/>
      <c r="F21" s="2"/>
      <c r="G21" s="18"/>
      <c r="H21" s="2"/>
      <c r="I21" s="2"/>
      <c r="J21" s="2" t="e">
        <f t="shared" si="0"/>
        <v>#DIV/0!</v>
      </c>
    </row>
    <row r="22" spans="1:10">
      <c r="A22" s="12">
        <v>17</v>
      </c>
      <c r="B22" s="2"/>
      <c r="C22" s="2"/>
      <c r="D22" s="2"/>
      <c r="E22" s="2"/>
      <c r="F22" s="2"/>
      <c r="G22" s="18"/>
      <c r="H22" s="2"/>
      <c r="I22" s="2"/>
      <c r="J22" s="2" t="e">
        <f t="shared" si="0"/>
        <v>#DIV/0!</v>
      </c>
    </row>
    <row r="23" spans="1:10">
      <c r="A23">
        <v>18</v>
      </c>
      <c r="B23" s="2"/>
      <c r="C23" s="2"/>
      <c r="D23" s="2"/>
      <c r="E23" s="2"/>
      <c r="F23" s="2"/>
      <c r="G23" s="18"/>
      <c r="H23" s="2"/>
      <c r="I23" s="2"/>
      <c r="J23" s="2" t="e">
        <f t="shared" si="0"/>
        <v>#DIV/0!</v>
      </c>
    </row>
    <row r="24" spans="1:10">
      <c r="A24">
        <v>19</v>
      </c>
      <c r="B24" s="2"/>
      <c r="C24" s="2"/>
      <c r="D24" s="2"/>
      <c r="E24" s="2"/>
      <c r="F24" s="2"/>
      <c r="G24" s="18"/>
      <c r="H24" s="2"/>
      <c r="I24" s="2"/>
      <c r="J24" s="2" t="e">
        <f t="shared" si="0"/>
        <v>#DIV/0!</v>
      </c>
    </row>
    <row r="25" spans="1:10">
      <c r="A25">
        <v>20</v>
      </c>
      <c r="B25" s="2"/>
      <c r="C25" s="2"/>
      <c r="D25" s="2"/>
      <c r="E25" s="2"/>
      <c r="F25" s="2"/>
      <c r="G25" s="18"/>
      <c r="H25" s="2"/>
      <c r="I25" s="2"/>
      <c r="J25" s="2" t="e">
        <f t="shared" si="0"/>
        <v>#DIV/0!</v>
      </c>
    </row>
    <row r="26" spans="1:10">
      <c r="A26" s="12">
        <v>21</v>
      </c>
      <c r="B26" s="2"/>
      <c r="C26" s="2"/>
      <c r="D26" s="2"/>
      <c r="E26" s="2"/>
      <c r="F26" s="2"/>
      <c r="G26" s="18"/>
      <c r="H26" s="2"/>
      <c r="I26" s="2"/>
      <c r="J26" s="2" t="e">
        <f t="shared" si="0"/>
        <v>#DIV/0!</v>
      </c>
    </row>
    <row r="27" spans="1:10">
      <c r="A27" s="12">
        <v>22</v>
      </c>
      <c r="B27" s="2"/>
      <c r="C27" s="2"/>
      <c r="D27" s="2"/>
      <c r="E27" s="2"/>
      <c r="F27" s="2"/>
      <c r="G27" s="18"/>
      <c r="H27" s="2"/>
      <c r="I27" s="2"/>
      <c r="J27" s="2" t="e">
        <f t="shared" si="0"/>
        <v>#DIV/0!</v>
      </c>
    </row>
    <row r="28" spans="1:10">
      <c r="A28">
        <v>23</v>
      </c>
      <c r="B28" s="2"/>
      <c r="C28" s="2"/>
      <c r="D28" s="2"/>
      <c r="E28" s="2"/>
      <c r="F28" s="2"/>
      <c r="G28" s="18"/>
      <c r="H28" s="2"/>
      <c r="I28" s="2"/>
      <c r="J28" s="2" t="e">
        <f t="shared" si="0"/>
        <v>#DIV/0!</v>
      </c>
    </row>
    <row r="29" spans="1:10">
      <c r="A29">
        <v>24</v>
      </c>
      <c r="B29" s="2"/>
      <c r="C29" s="2"/>
      <c r="D29" s="2"/>
      <c r="E29" s="2"/>
      <c r="F29" s="2"/>
      <c r="G29" s="18"/>
      <c r="H29" s="2"/>
      <c r="I29" s="2"/>
      <c r="J29" s="2" t="e">
        <f t="shared" si="0"/>
        <v>#DIV/0!</v>
      </c>
    </row>
    <row r="30" spans="1:10">
      <c r="A30">
        <v>25</v>
      </c>
      <c r="B30" s="2"/>
      <c r="C30" s="2"/>
      <c r="D30" s="2"/>
      <c r="E30" s="2"/>
      <c r="F30" s="2"/>
      <c r="G30" s="18"/>
      <c r="H30" s="2"/>
      <c r="I30" s="2"/>
      <c r="J30" s="2" t="e">
        <f t="shared" si="0"/>
        <v>#DIV/0!</v>
      </c>
    </row>
    <row r="31" spans="1:10">
      <c r="A31" s="12">
        <v>26</v>
      </c>
      <c r="B31" s="2"/>
      <c r="C31" s="2"/>
      <c r="D31" s="2"/>
      <c r="E31" s="2"/>
      <c r="F31" s="2"/>
      <c r="G31" s="18"/>
      <c r="H31" s="2"/>
      <c r="I31" s="2"/>
      <c r="J31" s="2" t="e">
        <f t="shared" si="0"/>
        <v>#DIV/0!</v>
      </c>
    </row>
    <row r="32" spans="1:10">
      <c r="A32" s="12">
        <v>27</v>
      </c>
      <c r="B32" s="2"/>
      <c r="C32" s="2"/>
      <c r="D32" s="2"/>
      <c r="E32" s="2"/>
      <c r="F32" s="2"/>
      <c r="G32" s="18"/>
      <c r="H32" s="2"/>
      <c r="I32" s="2"/>
      <c r="J32" s="2" t="e">
        <f t="shared" si="0"/>
        <v>#DIV/0!</v>
      </c>
    </row>
    <row r="33" spans="1:10">
      <c r="A33">
        <v>28</v>
      </c>
      <c r="B33" s="2"/>
      <c r="C33" s="2"/>
      <c r="D33" s="2"/>
      <c r="E33" s="2"/>
      <c r="F33" s="2"/>
      <c r="G33" s="18"/>
      <c r="H33" s="2"/>
      <c r="I33" s="2"/>
      <c r="J33" s="2" t="e">
        <f t="shared" si="0"/>
        <v>#DIV/0!</v>
      </c>
    </row>
    <row r="34" spans="1:10">
      <c r="A34">
        <v>29</v>
      </c>
      <c r="B34" s="2"/>
      <c r="C34" s="2"/>
      <c r="D34" s="2"/>
      <c r="E34" s="2"/>
      <c r="F34" s="2"/>
      <c r="G34" s="18"/>
      <c r="H34" s="2"/>
      <c r="I34" s="2"/>
      <c r="J34" s="2" t="e">
        <f t="shared" si="0"/>
        <v>#DIV/0!</v>
      </c>
    </row>
    <row r="35" spans="1:10">
      <c r="A35">
        <v>30</v>
      </c>
      <c r="B35" s="2"/>
      <c r="C35" s="2"/>
      <c r="D35" s="2"/>
      <c r="E35" s="2"/>
      <c r="F35" s="2"/>
      <c r="G35" s="18"/>
      <c r="H35" s="2"/>
      <c r="I35" s="2"/>
      <c r="J35" s="2" t="e">
        <f t="shared" si="0"/>
        <v>#DIV/0!</v>
      </c>
    </row>
    <row r="36" spans="1:10">
      <c r="A36" s="12">
        <v>31</v>
      </c>
      <c r="B36" s="2"/>
      <c r="C36" s="2"/>
      <c r="D36" s="2"/>
      <c r="E36" s="2"/>
      <c r="F36" s="2"/>
      <c r="G36" s="18"/>
      <c r="H36" s="2"/>
      <c r="I36" s="2"/>
      <c r="J36" s="2" t="e">
        <f t="shared" si="0"/>
        <v>#DIV/0!</v>
      </c>
    </row>
    <row r="37" spans="1:10">
      <c r="A37" s="12">
        <v>32</v>
      </c>
      <c r="B37" s="2"/>
      <c r="C37" s="2"/>
      <c r="D37" s="2"/>
      <c r="E37" s="2"/>
      <c r="F37" s="2"/>
      <c r="G37" s="18"/>
      <c r="H37" s="2"/>
      <c r="I37" s="2"/>
      <c r="J37" s="2" t="e">
        <f t="shared" si="0"/>
        <v>#DIV/0!</v>
      </c>
    </row>
    <row r="38" spans="1:10">
      <c r="A38">
        <v>33</v>
      </c>
      <c r="B38" s="2"/>
      <c r="C38" s="2"/>
      <c r="D38" s="2"/>
      <c r="E38" s="2"/>
      <c r="F38" s="2"/>
      <c r="G38" s="18"/>
      <c r="H38" s="2"/>
      <c r="I38" s="2"/>
      <c r="J38" s="2" t="e">
        <f t="shared" si="0"/>
        <v>#DIV/0!</v>
      </c>
    </row>
    <row r="39" spans="1:10">
      <c r="A39">
        <v>34</v>
      </c>
      <c r="B39" s="2"/>
      <c r="C39" s="2"/>
      <c r="D39" s="2"/>
      <c r="E39" s="2"/>
      <c r="F39" s="2"/>
      <c r="G39" s="18"/>
      <c r="H39" s="2"/>
      <c r="I39" s="2"/>
      <c r="J39" s="2" t="e">
        <f t="shared" si="0"/>
        <v>#DIV/0!</v>
      </c>
    </row>
    <row r="40" spans="1:10">
      <c r="A40">
        <v>35</v>
      </c>
      <c r="B40" s="2"/>
      <c r="C40" s="2"/>
      <c r="D40" s="2"/>
      <c r="E40" s="2"/>
      <c r="F40" s="2"/>
      <c r="G40" s="18"/>
      <c r="H40" s="2"/>
      <c r="I40" s="2"/>
      <c r="J40" s="2" t="e">
        <f t="shared" si="0"/>
        <v>#DIV/0!</v>
      </c>
    </row>
    <row r="41" spans="1:10">
      <c r="A41" s="12">
        <v>36</v>
      </c>
      <c r="B41" s="2"/>
      <c r="C41" s="2"/>
      <c r="D41" s="2"/>
      <c r="E41" s="2"/>
      <c r="F41" s="2"/>
      <c r="G41" s="18"/>
      <c r="H41" s="2"/>
      <c r="I41" s="2"/>
      <c r="J41" s="2" t="e">
        <f t="shared" si="0"/>
        <v>#DIV/0!</v>
      </c>
    </row>
    <row r="42" spans="1:10">
      <c r="A42" s="12">
        <v>37</v>
      </c>
      <c r="B42" s="2"/>
      <c r="C42" s="2"/>
      <c r="D42" s="2"/>
      <c r="E42" s="2"/>
      <c r="F42" s="2"/>
      <c r="G42" s="18"/>
      <c r="H42" s="2"/>
      <c r="I42" s="2"/>
      <c r="J42" s="2" t="e">
        <f t="shared" si="0"/>
        <v>#DIV/0!</v>
      </c>
    </row>
    <row r="43" spans="1:10">
      <c r="A43">
        <v>38</v>
      </c>
      <c r="B43" s="2"/>
      <c r="C43" s="2"/>
      <c r="D43" s="2"/>
      <c r="E43" s="2"/>
      <c r="F43" s="2"/>
      <c r="G43" s="18"/>
      <c r="H43" s="2"/>
      <c r="I43" s="2"/>
      <c r="J43" s="2" t="e">
        <f t="shared" si="0"/>
        <v>#DIV/0!</v>
      </c>
    </row>
    <row r="44" spans="1:10">
      <c r="A44">
        <v>39</v>
      </c>
      <c r="B44" s="2"/>
      <c r="C44" s="2"/>
      <c r="D44" s="2"/>
      <c r="E44" s="2"/>
      <c r="F44" s="2"/>
      <c r="G44" s="18"/>
      <c r="H44" s="2"/>
      <c r="I44" s="2"/>
      <c r="J44" s="2" t="e">
        <f t="shared" si="0"/>
        <v>#DIV/0!</v>
      </c>
    </row>
    <row r="45" spans="1:10">
      <c r="A45">
        <v>40</v>
      </c>
      <c r="B45" s="2"/>
      <c r="C45" s="2"/>
      <c r="D45" s="2"/>
      <c r="E45" s="2"/>
      <c r="F45" s="2"/>
      <c r="G45" s="18"/>
      <c r="H45" s="2"/>
      <c r="I45" s="2"/>
      <c r="J45" s="2" t="e">
        <f t="shared" si="0"/>
        <v>#DIV/0!</v>
      </c>
    </row>
    <row r="46" spans="1:10">
      <c r="A46" s="12">
        <v>41</v>
      </c>
      <c r="B46" s="2"/>
      <c r="C46" s="2"/>
      <c r="D46" s="2"/>
      <c r="E46" s="2"/>
      <c r="F46" s="2"/>
      <c r="G46" s="18"/>
      <c r="H46" s="2"/>
      <c r="I46" s="2"/>
      <c r="J46" s="2" t="e">
        <f t="shared" si="0"/>
        <v>#DIV/0!</v>
      </c>
    </row>
    <row r="47" spans="1:10">
      <c r="A47" s="12">
        <v>42</v>
      </c>
      <c r="B47" s="2"/>
      <c r="C47" s="2"/>
      <c r="D47" s="2"/>
      <c r="E47" s="2"/>
      <c r="F47" s="2"/>
      <c r="G47" s="18"/>
      <c r="H47" s="2"/>
      <c r="I47" s="2"/>
      <c r="J47" s="2" t="e">
        <f t="shared" si="0"/>
        <v>#DIV/0!</v>
      </c>
    </row>
    <row r="48" spans="1:10">
      <c r="A48">
        <v>43</v>
      </c>
      <c r="B48" s="2"/>
      <c r="C48" s="2"/>
      <c r="D48" s="2"/>
      <c r="E48" s="2"/>
      <c r="F48" s="2"/>
      <c r="G48" s="18"/>
      <c r="H48" s="2"/>
      <c r="I48" s="2"/>
      <c r="J48" s="2" t="e">
        <f t="shared" si="0"/>
        <v>#DIV/0!</v>
      </c>
    </row>
    <row r="49" spans="1:10">
      <c r="A49">
        <v>44</v>
      </c>
      <c r="B49" s="2"/>
      <c r="C49" s="2"/>
      <c r="D49" s="2"/>
      <c r="E49" s="2"/>
      <c r="F49" s="2"/>
      <c r="G49" s="18"/>
      <c r="H49" s="2"/>
      <c r="I49" s="2"/>
      <c r="J49" s="2" t="e">
        <f t="shared" si="0"/>
        <v>#DIV/0!</v>
      </c>
    </row>
    <row r="50" spans="1:10">
      <c r="A50">
        <v>45</v>
      </c>
      <c r="B50" s="2"/>
      <c r="C50" s="2"/>
      <c r="D50" s="2"/>
      <c r="E50" s="2"/>
      <c r="F50" s="2"/>
      <c r="G50" s="18"/>
      <c r="H50" s="2"/>
      <c r="I50" s="2"/>
      <c r="J50" s="2" t="e">
        <f t="shared" si="0"/>
        <v>#DIV/0!</v>
      </c>
    </row>
    <row r="51" spans="1:10">
      <c r="A51" s="12">
        <v>46</v>
      </c>
      <c r="B51" s="2"/>
      <c r="C51" s="2"/>
      <c r="D51" s="2"/>
      <c r="E51" s="2"/>
      <c r="F51" s="2"/>
      <c r="G51" s="18"/>
      <c r="H51" s="2"/>
      <c r="I51" s="2"/>
      <c r="J51" s="2" t="e">
        <f t="shared" si="0"/>
        <v>#DIV/0!</v>
      </c>
    </row>
    <row r="52" spans="1:10">
      <c r="A52" s="12">
        <v>47</v>
      </c>
      <c r="B52" s="2"/>
      <c r="C52" s="2"/>
      <c r="D52" s="2"/>
      <c r="E52" s="2"/>
      <c r="F52" s="2"/>
      <c r="G52" s="18"/>
      <c r="H52" s="2"/>
      <c r="I52" s="2"/>
      <c r="J52" s="2" t="e">
        <f t="shared" si="0"/>
        <v>#DIV/0!</v>
      </c>
    </row>
    <row r="53" spans="1:10">
      <c r="A53">
        <v>48</v>
      </c>
      <c r="B53" s="2"/>
      <c r="C53" s="2"/>
      <c r="D53" s="2"/>
      <c r="E53" s="2"/>
      <c r="F53" s="2"/>
      <c r="G53" s="18"/>
      <c r="H53" s="2"/>
      <c r="I53" s="2"/>
      <c r="J53" s="2" t="e">
        <f t="shared" si="0"/>
        <v>#DIV/0!</v>
      </c>
    </row>
    <row r="54" spans="1:10">
      <c r="A54">
        <v>49</v>
      </c>
      <c r="B54" s="2"/>
      <c r="C54" s="2"/>
      <c r="D54" s="2"/>
      <c r="E54" s="2"/>
      <c r="F54" s="2"/>
      <c r="G54" s="18"/>
      <c r="H54" s="2"/>
      <c r="I54" s="2"/>
      <c r="J54" s="2" t="e">
        <f t="shared" si="0"/>
        <v>#DIV/0!</v>
      </c>
    </row>
    <row r="55" spans="1:10">
      <c r="A55">
        <v>50</v>
      </c>
      <c r="B55" s="2"/>
      <c r="C55" s="2"/>
      <c r="D55" s="2"/>
      <c r="E55" s="2"/>
      <c r="F55" s="2"/>
      <c r="G55" s="18"/>
      <c r="H55" s="2"/>
      <c r="I55" s="2"/>
      <c r="J55" s="2" t="e">
        <f t="shared" si="0"/>
        <v>#DIV/0!</v>
      </c>
    </row>
    <row r="56" spans="1:10">
      <c r="A56" s="12">
        <v>51</v>
      </c>
      <c r="B56" s="2"/>
      <c r="C56" s="2"/>
      <c r="D56" s="2"/>
      <c r="E56" s="2"/>
      <c r="F56" s="2"/>
      <c r="G56" s="18"/>
      <c r="H56" s="2"/>
      <c r="I56" s="2"/>
      <c r="J56" s="2" t="e">
        <f t="shared" si="0"/>
        <v>#DIV/0!</v>
      </c>
    </row>
    <row r="57" spans="1:10">
      <c r="A57" s="12">
        <v>52</v>
      </c>
      <c r="B57" s="2"/>
      <c r="C57" s="2"/>
      <c r="D57" s="2"/>
      <c r="E57" s="2"/>
      <c r="F57" s="2"/>
      <c r="G57" s="18"/>
      <c r="H57" s="2"/>
      <c r="I57" s="2"/>
      <c r="J57" s="2" t="e">
        <f t="shared" si="0"/>
        <v>#DIV/0!</v>
      </c>
    </row>
    <row r="58" spans="1:10">
      <c r="A58">
        <v>53</v>
      </c>
      <c r="B58" s="2"/>
      <c r="C58" s="2"/>
      <c r="D58" s="2"/>
      <c r="E58" s="2"/>
      <c r="F58" s="2"/>
      <c r="G58" s="18"/>
      <c r="H58" s="2"/>
      <c r="I58" s="2"/>
      <c r="J58" s="2" t="e">
        <f t="shared" si="0"/>
        <v>#DIV/0!</v>
      </c>
    </row>
    <row r="59" spans="1:10">
      <c r="A59" s="12">
        <v>54</v>
      </c>
      <c r="B59" s="2"/>
      <c r="C59" s="2"/>
      <c r="D59" s="2"/>
      <c r="E59" s="2"/>
      <c r="F59" s="2"/>
      <c r="G59" s="18"/>
      <c r="H59" s="2"/>
      <c r="I59" s="2"/>
      <c r="J59" s="2" t="e">
        <f t="shared" si="0"/>
        <v>#DIV/0!</v>
      </c>
    </row>
    <row r="60" spans="1:10">
      <c r="A60" s="12">
        <v>55</v>
      </c>
      <c r="B60" s="2"/>
      <c r="C60" s="2"/>
      <c r="D60" s="2"/>
      <c r="E60" s="2"/>
      <c r="F60" s="2"/>
      <c r="G60" s="18"/>
      <c r="H60" s="2"/>
      <c r="I60" s="2"/>
      <c r="J60" s="2" t="e">
        <f t="shared" si="0"/>
        <v>#DIV/0!</v>
      </c>
    </row>
    <row r="61" spans="1:10">
      <c r="A61">
        <v>56</v>
      </c>
      <c r="B61" s="2"/>
      <c r="C61" s="2"/>
      <c r="D61" s="2"/>
      <c r="E61" s="2"/>
      <c r="F61" s="2"/>
      <c r="G61" s="18"/>
      <c r="H61" s="2"/>
      <c r="I61" s="2"/>
      <c r="J61" s="2" t="e">
        <f t="shared" si="0"/>
        <v>#DIV/0!</v>
      </c>
    </row>
    <row r="62" spans="1:10">
      <c r="A62" s="12">
        <v>57</v>
      </c>
      <c r="B62" s="2"/>
      <c r="C62" s="2"/>
      <c r="D62" s="2"/>
      <c r="E62" s="2"/>
      <c r="F62" s="2"/>
      <c r="G62" s="18"/>
      <c r="H62" s="2"/>
      <c r="I62" s="2"/>
      <c r="J62" s="2" t="e">
        <f t="shared" si="0"/>
        <v>#DIV/0!</v>
      </c>
    </row>
    <row r="63" spans="1:10">
      <c r="A63" s="12">
        <v>58</v>
      </c>
      <c r="B63" s="2"/>
      <c r="C63" s="2"/>
      <c r="D63" s="2"/>
      <c r="E63" s="2"/>
      <c r="F63" s="2"/>
      <c r="G63" s="18"/>
      <c r="H63" s="2"/>
      <c r="I63" s="2"/>
      <c r="J63" s="2" t="e">
        <f t="shared" si="0"/>
        <v>#DIV/0!</v>
      </c>
    </row>
    <row r="64" spans="1:10">
      <c r="A64">
        <v>59</v>
      </c>
      <c r="B64" s="2"/>
      <c r="C64" s="2"/>
      <c r="D64" s="2"/>
      <c r="E64" s="2"/>
      <c r="F64" s="2"/>
      <c r="G64" s="18"/>
      <c r="H64" s="2"/>
      <c r="I64" s="2"/>
      <c r="J64" s="2" t="e">
        <f t="shared" si="0"/>
        <v>#DIV/0!</v>
      </c>
    </row>
    <row r="65" spans="1:10">
      <c r="A65" s="12">
        <v>60</v>
      </c>
      <c r="B65" s="2"/>
      <c r="C65" s="2"/>
      <c r="D65" s="2"/>
      <c r="E65" s="2"/>
      <c r="F65" s="2"/>
      <c r="G65" s="18"/>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zoomScaleNormal="100" workbookViewId="0">
      <selection activeCell="H4" sqref="H4:I4"/>
    </sheetView>
  </sheetViews>
  <sheetFormatPr defaultRowHeight="13.5"/>
  <cols>
    <col min="2" max="2" width="20" customWidth="1"/>
    <col min="3" max="3" width="11" bestFit="1" customWidth="1"/>
    <col min="5" max="5" width="13" bestFit="1" customWidth="1"/>
    <col min="6" max="6" width="12.375" bestFit="1" customWidth="1"/>
    <col min="7" max="7" width="13.125" bestFit="1" customWidth="1"/>
    <col min="8" max="8" width="10.375" bestFit="1" customWidth="1"/>
    <col min="9" max="9" width="9.25" bestFit="1" customWidth="1"/>
  </cols>
  <sheetData>
    <row r="1" spans="1:10">
      <c r="A1" t="s">
        <v>5</v>
      </c>
      <c r="B1" s="27" t="e">
        <f>#REF!</f>
        <v>#REF!</v>
      </c>
    </row>
    <row r="2" spans="1:10" s="21" customFormat="1" ht="56.25" customHeight="1">
      <c r="B2" s="38"/>
      <c r="E2" s="543" t="s">
        <v>30</v>
      </c>
      <c r="F2" s="543"/>
      <c r="G2" s="544"/>
      <c r="H2" s="128">
        <f>SUMIF(G6:G356,"PPS",H6:H356)</f>
        <v>0</v>
      </c>
    </row>
    <row r="3" spans="1:10" s="21" customFormat="1" ht="16.5" customHeight="1">
      <c r="B3" s="40"/>
      <c r="E3" s="55"/>
      <c r="F3" s="55"/>
      <c r="G3" s="55"/>
      <c r="H3" s="129"/>
    </row>
    <row r="4" spans="1:10" ht="54">
      <c r="A4" s="22" t="s">
        <v>26</v>
      </c>
      <c r="B4" s="2" t="s">
        <v>0</v>
      </c>
      <c r="C4" s="2" t="s">
        <v>1</v>
      </c>
      <c r="D4" s="2" t="s">
        <v>18</v>
      </c>
      <c r="E4" s="2" t="s">
        <v>13</v>
      </c>
      <c r="F4" s="2" t="s">
        <v>20</v>
      </c>
      <c r="G4" s="11" t="s">
        <v>24</v>
      </c>
      <c r="H4" s="10" t="s">
        <v>39</v>
      </c>
      <c r="I4" s="10" t="s">
        <v>40</v>
      </c>
      <c r="J4" s="26" t="s">
        <v>16</v>
      </c>
    </row>
    <row r="5" spans="1:10" s="32" customFormat="1" ht="14.25" thickBot="1">
      <c r="B5" s="33" t="s">
        <v>4</v>
      </c>
      <c r="C5" s="33"/>
      <c r="D5" s="33"/>
      <c r="E5" s="33"/>
      <c r="F5" s="33"/>
      <c r="G5" s="33"/>
      <c r="H5" s="65">
        <f>SUM(H6:H65)</f>
        <v>1982586</v>
      </c>
      <c r="I5" s="65">
        <f>SUM(I6:I65)</f>
        <v>58742</v>
      </c>
      <c r="J5" s="33">
        <f>H5/I5</f>
        <v>33.750740526369547</v>
      </c>
    </row>
    <row r="6" spans="1:10" ht="14.25" thickTop="1">
      <c r="A6">
        <v>1</v>
      </c>
      <c r="B6" s="2" t="s">
        <v>793</v>
      </c>
      <c r="C6" s="2" t="s">
        <v>794</v>
      </c>
      <c r="D6" s="2" t="s">
        <v>52</v>
      </c>
      <c r="E6" s="50"/>
      <c r="F6" s="2" t="s">
        <v>795</v>
      </c>
      <c r="G6" s="18" t="s">
        <v>44</v>
      </c>
      <c r="H6" s="9">
        <v>594074</v>
      </c>
      <c r="I6" s="9">
        <v>18565</v>
      </c>
      <c r="J6" s="28">
        <f>H6/I6</f>
        <v>31.999676811203877</v>
      </c>
    </row>
    <row r="7" spans="1:10">
      <c r="A7">
        <v>2</v>
      </c>
      <c r="B7" s="2" t="s">
        <v>793</v>
      </c>
      <c r="C7" s="2" t="s">
        <v>796</v>
      </c>
      <c r="D7" s="2" t="s">
        <v>52</v>
      </c>
      <c r="E7" s="50"/>
      <c r="F7" s="2" t="s">
        <v>795</v>
      </c>
      <c r="G7" s="18" t="s">
        <v>44</v>
      </c>
      <c r="H7" s="9">
        <v>1388512</v>
      </c>
      <c r="I7" s="9">
        <v>40177</v>
      </c>
      <c r="J7" s="2">
        <f t="shared" ref="J7:J65" si="0">H7/I7</f>
        <v>34.559872563904719</v>
      </c>
    </row>
    <row r="8" spans="1:10">
      <c r="A8">
        <v>3</v>
      </c>
      <c r="B8" s="2"/>
      <c r="C8" s="2"/>
      <c r="D8" s="2"/>
      <c r="E8" s="50"/>
      <c r="F8" s="2"/>
      <c r="G8" s="18"/>
      <c r="H8" s="9"/>
      <c r="I8" s="9"/>
      <c r="J8" s="2" t="e">
        <f t="shared" si="0"/>
        <v>#DIV/0!</v>
      </c>
    </row>
    <row r="9" spans="1:10">
      <c r="A9">
        <v>4</v>
      </c>
      <c r="B9" s="2"/>
      <c r="C9" s="2"/>
      <c r="D9" s="2"/>
      <c r="E9" s="2"/>
      <c r="F9" s="2"/>
      <c r="G9" s="18"/>
      <c r="H9" s="2"/>
      <c r="I9" s="2"/>
      <c r="J9" s="2" t="e">
        <f t="shared" si="0"/>
        <v>#DIV/0!</v>
      </c>
    </row>
    <row r="10" spans="1:10">
      <c r="A10">
        <v>5</v>
      </c>
      <c r="B10" s="2"/>
      <c r="C10" s="2"/>
      <c r="D10" s="2"/>
      <c r="E10" s="2"/>
      <c r="F10" s="2"/>
      <c r="G10" s="18"/>
      <c r="H10" s="2"/>
      <c r="I10" s="2"/>
      <c r="J10" s="2" t="e">
        <f t="shared" si="0"/>
        <v>#DIV/0!</v>
      </c>
    </row>
    <row r="11" spans="1:10">
      <c r="A11" s="12">
        <v>6</v>
      </c>
      <c r="B11" s="13"/>
      <c r="C11" s="2"/>
      <c r="D11" s="2"/>
      <c r="E11" s="2"/>
      <c r="F11" s="2"/>
      <c r="G11" s="18"/>
      <c r="H11" s="2"/>
      <c r="I11" s="2"/>
      <c r="J11" s="2" t="e">
        <f t="shared" si="0"/>
        <v>#DIV/0!</v>
      </c>
    </row>
    <row r="12" spans="1:10">
      <c r="A12" s="12">
        <v>7</v>
      </c>
      <c r="B12" s="13"/>
      <c r="C12" s="2"/>
      <c r="D12" s="2"/>
      <c r="E12" s="2"/>
      <c r="F12" s="2"/>
      <c r="G12" s="18"/>
      <c r="H12" s="2"/>
      <c r="I12" s="2"/>
      <c r="J12" s="2" t="e">
        <f t="shared" si="0"/>
        <v>#DIV/0!</v>
      </c>
    </row>
    <row r="13" spans="1:10">
      <c r="A13">
        <v>8</v>
      </c>
      <c r="B13" s="2"/>
      <c r="C13" s="2"/>
      <c r="D13" s="2"/>
      <c r="E13" s="2"/>
      <c r="F13" s="2"/>
      <c r="G13" s="18"/>
      <c r="H13" s="2"/>
      <c r="I13" s="2"/>
      <c r="J13" s="2" t="e">
        <f t="shared" si="0"/>
        <v>#DIV/0!</v>
      </c>
    </row>
    <row r="14" spans="1:10">
      <c r="A14">
        <v>9</v>
      </c>
      <c r="B14" s="2"/>
      <c r="C14" s="2"/>
      <c r="D14" s="2"/>
      <c r="E14" s="2"/>
      <c r="F14" s="2"/>
      <c r="G14" s="18"/>
      <c r="H14" s="2"/>
      <c r="I14" s="2"/>
      <c r="J14" s="2" t="e">
        <f t="shared" si="0"/>
        <v>#DIV/0!</v>
      </c>
    </row>
    <row r="15" spans="1:10">
      <c r="A15">
        <v>10</v>
      </c>
      <c r="B15" s="2"/>
      <c r="C15" s="2"/>
      <c r="D15" s="2"/>
      <c r="E15" s="2"/>
      <c r="F15" s="2"/>
      <c r="G15" s="18"/>
      <c r="H15" s="2"/>
      <c r="I15" s="2"/>
      <c r="J15" s="2" t="e">
        <f t="shared" si="0"/>
        <v>#DIV/0!</v>
      </c>
    </row>
    <row r="16" spans="1:10">
      <c r="A16" s="12">
        <v>11</v>
      </c>
      <c r="B16" s="2"/>
      <c r="C16" s="2"/>
      <c r="D16" s="2"/>
      <c r="E16" s="2"/>
      <c r="F16" s="2"/>
      <c r="G16" s="18"/>
      <c r="H16" s="2"/>
      <c r="I16" s="2"/>
      <c r="J16" s="2" t="e">
        <f t="shared" si="0"/>
        <v>#DIV/0!</v>
      </c>
    </row>
    <row r="17" spans="1:10">
      <c r="A17" s="12">
        <v>12</v>
      </c>
      <c r="B17" s="2"/>
      <c r="C17" s="2"/>
      <c r="D17" s="2"/>
      <c r="E17" s="2"/>
      <c r="F17" s="2"/>
      <c r="G17" s="18"/>
      <c r="H17" s="2"/>
      <c r="I17" s="2"/>
      <c r="J17" s="2" t="e">
        <f t="shared" si="0"/>
        <v>#DIV/0!</v>
      </c>
    </row>
    <row r="18" spans="1:10">
      <c r="A18">
        <v>13</v>
      </c>
      <c r="B18" s="2"/>
      <c r="C18" s="2"/>
      <c r="D18" s="2"/>
      <c r="E18" s="2"/>
      <c r="F18" s="2"/>
      <c r="G18" s="18"/>
      <c r="H18" s="2"/>
      <c r="I18" s="2"/>
      <c r="J18" s="2" t="e">
        <f t="shared" si="0"/>
        <v>#DIV/0!</v>
      </c>
    </row>
    <row r="19" spans="1:10">
      <c r="A19">
        <v>14</v>
      </c>
      <c r="B19" s="2"/>
      <c r="C19" s="2"/>
      <c r="D19" s="2"/>
      <c r="E19" s="2"/>
      <c r="F19" s="2"/>
      <c r="G19" s="18"/>
      <c r="H19" s="2"/>
      <c r="I19" s="2"/>
      <c r="J19" s="2" t="e">
        <f t="shared" si="0"/>
        <v>#DIV/0!</v>
      </c>
    </row>
    <row r="20" spans="1:10">
      <c r="A20">
        <v>15</v>
      </c>
      <c r="B20" s="2"/>
      <c r="C20" s="2"/>
      <c r="D20" s="2"/>
      <c r="E20" s="2"/>
      <c r="F20" s="2"/>
      <c r="G20" s="18"/>
      <c r="H20" s="2"/>
      <c r="I20" s="2"/>
      <c r="J20" s="2" t="e">
        <f t="shared" si="0"/>
        <v>#DIV/0!</v>
      </c>
    </row>
    <row r="21" spans="1:10">
      <c r="A21" s="12">
        <v>16</v>
      </c>
      <c r="B21" s="2"/>
      <c r="C21" s="2"/>
      <c r="D21" s="2"/>
      <c r="E21" s="2"/>
      <c r="F21" s="2"/>
      <c r="G21" s="18"/>
      <c r="H21" s="2"/>
      <c r="I21" s="2"/>
      <c r="J21" s="2" t="e">
        <f t="shared" si="0"/>
        <v>#DIV/0!</v>
      </c>
    </row>
    <row r="22" spans="1:10">
      <c r="A22" s="12">
        <v>17</v>
      </c>
      <c r="B22" s="2"/>
      <c r="C22" s="2"/>
      <c r="D22" s="2"/>
      <c r="E22" s="2"/>
      <c r="F22" s="2"/>
      <c r="G22" s="18"/>
      <c r="H22" s="2"/>
      <c r="I22" s="2"/>
      <c r="J22" s="2" t="e">
        <f t="shared" si="0"/>
        <v>#DIV/0!</v>
      </c>
    </row>
    <row r="23" spans="1:10">
      <c r="A23">
        <v>18</v>
      </c>
      <c r="B23" s="2"/>
      <c r="C23" s="2"/>
      <c r="D23" s="2"/>
      <c r="E23" s="2"/>
      <c r="F23" s="2"/>
      <c r="G23" s="18"/>
      <c r="H23" s="2"/>
      <c r="I23" s="2"/>
      <c r="J23" s="2" t="e">
        <f t="shared" si="0"/>
        <v>#DIV/0!</v>
      </c>
    </row>
    <row r="24" spans="1:10">
      <c r="A24">
        <v>19</v>
      </c>
      <c r="B24" s="2"/>
      <c r="C24" s="2"/>
      <c r="D24" s="2"/>
      <c r="E24" s="2"/>
      <c r="F24" s="2"/>
      <c r="G24" s="18"/>
      <c r="H24" s="2"/>
      <c r="I24" s="2"/>
      <c r="J24" s="2" t="e">
        <f t="shared" si="0"/>
        <v>#DIV/0!</v>
      </c>
    </row>
    <row r="25" spans="1:10">
      <c r="A25">
        <v>20</v>
      </c>
      <c r="B25" s="2"/>
      <c r="C25" s="2"/>
      <c r="D25" s="2"/>
      <c r="E25" s="2"/>
      <c r="F25" s="2"/>
      <c r="G25" s="18"/>
      <c r="H25" s="2"/>
      <c r="I25" s="2"/>
      <c r="J25" s="2" t="e">
        <f t="shared" si="0"/>
        <v>#DIV/0!</v>
      </c>
    </row>
    <row r="26" spans="1:10">
      <c r="A26" s="12">
        <v>21</v>
      </c>
      <c r="B26" s="2"/>
      <c r="C26" s="2"/>
      <c r="D26" s="2"/>
      <c r="E26" s="2"/>
      <c r="F26" s="2"/>
      <c r="G26" s="18"/>
      <c r="H26" s="2"/>
      <c r="I26" s="2"/>
      <c r="J26" s="2" t="e">
        <f t="shared" si="0"/>
        <v>#DIV/0!</v>
      </c>
    </row>
    <row r="27" spans="1:10">
      <c r="A27" s="12">
        <v>22</v>
      </c>
      <c r="B27" s="2"/>
      <c r="C27" s="2"/>
      <c r="D27" s="2"/>
      <c r="E27" s="2"/>
      <c r="F27" s="2"/>
      <c r="G27" s="18"/>
      <c r="H27" s="2"/>
      <c r="I27" s="2"/>
      <c r="J27" s="2" t="e">
        <f t="shared" si="0"/>
        <v>#DIV/0!</v>
      </c>
    </row>
    <row r="28" spans="1:10">
      <c r="A28">
        <v>23</v>
      </c>
      <c r="B28" s="2"/>
      <c r="C28" s="2"/>
      <c r="D28" s="2"/>
      <c r="E28" s="2"/>
      <c r="F28" s="2"/>
      <c r="G28" s="18"/>
      <c r="H28" s="2"/>
      <c r="I28" s="2"/>
      <c r="J28" s="2" t="e">
        <f t="shared" si="0"/>
        <v>#DIV/0!</v>
      </c>
    </row>
    <row r="29" spans="1:10">
      <c r="A29">
        <v>24</v>
      </c>
      <c r="B29" s="2"/>
      <c r="C29" s="2"/>
      <c r="D29" s="2"/>
      <c r="E29" s="2"/>
      <c r="F29" s="2"/>
      <c r="G29" s="18"/>
      <c r="H29" s="2"/>
      <c r="I29" s="2"/>
      <c r="J29" s="2" t="e">
        <f t="shared" si="0"/>
        <v>#DIV/0!</v>
      </c>
    </row>
    <row r="30" spans="1:10">
      <c r="A30">
        <v>25</v>
      </c>
      <c r="B30" s="2"/>
      <c r="C30" s="2"/>
      <c r="D30" s="2"/>
      <c r="E30" s="2"/>
      <c r="F30" s="2"/>
      <c r="G30" s="18"/>
      <c r="H30" s="2"/>
      <c r="I30" s="2"/>
      <c r="J30" s="2" t="e">
        <f t="shared" si="0"/>
        <v>#DIV/0!</v>
      </c>
    </row>
    <row r="31" spans="1:10">
      <c r="A31" s="12">
        <v>26</v>
      </c>
      <c r="B31" s="2"/>
      <c r="C31" s="2"/>
      <c r="D31" s="2"/>
      <c r="E31" s="2"/>
      <c r="F31" s="2"/>
      <c r="G31" s="18"/>
      <c r="H31" s="2"/>
      <c r="I31" s="2"/>
      <c r="J31" s="2" t="e">
        <f t="shared" si="0"/>
        <v>#DIV/0!</v>
      </c>
    </row>
    <row r="32" spans="1:10">
      <c r="A32" s="12">
        <v>27</v>
      </c>
      <c r="B32" s="2"/>
      <c r="C32" s="2"/>
      <c r="D32" s="2"/>
      <c r="E32" s="2"/>
      <c r="F32" s="2"/>
      <c r="G32" s="18"/>
      <c r="H32" s="2"/>
      <c r="I32" s="2"/>
      <c r="J32" s="2" t="e">
        <f t="shared" si="0"/>
        <v>#DIV/0!</v>
      </c>
    </row>
    <row r="33" spans="1:10">
      <c r="A33">
        <v>28</v>
      </c>
      <c r="B33" s="2"/>
      <c r="C33" s="2"/>
      <c r="D33" s="2"/>
      <c r="E33" s="2"/>
      <c r="F33" s="2"/>
      <c r="G33" s="18"/>
      <c r="H33" s="2"/>
      <c r="I33" s="2"/>
      <c r="J33" s="2" t="e">
        <f t="shared" si="0"/>
        <v>#DIV/0!</v>
      </c>
    </row>
    <row r="34" spans="1:10">
      <c r="A34">
        <v>29</v>
      </c>
      <c r="B34" s="2"/>
      <c r="C34" s="2"/>
      <c r="D34" s="2"/>
      <c r="E34" s="2"/>
      <c r="F34" s="2"/>
      <c r="G34" s="18"/>
      <c r="H34" s="2"/>
      <c r="I34" s="2"/>
      <c r="J34" s="2" t="e">
        <f t="shared" si="0"/>
        <v>#DIV/0!</v>
      </c>
    </row>
    <row r="35" spans="1:10">
      <c r="A35">
        <v>30</v>
      </c>
      <c r="B35" s="2"/>
      <c r="C35" s="2"/>
      <c r="D35" s="2"/>
      <c r="E35" s="2"/>
      <c r="F35" s="2"/>
      <c r="G35" s="18"/>
      <c r="H35" s="2"/>
      <c r="I35" s="2"/>
      <c r="J35" s="2" t="e">
        <f t="shared" si="0"/>
        <v>#DIV/0!</v>
      </c>
    </row>
    <row r="36" spans="1:10">
      <c r="A36" s="12">
        <v>31</v>
      </c>
      <c r="B36" s="2"/>
      <c r="C36" s="2"/>
      <c r="D36" s="2"/>
      <c r="E36" s="2"/>
      <c r="F36" s="2"/>
      <c r="G36" s="18"/>
      <c r="H36" s="2"/>
      <c r="I36" s="2"/>
      <c r="J36" s="2" t="e">
        <f t="shared" si="0"/>
        <v>#DIV/0!</v>
      </c>
    </row>
    <row r="37" spans="1:10">
      <c r="A37" s="12">
        <v>32</v>
      </c>
      <c r="B37" s="2"/>
      <c r="C37" s="2"/>
      <c r="D37" s="2"/>
      <c r="E37" s="2"/>
      <c r="F37" s="2"/>
      <c r="G37" s="18"/>
      <c r="H37" s="2"/>
      <c r="I37" s="2"/>
      <c r="J37" s="2" t="e">
        <f t="shared" si="0"/>
        <v>#DIV/0!</v>
      </c>
    </row>
    <row r="38" spans="1:10">
      <c r="A38">
        <v>33</v>
      </c>
      <c r="B38" s="2"/>
      <c r="C38" s="2"/>
      <c r="D38" s="2"/>
      <c r="E38" s="2"/>
      <c r="F38" s="2"/>
      <c r="G38" s="18"/>
      <c r="H38" s="2"/>
      <c r="I38" s="2"/>
      <c r="J38" s="2" t="e">
        <f t="shared" si="0"/>
        <v>#DIV/0!</v>
      </c>
    </row>
    <row r="39" spans="1:10">
      <c r="A39">
        <v>34</v>
      </c>
      <c r="B39" s="2"/>
      <c r="C39" s="2"/>
      <c r="D39" s="2"/>
      <c r="E39" s="2"/>
      <c r="F39" s="2"/>
      <c r="G39" s="18"/>
      <c r="H39" s="2"/>
      <c r="I39" s="2"/>
      <c r="J39" s="2" t="e">
        <f t="shared" si="0"/>
        <v>#DIV/0!</v>
      </c>
    </row>
    <row r="40" spans="1:10">
      <c r="A40">
        <v>35</v>
      </c>
      <c r="B40" s="2"/>
      <c r="C40" s="2"/>
      <c r="D40" s="2"/>
      <c r="E40" s="2"/>
      <c r="F40" s="2"/>
      <c r="G40" s="18"/>
      <c r="H40" s="2"/>
      <c r="I40" s="2"/>
      <c r="J40" s="2" t="e">
        <f t="shared" si="0"/>
        <v>#DIV/0!</v>
      </c>
    </row>
    <row r="41" spans="1:10">
      <c r="A41" s="12">
        <v>36</v>
      </c>
      <c r="B41" s="2"/>
      <c r="C41" s="2"/>
      <c r="D41" s="2"/>
      <c r="E41" s="2"/>
      <c r="F41" s="2"/>
      <c r="G41" s="18"/>
      <c r="H41" s="2"/>
      <c r="I41" s="2"/>
      <c r="J41" s="2" t="e">
        <f t="shared" si="0"/>
        <v>#DIV/0!</v>
      </c>
    </row>
    <row r="42" spans="1:10">
      <c r="A42" s="12">
        <v>37</v>
      </c>
      <c r="B42" s="2"/>
      <c r="C42" s="2"/>
      <c r="D42" s="2"/>
      <c r="E42" s="2"/>
      <c r="F42" s="2"/>
      <c r="G42" s="18"/>
      <c r="H42" s="2"/>
      <c r="I42" s="2"/>
      <c r="J42" s="2" t="e">
        <f t="shared" si="0"/>
        <v>#DIV/0!</v>
      </c>
    </row>
    <row r="43" spans="1:10">
      <c r="A43">
        <v>38</v>
      </c>
      <c r="B43" s="2"/>
      <c r="C43" s="2"/>
      <c r="D43" s="2"/>
      <c r="E43" s="2"/>
      <c r="F43" s="2"/>
      <c r="G43" s="18"/>
      <c r="H43" s="2"/>
      <c r="I43" s="2"/>
      <c r="J43" s="2" t="e">
        <f t="shared" si="0"/>
        <v>#DIV/0!</v>
      </c>
    </row>
    <row r="44" spans="1:10">
      <c r="A44">
        <v>39</v>
      </c>
      <c r="B44" s="2"/>
      <c r="C44" s="2"/>
      <c r="D44" s="2"/>
      <c r="E44" s="2"/>
      <c r="F44" s="2"/>
      <c r="G44" s="18"/>
      <c r="H44" s="2"/>
      <c r="I44" s="2"/>
      <c r="J44" s="2" t="e">
        <f t="shared" si="0"/>
        <v>#DIV/0!</v>
      </c>
    </row>
    <row r="45" spans="1:10">
      <c r="A45">
        <v>40</v>
      </c>
      <c r="B45" s="2"/>
      <c r="C45" s="2"/>
      <c r="D45" s="2"/>
      <c r="E45" s="2"/>
      <c r="F45" s="2"/>
      <c r="G45" s="18"/>
      <c r="H45" s="2"/>
      <c r="I45" s="2"/>
      <c r="J45" s="2" t="e">
        <f t="shared" si="0"/>
        <v>#DIV/0!</v>
      </c>
    </row>
    <row r="46" spans="1:10">
      <c r="A46" s="12">
        <v>41</v>
      </c>
      <c r="B46" s="2"/>
      <c r="C46" s="2"/>
      <c r="D46" s="2"/>
      <c r="E46" s="2"/>
      <c r="F46" s="2"/>
      <c r="G46" s="18"/>
      <c r="H46" s="2"/>
      <c r="I46" s="2"/>
      <c r="J46" s="2" t="e">
        <f t="shared" si="0"/>
        <v>#DIV/0!</v>
      </c>
    </row>
    <row r="47" spans="1:10">
      <c r="A47" s="12">
        <v>42</v>
      </c>
      <c r="B47" s="2"/>
      <c r="C47" s="2"/>
      <c r="D47" s="2"/>
      <c r="E47" s="2"/>
      <c r="F47" s="2"/>
      <c r="G47" s="18"/>
      <c r="H47" s="2"/>
      <c r="I47" s="2"/>
      <c r="J47" s="2" t="e">
        <f t="shared" si="0"/>
        <v>#DIV/0!</v>
      </c>
    </row>
    <row r="48" spans="1:10">
      <c r="A48">
        <v>43</v>
      </c>
      <c r="B48" s="2"/>
      <c r="C48" s="2"/>
      <c r="D48" s="2"/>
      <c r="E48" s="2"/>
      <c r="F48" s="2"/>
      <c r="G48" s="18"/>
      <c r="H48" s="2"/>
      <c r="I48" s="2"/>
      <c r="J48" s="2" t="e">
        <f t="shared" si="0"/>
        <v>#DIV/0!</v>
      </c>
    </row>
    <row r="49" spans="1:10">
      <c r="A49">
        <v>44</v>
      </c>
      <c r="B49" s="2"/>
      <c r="C49" s="2"/>
      <c r="D49" s="2"/>
      <c r="E49" s="2"/>
      <c r="F49" s="2"/>
      <c r="G49" s="18"/>
      <c r="H49" s="2"/>
      <c r="I49" s="2"/>
      <c r="J49" s="2" t="e">
        <f t="shared" si="0"/>
        <v>#DIV/0!</v>
      </c>
    </row>
    <row r="50" spans="1:10">
      <c r="A50">
        <v>45</v>
      </c>
      <c r="B50" s="2"/>
      <c r="C50" s="2"/>
      <c r="D50" s="2"/>
      <c r="E50" s="2"/>
      <c r="F50" s="2"/>
      <c r="G50" s="18"/>
      <c r="H50" s="2"/>
      <c r="I50" s="2"/>
      <c r="J50" s="2" t="e">
        <f t="shared" si="0"/>
        <v>#DIV/0!</v>
      </c>
    </row>
    <row r="51" spans="1:10">
      <c r="A51" s="12">
        <v>46</v>
      </c>
      <c r="B51" s="2"/>
      <c r="C51" s="2"/>
      <c r="D51" s="2"/>
      <c r="E51" s="2"/>
      <c r="F51" s="2"/>
      <c r="G51" s="18"/>
      <c r="H51" s="2"/>
      <c r="I51" s="2"/>
      <c r="J51" s="2" t="e">
        <f t="shared" si="0"/>
        <v>#DIV/0!</v>
      </c>
    </row>
    <row r="52" spans="1:10">
      <c r="A52" s="12">
        <v>47</v>
      </c>
      <c r="B52" s="2"/>
      <c r="C52" s="2"/>
      <c r="D52" s="2"/>
      <c r="E52" s="2"/>
      <c r="F52" s="2"/>
      <c r="G52" s="18"/>
      <c r="H52" s="2"/>
      <c r="I52" s="2"/>
      <c r="J52" s="2" t="e">
        <f t="shared" si="0"/>
        <v>#DIV/0!</v>
      </c>
    </row>
    <row r="53" spans="1:10">
      <c r="A53">
        <v>48</v>
      </c>
      <c r="B53" s="2"/>
      <c r="C53" s="2"/>
      <c r="D53" s="2"/>
      <c r="E53" s="2"/>
      <c r="F53" s="2"/>
      <c r="G53" s="18"/>
      <c r="H53" s="2"/>
      <c r="I53" s="2"/>
      <c r="J53" s="2" t="e">
        <f t="shared" si="0"/>
        <v>#DIV/0!</v>
      </c>
    </row>
    <row r="54" spans="1:10">
      <c r="A54">
        <v>49</v>
      </c>
      <c r="B54" s="2"/>
      <c r="C54" s="2"/>
      <c r="D54" s="2"/>
      <c r="E54" s="2"/>
      <c r="F54" s="2"/>
      <c r="G54" s="18"/>
      <c r="H54" s="2"/>
      <c r="I54" s="2"/>
      <c r="J54" s="2" t="e">
        <f t="shared" si="0"/>
        <v>#DIV/0!</v>
      </c>
    </row>
    <row r="55" spans="1:10">
      <c r="A55">
        <v>50</v>
      </c>
      <c r="B55" s="2"/>
      <c r="C55" s="2"/>
      <c r="D55" s="2"/>
      <c r="E55" s="2"/>
      <c r="F55" s="2"/>
      <c r="G55" s="18"/>
      <c r="H55" s="2"/>
      <c r="I55" s="2"/>
      <c r="J55" s="2" t="e">
        <f t="shared" si="0"/>
        <v>#DIV/0!</v>
      </c>
    </row>
    <row r="56" spans="1:10">
      <c r="A56" s="12">
        <v>51</v>
      </c>
      <c r="B56" s="2"/>
      <c r="C56" s="2"/>
      <c r="D56" s="2"/>
      <c r="E56" s="2"/>
      <c r="F56" s="2"/>
      <c r="G56" s="18"/>
      <c r="H56" s="2"/>
      <c r="I56" s="2"/>
      <c r="J56" s="2" t="e">
        <f t="shared" si="0"/>
        <v>#DIV/0!</v>
      </c>
    </row>
    <row r="57" spans="1:10">
      <c r="A57" s="12">
        <v>52</v>
      </c>
      <c r="B57" s="2"/>
      <c r="C57" s="2"/>
      <c r="D57" s="2"/>
      <c r="E57" s="2"/>
      <c r="F57" s="2"/>
      <c r="G57" s="18"/>
      <c r="H57" s="2"/>
      <c r="I57" s="2"/>
      <c r="J57" s="2" t="e">
        <f t="shared" si="0"/>
        <v>#DIV/0!</v>
      </c>
    </row>
    <row r="58" spans="1:10">
      <c r="A58">
        <v>53</v>
      </c>
      <c r="B58" s="2"/>
      <c r="C58" s="2"/>
      <c r="D58" s="2"/>
      <c r="E58" s="2"/>
      <c r="F58" s="2"/>
      <c r="G58" s="18"/>
      <c r="H58" s="2"/>
      <c r="I58" s="2"/>
      <c r="J58" s="2" t="e">
        <f t="shared" si="0"/>
        <v>#DIV/0!</v>
      </c>
    </row>
    <row r="59" spans="1:10">
      <c r="A59">
        <v>54</v>
      </c>
      <c r="B59" s="2"/>
      <c r="C59" s="2"/>
      <c r="D59" s="2"/>
      <c r="E59" s="2"/>
      <c r="F59" s="2"/>
      <c r="G59" s="18"/>
      <c r="H59" s="2"/>
      <c r="I59" s="2"/>
      <c r="J59" s="2" t="e">
        <f t="shared" si="0"/>
        <v>#DIV/0!</v>
      </c>
    </row>
    <row r="60" spans="1:10">
      <c r="A60">
        <v>55</v>
      </c>
      <c r="B60" s="2"/>
      <c r="C60" s="2"/>
      <c r="D60" s="2"/>
      <c r="E60" s="2"/>
      <c r="F60" s="2"/>
      <c r="G60" s="18"/>
      <c r="H60" s="2"/>
      <c r="I60" s="2"/>
      <c r="J60" s="2" t="e">
        <f t="shared" si="0"/>
        <v>#DIV/0!</v>
      </c>
    </row>
    <row r="61" spans="1:10">
      <c r="A61" s="12">
        <v>56</v>
      </c>
      <c r="B61" s="2"/>
      <c r="C61" s="2"/>
      <c r="D61" s="2"/>
      <c r="E61" s="2"/>
      <c r="F61" s="2"/>
      <c r="G61" s="18"/>
      <c r="H61" s="2"/>
      <c r="I61" s="2"/>
      <c r="J61" s="2" t="e">
        <f t="shared" si="0"/>
        <v>#DIV/0!</v>
      </c>
    </row>
    <row r="62" spans="1:10">
      <c r="A62" s="12">
        <v>57</v>
      </c>
      <c r="B62" s="2"/>
      <c r="C62" s="2"/>
      <c r="D62" s="2"/>
      <c r="E62" s="2"/>
      <c r="F62" s="2"/>
      <c r="G62" s="18"/>
      <c r="H62" s="2"/>
      <c r="I62" s="2"/>
      <c r="J62" s="2" t="e">
        <f t="shared" si="0"/>
        <v>#DIV/0!</v>
      </c>
    </row>
    <row r="63" spans="1:10">
      <c r="A63">
        <v>58</v>
      </c>
      <c r="B63" s="2"/>
      <c r="C63" s="2"/>
      <c r="D63" s="2"/>
      <c r="E63" s="2"/>
      <c r="F63" s="2"/>
      <c r="G63" s="18"/>
      <c r="H63" s="2"/>
      <c r="I63" s="2"/>
      <c r="J63" s="2" t="e">
        <f t="shared" si="0"/>
        <v>#DIV/0!</v>
      </c>
    </row>
    <row r="64" spans="1:10">
      <c r="A64">
        <v>59</v>
      </c>
      <c r="B64" s="2"/>
      <c r="C64" s="2"/>
      <c r="D64" s="2"/>
      <c r="E64" s="2"/>
      <c r="F64" s="2"/>
      <c r="G64" s="18"/>
      <c r="H64" s="2"/>
      <c r="I64" s="2"/>
      <c r="J64" s="2" t="e">
        <f t="shared" si="0"/>
        <v>#DIV/0!</v>
      </c>
    </row>
    <row r="65" spans="1:10">
      <c r="A65">
        <v>60</v>
      </c>
      <c r="B65" s="2"/>
      <c r="C65" s="2"/>
      <c r="D65" s="2"/>
      <c r="E65" s="2"/>
      <c r="F65" s="2"/>
      <c r="G65" s="18"/>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9"/>
  <sheetViews>
    <sheetView topLeftCell="A4" workbookViewId="0">
      <selection activeCell="A6" sqref="A6:IV6"/>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21" customWidth="1"/>
    <col min="8" max="8" width="13" customWidth="1"/>
    <col min="9" max="9" width="15.125" bestFit="1" customWidth="1"/>
    <col min="11" max="11" width="9" style="1"/>
    <col min="12" max="12" width="10.875" style="1" customWidth="1"/>
    <col min="13" max="13" width="14.5" customWidth="1"/>
    <col min="14" max="14" width="7.25" bestFit="1" customWidth="1"/>
  </cols>
  <sheetData>
    <row r="1" spans="1:13">
      <c r="A1" t="s">
        <v>5</v>
      </c>
      <c r="B1" s="27" t="e">
        <f>#REF!</f>
        <v>#REF!</v>
      </c>
      <c r="I1" t="s">
        <v>6</v>
      </c>
    </row>
    <row r="2" spans="1:13" ht="54" customHeight="1">
      <c r="B2" s="37"/>
      <c r="E2" s="538" t="s">
        <v>33</v>
      </c>
      <c r="F2" s="538"/>
      <c r="G2" s="539"/>
      <c r="H2" s="9">
        <f>SUMIF(E8:E357,"PPS",H8:H357)</f>
        <v>559752</v>
      </c>
      <c r="I2" s="54"/>
      <c r="J2" s="1"/>
    </row>
    <row r="3" spans="1:13" ht="57" customHeight="1">
      <c r="B3" s="21"/>
      <c r="E3" s="540" t="s">
        <v>34</v>
      </c>
      <c r="F3" s="540"/>
      <c r="G3" s="541"/>
      <c r="H3" s="9">
        <f>M7</f>
        <v>340375</v>
      </c>
      <c r="I3" s="54"/>
      <c r="J3" s="24"/>
    </row>
    <row r="4" spans="1:13" s="24" customFormat="1" ht="55.5" customHeight="1">
      <c r="B4" s="59"/>
      <c r="E4" s="542" t="s">
        <v>396</v>
      </c>
      <c r="F4" s="542"/>
      <c r="G4" s="542"/>
      <c r="H4" s="7">
        <f>H3/I7</f>
        <v>1</v>
      </c>
      <c r="I4" s="54"/>
      <c r="K4" s="52"/>
      <c r="L4" s="52"/>
    </row>
    <row r="5" spans="1:13" s="21" customFormat="1" ht="17.25" customHeight="1">
      <c r="B5" s="40"/>
      <c r="E5" s="58"/>
      <c r="F5" s="58"/>
      <c r="G5" s="58"/>
      <c r="H5" s="56"/>
      <c r="I5" s="57"/>
      <c r="J5" s="40"/>
      <c r="K5" s="51"/>
      <c r="L5" s="51"/>
    </row>
    <row r="6" spans="1:13" ht="54">
      <c r="A6" s="102" t="s">
        <v>22</v>
      </c>
      <c r="B6" s="2" t="s">
        <v>0</v>
      </c>
      <c r="C6" s="2" t="s">
        <v>1</v>
      </c>
      <c r="D6" s="2" t="s">
        <v>2</v>
      </c>
      <c r="E6" s="11" t="s">
        <v>24</v>
      </c>
      <c r="F6" s="2" t="s">
        <v>3</v>
      </c>
      <c r="G6" s="13" t="s">
        <v>9</v>
      </c>
      <c r="H6" s="11" t="s">
        <v>27</v>
      </c>
      <c r="I6" s="11" t="s">
        <v>14</v>
      </c>
      <c r="J6" s="11" t="s">
        <v>28</v>
      </c>
      <c r="K6" s="11" t="s">
        <v>7</v>
      </c>
      <c r="L6" s="11" t="s">
        <v>8</v>
      </c>
      <c r="M6" s="17" t="s">
        <v>38</v>
      </c>
    </row>
    <row r="7" spans="1:13" s="32" customFormat="1" ht="14.25" thickBot="1">
      <c r="B7" s="33" t="s">
        <v>4</v>
      </c>
      <c r="C7" s="33"/>
      <c r="D7" s="33"/>
      <c r="E7" s="33"/>
      <c r="F7" s="33"/>
      <c r="G7" s="33"/>
      <c r="H7" s="34">
        <f>SUM(H8:H357)</f>
        <v>900127</v>
      </c>
      <c r="I7" s="34">
        <f>SUM(I8:I357)</f>
        <v>340375</v>
      </c>
      <c r="J7" s="35">
        <f>H7/I7</f>
        <v>2.6445156077855305</v>
      </c>
      <c r="K7" s="103">
        <f>SUM(K8:K357)</f>
        <v>13539</v>
      </c>
      <c r="L7" s="104">
        <f>SUM(L8:L357)</f>
        <v>52062000</v>
      </c>
      <c r="M7" s="49">
        <f>SUM(M8:M357)</f>
        <v>340375</v>
      </c>
    </row>
    <row r="8" spans="1:13" ht="24.75" thickTop="1">
      <c r="A8">
        <v>1</v>
      </c>
      <c r="B8" s="112" t="s">
        <v>797</v>
      </c>
      <c r="C8" s="41" t="s">
        <v>798</v>
      </c>
      <c r="D8" s="113" t="s">
        <v>310</v>
      </c>
      <c r="E8" s="113" t="s">
        <v>45</v>
      </c>
      <c r="F8" s="41" t="s">
        <v>799</v>
      </c>
      <c r="G8" s="115">
        <v>1</v>
      </c>
      <c r="H8" s="115">
        <v>323705</v>
      </c>
      <c r="I8" s="120"/>
      <c r="J8" s="7" t="e">
        <v>#DIV/0!</v>
      </c>
      <c r="K8" s="120">
        <v>3900</v>
      </c>
      <c r="L8" s="120">
        <v>17774000</v>
      </c>
      <c r="M8" s="2" t="s">
        <v>102</v>
      </c>
    </row>
    <row r="9" spans="1:13" ht="24">
      <c r="A9">
        <v>2</v>
      </c>
      <c r="B9" s="112" t="s">
        <v>800</v>
      </c>
      <c r="C9" s="41" t="s">
        <v>798</v>
      </c>
      <c r="D9" s="113" t="s">
        <v>801</v>
      </c>
      <c r="E9" s="113" t="s">
        <v>44</v>
      </c>
      <c r="F9" s="41" t="s">
        <v>799</v>
      </c>
      <c r="G9" s="115">
        <v>1</v>
      </c>
      <c r="H9" s="115">
        <v>136827</v>
      </c>
      <c r="I9" s="120">
        <v>136827</v>
      </c>
      <c r="J9" s="7">
        <v>1</v>
      </c>
      <c r="K9" s="120">
        <v>1700</v>
      </c>
      <c r="L9" s="120">
        <v>7446000</v>
      </c>
      <c r="M9" s="2">
        <v>136827</v>
      </c>
    </row>
    <row r="10" spans="1:13" ht="24">
      <c r="A10">
        <v>3</v>
      </c>
      <c r="B10" s="117" t="s">
        <v>802</v>
      </c>
      <c r="C10" s="41" t="s">
        <v>798</v>
      </c>
      <c r="D10" s="122" t="s">
        <v>801</v>
      </c>
      <c r="E10" s="42" t="s">
        <v>44</v>
      </c>
      <c r="F10" s="41" t="s">
        <v>799</v>
      </c>
      <c r="G10" s="115">
        <v>1</v>
      </c>
      <c r="H10" s="115">
        <v>203548</v>
      </c>
      <c r="I10" s="115">
        <v>203548</v>
      </c>
      <c r="J10" s="7">
        <v>1</v>
      </c>
      <c r="K10" s="41">
        <v>2000</v>
      </c>
      <c r="L10" s="115">
        <v>13057000</v>
      </c>
      <c r="M10" s="2">
        <v>203548</v>
      </c>
    </row>
    <row r="11" spans="1:13" ht="24">
      <c r="A11">
        <v>4</v>
      </c>
      <c r="B11" s="112" t="s">
        <v>803</v>
      </c>
      <c r="C11" s="41" t="s">
        <v>804</v>
      </c>
      <c r="D11" s="113" t="s">
        <v>805</v>
      </c>
      <c r="E11" s="18" t="s">
        <v>45</v>
      </c>
      <c r="F11" s="113" t="s">
        <v>46</v>
      </c>
      <c r="G11" s="41">
        <v>3</v>
      </c>
      <c r="H11" s="115">
        <v>106574</v>
      </c>
      <c r="I11" s="120"/>
      <c r="J11" s="7" t="e">
        <v>#DIV/0!</v>
      </c>
      <c r="K11" s="11">
        <v>2000</v>
      </c>
      <c r="L11" s="11">
        <v>7200000</v>
      </c>
      <c r="M11" s="2" t="s">
        <v>102</v>
      </c>
    </row>
    <row r="12" spans="1:13" ht="24">
      <c r="A12">
        <v>5</v>
      </c>
      <c r="B12" s="112" t="s">
        <v>806</v>
      </c>
      <c r="C12" s="41" t="s">
        <v>807</v>
      </c>
      <c r="D12" s="113" t="s">
        <v>808</v>
      </c>
      <c r="E12" s="18" t="s">
        <v>45</v>
      </c>
      <c r="F12" s="113" t="s">
        <v>46</v>
      </c>
      <c r="G12" s="41">
        <v>3</v>
      </c>
      <c r="H12" s="115">
        <v>129473</v>
      </c>
      <c r="I12" s="120">
        <v>0</v>
      </c>
      <c r="J12" s="7" t="e">
        <v>#DIV/0!</v>
      </c>
      <c r="K12" s="11">
        <v>3939</v>
      </c>
      <c r="L12" s="11">
        <v>6585000</v>
      </c>
      <c r="M12" s="2"/>
    </row>
    <row r="13" spans="1:13" s="12" customFormat="1">
      <c r="A13" s="12">
        <v>6</v>
      </c>
      <c r="B13" s="112"/>
      <c r="C13" s="41"/>
      <c r="D13" s="113"/>
      <c r="E13" s="18"/>
      <c r="F13" s="113"/>
      <c r="G13" s="41"/>
      <c r="H13" s="115"/>
      <c r="I13" s="120"/>
      <c r="J13" s="15" t="e">
        <f t="shared" ref="J13:J76" si="0">H13/I13</f>
        <v>#DIV/0!</v>
      </c>
      <c r="K13" s="17"/>
      <c r="L13" s="17"/>
      <c r="M13" s="2" t="str">
        <f>IF(ISBLANK(I13),"",H13)</f>
        <v/>
      </c>
    </row>
    <row r="14" spans="1:13" s="12" customFormat="1">
      <c r="A14" s="12">
        <v>7</v>
      </c>
      <c r="B14" s="117"/>
      <c r="C14" s="41"/>
      <c r="D14" s="122"/>
      <c r="E14" s="18"/>
      <c r="F14" s="42"/>
      <c r="G14" s="41"/>
      <c r="H14" s="115"/>
      <c r="I14" s="115"/>
      <c r="J14" s="15" t="e">
        <f t="shared" si="0"/>
        <v>#DIV/0!</v>
      </c>
      <c r="K14" s="17"/>
      <c r="L14" s="17"/>
      <c r="M14" s="2" t="str">
        <f>IF(ISBLANK(I14),"",H14)</f>
        <v/>
      </c>
    </row>
    <row r="15" spans="1:13">
      <c r="A15">
        <v>8</v>
      </c>
      <c r="B15" s="112"/>
      <c r="C15" s="41"/>
      <c r="D15" s="113"/>
      <c r="E15" s="18"/>
      <c r="F15" s="113"/>
      <c r="G15" s="41"/>
      <c r="H15" s="115"/>
      <c r="I15" s="120"/>
      <c r="J15" s="7" t="e">
        <f t="shared" si="0"/>
        <v>#DIV/0!</v>
      </c>
      <c r="K15" s="17"/>
      <c r="L15" s="17"/>
      <c r="M15" s="2" t="str">
        <f>IF(ISBLANK(I15),"",I15)</f>
        <v/>
      </c>
    </row>
    <row r="16" spans="1:13">
      <c r="A16">
        <v>9</v>
      </c>
      <c r="B16" s="2"/>
      <c r="C16" s="2"/>
      <c r="D16" s="2"/>
      <c r="E16" s="18"/>
      <c r="F16" s="18"/>
      <c r="G16" s="13"/>
      <c r="H16" s="20"/>
      <c r="I16" s="6"/>
      <c r="J16" s="15" t="e">
        <f t="shared" si="0"/>
        <v>#DIV/0!</v>
      </c>
      <c r="K16" s="17"/>
      <c r="L16" s="17"/>
      <c r="M16" s="2"/>
    </row>
    <row r="17" spans="1:13">
      <c r="A17">
        <v>10</v>
      </c>
      <c r="B17" s="2"/>
      <c r="C17" s="2"/>
      <c r="D17" s="2"/>
      <c r="E17" s="18"/>
      <c r="F17" s="18"/>
      <c r="G17" s="13"/>
      <c r="H17" s="20"/>
      <c r="I17" s="6"/>
      <c r="J17" s="15" t="e">
        <f t="shared" si="0"/>
        <v>#DIV/0!</v>
      </c>
      <c r="K17" s="11"/>
      <c r="L17" s="11"/>
      <c r="M17" s="2"/>
    </row>
    <row r="18" spans="1:13">
      <c r="A18">
        <v>11</v>
      </c>
      <c r="B18" s="2"/>
      <c r="C18" s="2"/>
      <c r="D18" s="2"/>
      <c r="E18" s="18"/>
      <c r="F18" s="18"/>
      <c r="G18" s="13"/>
      <c r="H18" s="20"/>
      <c r="I18" s="6"/>
      <c r="J18" s="7" t="e">
        <f t="shared" si="0"/>
        <v>#DIV/0!</v>
      </c>
      <c r="K18" s="11"/>
      <c r="L18" s="11"/>
      <c r="M18" s="2"/>
    </row>
    <row r="19" spans="1:13">
      <c r="A19">
        <v>12</v>
      </c>
      <c r="B19" s="2"/>
      <c r="C19" s="2"/>
      <c r="D19" s="2"/>
      <c r="E19" s="18"/>
      <c r="F19" s="18"/>
      <c r="G19" s="13"/>
      <c r="H19" s="20"/>
      <c r="I19" s="6"/>
      <c r="J19" s="7" t="e">
        <f t="shared" si="0"/>
        <v>#DIV/0!</v>
      </c>
      <c r="K19" s="11"/>
      <c r="L19" s="11"/>
      <c r="M19" s="2"/>
    </row>
    <row r="20" spans="1:13">
      <c r="A20">
        <v>13</v>
      </c>
      <c r="B20" s="2"/>
      <c r="C20" s="2"/>
      <c r="D20" s="2"/>
      <c r="E20" s="18"/>
      <c r="F20" s="18"/>
      <c r="G20" s="13"/>
      <c r="H20" s="20"/>
      <c r="I20" s="6"/>
      <c r="J20" s="7" t="e">
        <f t="shared" si="0"/>
        <v>#DIV/0!</v>
      </c>
      <c r="K20" s="11"/>
      <c r="L20" s="11"/>
      <c r="M20" s="2"/>
    </row>
    <row r="21" spans="1:13">
      <c r="A21">
        <v>14</v>
      </c>
      <c r="B21" s="2"/>
      <c r="C21" s="2"/>
      <c r="D21" s="2"/>
      <c r="E21" s="18"/>
      <c r="F21" s="18"/>
      <c r="G21" s="13"/>
      <c r="H21" s="20"/>
      <c r="I21" s="6"/>
      <c r="J21" s="7" t="e">
        <f t="shared" si="0"/>
        <v>#DIV/0!</v>
      </c>
      <c r="K21" s="11"/>
      <c r="L21" s="11"/>
      <c r="M21" s="2"/>
    </row>
    <row r="22" spans="1:13">
      <c r="A22">
        <v>15</v>
      </c>
      <c r="B22" s="2"/>
      <c r="C22" s="2"/>
      <c r="D22" s="2"/>
      <c r="E22" s="18"/>
      <c r="F22" s="18"/>
      <c r="G22" s="13"/>
      <c r="H22" s="20"/>
      <c r="I22" s="6"/>
      <c r="J22" s="15" t="e">
        <f t="shared" si="0"/>
        <v>#DIV/0!</v>
      </c>
      <c r="K22" s="11"/>
      <c r="L22" s="11"/>
      <c r="M22" s="2"/>
    </row>
    <row r="23" spans="1:13">
      <c r="A23" s="12">
        <v>16</v>
      </c>
      <c r="B23" s="2"/>
      <c r="C23" s="2"/>
      <c r="D23" s="2"/>
      <c r="E23" s="18"/>
      <c r="F23" s="18"/>
      <c r="G23" s="13"/>
      <c r="H23" s="20"/>
      <c r="I23" s="6"/>
      <c r="J23" s="15" t="e">
        <f t="shared" si="0"/>
        <v>#DIV/0!</v>
      </c>
      <c r="K23" s="11"/>
      <c r="L23" s="11"/>
      <c r="M23" s="2"/>
    </row>
    <row r="24" spans="1:13">
      <c r="A24" s="12">
        <v>17</v>
      </c>
      <c r="B24" s="2"/>
      <c r="C24" s="2"/>
      <c r="D24" s="2"/>
      <c r="E24" s="18"/>
      <c r="F24" s="18"/>
      <c r="G24" s="13"/>
      <c r="H24" s="20"/>
      <c r="I24" s="6"/>
      <c r="J24" s="7" t="e">
        <f t="shared" si="0"/>
        <v>#DIV/0!</v>
      </c>
      <c r="K24" s="11"/>
      <c r="L24" s="11"/>
      <c r="M24" s="2"/>
    </row>
    <row r="25" spans="1:13">
      <c r="A25">
        <v>18</v>
      </c>
      <c r="B25" s="2"/>
      <c r="C25" s="2"/>
      <c r="D25" s="2"/>
      <c r="E25" s="18"/>
      <c r="F25" s="18"/>
      <c r="G25" s="13"/>
      <c r="H25" s="20"/>
      <c r="I25" s="6"/>
      <c r="J25" s="15" t="e">
        <f t="shared" si="0"/>
        <v>#DIV/0!</v>
      </c>
      <c r="K25" s="11"/>
      <c r="L25" s="11"/>
      <c r="M25" s="2"/>
    </row>
    <row r="26" spans="1:13">
      <c r="A26">
        <v>19</v>
      </c>
      <c r="B26" s="2"/>
      <c r="C26" s="2"/>
      <c r="D26" s="2"/>
      <c r="E26" s="18"/>
      <c r="F26" s="18"/>
      <c r="G26" s="13"/>
      <c r="H26" s="20"/>
      <c r="I26" s="6"/>
      <c r="J26" s="15" t="e">
        <f t="shared" si="0"/>
        <v>#DIV/0!</v>
      </c>
      <c r="K26" s="11"/>
      <c r="L26" s="11"/>
      <c r="M26" s="2"/>
    </row>
    <row r="27" spans="1:13">
      <c r="A27">
        <v>20</v>
      </c>
      <c r="B27" s="2"/>
      <c r="C27" s="2"/>
      <c r="D27" s="2"/>
      <c r="E27" s="18"/>
      <c r="F27" s="18"/>
      <c r="G27" s="13"/>
      <c r="H27" s="20"/>
      <c r="I27" s="6"/>
      <c r="J27" s="7" t="e">
        <f t="shared" si="0"/>
        <v>#DIV/0!</v>
      </c>
      <c r="K27" s="11"/>
      <c r="L27" s="11"/>
      <c r="M27" s="2"/>
    </row>
    <row r="28" spans="1:13">
      <c r="A28">
        <v>21</v>
      </c>
      <c r="B28" s="2"/>
      <c r="C28" s="2"/>
      <c r="D28" s="2"/>
      <c r="E28" s="18"/>
      <c r="F28" s="18"/>
      <c r="G28" s="13"/>
      <c r="H28" s="20"/>
      <c r="I28" s="6"/>
      <c r="J28" s="7" t="e">
        <f t="shared" si="0"/>
        <v>#DIV/0!</v>
      </c>
      <c r="K28" s="11"/>
      <c r="L28" s="11"/>
      <c r="M28" s="2"/>
    </row>
    <row r="29" spans="1:13">
      <c r="A29">
        <v>22</v>
      </c>
      <c r="B29" s="2"/>
      <c r="C29" s="2"/>
      <c r="D29" s="2"/>
      <c r="E29" s="18"/>
      <c r="F29" s="18"/>
      <c r="G29" s="13"/>
      <c r="H29" s="20"/>
      <c r="I29" s="6"/>
      <c r="J29" s="7" t="e">
        <f t="shared" si="0"/>
        <v>#DIV/0!</v>
      </c>
      <c r="K29" s="11"/>
      <c r="L29" s="11"/>
      <c r="M29" s="2"/>
    </row>
    <row r="30" spans="1:13">
      <c r="A30">
        <v>23</v>
      </c>
      <c r="B30" s="2"/>
      <c r="C30" s="2"/>
      <c r="D30" s="2"/>
      <c r="E30" s="18"/>
      <c r="F30" s="18"/>
      <c r="G30" s="13"/>
      <c r="H30" s="20"/>
      <c r="I30" s="6"/>
      <c r="J30" s="7" t="e">
        <f t="shared" si="0"/>
        <v>#DIV/0!</v>
      </c>
      <c r="K30" s="11"/>
      <c r="L30" s="11"/>
      <c r="M30" s="2"/>
    </row>
    <row r="31" spans="1:13">
      <c r="A31">
        <v>24</v>
      </c>
      <c r="B31" s="2"/>
      <c r="C31" s="2"/>
      <c r="D31" s="2"/>
      <c r="E31" s="18"/>
      <c r="F31" s="18"/>
      <c r="G31" s="13"/>
      <c r="H31" s="20"/>
      <c r="I31" s="6"/>
      <c r="J31" s="15" t="e">
        <f t="shared" si="0"/>
        <v>#DIV/0!</v>
      </c>
      <c r="K31" s="11"/>
      <c r="L31" s="11"/>
      <c r="M31" s="2"/>
    </row>
    <row r="32" spans="1:13">
      <c r="A32">
        <v>25</v>
      </c>
      <c r="B32" s="2"/>
      <c r="C32" s="2"/>
      <c r="D32" s="2"/>
      <c r="E32" s="18"/>
      <c r="F32" s="18"/>
      <c r="G32" s="13"/>
      <c r="H32" s="20"/>
      <c r="I32" s="6"/>
      <c r="J32" s="15" t="e">
        <f t="shared" si="0"/>
        <v>#DIV/0!</v>
      </c>
      <c r="K32" s="11"/>
      <c r="L32" s="11"/>
      <c r="M32" s="2"/>
    </row>
    <row r="33" spans="1:13">
      <c r="A33" s="12">
        <v>26</v>
      </c>
      <c r="B33" s="2"/>
      <c r="C33" s="2"/>
      <c r="D33" s="2"/>
      <c r="E33" s="18"/>
      <c r="F33" s="18"/>
      <c r="G33" s="13"/>
      <c r="H33" s="20"/>
      <c r="I33" s="6"/>
      <c r="J33" s="7" t="e">
        <f t="shared" si="0"/>
        <v>#DIV/0!</v>
      </c>
      <c r="K33" s="11"/>
      <c r="L33" s="11"/>
      <c r="M33" s="2"/>
    </row>
    <row r="34" spans="1:13">
      <c r="A34" s="12">
        <v>27</v>
      </c>
      <c r="B34" s="2"/>
      <c r="C34" s="2"/>
      <c r="D34" s="2"/>
      <c r="E34" s="18"/>
      <c r="F34" s="18"/>
      <c r="G34" s="13"/>
      <c r="H34" s="20"/>
      <c r="I34" s="6"/>
      <c r="J34" s="15" t="e">
        <f t="shared" si="0"/>
        <v>#DIV/0!</v>
      </c>
      <c r="K34" s="11"/>
      <c r="L34" s="11"/>
      <c r="M34" s="2"/>
    </row>
    <row r="35" spans="1:13">
      <c r="A35">
        <v>28</v>
      </c>
      <c r="B35" s="2"/>
      <c r="C35" s="2"/>
      <c r="D35" s="2"/>
      <c r="E35" s="18"/>
      <c r="F35" s="18"/>
      <c r="G35" s="13"/>
      <c r="H35" s="20"/>
      <c r="I35" s="6"/>
      <c r="J35" s="15" t="e">
        <f t="shared" si="0"/>
        <v>#DIV/0!</v>
      </c>
      <c r="K35" s="11"/>
      <c r="L35" s="11"/>
      <c r="M35" s="2"/>
    </row>
    <row r="36" spans="1:13">
      <c r="A36">
        <v>29</v>
      </c>
      <c r="B36" s="2"/>
      <c r="C36" s="2"/>
      <c r="D36" s="2"/>
      <c r="E36" s="18"/>
      <c r="F36" s="18"/>
      <c r="G36" s="13"/>
      <c r="H36" s="20"/>
      <c r="I36" s="6"/>
      <c r="J36" s="7" t="e">
        <f t="shared" si="0"/>
        <v>#DIV/0!</v>
      </c>
      <c r="K36" s="11"/>
      <c r="L36" s="11"/>
      <c r="M36" s="2"/>
    </row>
    <row r="37" spans="1:13">
      <c r="A37">
        <v>30</v>
      </c>
      <c r="B37" s="2"/>
      <c r="C37" s="2"/>
      <c r="D37" s="2"/>
      <c r="E37" s="18"/>
      <c r="F37" s="18"/>
      <c r="G37" s="13"/>
      <c r="H37" s="20"/>
      <c r="I37" s="6"/>
      <c r="J37" s="7" t="e">
        <f t="shared" si="0"/>
        <v>#DIV/0!</v>
      </c>
      <c r="K37" s="11"/>
      <c r="L37" s="11"/>
      <c r="M37" s="2"/>
    </row>
    <row r="38" spans="1:13">
      <c r="A38">
        <v>31</v>
      </c>
      <c r="B38" s="2"/>
      <c r="C38" s="2"/>
      <c r="D38" s="2"/>
      <c r="E38" s="18"/>
      <c r="F38" s="18"/>
      <c r="G38" s="13"/>
      <c r="H38" s="20"/>
      <c r="I38" s="6"/>
      <c r="J38" s="7" t="e">
        <f t="shared" si="0"/>
        <v>#DIV/0!</v>
      </c>
      <c r="K38" s="11"/>
      <c r="L38" s="11"/>
      <c r="M38" s="2"/>
    </row>
    <row r="39" spans="1:13">
      <c r="A39">
        <v>32</v>
      </c>
      <c r="B39" s="2"/>
      <c r="C39" s="2"/>
      <c r="D39" s="2"/>
      <c r="E39" s="18"/>
      <c r="F39" s="18"/>
      <c r="G39" s="13"/>
      <c r="H39" s="20"/>
      <c r="I39" s="6"/>
      <c r="J39" s="7" t="e">
        <f t="shared" si="0"/>
        <v>#DIV/0!</v>
      </c>
      <c r="K39" s="11"/>
      <c r="L39" s="11"/>
      <c r="M39" s="2"/>
    </row>
    <row r="40" spans="1:13">
      <c r="A40">
        <v>33</v>
      </c>
      <c r="B40" s="2"/>
      <c r="C40" s="2"/>
      <c r="D40" s="2"/>
      <c r="E40" s="18"/>
      <c r="F40" s="18"/>
      <c r="G40" s="13"/>
      <c r="H40" s="20"/>
      <c r="I40" s="6"/>
      <c r="J40" s="15" t="e">
        <f t="shared" si="0"/>
        <v>#DIV/0!</v>
      </c>
      <c r="K40" s="11"/>
      <c r="L40" s="11"/>
      <c r="M40" s="2"/>
    </row>
    <row r="41" spans="1:13">
      <c r="A41">
        <v>34</v>
      </c>
      <c r="B41" s="2"/>
      <c r="C41" s="2"/>
      <c r="D41" s="2"/>
      <c r="E41" s="18"/>
      <c r="F41" s="18"/>
      <c r="G41" s="13"/>
      <c r="H41" s="20"/>
      <c r="I41" s="6"/>
      <c r="J41" s="15" t="e">
        <f t="shared" si="0"/>
        <v>#DIV/0!</v>
      </c>
      <c r="K41" s="11"/>
      <c r="L41" s="11"/>
      <c r="M41" s="2"/>
    </row>
    <row r="42" spans="1:13">
      <c r="A42">
        <v>35</v>
      </c>
      <c r="B42" s="2"/>
      <c r="C42" s="2"/>
      <c r="D42" s="2"/>
      <c r="E42" s="18"/>
      <c r="F42" s="18"/>
      <c r="G42" s="13"/>
      <c r="H42" s="20"/>
      <c r="I42" s="6"/>
      <c r="J42" s="7" t="e">
        <f t="shared" si="0"/>
        <v>#DIV/0!</v>
      </c>
      <c r="K42" s="11"/>
      <c r="L42" s="11"/>
      <c r="M42" s="2"/>
    </row>
    <row r="43" spans="1:13">
      <c r="A43" s="12">
        <v>36</v>
      </c>
      <c r="B43" s="2"/>
      <c r="C43" s="2"/>
      <c r="D43" s="2"/>
      <c r="E43" s="18"/>
      <c r="F43" s="18"/>
      <c r="G43" s="13"/>
      <c r="H43" s="20"/>
      <c r="I43" s="6"/>
      <c r="J43" s="15" t="e">
        <f t="shared" si="0"/>
        <v>#DIV/0!</v>
      </c>
      <c r="K43" s="11"/>
      <c r="L43" s="11"/>
      <c r="M43" s="2"/>
    </row>
    <row r="44" spans="1:13">
      <c r="A44" s="12">
        <v>37</v>
      </c>
      <c r="B44" s="2"/>
      <c r="C44" s="2"/>
      <c r="D44" s="2"/>
      <c r="E44" s="18"/>
      <c r="F44" s="18"/>
      <c r="G44" s="13"/>
      <c r="H44" s="20"/>
      <c r="I44" s="6"/>
      <c r="J44" s="15" t="e">
        <f t="shared" si="0"/>
        <v>#DIV/0!</v>
      </c>
      <c r="K44" s="11"/>
      <c r="L44" s="11"/>
      <c r="M44" s="2"/>
    </row>
    <row r="45" spans="1:13">
      <c r="A45">
        <v>38</v>
      </c>
      <c r="B45" s="2"/>
      <c r="C45" s="2"/>
      <c r="D45" s="2"/>
      <c r="E45" s="18"/>
      <c r="F45" s="18"/>
      <c r="G45" s="13"/>
      <c r="H45" s="20"/>
      <c r="I45" s="6"/>
      <c r="J45" s="7" t="e">
        <f t="shared" si="0"/>
        <v>#DIV/0!</v>
      </c>
      <c r="K45" s="11"/>
      <c r="L45" s="11"/>
      <c r="M45" s="2"/>
    </row>
    <row r="46" spans="1:13">
      <c r="A46">
        <v>39</v>
      </c>
      <c r="B46" s="2"/>
      <c r="C46" s="2"/>
      <c r="D46" s="2"/>
      <c r="E46" s="18"/>
      <c r="F46" s="18"/>
      <c r="G46" s="13"/>
      <c r="H46" s="20"/>
      <c r="I46" s="6"/>
      <c r="J46" s="7" t="e">
        <f t="shared" si="0"/>
        <v>#DIV/0!</v>
      </c>
      <c r="K46" s="11"/>
      <c r="L46" s="11"/>
      <c r="M46" s="2"/>
    </row>
    <row r="47" spans="1:13">
      <c r="A47">
        <v>40</v>
      </c>
      <c r="B47" s="2"/>
      <c r="C47" s="2"/>
      <c r="D47" s="2"/>
      <c r="E47" s="18"/>
      <c r="F47" s="18"/>
      <c r="G47" s="13"/>
      <c r="H47" s="20"/>
      <c r="I47" s="6"/>
      <c r="J47" s="7" t="e">
        <f t="shared" si="0"/>
        <v>#DIV/0!</v>
      </c>
      <c r="K47" s="11"/>
      <c r="L47" s="11"/>
      <c r="M47" s="2"/>
    </row>
    <row r="48" spans="1:13">
      <c r="A48">
        <v>41</v>
      </c>
      <c r="B48" s="2"/>
      <c r="C48" s="2"/>
      <c r="D48" s="2"/>
      <c r="E48" s="18"/>
      <c r="F48" s="18"/>
      <c r="G48" s="13"/>
      <c r="H48" s="20"/>
      <c r="I48" s="6"/>
      <c r="J48" s="7" t="e">
        <f t="shared" si="0"/>
        <v>#DIV/0!</v>
      </c>
      <c r="K48" s="11"/>
      <c r="L48" s="11"/>
      <c r="M48" s="2"/>
    </row>
    <row r="49" spans="1:13">
      <c r="A49">
        <v>42</v>
      </c>
      <c r="B49" s="2"/>
      <c r="C49" s="2"/>
      <c r="D49" s="2"/>
      <c r="E49" s="18"/>
      <c r="F49" s="18"/>
      <c r="G49" s="13"/>
      <c r="H49" s="20"/>
      <c r="I49" s="6"/>
      <c r="J49" s="15" t="e">
        <f t="shared" si="0"/>
        <v>#DIV/0!</v>
      </c>
      <c r="K49" s="11"/>
      <c r="L49" s="11"/>
      <c r="M49" s="2"/>
    </row>
    <row r="50" spans="1:13">
      <c r="A50">
        <v>43</v>
      </c>
      <c r="B50" s="2"/>
      <c r="C50" s="2"/>
      <c r="D50" s="2"/>
      <c r="E50" s="18"/>
      <c r="F50" s="18"/>
      <c r="G50" s="13"/>
      <c r="H50" s="20"/>
      <c r="I50" s="6"/>
      <c r="J50" s="15" t="e">
        <f t="shared" si="0"/>
        <v>#DIV/0!</v>
      </c>
      <c r="K50" s="11"/>
      <c r="L50" s="11"/>
      <c r="M50" s="2"/>
    </row>
    <row r="51" spans="1:13">
      <c r="A51">
        <v>44</v>
      </c>
      <c r="B51" s="2"/>
      <c r="C51" s="2"/>
      <c r="D51" s="2"/>
      <c r="E51" s="18"/>
      <c r="F51" s="18"/>
      <c r="G51" s="13"/>
      <c r="H51" s="20"/>
      <c r="I51" s="6"/>
      <c r="J51" s="7" t="e">
        <f t="shared" si="0"/>
        <v>#DIV/0!</v>
      </c>
      <c r="K51" s="11"/>
      <c r="L51" s="11"/>
      <c r="M51" s="2"/>
    </row>
    <row r="52" spans="1:13">
      <c r="A52">
        <v>45</v>
      </c>
      <c r="B52" s="2"/>
      <c r="C52" s="2"/>
      <c r="D52" s="2"/>
      <c r="E52" s="18"/>
      <c r="F52" s="18"/>
      <c r="G52" s="13"/>
      <c r="H52" s="20"/>
      <c r="I52" s="6"/>
      <c r="J52" s="15" t="e">
        <f t="shared" si="0"/>
        <v>#DIV/0!</v>
      </c>
      <c r="K52" s="11"/>
      <c r="L52" s="11"/>
      <c r="M52" s="2"/>
    </row>
    <row r="53" spans="1:13">
      <c r="A53" s="12">
        <v>46</v>
      </c>
      <c r="B53" s="2"/>
      <c r="C53" s="2"/>
      <c r="D53" s="2"/>
      <c r="E53" s="18"/>
      <c r="F53" s="18"/>
      <c r="G53" s="13"/>
      <c r="H53" s="20"/>
      <c r="I53" s="6"/>
      <c r="J53" s="15" t="e">
        <f t="shared" si="0"/>
        <v>#DIV/0!</v>
      </c>
      <c r="K53" s="11"/>
      <c r="L53" s="11"/>
      <c r="M53" s="2"/>
    </row>
    <row r="54" spans="1:13">
      <c r="A54" s="12">
        <v>47</v>
      </c>
      <c r="B54" s="2"/>
      <c r="C54" s="2"/>
      <c r="D54" s="2"/>
      <c r="E54" s="18"/>
      <c r="F54" s="18"/>
      <c r="G54" s="13"/>
      <c r="H54" s="20"/>
      <c r="I54" s="6"/>
      <c r="J54" s="7" t="e">
        <f t="shared" si="0"/>
        <v>#DIV/0!</v>
      </c>
      <c r="K54" s="11"/>
      <c r="L54" s="11"/>
      <c r="M54" s="2"/>
    </row>
    <row r="55" spans="1:13">
      <c r="A55">
        <v>48</v>
      </c>
      <c r="B55" s="2"/>
      <c r="C55" s="2"/>
      <c r="D55" s="2"/>
      <c r="E55" s="18"/>
      <c r="F55" s="18"/>
      <c r="G55" s="13"/>
      <c r="H55" s="20"/>
      <c r="I55" s="6"/>
      <c r="J55" s="7" t="e">
        <f t="shared" si="0"/>
        <v>#DIV/0!</v>
      </c>
      <c r="K55" s="11"/>
      <c r="L55" s="11"/>
      <c r="M55" s="2"/>
    </row>
    <row r="56" spans="1:13">
      <c r="A56">
        <v>49</v>
      </c>
      <c r="B56" s="2"/>
      <c r="C56" s="2"/>
      <c r="D56" s="2"/>
      <c r="E56" s="18"/>
      <c r="F56" s="18"/>
      <c r="G56" s="13"/>
      <c r="H56" s="20"/>
      <c r="I56" s="6"/>
      <c r="J56" s="7" t="e">
        <f t="shared" si="0"/>
        <v>#DIV/0!</v>
      </c>
      <c r="K56" s="11"/>
      <c r="L56" s="11"/>
      <c r="M56" s="2"/>
    </row>
    <row r="57" spans="1:13">
      <c r="A57">
        <v>50</v>
      </c>
      <c r="B57" s="2"/>
      <c r="C57" s="2"/>
      <c r="D57" s="2"/>
      <c r="E57" s="18"/>
      <c r="F57" s="18"/>
      <c r="G57" s="13"/>
      <c r="H57" s="20"/>
      <c r="I57" s="6"/>
      <c r="J57" s="7" t="e">
        <f t="shared" si="0"/>
        <v>#DIV/0!</v>
      </c>
      <c r="K57" s="11"/>
      <c r="L57" s="11"/>
      <c r="M57" s="2"/>
    </row>
    <row r="58" spans="1:13">
      <c r="A58">
        <v>51</v>
      </c>
      <c r="B58" s="2"/>
      <c r="C58" s="2"/>
      <c r="D58" s="2"/>
      <c r="E58" s="18"/>
      <c r="F58" s="18"/>
      <c r="G58" s="13"/>
      <c r="H58" s="20"/>
      <c r="I58" s="6"/>
      <c r="J58" s="15" t="e">
        <f t="shared" si="0"/>
        <v>#DIV/0!</v>
      </c>
      <c r="K58" s="11"/>
      <c r="L58" s="11"/>
      <c r="M58" s="2"/>
    </row>
    <row r="59" spans="1:13">
      <c r="A59">
        <v>52</v>
      </c>
      <c r="B59" s="2"/>
      <c r="C59" s="2"/>
      <c r="D59" s="2"/>
      <c r="E59" s="18"/>
      <c r="F59" s="18"/>
      <c r="G59" s="13"/>
      <c r="H59" s="20"/>
      <c r="I59" s="6"/>
      <c r="J59" s="15" t="e">
        <f t="shared" si="0"/>
        <v>#DIV/0!</v>
      </c>
      <c r="K59" s="11"/>
      <c r="L59" s="11"/>
      <c r="M59" s="2"/>
    </row>
    <row r="60" spans="1:13">
      <c r="A60">
        <v>53</v>
      </c>
      <c r="B60" s="2"/>
      <c r="C60" s="2"/>
      <c r="D60" s="2"/>
      <c r="E60" s="18"/>
      <c r="F60" s="18"/>
      <c r="G60" s="13"/>
      <c r="H60" s="20"/>
      <c r="I60" s="6"/>
      <c r="J60" s="7" t="e">
        <f t="shared" si="0"/>
        <v>#DIV/0!</v>
      </c>
      <c r="K60" s="11"/>
      <c r="L60" s="11"/>
      <c r="M60" s="2"/>
    </row>
    <row r="61" spans="1:13">
      <c r="A61">
        <v>54</v>
      </c>
      <c r="B61" s="2"/>
      <c r="C61" s="2"/>
      <c r="D61" s="2"/>
      <c r="E61" s="18"/>
      <c r="F61" s="18"/>
      <c r="G61" s="13"/>
      <c r="H61" s="20"/>
      <c r="I61" s="6"/>
      <c r="J61" s="15" t="e">
        <f t="shared" si="0"/>
        <v>#DIV/0!</v>
      </c>
      <c r="K61" s="11"/>
      <c r="L61" s="11"/>
      <c r="M61" s="2"/>
    </row>
    <row r="62" spans="1:13">
      <c r="A62">
        <v>55</v>
      </c>
      <c r="B62" s="2"/>
      <c r="C62" s="2"/>
      <c r="D62" s="2"/>
      <c r="E62" s="18"/>
      <c r="F62" s="18"/>
      <c r="G62" s="13"/>
      <c r="H62" s="20"/>
      <c r="I62" s="6"/>
      <c r="J62" s="15" t="e">
        <f t="shared" si="0"/>
        <v>#DIV/0!</v>
      </c>
      <c r="K62" s="11"/>
      <c r="L62" s="11"/>
      <c r="M62" s="2"/>
    </row>
    <row r="63" spans="1:13">
      <c r="A63" s="12">
        <v>56</v>
      </c>
      <c r="B63" s="2"/>
      <c r="C63" s="2"/>
      <c r="D63" s="2"/>
      <c r="E63" s="18"/>
      <c r="F63" s="18"/>
      <c r="G63" s="13"/>
      <c r="H63" s="20"/>
      <c r="I63" s="6"/>
      <c r="J63" s="7" t="e">
        <f t="shared" si="0"/>
        <v>#DIV/0!</v>
      </c>
      <c r="K63" s="11"/>
      <c r="L63" s="11"/>
      <c r="M63" s="2"/>
    </row>
    <row r="64" spans="1:13">
      <c r="A64" s="12">
        <v>57</v>
      </c>
      <c r="B64" s="2"/>
      <c r="C64" s="2"/>
      <c r="D64" s="2"/>
      <c r="E64" s="18"/>
      <c r="F64" s="18"/>
      <c r="G64" s="13"/>
      <c r="H64" s="20"/>
      <c r="I64" s="6"/>
      <c r="J64" s="7" t="e">
        <f t="shared" si="0"/>
        <v>#DIV/0!</v>
      </c>
      <c r="K64" s="11"/>
      <c r="L64" s="11"/>
      <c r="M64" s="2"/>
    </row>
    <row r="65" spans="1:13">
      <c r="A65">
        <v>58</v>
      </c>
      <c r="B65" s="2"/>
      <c r="C65" s="2"/>
      <c r="D65" s="2"/>
      <c r="E65" s="18"/>
      <c r="F65" s="18"/>
      <c r="G65" s="13"/>
      <c r="H65" s="20"/>
      <c r="I65" s="6"/>
      <c r="J65" s="7" t="e">
        <f t="shared" si="0"/>
        <v>#DIV/0!</v>
      </c>
      <c r="K65" s="11"/>
      <c r="L65" s="11"/>
      <c r="M65" s="2"/>
    </row>
    <row r="66" spans="1:13">
      <c r="A66">
        <v>59</v>
      </c>
      <c r="B66" s="2"/>
      <c r="C66" s="2"/>
      <c r="D66" s="2"/>
      <c r="E66" s="18"/>
      <c r="F66" s="18"/>
      <c r="G66" s="13"/>
      <c r="H66" s="20"/>
      <c r="I66" s="6"/>
      <c r="J66" s="7" t="e">
        <f t="shared" si="0"/>
        <v>#DIV/0!</v>
      </c>
      <c r="K66" s="11"/>
      <c r="L66" s="11"/>
      <c r="M66" s="2"/>
    </row>
    <row r="67" spans="1:13">
      <c r="A67">
        <v>60</v>
      </c>
      <c r="B67" s="2"/>
      <c r="C67" s="2"/>
      <c r="D67" s="2"/>
      <c r="E67" s="18"/>
      <c r="F67" s="18"/>
      <c r="G67" s="13"/>
      <c r="H67" s="20"/>
      <c r="I67" s="6"/>
      <c r="J67" s="15" t="e">
        <f t="shared" si="0"/>
        <v>#DIV/0!</v>
      </c>
      <c r="K67" s="11"/>
      <c r="L67" s="11"/>
      <c r="M67" s="2"/>
    </row>
    <row r="68" spans="1:13">
      <c r="A68">
        <v>61</v>
      </c>
      <c r="B68" s="2"/>
      <c r="C68" s="2"/>
      <c r="D68" s="2"/>
      <c r="E68" s="18"/>
      <c r="F68" s="18"/>
      <c r="G68" s="13"/>
      <c r="H68" s="20"/>
      <c r="I68" s="6"/>
      <c r="J68" s="15" t="e">
        <f t="shared" si="0"/>
        <v>#DIV/0!</v>
      </c>
      <c r="K68" s="11"/>
      <c r="L68" s="11"/>
      <c r="M68" s="2"/>
    </row>
    <row r="69" spans="1:13">
      <c r="A69">
        <v>62</v>
      </c>
      <c r="B69" s="2"/>
      <c r="C69" s="2"/>
      <c r="D69" s="2"/>
      <c r="E69" s="18"/>
      <c r="F69" s="18"/>
      <c r="G69" s="13"/>
      <c r="H69" s="20"/>
      <c r="I69" s="6"/>
      <c r="J69" s="7" t="e">
        <f t="shared" si="0"/>
        <v>#DIV/0!</v>
      </c>
      <c r="K69" s="11"/>
      <c r="L69" s="11"/>
      <c r="M69" s="2"/>
    </row>
    <row r="70" spans="1:13">
      <c r="A70">
        <v>63</v>
      </c>
      <c r="B70" s="2"/>
      <c r="C70" s="2"/>
      <c r="D70" s="2"/>
      <c r="E70" s="18"/>
      <c r="F70" s="18"/>
      <c r="G70" s="13"/>
      <c r="H70" s="20"/>
      <c r="I70" s="6"/>
      <c r="J70" s="15" t="e">
        <f t="shared" si="0"/>
        <v>#DIV/0!</v>
      </c>
      <c r="K70" s="11"/>
      <c r="L70" s="11"/>
      <c r="M70" s="2"/>
    </row>
    <row r="71" spans="1:13">
      <c r="A71">
        <v>64</v>
      </c>
      <c r="B71" s="2"/>
      <c r="C71" s="2"/>
      <c r="D71" s="2"/>
      <c r="E71" s="18"/>
      <c r="F71" s="18"/>
      <c r="G71" s="13"/>
      <c r="H71" s="20"/>
      <c r="I71" s="6"/>
      <c r="J71" s="15" t="e">
        <f t="shared" si="0"/>
        <v>#DIV/0!</v>
      </c>
      <c r="K71" s="11"/>
      <c r="L71" s="11"/>
      <c r="M71" s="2"/>
    </row>
    <row r="72" spans="1:13">
      <c r="A72">
        <v>65</v>
      </c>
      <c r="B72" s="2"/>
      <c r="C72" s="2"/>
      <c r="D72" s="2"/>
      <c r="E72" s="18"/>
      <c r="F72" s="18"/>
      <c r="G72" s="13"/>
      <c r="H72" s="20"/>
      <c r="I72" s="6"/>
      <c r="J72" s="7" t="e">
        <f t="shared" si="0"/>
        <v>#DIV/0!</v>
      </c>
      <c r="K72" s="11"/>
      <c r="L72" s="11"/>
      <c r="M72" s="2"/>
    </row>
    <row r="73" spans="1:13">
      <c r="A73" s="12">
        <v>66</v>
      </c>
      <c r="B73" s="2"/>
      <c r="C73" s="2"/>
      <c r="D73" s="2"/>
      <c r="E73" s="18"/>
      <c r="F73" s="18"/>
      <c r="G73" s="13"/>
      <c r="H73" s="20"/>
      <c r="I73" s="6"/>
      <c r="J73" s="7" t="e">
        <f t="shared" si="0"/>
        <v>#DIV/0!</v>
      </c>
      <c r="K73" s="11"/>
      <c r="L73" s="11"/>
      <c r="M73" s="2"/>
    </row>
    <row r="74" spans="1:13">
      <c r="A74" s="12">
        <v>67</v>
      </c>
      <c r="B74" s="2"/>
      <c r="C74" s="2"/>
      <c r="D74" s="2"/>
      <c r="E74" s="18"/>
      <c r="F74" s="18"/>
      <c r="G74" s="13"/>
      <c r="H74" s="20"/>
      <c r="I74" s="6"/>
      <c r="J74" s="7" t="e">
        <f t="shared" si="0"/>
        <v>#DIV/0!</v>
      </c>
      <c r="K74" s="11"/>
      <c r="L74" s="11"/>
      <c r="M74" s="2"/>
    </row>
    <row r="75" spans="1:13">
      <c r="A75">
        <v>68</v>
      </c>
      <c r="B75" s="2"/>
      <c r="C75" s="2"/>
      <c r="D75" s="2"/>
      <c r="E75" s="18"/>
      <c r="F75" s="18"/>
      <c r="G75" s="13"/>
      <c r="H75" s="20"/>
      <c r="I75" s="6"/>
      <c r="J75" s="7" t="e">
        <f t="shared" si="0"/>
        <v>#DIV/0!</v>
      </c>
      <c r="K75" s="11"/>
      <c r="L75" s="11"/>
      <c r="M75" s="2"/>
    </row>
    <row r="76" spans="1:13">
      <c r="A76">
        <v>69</v>
      </c>
      <c r="B76" s="2"/>
      <c r="C76" s="2"/>
      <c r="D76" s="2"/>
      <c r="E76" s="18"/>
      <c r="F76" s="18"/>
      <c r="G76" s="13"/>
      <c r="H76" s="20"/>
      <c r="I76" s="6"/>
      <c r="J76" s="15" t="e">
        <f t="shared" si="0"/>
        <v>#DIV/0!</v>
      </c>
      <c r="K76" s="11"/>
      <c r="L76" s="11"/>
      <c r="M76" s="2"/>
    </row>
    <row r="77" spans="1:13">
      <c r="A77">
        <v>70</v>
      </c>
      <c r="B77" s="2"/>
      <c r="C77" s="2"/>
      <c r="D77" s="2"/>
      <c r="E77" s="18"/>
      <c r="F77" s="18"/>
      <c r="G77" s="13"/>
      <c r="H77" s="20"/>
      <c r="I77" s="6"/>
      <c r="J77" s="15" t="e">
        <f t="shared" ref="J77:J140" si="1">H77/I77</f>
        <v>#DIV/0!</v>
      </c>
      <c r="K77" s="11"/>
      <c r="L77" s="11"/>
      <c r="M77" s="2"/>
    </row>
    <row r="78" spans="1:13">
      <c r="A78">
        <v>71</v>
      </c>
      <c r="B78" s="2"/>
      <c r="C78" s="2"/>
      <c r="D78" s="2"/>
      <c r="E78" s="18"/>
      <c r="F78" s="18"/>
      <c r="G78" s="13"/>
      <c r="H78" s="20"/>
      <c r="I78" s="6"/>
      <c r="J78" s="7" t="e">
        <f t="shared" si="1"/>
        <v>#DIV/0!</v>
      </c>
      <c r="K78" s="11"/>
      <c r="L78" s="11"/>
      <c r="M78" s="2"/>
    </row>
    <row r="79" spans="1:13">
      <c r="A79">
        <v>72</v>
      </c>
      <c r="B79" s="2"/>
      <c r="C79" s="2"/>
      <c r="D79" s="2"/>
      <c r="E79" s="18"/>
      <c r="F79" s="18"/>
      <c r="G79" s="13"/>
      <c r="H79" s="20"/>
      <c r="I79" s="6"/>
      <c r="J79" s="15" t="e">
        <f t="shared" si="1"/>
        <v>#DIV/0!</v>
      </c>
      <c r="K79" s="11"/>
      <c r="L79" s="11"/>
      <c r="M79" s="2"/>
    </row>
    <row r="80" spans="1:13">
      <c r="A80">
        <v>73</v>
      </c>
      <c r="B80" s="2"/>
      <c r="C80" s="2"/>
      <c r="D80" s="2"/>
      <c r="E80" s="18"/>
      <c r="F80" s="18"/>
      <c r="G80" s="13"/>
      <c r="H80" s="20"/>
      <c r="I80" s="6"/>
      <c r="J80" s="15" t="e">
        <f t="shared" si="1"/>
        <v>#DIV/0!</v>
      </c>
      <c r="K80" s="11"/>
      <c r="L80" s="11"/>
      <c r="M80" s="2"/>
    </row>
    <row r="81" spans="1:13">
      <c r="A81">
        <v>74</v>
      </c>
      <c r="B81" s="2"/>
      <c r="C81" s="2"/>
      <c r="D81" s="2"/>
      <c r="E81" s="18"/>
      <c r="F81" s="18"/>
      <c r="G81" s="13"/>
      <c r="H81" s="20"/>
      <c r="I81" s="6"/>
      <c r="J81" s="7" t="e">
        <f t="shared" si="1"/>
        <v>#DIV/0!</v>
      </c>
      <c r="K81" s="11"/>
      <c r="L81" s="11"/>
      <c r="M81" s="2"/>
    </row>
    <row r="82" spans="1:13">
      <c r="A82">
        <v>75</v>
      </c>
      <c r="B82" s="2"/>
      <c r="C82" s="2"/>
      <c r="D82" s="2"/>
      <c r="E82" s="18"/>
      <c r="F82" s="18"/>
      <c r="G82" s="13"/>
      <c r="H82" s="20"/>
      <c r="I82" s="6"/>
      <c r="J82" s="7" t="e">
        <f t="shared" si="1"/>
        <v>#DIV/0!</v>
      </c>
      <c r="K82" s="11"/>
      <c r="L82" s="11"/>
      <c r="M82" s="2"/>
    </row>
    <row r="83" spans="1:13">
      <c r="A83" s="12">
        <v>76</v>
      </c>
      <c r="B83" s="2"/>
      <c r="C83" s="2"/>
      <c r="D83" s="2"/>
      <c r="E83" s="18"/>
      <c r="F83" s="18"/>
      <c r="G83" s="13"/>
      <c r="H83" s="20"/>
      <c r="I83" s="6"/>
      <c r="J83" s="7" t="e">
        <f t="shared" si="1"/>
        <v>#DIV/0!</v>
      </c>
      <c r="K83" s="11"/>
      <c r="L83" s="11"/>
      <c r="M83" s="2"/>
    </row>
    <row r="84" spans="1:13">
      <c r="A84" s="12">
        <v>77</v>
      </c>
      <c r="B84" s="2"/>
      <c r="C84" s="2"/>
      <c r="D84" s="2"/>
      <c r="E84" s="18"/>
      <c r="F84" s="18"/>
      <c r="G84" s="13"/>
      <c r="H84" s="20"/>
      <c r="I84" s="6"/>
      <c r="J84" s="7" t="e">
        <f t="shared" si="1"/>
        <v>#DIV/0!</v>
      </c>
      <c r="K84" s="11"/>
      <c r="L84" s="11"/>
      <c r="M84" s="2"/>
    </row>
    <row r="85" spans="1:13">
      <c r="A85">
        <v>78</v>
      </c>
      <c r="B85" s="2"/>
      <c r="C85" s="2"/>
      <c r="D85" s="2"/>
      <c r="E85" s="18"/>
      <c r="F85" s="18"/>
      <c r="G85" s="13"/>
      <c r="H85" s="20"/>
      <c r="I85" s="6"/>
      <c r="J85" s="15" t="e">
        <f t="shared" si="1"/>
        <v>#DIV/0!</v>
      </c>
      <c r="K85" s="11"/>
      <c r="L85" s="11"/>
      <c r="M85" s="2"/>
    </row>
    <row r="86" spans="1:13">
      <c r="A86">
        <v>79</v>
      </c>
      <c r="B86" s="2"/>
      <c r="C86" s="2"/>
      <c r="D86" s="2"/>
      <c r="E86" s="18"/>
      <c r="F86" s="18"/>
      <c r="G86" s="13"/>
      <c r="H86" s="20"/>
      <c r="I86" s="6"/>
      <c r="J86" s="15" t="e">
        <f t="shared" si="1"/>
        <v>#DIV/0!</v>
      </c>
      <c r="K86" s="11"/>
      <c r="L86" s="11"/>
      <c r="M86" s="2"/>
    </row>
    <row r="87" spans="1:13">
      <c r="A87">
        <v>80</v>
      </c>
      <c r="B87" s="2"/>
      <c r="C87" s="2"/>
      <c r="D87" s="2"/>
      <c r="E87" s="18"/>
      <c r="F87" s="18"/>
      <c r="G87" s="13"/>
      <c r="H87" s="20"/>
      <c r="I87" s="6"/>
      <c r="J87" s="7" t="e">
        <f t="shared" si="1"/>
        <v>#DIV/0!</v>
      </c>
      <c r="K87" s="11"/>
      <c r="L87" s="11"/>
      <c r="M87" s="2"/>
    </row>
    <row r="88" spans="1:13">
      <c r="A88">
        <v>81</v>
      </c>
      <c r="B88" s="2"/>
      <c r="C88" s="2"/>
      <c r="D88" s="2"/>
      <c r="E88" s="18"/>
      <c r="F88" s="18"/>
      <c r="G88" s="13"/>
      <c r="H88" s="20"/>
      <c r="I88" s="6"/>
      <c r="J88" s="15" t="e">
        <f t="shared" si="1"/>
        <v>#DIV/0!</v>
      </c>
      <c r="K88" s="11"/>
      <c r="L88" s="11"/>
      <c r="M88" s="2"/>
    </row>
    <row r="89" spans="1:13">
      <c r="A89">
        <v>82</v>
      </c>
      <c r="B89" s="2"/>
      <c r="C89" s="2"/>
      <c r="D89" s="2"/>
      <c r="E89" s="18"/>
      <c r="F89" s="18"/>
      <c r="G89" s="13"/>
      <c r="H89" s="20"/>
      <c r="I89" s="6"/>
      <c r="J89" s="15" t="e">
        <f t="shared" si="1"/>
        <v>#DIV/0!</v>
      </c>
      <c r="K89" s="11"/>
      <c r="L89" s="11"/>
      <c r="M89" s="2"/>
    </row>
    <row r="90" spans="1:13">
      <c r="A90">
        <v>83</v>
      </c>
      <c r="B90" s="2"/>
      <c r="C90" s="2"/>
      <c r="D90" s="2"/>
      <c r="E90" s="18"/>
      <c r="F90" s="18"/>
      <c r="G90" s="13"/>
      <c r="H90" s="20"/>
      <c r="I90" s="6"/>
      <c r="J90" s="7" t="e">
        <f t="shared" si="1"/>
        <v>#DIV/0!</v>
      </c>
      <c r="K90" s="11"/>
      <c r="L90" s="11"/>
      <c r="M90" s="2"/>
    </row>
    <row r="91" spans="1:13">
      <c r="A91">
        <v>84</v>
      </c>
      <c r="B91" s="2"/>
      <c r="C91" s="2"/>
      <c r="D91" s="2"/>
      <c r="E91" s="18"/>
      <c r="F91" s="18"/>
      <c r="G91" s="13"/>
      <c r="H91" s="20"/>
      <c r="I91" s="6"/>
      <c r="J91" s="7" t="e">
        <f t="shared" si="1"/>
        <v>#DIV/0!</v>
      </c>
      <c r="K91" s="11"/>
      <c r="L91" s="11"/>
      <c r="M91" s="2"/>
    </row>
    <row r="92" spans="1:13">
      <c r="A92">
        <v>85</v>
      </c>
      <c r="B92" s="2"/>
      <c r="C92" s="2"/>
      <c r="D92" s="2"/>
      <c r="E92" s="18"/>
      <c r="F92" s="18"/>
      <c r="G92" s="13"/>
      <c r="H92" s="20"/>
      <c r="I92" s="6"/>
      <c r="J92" s="7" t="e">
        <f t="shared" si="1"/>
        <v>#DIV/0!</v>
      </c>
      <c r="K92" s="11"/>
      <c r="L92" s="11"/>
      <c r="M92" s="2"/>
    </row>
    <row r="93" spans="1:13">
      <c r="A93" s="12">
        <v>86</v>
      </c>
      <c r="B93" s="2"/>
      <c r="C93" s="2"/>
      <c r="D93" s="2"/>
      <c r="E93" s="18"/>
      <c r="F93" s="18"/>
      <c r="G93" s="13"/>
      <c r="H93" s="20"/>
      <c r="I93" s="6"/>
      <c r="J93" s="7" t="e">
        <f t="shared" si="1"/>
        <v>#DIV/0!</v>
      </c>
      <c r="K93" s="11"/>
      <c r="L93" s="11"/>
      <c r="M93" s="2"/>
    </row>
    <row r="94" spans="1:13">
      <c r="A94" s="12">
        <v>87</v>
      </c>
      <c r="B94" s="2"/>
      <c r="C94" s="2"/>
      <c r="D94" s="2"/>
      <c r="E94" s="18"/>
      <c r="F94" s="18"/>
      <c r="G94" s="13"/>
      <c r="H94" s="20"/>
      <c r="I94" s="6"/>
      <c r="J94" s="15" t="e">
        <f t="shared" si="1"/>
        <v>#DIV/0!</v>
      </c>
      <c r="K94" s="11"/>
      <c r="L94" s="11"/>
      <c r="M94" s="2"/>
    </row>
    <row r="95" spans="1:13">
      <c r="A95">
        <v>88</v>
      </c>
      <c r="B95" s="2"/>
      <c r="C95" s="2"/>
      <c r="D95" s="2"/>
      <c r="E95" s="18"/>
      <c r="F95" s="18"/>
      <c r="G95" s="13"/>
      <c r="H95" s="20"/>
      <c r="I95" s="6"/>
      <c r="J95" s="15" t="e">
        <f t="shared" si="1"/>
        <v>#DIV/0!</v>
      </c>
      <c r="K95" s="11"/>
      <c r="L95" s="11"/>
      <c r="M95" s="2"/>
    </row>
    <row r="96" spans="1:13">
      <c r="A96">
        <v>89</v>
      </c>
      <c r="B96" s="2"/>
      <c r="C96" s="2"/>
      <c r="D96" s="2"/>
      <c r="E96" s="18"/>
      <c r="F96" s="18"/>
      <c r="G96" s="13"/>
      <c r="H96" s="20"/>
      <c r="I96" s="6"/>
      <c r="J96" s="7" t="e">
        <f t="shared" si="1"/>
        <v>#DIV/0!</v>
      </c>
      <c r="K96" s="11"/>
      <c r="L96" s="11"/>
      <c r="M96" s="2"/>
    </row>
    <row r="97" spans="1:13">
      <c r="A97">
        <v>90</v>
      </c>
      <c r="B97" s="2"/>
      <c r="C97" s="2"/>
      <c r="D97" s="2"/>
      <c r="E97" s="18"/>
      <c r="F97" s="18"/>
      <c r="G97" s="13"/>
      <c r="H97" s="20"/>
      <c r="I97" s="6"/>
      <c r="J97" s="15" t="e">
        <f t="shared" si="1"/>
        <v>#DIV/0!</v>
      </c>
      <c r="K97" s="11"/>
      <c r="L97" s="11"/>
      <c r="M97" s="2"/>
    </row>
    <row r="98" spans="1:13">
      <c r="A98">
        <v>91</v>
      </c>
      <c r="B98" s="2"/>
      <c r="C98" s="2"/>
      <c r="D98" s="2"/>
      <c r="E98" s="18"/>
      <c r="F98" s="18"/>
      <c r="G98" s="13"/>
      <c r="H98" s="20"/>
      <c r="I98" s="6"/>
      <c r="J98" s="15" t="e">
        <f t="shared" si="1"/>
        <v>#DIV/0!</v>
      </c>
      <c r="K98" s="11"/>
      <c r="L98" s="11"/>
      <c r="M98" s="2"/>
    </row>
    <row r="99" spans="1:13">
      <c r="A99">
        <v>92</v>
      </c>
      <c r="B99" s="2"/>
      <c r="C99" s="2"/>
      <c r="D99" s="2"/>
      <c r="E99" s="18"/>
      <c r="F99" s="18"/>
      <c r="G99" s="13"/>
      <c r="H99" s="20"/>
      <c r="I99" s="6"/>
      <c r="J99" s="7" t="e">
        <f t="shared" si="1"/>
        <v>#DIV/0!</v>
      </c>
      <c r="K99" s="11"/>
      <c r="L99" s="11"/>
      <c r="M99" s="2"/>
    </row>
    <row r="100" spans="1:13">
      <c r="A100">
        <v>93</v>
      </c>
      <c r="B100" s="2"/>
      <c r="C100" s="2"/>
      <c r="D100" s="2"/>
      <c r="E100" s="18"/>
      <c r="F100" s="18"/>
      <c r="G100" s="13"/>
      <c r="H100" s="20"/>
      <c r="I100" s="6"/>
      <c r="J100" s="7" t="e">
        <f t="shared" si="1"/>
        <v>#DIV/0!</v>
      </c>
      <c r="K100" s="11"/>
      <c r="L100" s="11"/>
      <c r="M100" s="2"/>
    </row>
    <row r="101" spans="1:13">
      <c r="A101">
        <v>94</v>
      </c>
      <c r="B101" s="2"/>
      <c r="C101" s="2"/>
      <c r="D101" s="2"/>
      <c r="E101" s="18"/>
      <c r="F101" s="18"/>
      <c r="G101" s="13"/>
      <c r="H101" s="20"/>
      <c r="I101" s="6"/>
      <c r="J101" s="7" t="e">
        <f t="shared" si="1"/>
        <v>#DIV/0!</v>
      </c>
      <c r="K101" s="11"/>
      <c r="L101" s="11"/>
      <c r="M101" s="2"/>
    </row>
    <row r="102" spans="1:13">
      <c r="A102">
        <v>95</v>
      </c>
      <c r="B102" s="2"/>
      <c r="C102" s="2"/>
      <c r="D102" s="2"/>
      <c r="E102" s="18"/>
      <c r="F102" s="18"/>
      <c r="G102" s="13"/>
      <c r="H102" s="20"/>
      <c r="I102" s="6"/>
      <c r="J102" s="7" t="e">
        <f t="shared" si="1"/>
        <v>#DIV/0!</v>
      </c>
      <c r="K102" s="11"/>
      <c r="L102" s="11"/>
      <c r="M102" s="2"/>
    </row>
    <row r="103" spans="1:13">
      <c r="A103" s="12">
        <v>96</v>
      </c>
      <c r="B103" s="2"/>
      <c r="C103" s="2"/>
      <c r="D103" s="2"/>
      <c r="E103" s="18"/>
      <c r="F103" s="18"/>
      <c r="G103" s="13"/>
      <c r="H103" s="20"/>
      <c r="I103" s="6"/>
      <c r="J103" s="15" t="e">
        <f t="shared" si="1"/>
        <v>#DIV/0!</v>
      </c>
      <c r="K103" s="11"/>
      <c r="L103" s="11"/>
      <c r="M103" s="2"/>
    </row>
    <row r="104" spans="1:13">
      <c r="A104" s="12">
        <v>97</v>
      </c>
      <c r="B104" s="2"/>
      <c r="C104" s="2"/>
      <c r="D104" s="2"/>
      <c r="E104" s="18"/>
      <c r="F104" s="18"/>
      <c r="G104" s="13"/>
      <c r="H104" s="20"/>
      <c r="I104" s="6"/>
      <c r="J104" s="15" t="e">
        <f t="shared" si="1"/>
        <v>#DIV/0!</v>
      </c>
      <c r="K104" s="11"/>
      <c r="L104" s="11"/>
      <c r="M104" s="2"/>
    </row>
    <row r="105" spans="1:13">
      <c r="A105">
        <v>98</v>
      </c>
      <c r="B105" s="2"/>
      <c r="C105" s="2"/>
      <c r="D105" s="2"/>
      <c r="E105" s="18"/>
      <c r="F105" s="18"/>
      <c r="G105" s="13"/>
      <c r="H105" s="20"/>
      <c r="I105" s="6"/>
      <c r="J105" s="7" t="e">
        <f t="shared" si="1"/>
        <v>#DIV/0!</v>
      </c>
      <c r="K105" s="11"/>
      <c r="L105" s="11"/>
      <c r="M105" s="2"/>
    </row>
    <row r="106" spans="1:13">
      <c r="A106">
        <v>99</v>
      </c>
      <c r="B106" s="2"/>
      <c r="C106" s="2"/>
      <c r="D106" s="2"/>
      <c r="E106" s="18"/>
      <c r="F106" s="18"/>
      <c r="G106" s="13"/>
      <c r="H106" s="20"/>
      <c r="I106" s="6"/>
      <c r="J106" s="15" t="e">
        <f t="shared" si="1"/>
        <v>#DIV/0!</v>
      </c>
      <c r="K106" s="11"/>
      <c r="L106" s="11"/>
      <c r="M106" s="2"/>
    </row>
    <row r="107" spans="1:13">
      <c r="A107">
        <v>100</v>
      </c>
      <c r="B107" s="2"/>
      <c r="C107" s="2"/>
      <c r="D107" s="2"/>
      <c r="E107" s="18"/>
      <c r="F107" s="18"/>
      <c r="G107" s="13"/>
      <c r="H107" s="20"/>
      <c r="I107" s="6"/>
      <c r="J107" s="15" t="e">
        <f t="shared" si="1"/>
        <v>#DIV/0!</v>
      </c>
      <c r="K107" s="11"/>
      <c r="L107" s="11"/>
      <c r="M107" s="2"/>
    </row>
    <row r="108" spans="1:13">
      <c r="A108">
        <v>101</v>
      </c>
      <c r="B108" s="2"/>
      <c r="C108" s="2"/>
      <c r="D108" s="2"/>
      <c r="E108" s="18"/>
      <c r="F108" s="18"/>
      <c r="G108" s="13"/>
      <c r="H108" s="20"/>
      <c r="I108" s="6"/>
      <c r="J108" s="7" t="e">
        <f t="shared" si="1"/>
        <v>#DIV/0!</v>
      </c>
      <c r="K108" s="11"/>
      <c r="L108" s="11"/>
      <c r="M108" s="2"/>
    </row>
    <row r="109" spans="1:13">
      <c r="A109">
        <v>102</v>
      </c>
      <c r="B109" s="2"/>
      <c r="C109" s="2"/>
      <c r="D109" s="2"/>
      <c r="E109" s="18"/>
      <c r="F109" s="18"/>
      <c r="G109" s="13"/>
      <c r="H109" s="20"/>
      <c r="I109" s="6"/>
      <c r="J109" s="7" t="e">
        <f t="shared" si="1"/>
        <v>#DIV/0!</v>
      </c>
      <c r="K109" s="11"/>
      <c r="L109" s="11"/>
      <c r="M109" s="2"/>
    </row>
    <row r="110" spans="1:13">
      <c r="A110">
        <v>103</v>
      </c>
      <c r="B110" s="2"/>
      <c r="C110" s="2"/>
      <c r="D110" s="2"/>
      <c r="E110" s="18"/>
      <c r="F110" s="18"/>
      <c r="G110" s="13"/>
      <c r="H110" s="20"/>
      <c r="I110" s="6"/>
      <c r="J110" s="7" t="e">
        <f t="shared" si="1"/>
        <v>#DIV/0!</v>
      </c>
      <c r="K110" s="11"/>
      <c r="L110" s="11"/>
      <c r="M110" s="2"/>
    </row>
    <row r="111" spans="1:13">
      <c r="A111">
        <v>104</v>
      </c>
      <c r="B111" s="2"/>
      <c r="C111" s="2"/>
      <c r="D111" s="2"/>
      <c r="E111" s="18"/>
      <c r="F111" s="18"/>
      <c r="G111" s="13"/>
      <c r="H111" s="20"/>
      <c r="I111" s="6"/>
      <c r="J111" s="7" t="e">
        <f t="shared" si="1"/>
        <v>#DIV/0!</v>
      </c>
      <c r="K111" s="11"/>
      <c r="L111" s="11"/>
      <c r="M111" s="2"/>
    </row>
    <row r="112" spans="1:13">
      <c r="A112">
        <v>105</v>
      </c>
      <c r="B112" s="2"/>
      <c r="C112" s="2"/>
      <c r="D112" s="2"/>
      <c r="E112" s="18"/>
      <c r="F112" s="18"/>
      <c r="G112" s="13"/>
      <c r="H112" s="20"/>
      <c r="I112" s="6"/>
      <c r="J112" s="15" t="e">
        <f t="shared" si="1"/>
        <v>#DIV/0!</v>
      </c>
      <c r="K112" s="11"/>
      <c r="L112" s="11"/>
      <c r="M112" s="2"/>
    </row>
    <row r="113" spans="1:13">
      <c r="A113" s="12">
        <v>106</v>
      </c>
      <c r="B113" s="2"/>
      <c r="C113" s="2"/>
      <c r="D113" s="2"/>
      <c r="E113" s="18"/>
      <c r="F113" s="18"/>
      <c r="G113" s="13"/>
      <c r="H113" s="20"/>
      <c r="I113" s="6"/>
      <c r="J113" s="15" t="e">
        <f t="shared" si="1"/>
        <v>#DIV/0!</v>
      </c>
      <c r="K113" s="11"/>
      <c r="L113" s="11"/>
      <c r="M113" s="2"/>
    </row>
    <row r="114" spans="1:13">
      <c r="A114" s="12">
        <v>107</v>
      </c>
      <c r="B114" s="2"/>
      <c r="C114" s="2"/>
      <c r="D114" s="2"/>
      <c r="E114" s="18"/>
      <c r="F114" s="18"/>
      <c r="G114" s="13"/>
      <c r="H114" s="20"/>
      <c r="I114" s="6"/>
      <c r="J114" s="7" t="e">
        <f t="shared" si="1"/>
        <v>#DIV/0!</v>
      </c>
      <c r="K114" s="11"/>
      <c r="L114" s="11"/>
      <c r="M114" s="2"/>
    </row>
    <row r="115" spans="1:13">
      <c r="A115">
        <v>108</v>
      </c>
      <c r="B115" s="2"/>
      <c r="C115" s="2"/>
      <c r="D115" s="2"/>
      <c r="E115" s="18"/>
      <c r="F115" s="18"/>
      <c r="G115" s="13"/>
      <c r="H115" s="20"/>
      <c r="I115" s="6"/>
      <c r="J115" s="15" t="e">
        <f t="shared" si="1"/>
        <v>#DIV/0!</v>
      </c>
      <c r="K115" s="11"/>
      <c r="L115" s="11"/>
      <c r="M115" s="2"/>
    </row>
    <row r="116" spans="1:13">
      <c r="A116">
        <v>109</v>
      </c>
      <c r="B116" s="2"/>
      <c r="C116" s="2"/>
      <c r="D116" s="2"/>
      <c r="E116" s="18"/>
      <c r="F116" s="18"/>
      <c r="G116" s="13"/>
      <c r="H116" s="20"/>
      <c r="I116" s="6"/>
      <c r="J116" s="15" t="e">
        <f t="shared" si="1"/>
        <v>#DIV/0!</v>
      </c>
      <c r="K116" s="11"/>
      <c r="L116" s="11"/>
      <c r="M116" s="2"/>
    </row>
    <row r="117" spans="1:13">
      <c r="A117">
        <v>110</v>
      </c>
      <c r="B117" s="2"/>
      <c r="C117" s="2"/>
      <c r="D117" s="2"/>
      <c r="E117" s="18"/>
      <c r="F117" s="18"/>
      <c r="G117" s="13"/>
      <c r="H117" s="20"/>
      <c r="I117" s="6"/>
      <c r="J117" s="7" t="e">
        <f t="shared" si="1"/>
        <v>#DIV/0!</v>
      </c>
      <c r="K117" s="11"/>
      <c r="L117" s="11"/>
      <c r="M117" s="2"/>
    </row>
    <row r="118" spans="1:13">
      <c r="A118">
        <v>111</v>
      </c>
      <c r="B118" s="2"/>
      <c r="C118" s="2"/>
      <c r="D118" s="2"/>
      <c r="E118" s="18"/>
      <c r="F118" s="18"/>
      <c r="G118" s="13"/>
      <c r="H118" s="20"/>
      <c r="I118" s="6"/>
      <c r="J118" s="7" t="e">
        <f t="shared" si="1"/>
        <v>#DIV/0!</v>
      </c>
      <c r="K118" s="11"/>
      <c r="L118" s="11"/>
      <c r="M118" s="2"/>
    </row>
    <row r="119" spans="1:13">
      <c r="A119">
        <v>112</v>
      </c>
      <c r="B119" s="2"/>
      <c r="C119" s="2"/>
      <c r="D119" s="2"/>
      <c r="E119" s="18"/>
      <c r="F119" s="18"/>
      <c r="G119" s="13"/>
      <c r="H119" s="20"/>
      <c r="I119" s="6"/>
      <c r="J119" s="7" t="e">
        <f t="shared" si="1"/>
        <v>#DIV/0!</v>
      </c>
      <c r="K119" s="11"/>
      <c r="L119" s="11"/>
      <c r="M119" s="2"/>
    </row>
    <row r="120" spans="1:13">
      <c r="A120">
        <v>113</v>
      </c>
      <c r="B120" s="2"/>
      <c r="C120" s="2"/>
      <c r="D120" s="2"/>
      <c r="E120" s="18"/>
      <c r="F120" s="18"/>
      <c r="G120" s="13"/>
      <c r="H120" s="20"/>
      <c r="I120" s="6"/>
      <c r="J120" s="7" t="e">
        <f t="shared" si="1"/>
        <v>#DIV/0!</v>
      </c>
      <c r="K120" s="11"/>
      <c r="L120" s="11"/>
      <c r="M120" s="2"/>
    </row>
    <row r="121" spans="1:13">
      <c r="A121">
        <v>114</v>
      </c>
      <c r="B121" s="2"/>
      <c r="C121" s="2"/>
      <c r="D121" s="2"/>
      <c r="E121" s="18"/>
      <c r="F121" s="18"/>
      <c r="G121" s="13"/>
      <c r="H121" s="20"/>
      <c r="I121" s="6"/>
      <c r="J121" s="15" t="e">
        <f t="shared" si="1"/>
        <v>#DIV/0!</v>
      </c>
      <c r="K121" s="11"/>
      <c r="L121" s="11"/>
      <c r="M121" s="2"/>
    </row>
    <row r="122" spans="1:13">
      <c r="A122">
        <v>115</v>
      </c>
      <c r="B122" s="2"/>
      <c r="C122" s="2"/>
      <c r="D122" s="2"/>
      <c r="E122" s="18"/>
      <c r="F122" s="18"/>
      <c r="G122" s="13"/>
      <c r="H122" s="20"/>
      <c r="I122" s="6"/>
      <c r="J122" s="15" t="e">
        <f t="shared" si="1"/>
        <v>#DIV/0!</v>
      </c>
      <c r="K122" s="11"/>
      <c r="L122" s="11"/>
      <c r="M122" s="2"/>
    </row>
    <row r="123" spans="1:13">
      <c r="A123" s="12">
        <v>116</v>
      </c>
      <c r="B123" s="2"/>
      <c r="C123" s="2"/>
      <c r="D123" s="2"/>
      <c r="E123" s="18"/>
      <c r="F123" s="18"/>
      <c r="G123" s="13"/>
      <c r="H123" s="20"/>
      <c r="I123" s="6"/>
      <c r="J123" s="7" t="e">
        <f t="shared" si="1"/>
        <v>#DIV/0!</v>
      </c>
      <c r="K123" s="11"/>
      <c r="L123" s="11"/>
      <c r="M123" s="2"/>
    </row>
    <row r="124" spans="1:13">
      <c r="A124" s="12">
        <v>117</v>
      </c>
      <c r="B124" s="2"/>
      <c r="C124" s="2"/>
      <c r="D124" s="2"/>
      <c r="E124" s="18"/>
      <c r="F124" s="18"/>
      <c r="G124" s="13"/>
      <c r="H124" s="20"/>
      <c r="I124" s="6"/>
      <c r="J124" s="15" t="e">
        <f t="shared" si="1"/>
        <v>#DIV/0!</v>
      </c>
      <c r="K124" s="11"/>
      <c r="L124" s="11"/>
      <c r="M124" s="2"/>
    </row>
    <row r="125" spans="1:13">
      <c r="A125">
        <v>118</v>
      </c>
      <c r="B125" s="2"/>
      <c r="C125" s="2"/>
      <c r="D125" s="2"/>
      <c r="E125" s="18"/>
      <c r="F125" s="18"/>
      <c r="G125" s="13"/>
      <c r="H125" s="20"/>
      <c r="I125" s="6"/>
      <c r="J125" s="15" t="e">
        <f t="shared" si="1"/>
        <v>#DIV/0!</v>
      </c>
      <c r="K125" s="11"/>
      <c r="L125" s="11"/>
      <c r="M125" s="2"/>
    </row>
    <row r="126" spans="1:13">
      <c r="A126">
        <v>119</v>
      </c>
      <c r="B126" s="2"/>
      <c r="C126" s="2"/>
      <c r="D126" s="2"/>
      <c r="E126" s="18"/>
      <c r="F126" s="18"/>
      <c r="G126" s="13"/>
      <c r="H126" s="20"/>
      <c r="I126" s="6"/>
      <c r="J126" s="7" t="e">
        <f t="shared" si="1"/>
        <v>#DIV/0!</v>
      </c>
      <c r="K126" s="11"/>
      <c r="L126" s="11"/>
      <c r="M126" s="2"/>
    </row>
    <row r="127" spans="1:13">
      <c r="A127">
        <v>120</v>
      </c>
      <c r="B127" s="2"/>
      <c r="C127" s="2"/>
      <c r="D127" s="2"/>
      <c r="E127" s="18"/>
      <c r="F127" s="18"/>
      <c r="G127" s="13"/>
      <c r="H127" s="20"/>
      <c r="I127" s="6"/>
      <c r="J127" s="7" t="e">
        <f t="shared" si="1"/>
        <v>#DIV/0!</v>
      </c>
      <c r="K127" s="11"/>
      <c r="L127" s="11"/>
      <c r="M127" s="2"/>
    </row>
    <row r="128" spans="1:13">
      <c r="A128">
        <v>121</v>
      </c>
      <c r="B128" s="2"/>
      <c r="C128" s="2"/>
      <c r="D128" s="2"/>
      <c r="E128" s="18"/>
      <c r="F128" s="18"/>
      <c r="G128" s="13"/>
      <c r="H128" s="20"/>
      <c r="I128" s="6"/>
      <c r="J128" s="7" t="e">
        <f t="shared" si="1"/>
        <v>#DIV/0!</v>
      </c>
      <c r="K128" s="11"/>
      <c r="L128" s="11"/>
      <c r="M128" s="2"/>
    </row>
    <row r="129" spans="1:13">
      <c r="A129">
        <v>122</v>
      </c>
      <c r="B129" s="2"/>
      <c r="C129" s="2"/>
      <c r="D129" s="2"/>
      <c r="E129" s="18"/>
      <c r="F129" s="18"/>
      <c r="G129" s="13"/>
      <c r="H129" s="20"/>
      <c r="I129" s="6"/>
      <c r="J129" s="7" t="e">
        <f t="shared" si="1"/>
        <v>#DIV/0!</v>
      </c>
      <c r="K129" s="11"/>
      <c r="L129" s="11"/>
      <c r="M129" s="2"/>
    </row>
    <row r="130" spans="1:13">
      <c r="A130">
        <v>123</v>
      </c>
      <c r="B130" s="2"/>
      <c r="C130" s="2"/>
      <c r="D130" s="2"/>
      <c r="E130" s="18"/>
      <c r="F130" s="18"/>
      <c r="G130" s="13"/>
      <c r="H130" s="20"/>
      <c r="I130" s="6"/>
      <c r="J130" s="15" t="e">
        <f t="shared" si="1"/>
        <v>#DIV/0!</v>
      </c>
      <c r="K130" s="11"/>
      <c r="L130" s="11"/>
      <c r="M130" s="2"/>
    </row>
    <row r="131" spans="1:13">
      <c r="A131">
        <v>124</v>
      </c>
      <c r="B131" s="2"/>
      <c r="C131" s="2"/>
      <c r="D131" s="2"/>
      <c r="E131" s="18"/>
      <c r="F131" s="18"/>
      <c r="G131" s="13"/>
      <c r="H131" s="20"/>
      <c r="I131" s="6"/>
      <c r="J131" s="15" t="e">
        <f t="shared" si="1"/>
        <v>#DIV/0!</v>
      </c>
      <c r="K131" s="11"/>
      <c r="L131" s="11"/>
      <c r="M131" s="2"/>
    </row>
    <row r="132" spans="1:13">
      <c r="A132">
        <v>125</v>
      </c>
      <c r="B132" s="2"/>
      <c r="C132" s="2"/>
      <c r="D132" s="2"/>
      <c r="E132" s="18"/>
      <c r="F132" s="18"/>
      <c r="G132" s="13"/>
      <c r="H132" s="20"/>
      <c r="I132" s="6"/>
      <c r="J132" s="7" t="e">
        <f t="shared" si="1"/>
        <v>#DIV/0!</v>
      </c>
      <c r="K132" s="11"/>
      <c r="L132" s="11"/>
      <c r="M132" s="2"/>
    </row>
    <row r="133" spans="1:13">
      <c r="A133" s="12">
        <v>126</v>
      </c>
      <c r="B133" s="2"/>
      <c r="C133" s="2"/>
      <c r="D133" s="2"/>
      <c r="E133" s="18"/>
      <c r="F133" s="18"/>
      <c r="G133" s="13"/>
      <c r="H133" s="20"/>
      <c r="I133" s="6"/>
      <c r="J133" s="15" t="e">
        <f t="shared" si="1"/>
        <v>#DIV/0!</v>
      </c>
      <c r="K133" s="11"/>
      <c r="L133" s="11"/>
      <c r="M133" s="2"/>
    </row>
    <row r="134" spans="1:13">
      <c r="A134" s="12">
        <v>127</v>
      </c>
      <c r="B134" s="2"/>
      <c r="C134" s="2"/>
      <c r="D134" s="2"/>
      <c r="E134" s="18"/>
      <c r="F134" s="18"/>
      <c r="G134" s="13"/>
      <c r="H134" s="20"/>
      <c r="I134" s="6"/>
      <c r="J134" s="15" t="e">
        <f t="shared" si="1"/>
        <v>#DIV/0!</v>
      </c>
      <c r="K134" s="11"/>
      <c r="L134" s="11"/>
      <c r="M134" s="2"/>
    </row>
    <row r="135" spans="1:13">
      <c r="A135">
        <v>128</v>
      </c>
      <c r="B135" s="2"/>
      <c r="C135" s="2"/>
      <c r="D135" s="2"/>
      <c r="E135" s="18"/>
      <c r="F135" s="18"/>
      <c r="G135" s="13"/>
      <c r="H135" s="20"/>
      <c r="I135" s="6"/>
      <c r="J135" s="7" t="e">
        <f t="shared" si="1"/>
        <v>#DIV/0!</v>
      </c>
      <c r="K135" s="11"/>
      <c r="L135" s="11"/>
      <c r="M135" s="2"/>
    </row>
    <row r="136" spans="1:13">
      <c r="A136">
        <v>129</v>
      </c>
      <c r="B136" s="2"/>
      <c r="C136" s="2"/>
      <c r="D136" s="2"/>
      <c r="E136" s="18"/>
      <c r="F136" s="18"/>
      <c r="G136" s="13"/>
      <c r="H136" s="20"/>
      <c r="I136" s="6"/>
      <c r="J136" s="7" t="e">
        <f t="shared" si="1"/>
        <v>#DIV/0!</v>
      </c>
      <c r="K136" s="11"/>
      <c r="L136" s="11"/>
      <c r="M136" s="2"/>
    </row>
    <row r="137" spans="1:13">
      <c r="A137">
        <v>130</v>
      </c>
      <c r="B137" s="2"/>
      <c r="C137" s="2"/>
      <c r="D137" s="2"/>
      <c r="E137" s="18"/>
      <c r="F137" s="18"/>
      <c r="G137" s="13"/>
      <c r="H137" s="20"/>
      <c r="I137" s="6"/>
      <c r="J137" s="7" t="e">
        <f t="shared" si="1"/>
        <v>#DIV/0!</v>
      </c>
      <c r="K137" s="11"/>
      <c r="L137" s="11"/>
      <c r="M137" s="2"/>
    </row>
    <row r="138" spans="1:13">
      <c r="A138">
        <v>131</v>
      </c>
      <c r="B138" s="2"/>
      <c r="C138" s="2"/>
      <c r="D138" s="2"/>
      <c r="E138" s="18"/>
      <c r="F138" s="18"/>
      <c r="G138" s="13"/>
      <c r="H138" s="20"/>
      <c r="I138" s="6"/>
      <c r="J138" s="7" t="e">
        <f t="shared" si="1"/>
        <v>#DIV/0!</v>
      </c>
      <c r="K138" s="11"/>
      <c r="L138" s="11"/>
      <c r="M138" s="2"/>
    </row>
    <row r="139" spans="1:13">
      <c r="A139">
        <v>132</v>
      </c>
      <c r="B139" s="2"/>
      <c r="C139" s="2"/>
      <c r="D139" s="2"/>
      <c r="E139" s="18"/>
      <c r="F139" s="18"/>
      <c r="G139" s="13"/>
      <c r="H139" s="20"/>
      <c r="I139" s="6"/>
      <c r="J139" s="15" t="e">
        <f t="shared" si="1"/>
        <v>#DIV/0!</v>
      </c>
      <c r="K139" s="11"/>
      <c r="L139" s="11"/>
      <c r="M139" s="2"/>
    </row>
    <row r="140" spans="1:13">
      <c r="A140">
        <v>133</v>
      </c>
      <c r="B140" s="2"/>
      <c r="C140" s="2"/>
      <c r="D140" s="2"/>
      <c r="E140" s="18"/>
      <c r="F140" s="18"/>
      <c r="G140" s="13"/>
      <c r="H140" s="20"/>
      <c r="I140" s="6"/>
      <c r="J140" s="15" t="e">
        <f t="shared" si="1"/>
        <v>#DIV/0!</v>
      </c>
      <c r="K140" s="11"/>
      <c r="L140" s="11"/>
      <c r="M140" s="2"/>
    </row>
    <row r="141" spans="1:13">
      <c r="A141">
        <v>134</v>
      </c>
      <c r="B141" s="2"/>
      <c r="C141" s="2"/>
      <c r="D141" s="2"/>
      <c r="E141" s="18"/>
      <c r="F141" s="18"/>
      <c r="G141" s="13"/>
      <c r="H141" s="20"/>
      <c r="I141" s="6"/>
      <c r="J141" s="7" t="e">
        <f t="shared" ref="J141:J204" si="2">H141/I141</f>
        <v>#DIV/0!</v>
      </c>
      <c r="K141" s="11"/>
      <c r="L141" s="11"/>
      <c r="M141" s="2"/>
    </row>
    <row r="142" spans="1:13">
      <c r="A142">
        <v>135</v>
      </c>
      <c r="B142" s="2"/>
      <c r="C142" s="2"/>
      <c r="D142" s="2"/>
      <c r="E142" s="18"/>
      <c r="F142" s="18"/>
      <c r="G142" s="13"/>
      <c r="H142" s="20"/>
      <c r="I142" s="6"/>
      <c r="J142" s="15" t="e">
        <f t="shared" si="2"/>
        <v>#DIV/0!</v>
      </c>
      <c r="K142" s="11"/>
      <c r="L142" s="11"/>
      <c r="M142" s="2"/>
    </row>
    <row r="143" spans="1:13">
      <c r="A143" s="12">
        <v>136</v>
      </c>
      <c r="B143" s="2"/>
      <c r="C143" s="2"/>
      <c r="D143" s="2"/>
      <c r="E143" s="18"/>
      <c r="F143" s="18"/>
      <c r="G143" s="13"/>
      <c r="H143" s="20"/>
      <c r="I143" s="6"/>
      <c r="J143" s="15" t="e">
        <f t="shared" si="2"/>
        <v>#DIV/0!</v>
      </c>
      <c r="K143" s="11"/>
      <c r="L143" s="11"/>
      <c r="M143" s="2"/>
    </row>
    <row r="144" spans="1:13">
      <c r="A144" s="12">
        <v>137</v>
      </c>
      <c r="B144" s="2"/>
      <c r="C144" s="2"/>
      <c r="D144" s="2"/>
      <c r="E144" s="18"/>
      <c r="F144" s="18"/>
      <c r="G144" s="13"/>
      <c r="H144" s="20"/>
      <c r="I144" s="6"/>
      <c r="J144" s="7" t="e">
        <f t="shared" si="2"/>
        <v>#DIV/0!</v>
      </c>
      <c r="K144" s="11"/>
      <c r="L144" s="11"/>
      <c r="M144" s="2"/>
    </row>
    <row r="145" spans="1:13">
      <c r="A145">
        <v>138</v>
      </c>
      <c r="B145" s="2"/>
      <c r="C145" s="2"/>
      <c r="D145" s="2"/>
      <c r="E145" s="18"/>
      <c r="F145" s="18"/>
      <c r="G145" s="13"/>
      <c r="H145" s="20"/>
      <c r="I145" s="6"/>
      <c r="J145" s="7" t="e">
        <f t="shared" si="2"/>
        <v>#DIV/0!</v>
      </c>
      <c r="K145" s="11"/>
      <c r="L145" s="11"/>
      <c r="M145" s="2"/>
    </row>
    <row r="146" spans="1:13">
      <c r="A146">
        <v>139</v>
      </c>
      <c r="B146" s="2"/>
      <c r="C146" s="2"/>
      <c r="D146" s="2"/>
      <c r="E146" s="18"/>
      <c r="F146" s="18"/>
      <c r="G146" s="13"/>
      <c r="H146" s="20"/>
      <c r="I146" s="6"/>
      <c r="J146" s="7" t="e">
        <f t="shared" si="2"/>
        <v>#DIV/0!</v>
      </c>
      <c r="K146" s="11"/>
      <c r="L146" s="11"/>
      <c r="M146" s="2"/>
    </row>
    <row r="147" spans="1:13">
      <c r="A147">
        <v>140</v>
      </c>
      <c r="B147" s="2"/>
      <c r="C147" s="2"/>
      <c r="D147" s="2"/>
      <c r="E147" s="18"/>
      <c r="F147" s="18"/>
      <c r="G147" s="13"/>
      <c r="H147" s="20"/>
      <c r="I147" s="6"/>
      <c r="J147" s="7" t="e">
        <f t="shared" si="2"/>
        <v>#DIV/0!</v>
      </c>
      <c r="K147" s="11"/>
      <c r="L147" s="11"/>
      <c r="M147" s="2"/>
    </row>
    <row r="148" spans="1:13">
      <c r="A148">
        <v>141</v>
      </c>
      <c r="B148" s="2"/>
      <c r="C148" s="2"/>
      <c r="D148" s="2"/>
      <c r="E148" s="18"/>
      <c r="F148" s="18"/>
      <c r="G148" s="13"/>
      <c r="H148" s="20"/>
      <c r="I148" s="6"/>
      <c r="J148" s="15" t="e">
        <f t="shared" si="2"/>
        <v>#DIV/0!</v>
      </c>
      <c r="K148" s="11"/>
      <c r="L148" s="11"/>
      <c r="M148" s="2"/>
    </row>
    <row r="149" spans="1:13">
      <c r="A149">
        <v>142</v>
      </c>
      <c r="B149" s="2"/>
      <c r="C149" s="2"/>
      <c r="D149" s="2"/>
      <c r="E149" s="18"/>
      <c r="F149" s="18"/>
      <c r="G149" s="13"/>
      <c r="H149" s="20"/>
      <c r="I149" s="6"/>
      <c r="J149" s="15" t="e">
        <f t="shared" si="2"/>
        <v>#DIV/0!</v>
      </c>
      <c r="K149" s="11"/>
      <c r="L149" s="11"/>
      <c r="M149" s="2"/>
    </row>
    <row r="150" spans="1:13">
      <c r="A150">
        <v>143</v>
      </c>
      <c r="B150" s="2"/>
      <c r="C150" s="2"/>
      <c r="D150" s="2"/>
      <c r="E150" s="18"/>
      <c r="F150" s="18"/>
      <c r="G150" s="13"/>
      <c r="H150" s="20"/>
      <c r="I150" s="6"/>
      <c r="J150" s="7" t="e">
        <f t="shared" si="2"/>
        <v>#DIV/0!</v>
      </c>
      <c r="K150" s="11"/>
      <c r="L150" s="11"/>
      <c r="M150" s="2"/>
    </row>
    <row r="151" spans="1:13">
      <c r="A151">
        <v>144</v>
      </c>
      <c r="B151" s="2"/>
      <c r="C151" s="2"/>
      <c r="D151" s="2"/>
      <c r="E151" s="18"/>
      <c r="F151" s="18"/>
      <c r="G151" s="13"/>
      <c r="H151" s="20"/>
      <c r="I151" s="6"/>
      <c r="J151" s="15" t="e">
        <f t="shared" si="2"/>
        <v>#DIV/0!</v>
      </c>
      <c r="K151" s="11"/>
      <c r="L151" s="11"/>
      <c r="M151" s="2"/>
    </row>
    <row r="152" spans="1:13">
      <c r="A152">
        <v>145</v>
      </c>
      <c r="B152" s="2"/>
      <c r="C152" s="2"/>
      <c r="D152" s="2"/>
      <c r="E152" s="18"/>
      <c r="F152" s="18"/>
      <c r="G152" s="13"/>
      <c r="H152" s="20"/>
      <c r="I152" s="6"/>
      <c r="J152" s="15" t="e">
        <f t="shared" si="2"/>
        <v>#DIV/0!</v>
      </c>
      <c r="K152" s="11"/>
      <c r="L152" s="11"/>
      <c r="M152" s="2"/>
    </row>
    <row r="153" spans="1:13">
      <c r="A153" s="12">
        <v>146</v>
      </c>
      <c r="B153" s="2"/>
      <c r="C153" s="2"/>
      <c r="D153" s="2"/>
      <c r="E153" s="18"/>
      <c r="F153" s="18"/>
      <c r="G153" s="13"/>
      <c r="H153" s="20"/>
      <c r="I153" s="6"/>
      <c r="J153" s="7" t="e">
        <f t="shared" si="2"/>
        <v>#DIV/0!</v>
      </c>
      <c r="K153" s="11"/>
      <c r="L153" s="11"/>
      <c r="M153" s="2"/>
    </row>
    <row r="154" spans="1:13">
      <c r="A154" s="12">
        <v>147</v>
      </c>
      <c r="B154" s="2"/>
      <c r="C154" s="2"/>
      <c r="D154" s="2"/>
      <c r="E154" s="18"/>
      <c r="F154" s="18"/>
      <c r="G154" s="13"/>
      <c r="H154" s="20"/>
      <c r="I154" s="6"/>
      <c r="J154" s="7" t="e">
        <f t="shared" si="2"/>
        <v>#DIV/0!</v>
      </c>
      <c r="K154" s="11"/>
      <c r="L154" s="11"/>
      <c r="M154" s="2"/>
    </row>
    <row r="155" spans="1:13">
      <c r="A155">
        <v>148</v>
      </c>
      <c r="B155" s="2"/>
      <c r="C155" s="2"/>
      <c r="D155" s="2"/>
      <c r="E155" s="18"/>
      <c r="F155" s="18"/>
      <c r="G155" s="13"/>
      <c r="H155" s="20"/>
      <c r="I155" s="6"/>
      <c r="J155" s="7" t="e">
        <f t="shared" si="2"/>
        <v>#DIV/0!</v>
      </c>
      <c r="K155" s="11"/>
      <c r="L155" s="11"/>
      <c r="M155" s="2"/>
    </row>
    <row r="156" spans="1:13">
      <c r="A156">
        <v>149</v>
      </c>
      <c r="B156" s="2"/>
      <c r="C156" s="2"/>
      <c r="D156" s="2"/>
      <c r="E156" s="18"/>
      <c r="F156" s="18"/>
      <c r="G156" s="13"/>
      <c r="H156" s="20"/>
      <c r="I156" s="6"/>
      <c r="J156" s="7" t="e">
        <f t="shared" si="2"/>
        <v>#DIV/0!</v>
      </c>
      <c r="K156" s="11"/>
      <c r="L156" s="11"/>
      <c r="M156" s="2"/>
    </row>
    <row r="157" spans="1:13">
      <c r="A157">
        <v>150</v>
      </c>
      <c r="B157" s="2"/>
      <c r="C157" s="2"/>
      <c r="D157" s="2"/>
      <c r="E157" s="18"/>
      <c r="F157" s="18"/>
      <c r="G157" s="13"/>
      <c r="H157" s="20"/>
      <c r="I157" s="6"/>
      <c r="J157" s="15" t="e">
        <f t="shared" si="2"/>
        <v>#DIV/0!</v>
      </c>
      <c r="K157" s="11"/>
      <c r="L157" s="11"/>
      <c r="M157" s="2"/>
    </row>
    <row r="158" spans="1:13">
      <c r="A158">
        <v>151</v>
      </c>
      <c r="B158" s="2"/>
      <c r="C158" s="2"/>
      <c r="D158" s="2"/>
      <c r="E158" s="18"/>
      <c r="F158" s="18"/>
      <c r="G158" s="13"/>
      <c r="H158" s="20"/>
      <c r="I158" s="6"/>
      <c r="J158" s="15" t="e">
        <f t="shared" si="2"/>
        <v>#DIV/0!</v>
      </c>
      <c r="K158" s="11"/>
      <c r="L158" s="11"/>
      <c r="M158" s="2"/>
    </row>
    <row r="159" spans="1:13">
      <c r="A159">
        <v>152</v>
      </c>
      <c r="B159" s="2"/>
      <c r="C159" s="2"/>
      <c r="D159" s="2"/>
      <c r="E159" s="18"/>
      <c r="F159" s="18"/>
      <c r="G159" s="13"/>
      <c r="H159" s="20"/>
      <c r="I159" s="6"/>
      <c r="J159" s="7" t="e">
        <f t="shared" si="2"/>
        <v>#DIV/0!</v>
      </c>
      <c r="K159" s="11"/>
      <c r="L159" s="11"/>
      <c r="M159" s="2"/>
    </row>
    <row r="160" spans="1:13">
      <c r="A160">
        <v>153</v>
      </c>
      <c r="B160" s="2"/>
      <c r="C160" s="2"/>
      <c r="D160" s="2"/>
      <c r="E160" s="18"/>
      <c r="F160" s="18"/>
      <c r="G160" s="13"/>
      <c r="H160" s="20"/>
      <c r="I160" s="6"/>
      <c r="J160" s="15" t="e">
        <f t="shared" si="2"/>
        <v>#DIV/0!</v>
      </c>
      <c r="K160" s="11"/>
      <c r="L160" s="11"/>
      <c r="M160" s="2"/>
    </row>
    <row r="161" spans="1:13">
      <c r="A161">
        <v>154</v>
      </c>
      <c r="B161" s="2"/>
      <c r="C161" s="2"/>
      <c r="D161" s="2"/>
      <c r="E161" s="18"/>
      <c r="F161" s="18"/>
      <c r="G161" s="13"/>
      <c r="H161" s="20"/>
      <c r="I161" s="6"/>
      <c r="J161" s="15" t="e">
        <f t="shared" si="2"/>
        <v>#DIV/0!</v>
      </c>
      <c r="K161" s="11"/>
      <c r="L161" s="11"/>
      <c r="M161" s="2"/>
    </row>
    <row r="162" spans="1:13">
      <c r="A162">
        <v>155</v>
      </c>
      <c r="B162" s="2"/>
      <c r="C162" s="2"/>
      <c r="D162" s="2"/>
      <c r="E162" s="18"/>
      <c r="F162" s="18"/>
      <c r="G162" s="13"/>
      <c r="H162" s="20"/>
      <c r="I162" s="6"/>
      <c r="J162" s="7" t="e">
        <f t="shared" si="2"/>
        <v>#DIV/0!</v>
      </c>
      <c r="K162" s="11"/>
      <c r="L162" s="11"/>
      <c r="M162" s="2"/>
    </row>
    <row r="163" spans="1:13">
      <c r="A163" s="12">
        <v>156</v>
      </c>
      <c r="B163" s="2"/>
      <c r="C163" s="2"/>
      <c r="D163" s="2"/>
      <c r="E163" s="18"/>
      <c r="F163" s="18"/>
      <c r="G163" s="13"/>
      <c r="H163" s="20"/>
      <c r="I163" s="6"/>
      <c r="J163" s="7" t="e">
        <f t="shared" si="2"/>
        <v>#DIV/0!</v>
      </c>
      <c r="K163" s="11"/>
      <c r="L163" s="11"/>
      <c r="M163" s="2"/>
    </row>
    <row r="164" spans="1:13">
      <c r="A164" s="12">
        <v>157</v>
      </c>
      <c r="B164" s="2"/>
      <c r="C164" s="2"/>
      <c r="D164" s="2"/>
      <c r="E164" s="18"/>
      <c r="F164" s="18"/>
      <c r="G164" s="13"/>
      <c r="H164" s="20"/>
      <c r="I164" s="6"/>
      <c r="J164" s="7" t="e">
        <f t="shared" si="2"/>
        <v>#DIV/0!</v>
      </c>
      <c r="K164" s="11"/>
      <c r="L164" s="11"/>
      <c r="M164" s="2"/>
    </row>
    <row r="165" spans="1:13">
      <c r="A165">
        <v>158</v>
      </c>
      <c r="B165" s="2"/>
      <c r="C165" s="2"/>
      <c r="D165" s="2"/>
      <c r="E165" s="18"/>
      <c r="F165" s="18"/>
      <c r="G165" s="13"/>
      <c r="H165" s="20"/>
      <c r="I165" s="6"/>
      <c r="J165" s="7" t="e">
        <f t="shared" si="2"/>
        <v>#DIV/0!</v>
      </c>
      <c r="K165" s="11"/>
      <c r="L165" s="11"/>
      <c r="M165" s="2"/>
    </row>
    <row r="166" spans="1:13">
      <c r="A166">
        <v>159</v>
      </c>
      <c r="B166" s="2"/>
      <c r="C166" s="2"/>
      <c r="D166" s="2"/>
      <c r="E166" s="18"/>
      <c r="F166" s="18"/>
      <c r="G166" s="13"/>
      <c r="H166" s="20"/>
      <c r="I166" s="6"/>
      <c r="J166" s="15" t="e">
        <f t="shared" si="2"/>
        <v>#DIV/0!</v>
      </c>
      <c r="K166" s="11"/>
      <c r="L166" s="11"/>
      <c r="M166" s="2"/>
    </row>
    <row r="167" spans="1:13">
      <c r="A167">
        <v>160</v>
      </c>
      <c r="B167" s="2"/>
      <c r="C167" s="2"/>
      <c r="D167" s="2"/>
      <c r="E167" s="18"/>
      <c r="F167" s="18"/>
      <c r="G167" s="13"/>
      <c r="H167" s="20"/>
      <c r="I167" s="6"/>
      <c r="J167" s="15" t="e">
        <f t="shared" si="2"/>
        <v>#DIV/0!</v>
      </c>
      <c r="K167" s="11"/>
      <c r="L167" s="11"/>
      <c r="M167" s="2"/>
    </row>
    <row r="168" spans="1:13">
      <c r="A168">
        <v>161</v>
      </c>
      <c r="B168" s="2"/>
      <c r="C168" s="2"/>
      <c r="D168" s="2"/>
      <c r="E168" s="18"/>
      <c r="F168" s="18"/>
      <c r="G168" s="13"/>
      <c r="H168" s="20"/>
      <c r="I168" s="6"/>
      <c r="J168" s="7" t="e">
        <f t="shared" si="2"/>
        <v>#DIV/0!</v>
      </c>
      <c r="K168" s="11"/>
      <c r="L168" s="11"/>
      <c r="M168" s="2"/>
    </row>
    <row r="169" spans="1:13">
      <c r="A169">
        <v>162</v>
      </c>
      <c r="B169" s="2"/>
      <c r="C169" s="2"/>
      <c r="D169" s="2"/>
      <c r="E169" s="18"/>
      <c r="F169" s="18"/>
      <c r="G169" s="13"/>
      <c r="H169" s="20"/>
      <c r="I169" s="6"/>
      <c r="J169" s="15" t="e">
        <f t="shared" si="2"/>
        <v>#DIV/0!</v>
      </c>
      <c r="K169" s="11"/>
      <c r="L169" s="11"/>
      <c r="M169" s="2"/>
    </row>
    <row r="170" spans="1:13">
      <c r="A170">
        <v>163</v>
      </c>
      <c r="B170" s="2"/>
      <c r="C170" s="2"/>
      <c r="D170" s="2"/>
      <c r="E170" s="18"/>
      <c r="F170" s="18"/>
      <c r="G170" s="13"/>
      <c r="H170" s="20"/>
      <c r="I170" s="6"/>
      <c r="J170" s="15" t="e">
        <f t="shared" si="2"/>
        <v>#DIV/0!</v>
      </c>
      <c r="K170" s="11"/>
      <c r="L170" s="11"/>
      <c r="M170" s="2"/>
    </row>
    <row r="171" spans="1:13">
      <c r="A171">
        <v>164</v>
      </c>
      <c r="B171" s="2"/>
      <c r="C171" s="2"/>
      <c r="D171" s="2"/>
      <c r="E171" s="18"/>
      <c r="F171" s="18"/>
      <c r="G171" s="13"/>
      <c r="H171" s="20"/>
      <c r="I171" s="6"/>
      <c r="J171" s="7" t="e">
        <f t="shared" si="2"/>
        <v>#DIV/0!</v>
      </c>
      <c r="K171" s="11"/>
      <c r="L171" s="11"/>
      <c r="M171" s="2"/>
    </row>
    <row r="172" spans="1:13">
      <c r="A172">
        <v>165</v>
      </c>
      <c r="B172" s="2"/>
      <c r="C172" s="2"/>
      <c r="D172" s="2"/>
      <c r="E172" s="18"/>
      <c r="F172" s="18"/>
      <c r="G172" s="13"/>
      <c r="H172" s="20"/>
      <c r="I172" s="6"/>
      <c r="J172" s="7" t="e">
        <f t="shared" si="2"/>
        <v>#DIV/0!</v>
      </c>
      <c r="K172" s="11"/>
      <c r="L172" s="11"/>
      <c r="M172" s="2"/>
    </row>
    <row r="173" spans="1:13">
      <c r="A173" s="12">
        <v>166</v>
      </c>
      <c r="B173" s="2"/>
      <c r="C173" s="2"/>
      <c r="D173" s="2"/>
      <c r="E173" s="18"/>
      <c r="F173" s="18"/>
      <c r="G173" s="13"/>
      <c r="H173" s="20"/>
      <c r="I173" s="6"/>
      <c r="J173" s="7" t="e">
        <f t="shared" si="2"/>
        <v>#DIV/0!</v>
      </c>
      <c r="K173" s="11"/>
      <c r="L173" s="11"/>
      <c r="M173" s="2"/>
    </row>
    <row r="174" spans="1:13">
      <c r="A174" s="12">
        <v>167</v>
      </c>
      <c r="B174" s="2"/>
      <c r="C174" s="2"/>
      <c r="D174" s="2"/>
      <c r="E174" s="18"/>
      <c r="F174" s="18"/>
      <c r="G174" s="13"/>
      <c r="H174" s="20"/>
      <c r="I174" s="6"/>
      <c r="J174" s="7" t="e">
        <f t="shared" si="2"/>
        <v>#DIV/0!</v>
      </c>
      <c r="K174" s="11"/>
      <c r="L174" s="11"/>
      <c r="M174" s="2"/>
    </row>
    <row r="175" spans="1:13">
      <c r="A175">
        <v>168</v>
      </c>
      <c r="B175" s="2"/>
      <c r="C175" s="2"/>
      <c r="D175" s="2"/>
      <c r="E175" s="18"/>
      <c r="F175" s="18"/>
      <c r="G175" s="13"/>
      <c r="H175" s="20"/>
      <c r="I175" s="6"/>
      <c r="J175" s="15" t="e">
        <f t="shared" si="2"/>
        <v>#DIV/0!</v>
      </c>
      <c r="K175" s="11"/>
      <c r="L175" s="11"/>
      <c r="M175" s="2"/>
    </row>
    <row r="176" spans="1:13">
      <c r="A176">
        <v>169</v>
      </c>
      <c r="B176" s="2"/>
      <c r="C176" s="2"/>
      <c r="D176" s="2"/>
      <c r="E176" s="18"/>
      <c r="F176" s="18"/>
      <c r="G176" s="13"/>
      <c r="H176" s="20"/>
      <c r="I176" s="6"/>
      <c r="J176" s="15" t="e">
        <f t="shared" si="2"/>
        <v>#DIV/0!</v>
      </c>
      <c r="K176" s="11"/>
      <c r="L176" s="11"/>
      <c r="M176" s="2"/>
    </row>
    <row r="177" spans="1:13">
      <c r="A177">
        <v>170</v>
      </c>
      <c r="B177" s="2"/>
      <c r="C177" s="2"/>
      <c r="D177" s="2"/>
      <c r="E177" s="18"/>
      <c r="F177" s="18"/>
      <c r="G177" s="13"/>
      <c r="H177" s="20"/>
      <c r="I177" s="6"/>
      <c r="J177" s="7" t="e">
        <f t="shared" si="2"/>
        <v>#DIV/0!</v>
      </c>
      <c r="K177" s="11"/>
      <c r="L177" s="11"/>
      <c r="M177" s="2"/>
    </row>
    <row r="178" spans="1:13">
      <c r="A178">
        <v>171</v>
      </c>
      <c r="B178" s="2"/>
      <c r="C178" s="2"/>
      <c r="D178" s="2"/>
      <c r="E178" s="18"/>
      <c r="F178" s="18"/>
      <c r="G178" s="13"/>
      <c r="H178" s="20"/>
      <c r="I178" s="6"/>
      <c r="J178" s="15" t="e">
        <f t="shared" si="2"/>
        <v>#DIV/0!</v>
      </c>
      <c r="K178" s="11"/>
      <c r="L178" s="11"/>
      <c r="M178" s="2"/>
    </row>
    <row r="179" spans="1:13">
      <c r="A179">
        <v>172</v>
      </c>
      <c r="B179" s="2"/>
      <c r="C179" s="2"/>
      <c r="D179" s="2"/>
      <c r="E179" s="18"/>
      <c r="F179" s="18"/>
      <c r="G179" s="13"/>
      <c r="H179" s="20"/>
      <c r="I179" s="6"/>
      <c r="J179" s="15" t="e">
        <f t="shared" si="2"/>
        <v>#DIV/0!</v>
      </c>
      <c r="K179" s="11"/>
      <c r="L179" s="11"/>
      <c r="M179" s="2"/>
    </row>
    <row r="180" spans="1:13">
      <c r="A180">
        <v>173</v>
      </c>
      <c r="B180" s="2"/>
      <c r="C180" s="2"/>
      <c r="D180" s="2"/>
      <c r="E180" s="18"/>
      <c r="F180" s="18"/>
      <c r="G180" s="13"/>
      <c r="H180" s="20"/>
      <c r="I180" s="6"/>
      <c r="J180" s="7" t="e">
        <f t="shared" si="2"/>
        <v>#DIV/0!</v>
      </c>
      <c r="K180" s="11"/>
      <c r="L180" s="11"/>
      <c r="M180" s="2"/>
    </row>
    <row r="181" spans="1:13">
      <c r="A181">
        <v>174</v>
      </c>
      <c r="B181" s="2"/>
      <c r="C181" s="2"/>
      <c r="D181" s="2"/>
      <c r="E181" s="18"/>
      <c r="F181" s="18"/>
      <c r="G181" s="13"/>
      <c r="H181" s="20"/>
      <c r="I181" s="6"/>
      <c r="J181" s="7" t="e">
        <f t="shared" si="2"/>
        <v>#DIV/0!</v>
      </c>
      <c r="K181" s="11"/>
      <c r="L181" s="11"/>
      <c r="M181" s="2"/>
    </row>
    <row r="182" spans="1:13">
      <c r="A182">
        <v>175</v>
      </c>
      <c r="B182" s="2"/>
      <c r="C182" s="2"/>
      <c r="D182" s="2"/>
      <c r="E182" s="18"/>
      <c r="F182" s="18"/>
      <c r="G182" s="13"/>
      <c r="H182" s="20"/>
      <c r="I182" s="6"/>
      <c r="J182" s="7" t="e">
        <f t="shared" si="2"/>
        <v>#DIV/0!</v>
      </c>
      <c r="K182" s="11"/>
      <c r="L182" s="11"/>
      <c r="M182" s="2"/>
    </row>
    <row r="183" spans="1:13">
      <c r="A183" s="12">
        <v>176</v>
      </c>
      <c r="B183" s="2"/>
      <c r="C183" s="2"/>
      <c r="D183" s="2"/>
      <c r="E183" s="18"/>
      <c r="F183" s="18"/>
      <c r="G183" s="13"/>
      <c r="H183" s="20"/>
      <c r="I183" s="6"/>
      <c r="J183" s="7" t="e">
        <f t="shared" si="2"/>
        <v>#DIV/0!</v>
      </c>
      <c r="K183" s="11"/>
      <c r="L183" s="11"/>
      <c r="M183" s="2"/>
    </row>
    <row r="184" spans="1:13">
      <c r="A184" s="12">
        <v>177</v>
      </c>
      <c r="B184" s="2"/>
      <c r="C184" s="2"/>
      <c r="D184" s="2"/>
      <c r="E184" s="18"/>
      <c r="F184" s="18"/>
      <c r="G184" s="13"/>
      <c r="H184" s="20"/>
      <c r="I184" s="6"/>
      <c r="J184" s="15" t="e">
        <f t="shared" si="2"/>
        <v>#DIV/0!</v>
      </c>
      <c r="K184" s="11"/>
      <c r="L184" s="11"/>
      <c r="M184" s="2"/>
    </row>
    <row r="185" spans="1:13">
      <c r="A185">
        <v>178</v>
      </c>
      <c r="B185" s="2"/>
      <c r="C185" s="2"/>
      <c r="D185" s="2"/>
      <c r="E185" s="18"/>
      <c r="F185" s="18"/>
      <c r="G185" s="13"/>
      <c r="H185" s="20"/>
      <c r="I185" s="6"/>
      <c r="J185" s="15" t="e">
        <f t="shared" si="2"/>
        <v>#DIV/0!</v>
      </c>
      <c r="K185" s="11"/>
      <c r="L185" s="11"/>
      <c r="M185" s="2"/>
    </row>
    <row r="186" spans="1:13">
      <c r="A186">
        <v>179</v>
      </c>
      <c r="B186" s="2"/>
      <c r="C186" s="2"/>
      <c r="D186" s="2"/>
      <c r="E186" s="18"/>
      <c r="F186" s="18"/>
      <c r="G186" s="13"/>
      <c r="H186" s="20"/>
      <c r="I186" s="6"/>
      <c r="J186" s="7" t="e">
        <f t="shared" si="2"/>
        <v>#DIV/0!</v>
      </c>
      <c r="K186" s="11"/>
      <c r="L186" s="11"/>
      <c r="M186" s="2"/>
    </row>
    <row r="187" spans="1:13">
      <c r="A187">
        <v>180</v>
      </c>
      <c r="B187" s="2"/>
      <c r="C187" s="2"/>
      <c r="D187" s="2"/>
      <c r="E187" s="18"/>
      <c r="F187" s="18"/>
      <c r="G187" s="13"/>
      <c r="H187" s="20"/>
      <c r="I187" s="6"/>
      <c r="J187" s="15" t="e">
        <f t="shared" si="2"/>
        <v>#DIV/0!</v>
      </c>
      <c r="K187" s="11"/>
      <c r="L187" s="11"/>
      <c r="M187" s="2"/>
    </row>
    <row r="188" spans="1:13">
      <c r="A188">
        <v>181</v>
      </c>
      <c r="B188" s="2"/>
      <c r="C188" s="2"/>
      <c r="D188" s="2"/>
      <c r="E188" s="18"/>
      <c r="F188" s="18"/>
      <c r="G188" s="13"/>
      <c r="H188" s="20"/>
      <c r="I188" s="6"/>
      <c r="J188" s="15" t="e">
        <f t="shared" si="2"/>
        <v>#DIV/0!</v>
      </c>
      <c r="K188" s="11"/>
      <c r="L188" s="11"/>
      <c r="M188" s="2"/>
    </row>
    <row r="189" spans="1:13">
      <c r="A189">
        <v>182</v>
      </c>
      <c r="B189" s="2"/>
      <c r="C189" s="2"/>
      <c r="D189" s="2"/>
      <c r="E189" s="18"/>
      <c r="F189" s="18"/>
      <c r="G189" s="13"/>
      <c r="H189" s="20"/>
      <c r="I189" s="6"/>
      <c r="J189" s="7" t="e">
        <f t="shared" si="2"/>
        <v>#DIV/0!</v>
      </c>
      <c r="K189" s="11"/>
      <c r="L189" s="11"/>
      <c r="M189" s="2"/>
    </row>
    <row r="190" spans="1:13">
      <c r="A190">
        <v>183</v>
      </c>
      <c r="B190" s="2"/>
      <c r="C190" s="2"/>
      <c r="D190" s="2"/>
      <c r="E190" s="18"/>
      <c r="F190" s="18"/>
      <c r="G190" s="13"/>
      <c r="H190" s="20"/>
      <c r="I190" s="6"/>
      <c r="J190" s="7" t="e">
        <f t="shared" si="2"/>
        <v>#DIV/0!</v>
      </c>
      <c r="K190" s="11"/>
      <c r="L190" s="11"/>
      <c r="M190" s="2"/>
    </row>
    <row r="191" spans="1:13">
      <c r="A191">
        <v>184</v>
      </c>
      <c r="B191" s="2"/>
      <c r="C191" s="2"/>
      <c r="D191" s="2"/>
      <c r="E191" s="18"/>
      <c r="F191" s="18"/>
      <c r="G191" s="13"/>
      <c r="H191" s="20"/>
      <c r="I191" s="6"/>
      <c r="J191" s="7" t="e">
        <f t="shared" si="2"/>
        <v>#DIV/0!</v>
      </c>
      <c r="K191" s="11"/>
      <c r="L191" s="11"/>
      <c r="M191" s="2"/>
    </row>
    <row r="192" spans="1:13">
      <c r="A192">
        <v>185</v>
      </c>
      <c r="B192" s="2"/>
      <c r="C192" s="2"/>
      <c r="D192" s="2"/>
      <c r="E192" s="18"/>
      <c r="F192" s="18"/>
      <c r="G192" s="13"/>
      <c r="H192" s="20"/>
      <c r="I192" s="6"/>
      <c r="J192" s="7" t="e">
        <f t="shared" si="2"/>
        <v>#DIV/0!</v>
      </c>
      <c r="K192" s="11"/>
      <c r="L192" s="11"/>
      <c r="M192" s="2"/>
    </row>
    <row r="193" spans="1:13">
      <c r="A193" s="12">
        <v>186</v>
      </c>
      <c r="B193" s="2"/>
      <c r="C193" s="2"/>
      <c r="D193" s="2"/>
      <c r="E193" s="18"/>
      <c r="F193" s="18"/>
      <c r="G193" s="13"/>
      <c r="H193" s="20"/>
      <c r="I193" s="6"/>
      <c r="J193" s="15" t="e">
        <f t="shared" si="2"/>
        <v>#DIV/0!</v>
      </c>
      <c r="K193" s="11"/>
      <c r="L193" s="11"/>
      <c r="M193" s="2"/>
    </row>
    <row r="194" spans="1:13">
      <c r="A194" s="12">
        <v>187</v>
      </c>
      <c r="B194" s="2"/>
      <c r="C194" s="2"/>
      <c r="D194" s="2"/>
      <c r="E194" s="18"/>
      <c r="F194" s="18"/>
      <c r="G194" s="13"/>
      <c r="H194" s="20"/>
      <c r="I194" s="6"/>
      <c r="J194" s="15" t="e">
        <f t="shared" si="2"/>
        <v>#DIV/0!</v>
      </c>
      <c r="K194" s="11"/>
      <c r="L194" s="11"/>
      <c r="M194" s="2"/>
    </row>
    <row r="195" spans="1:13">
      <c r="A195">
        <v>188</v>
      </c>
      <c r="B195" s="2"/>
      <c r="C195" s="2"/>
      <c r="D195" s="2"/>
      <c r="E195" s="18"/>
      <c r="F195" s="18"/>
      <c r="G195" s="13"/>
      <c r="H195" s="20"/>
      <c r="I195" s="6"/>
      <c r="J195" s="7" t="e">
        <f t="shared" si="2"/>
        <v>#DIV/0!</v>
      </c>
      <c r="K195" s="11"/>
      <c r="L195" s="11"/>
      <c r="M195" s="2"/>
    </row>
    <row r="196" spans="1:13">
      <c r="A196">
        <v>189</v>
      </c>
      <c r="B196" s="2"/>
      <c r="C196" s="2"/>
      <c r="D196" s="2"/>
      <c r="E196" s="18"/>
      <c r="F196" s="18"/>
      <c r="G196" s="13"/>
      <c r="H196" s="20"/>
      <c r="I196" s="6"/>
      <c r="J196" s="15" t="e">
        <f t="shared" si="2"/>
        <v>#DIV/0!</v>
      </c>
      <c r="K196" s="11"/>
      <c r="L196" s="11"/>
      <c r="M196" s="2"/>
    </row>
    <row r="197" spans="1:13">
      <c r="A197">
        <v>190</v>
      </c>
      <c r="B197" s="2"/>
      <c r="C197" s="2"/>
      <c r="D197" s="2"/>
      <c r="E197" s="18"/>
      <c r="F197" s="18"/>
      <c r="G197" s="13"/>
      <c r="H197" s="20"/>
      <c r="I197" s="6"/>
      <c r="J197" s="15" t="e">
        <f t="shared" si="2"/>
        <v>#DIV/0!</v>
      </c>
      <c r="K197" s="11"/>
      <c r="L197" s="11"/>
      <c r="M197" s="2"/>
    </row>
    <row r="198" spans="1:13">
      <c r="A198">
        <v>191</v>
      </c>
      <c r="B198" s="2"/>
      <c r="C198" s="2"/>
      <c r="D198" s="2"/>
      <c r="E198" s="18"/>
      <c r="F198" s="18"/>
      <c r="G198" s="13"/>
      <c r="H198" s="20"/>
      <c r="I198" s="6"/>
      <c r="J198" s="7" t="e">
        <f t="shared" si="2"/>
        <v>#DIV/0!</v>
      </c>
      <c r="K198" s="11"/>
      <c r="L198" s="11"/>
      <c r="M198" s="2"/>
    </row>
    <row r="199" spans="1:13">
      <c r="A199">
        <v>192</v>
      </c>
      <c r="B199" s="2"/>
      <c r="C199" s="2"/>
      <c r="D199" s="2"/>
      <c r="E199" s="18"/>
      <c r="F199" s="18"/>
      <c r="G199" s="13"/>
      <c r="H199" s="20"/>
      <c r="I199" s="6"/>
      <c r="J199" s="7" t="e">
        <f t="shared" si="2"/>
        <v>#DIV/0!</v>
      </c>
      <c r="K199" s="11"/>
      <c r="L199" s="11"/>
      <c r="M199" s="2"/>
    </row>
    <row r="200" spans="1:13">
      <c r="A200">
        <v>193</v>
      </c>
      <c r="B200" s="2"/>
      <c r="C200" s="2"/>
      <c r="D200" s="2"/>
      <c r="E200" s="18"/>
      <c r="F200" s="18"/>
      <c r="G200" s="13"/>
      <c r="H200" s="20"/>
      <c r="I200" s="6"/>
      <c r="J200" s="7" t="e">
        <f t="shared" si="2"/>
        <v>#DIV/0!</v>
      </c>
      <c r="K200" s="11"/>
      <c r="L200" s="11"/>
      <c r="M200" s="2"/>
    </row>
    <row r="201" spans="1:13">
      <c r="A201">
        <v>194</v>
      </c>
      <c r="B201" s="2"/>
      <c r="C201" s="2"/>
      <c r="D201" s="2"/>
      <c r="E201" s="18"/>
      <c r="F201" s="18"/>
      <c r="G201" s="13"/>
      <c r="H201" s="20"/>
      <c r="I201" s="6"/>
      <c r="J201" s="7" t="e">
        <f t="shared" si="2"/>
        <v>#DIV/0!</v>
      </c>
      <c r="K201" s="11"/>
      <c r="L201" s="11"/>
      <c r="M201" s="2"/>
    </row>
    <row r="202" spans="1:13">
      <c r="A202">
        <v>195</v>
      </c>
      <c r="B202" s="2"/>
      <c r="C202" s="2"/>
      <c r="D202" s="2"/>
      <c r="E202" s="18"/>
      <c r="F202" s="18"/>
      <c r="G202" s="13"/>
      <c r="H202" s="20"/>
      <c r="I202" s="6"/>
      <c r="J202" s="15" t="e">
        <f t="shared" si="2"/>
        <v>#DIV/0!</v>
      </c>
      <c r="K202" s="11"/>
      <c r="L202" s="11"/>
      <c r="M202" s="2"/>
    </row>
    <row r="203" spans="1:13">
      <c r="A203" s="12">
        <v>196</v>
      </c>
      <c r="B203" s="2"/>
      <c r="C203" s="2"/>
      <c r="D203" s="2"/>
      <c r="E203" s="18"/>
      <c r="F203" s="18"/>
      <c r="G203" s="13"/>
      <c r="H203" s="20"/>
      <c r="I203" s="6"/>
      <c r="J203" s="15" t="e">
        <f t="shared" si="2"/>
        <v>#DIV/0!</v>
      </c>
      <c r="K203" s="11"/>
      <c r="L203" s="11"/>
      <c r="M203" s="2"/>
    </row>
    <row r="204" spans="1:13">
      <c r="A204" s="12">
        <v>197</v>
      </c>
      <c r="B204" s="2"/>
      <c r="C204" s="2"/>
      <c r="D204" s="2"/>
      <c r="E204" s="18"/>
      <c r="F204" s="18"/>
      <c r="G204" s="13"/>
      <c r="H204" s="20"/>
      <c r="I204" s="6"/>
      <c r="J204" s="7" t="e">
        <f t="shared" si="2"/>
        <v>#DIV/0!</v>
      </c>
      <c r="K204" s="11"/>
      <c r="L204" s="11"/>
      <c r="M204" s="2"/>
    </row>
    <row r="205" spans="1:13">
      <c r="A205">
        <v>198</v>
      </c>
      <c r="B205" s="2"/>
      <c r="C205" s="2"/>
      <c r="D205" s="2"/>
      <c r="E205" s="18"/>
      <c r="F205" s="18"/>
      <c r="G205" s="13"/>
      <c r="H205" s="20"/>
      <c r="I205" s="6"/>
      <c r="J205" s="15" t="e">
        <f t="shared" ref="J205:J268" si="3">H205/I205</f>
        <v>#DIV/0!</v>
      </c>
      <c r="K205" s="11"/>
      <c r="L205" s="11"/>
      <c r="M205" s="2"/>
    </row>
    <row r="206" spans="1:13">
      <c r="A206">
        <v>199</v>
      </c>
      <c r="B206" s="2"/>
      <c r="C206" s="2"/>
      <c r="D206" s="2"/>
      <c r="E206" s="18"/>
      <c r="F206" s="18"/>
      <c r="G206" s="13"/>
      <c r="H206" s="20"/>
      <c r="I206" s="6"/>
      <c r="J206" s="15" t="e">
        <f t="shared" si="3"/>
        <v>#DIV/0!</v>
      </c>
      <c r="K206" s="11"/>
      <c r="L206" s="11"/>
      <c r="M206" s="2"/>
    </row>
    <row r="207" spans="1:13">
      <c r="A207">
        <v>200</v>
      </c>
      <c r="B207" s="2"/>
      <c r="C207" s="2"/>
      <c r="D207" s="2"/>
      <c r="E207" s="18"/>
      <c r="F207" s="18"/>
      <c r="G207" s="13"/>
      <c r="H207" s="20"/>
      <c r="I207" s="6"/>
      <c r="J207" s="7" t="e">
        <f t="shared" si="3"/>
        <v>#DIV/0!</v>
      </c>
      <c r="K207" s="11"/>
      <c r="L207" s="11"/>
      <c r="M207" s="2"/>
    </row>
    <row r="208" spans="1:13">
      <c r="A208">
        <v>201</v>
      </c>
      <c r="B208" s="2"/>
      <c r="C208" s="2"/>
      <c r="D208" s="2"/>
      <c r="E208" s="18"/>
      <c r="F208" s="18"/>
      <c r="G208" s="13"/>
      <c r="H208" s="20"/>
      <c r="I208" s="6"/>
      <c r="J208" s="7" t="e">
        <f t="shared" si="3"/>
        <v>#DIV/0!</v>
      </c>
      <c r="K208" s="11"/>
      <c r="L208" s="11"/>
      <c r="M208" s="2"/>
    </row>
    <row r="209" spans="1:13">
      <c r="A209">
        <v>202</v>
      </c>
      <c r="B209" s="2"/>
      <c r="C209" s="2"/>
      <c r="D209" s="2"/>
      <c r="E209" s="18"/>
      <c r="F209" s="18"/>
      <c r="G209" s="13"/>
      <c r="H209" s="20"/>
      <c r="I209" s="6"/>
      <c r="J209" s="7" t="e">
        <f t="shared" si="3"/>
        <v>#DIV/0!</v>
      </c>
      <c r="K209" s="11"/>
      <c r="L209" s="11"/>
      <c r="M209" s="2"/>
    </row>
    <row r="210" spans="1:13">
      <c r="A210">
        <v>203</v>
      </c>
      <c r="B210" s="2"/>
      <c r="C210" s="2"/>
      <c r="D210" s="2"/>
      <c r="E210" s="18"/>
      <c r="F210" s="18"/>
      <c r="G210" s="13"/>
      <c r="H210" s="20"/>
      <c r="I210" s="6"/>
      <c r="J210" s="7" t="e">
        <f t="shared" si="3"/>
        <v>#DIV/0!</v>
      </c>
      <c r="K210" s="11"/>
      <c r="L210" s="11"/>
      <c r="M210" s="2"/>
    </row>
    <row r="211" spans="1:13">
      <c r="A211">
        <v>204</v>
      </c>
      <c r="B211" s="2"/>
      <c r="C211" s="2"/>
      <c r="D211" s="2"/>
      <c r="E211" s="18"/>
      <c r="F211" s="18"/>
      <c r="G211" s="13"/>
      <c r="H211" s="20"/>
      <c r="I211" s="6"/>
      <c r="J211" s="15" t="e">
        <f t="shared" si="3"/>
        <v>#DIV/0!</v>
      </c>
      <c r="K211" s="11"/>
      <c r="L211" s="11"/>
      <c r="M211" s="2"/>
    </row>
    <row r="212" spans="1:13">
      <c r="A212">
        <v>205</v>
      </c>
      <c r="B212" s="2"/>
      <c r="C212" s="2"/>
      <c r="D212" s="2"/>
      <c r="E212" s="18"/>
      <c r="F212" s="18"/>
      <c r="G212" s="13"/>
      <c r="H212" s="20"/>
      <c r="I212" s="6"/>
      <c r="J212" s="15" t="e">
        <f t="shared" si="3"/>
        <v>#DIV/0!</v>
      </c>
      <c r="K212" s="11"/>
      <c r="L212" s="11"/>
      <c r="M212" s="2"/>
    </row>
    <row r="213" spans="1:13">
      <c r="A213" s="12">
        <v>206</v>
      </c>
      <c r="B213" s="2"/>
      <c r="C213" s="2"/>
      <c r="D213" s="2"/>
      <c r="E213" s="18"/>
      <c r="F213" s="18"/>
      <c r="G213" s="13"/>
      <c r="H213" s="20"/>
      <c r="I213" s="6"/>
      <c r="J213" s="7" t="e">
        <f t="shared" si="3"/>
        <v>#DIV/0!</v>
      </c>
      <c r="K213" s="11"/>
      <c r="L213" s="11"/>
      <c r="M213" s="2"/>
    </row>
    <row r="214" spans="1:13">
      <c r="A214" s="12">
        <v>207</v>
      </c>
      <c r="B214" s="2"/>
      <c r="C214" s="2"/>
      <c r="D214" s="2"/>
      <c r="E214" s="18"/>
      <c r="F214" s="18"/>
      <c r="G214" s="13"/>
      <c r="H214" s="20"/>
      <c r="I214" s="6"/>
      <c r="J214" s="15" t="e">
        <f t="shared" si="3"/>
        <v>#DIV/0!</v>
      </c>
      <c r="K214" s="11"/>
      <c r="L214" s="11"/>
      <c r="M214" s="2"/>
    </row>
    <row r="215" spans="1:13">
      <c r="A215">
        <v>208</v>
      </c>
      <c r="B215" s="2"/>
      <c r="C215" s="2"/>
      <c r="D215" s="2"/>
      <c r="E215" s="18"/>
      <c r="F215" s="18"/>
      <c r="G215" s="13"/>
      <c r="H215" s="20"/>
      <c r="I215" s="6"/>
      <c r="J215" s="15" t="e">
        <f t="shared" si="3"/>
        <v>#DIV/0!</v>
      </c>
      <c r="K215" s="11"/>
      <c r="L215" s="11"/>
      <c r="M215" s="2"/>
    </row>
    <row r="216" spans="1:13">
      <c r="A216">
        <v>209</v>
      </c>
      <c r="B216" s="2"/>
      <c r="C216" s="2"/>
      <c r="D216" s="2"/>
      <c r="E216" s="18"/>
      <c r="F216" s="18"/>
      <c r="G216" s="13"/>
      <c r="H216" s="20"/>
      <c r="I216" s="6"/>
      <c r="J216" s="7" t="e">
        <f t="shared" si="3"/>
        <v>#DIV/0!</v>
      </c>
      <c r="K216" s="11"/>
      <c r="L216" s="11"/>
      <c r="M216" s="2"/>
    </row>
    <row r="217" spans="1:13">
      <c r="A217">
        <v>210</v>
      </c>
      <c r="B217" s="2"/>
      <c r="C217" s="2"/>
      <c r="D217" s="2"/>
      <c r="E217" s="18"/>
      <c r="F217" s="18"/>
      <c r="G217" s="13"/>
      <c r="H217" s="20"/>
      <c r="I217" s="6"/>
      <c r="J217" s="7" t="e">
        <f t="shared" si="3"/>
        <v>#DIV/0!</v>
      </c>
      <c r="K217" s="11"/>
      <c r="L217" s="11"/>
      <c r="M217" s="2"/>
    </row>
    <row r="218" spans="1:13">
      <c r="A218">
        <v>211</v>
      </c>
      <c r="B218" s="2"/>
      <c r="C218" s="2"/>
      <c r="D218" s="2"/>
      <c r="E218" s="18"/>
      <c r="F218" s="18"/>
      <c r="G218" s="13"/>
      <c r="H218" s="20"/>
      <c r="I218" s="6"/>
      <c r="J218" s="7" t="e">
        <f t="shared" si="3"/>
        <v>#DIV/0!</v>
      </c>
      <c r="K218" s="11"/>
      <c r="L218" s="11"/>
      <c r="M218" s="2"/>
    </row>
    <row r="219" spans="1:13">
      <c r="A219">
        <v>212</v>
      </c>
      <c r="B219" s="2"/>
      <c r="C219" s="2"/>
      <c r="D219" s="2"/>
      <c r="E219" s="18"/>
      <c r="F219" s="18"/>
      <c r="G219" s="13"/>
      <c r="H219" s="20"/>
      <c r="I219" s="6"/>
      <c r="J219" s="7" t="e">
        <f t="shared" si="3"/>
        <v>#DIV/0!</v>
      </c>
      <c r="K219" s="11"/>
      <c r="L219" s="11"/>
      <c r="M219" s="2"/>
    </row>
    <row r="220" spans="1:13">
      <c r="A220">
        <v>213</v>
      </c>
      <c r="B220" s="2"/>
      <c r="C220" s="2"/>
      <c r="D220" s="2"/>
      <c r="E220" s="18"/>
      <c r="F220" s="18"/>
      <c r="G220" s="13"/>
      <c r="H220" s="20"/>
      <c r="I220" s="6"/>
      <c r="J220" s="15" t="e">
        <f t="shared" si="3"/>
        <v>#DIV/0!</v>
      </c>
      <c r="K220" s="11"/>
      <c r="L220" s="11"/>
      <c r="M220" s="2"/>
    </row>
    <row r="221" spans="1:13">
      <c r="A221">
        <v>214</v>
      </c>
      <c r="B221" s="2"/>
      <c r="C221" s="2"/>
      <c r="D221" s="2"/>
      <c r="E221" s="18"/>
      <c r="F221" s="18"/>
      <c r="G221" s="13"/>
      <c r="H221" s="20"/>
      <c r="I221" s="6"/>
      <c r="J221" s="15" t="e">
        <f t="shared" si="3"/>
        <v>#DIV/0!</v>
      </c>
      <c r="K221" s="11"/>
      <c r="L221" s="11"/>
      <c r="M221" s="2"/>
    </row>
    <row r="222" spans="1:13">
      <c r="A222">
        <v>215</v>
      </c>
      <c r="B222" s="2"/>
      <c r="C222" s="2"/>
      <c r="D222" s="2"/>
      <c r="E222" s="18"/>
      <c r="F222" s="18"/>
      <c r="G222" s="13"/>
      <c r="H222" s="20"/>
      <c r="I222" s="6"/>
      <c r="J222" s="7" t="e">
        <f t="shared" si="3"/>
        <v>#DIV/0!</v>
      </c>
      <c r="K222" s="11"/>
      <c r="L222" s="11"/>
      <c r="M222" s="2"/>
    </row>
    <row r="223" spans="1:13">
      <c r="A223" s="12">
        <v>216</v>
      </c>
      <c r="B223" s="2"/>
      <c r="C223" s="2"/>
      <c r="D223" s="2"/>
      <c r="E223" s="18"/>
      <c r="F223" s="18"/>
      <c r="G223" s="13"/>
      <c r="H223" s="20"/>
      <c r="I223" s="6"/>
      <c r="J223" s="15" t="e">
        <f t="shared" si="3"/>
        <v>#DIV/0!</v>
      </c>
      <c r="K223" s="11"/>
      <c r="L223" s="11"/>
      <c r="M223" s="2"/>
    </row>
    <row r="224" spans="1:13">
      <c r="A224" s="12">
        <v>217</v>
      </c>
      <c r="B224" s="2"/>
      <c r="C224" s="2"/>
      <c r="D224" s="2"/>
      <c r="E224" s="18"/>
      <c r="F224" s="18"/>
      <c r="G224" s="13"/>
      <c r="H224" s="20"/>
      <c r="I224" s="6"/>
      <c r="J224" s="15" t="e">
        <f t="shared" si="3"/>
        <v>#DIV/0!</v>
      </c>
      <c r="K224" s="11"/>
      <c r="L224" s="11"/>
      <c r="M224" s="2"/>
    </row>
    <row r="225" spans="1:13">
      <c r="A225">
        <v>218</v>
      </c>
      <c r="B225" s="2"/>
      <c r="C225" s="2"/>
      <c r="D225" s="2"/>
      <c r="E225" s="18"/>
      <c r="F225" s="18"/>
      <c r="G225" s="13"/>
      <c r="H225" s="20"/>
      <c r="I225" s="6"/>
      <c r="J225" s="7" t="e">
        <f t="shared" si="3"/>
        <v>#DIV/0!</v>
      </c>
      <c r="K225" s="11"/>
      <c r="L225" s="11"/>
      <c r="M225" s="2"/>
    </row>
    <row r="226" spans="1:13">
      <c r="A226">
        <v>219</v>
      </c>
      <c r="B226" s="2"/>
      <c r="C226" s="2"/>
      <c r="D226" s="2"/>
      <c r="E226" s="18"/>
      <c r="F226" s="18"/>
      <c r="G226" s="13"/>
      <c r="H226" s="20"/>
      <c r="I226" s="6"/>
      <c r="J226" s="7" t="e">
        <f t="shared" si="3"/>
        <v>#DIV/0!</v>
      </c>
      <c r="K226" s="11"/>
      <c r="L226" s="11"/>
      <c r="M226" s="2"/>
    </row>
    <row r="227" spans="1:13">
      <c r="A227">
        <v>220</v>
      </c>
      <c r="B227" s="2"/>
      <c r="C227" s="2"/>
      <c r="D227" s="2"/>
      <c r="E227" s="18"/>
      <c r="F227" s="18"/>
      <c r="G227" s="13"/>
      <c r="H227" s="20"/>
      <c r="I227" s="6"/>
      <c r="J227" s="7" t="e">
        <f t="shared" si="3"/>
        <v>#DIV/0!</v>
      </c>
      <c r="K227" s="11"/>
      <c r="L227" s="11"/>
      <c r="M227" s="2"/>
    </row>
    <row r="228" spans="1:13">
      <c r="A228">
        <v>221</v>
      </c>
      <c r="B228" s="2"/>
      <c r="C228" s="2"/>
      <c r="D228" s="2"/>
      <c r="E228" s="18"/>
      <c r="F228" s="18"/>
      <c r="G228" s="13"/>
      <c r="H228" s="20"/>
      <c r="I228" s="6"/>
      <c r="J228" s="7" t="e">
        <f t="shared" si="3"/>
        <v>#DIV/0!</v>
      </c>
      <c r="K228" s="11"/>
      <c r="L228" s="11"/>
      <c r="M228" s="2"/>
    </row>
    <row r="229" spans="1:13">
      <c r="A229">
        <v>222</v>
      </c>
      <c r="B229" s="2"/>
      <c r="C229" s="2"/>
      <c r="D229" s="2"/>
      <c r="E229" s="18"/>
      <c r="F229" s="18"/>
      <c r="G229" s="13"/>
      <c r="H229" s="20"/>
      <c r="I229" s="6"/>
      <c r="J229" s="15" t="e">
        <f t="shared" si="3"/>
        <v>#DIV/0!</v>
      </c>
      <c r="K229" s="11"/>
      <c r="L229" s="11"/>
      <c r="M229" s="2"/>
    </row>
    <row r="230" spans="1:13">
      <c r="A230">
        <v>223</v>
      </c>
      <c r="B230" s="2"/>
      <c r="C230" s="2"/>
      <c r="D230" s="2"/>
      <c r="E230" s="18"/>
      <c r="F230" s="18"/>
      <c r="G230" s="13"/>
      <c r="H230" s="20"/>
      <c r="I230" s="6"/>
      <c r="J230" s="15" t="e">
        <f t="shared" si="3"/>
        <v>#DIV/0!</v>
      </c>
      <c r="K230" s="11"/>
      <c r="L230" s="11"/>
      <c r="M230" s="2"/>
    </row>
    <row r="231" spans="1:13">
      <c r="A231">
        <v>224</v>
      </c>
      <c r="B231" s="2"/>
      <c r="C231" s="2"/>
      <c r="D231" s="2"/>
      <c r="E231" s="18"/>
      <c r="F231" s="18"/>
      <c r="G231" s="13"/>
      <c r="H231" s="20"/>
      <c r="I231" s="6"/>
      <c r="J231" s="7" t="e">
        <f t="shared" si="3"/>
        <v>#DIV/0!</v>
      </c>
      <c r="K231" s="11"/>
      <c r="L231" s="11"/>
      <c r="M231" s="2"/>
    </row>
    <row r="232" spans="1:13">
      <c r="A232">
        <v>225</v>
      </c>
      <c r="B232" s="2"/>
      <c r="C232" s="2"/>
      <c r="D232" s="2"/>
      <c r="E232" s="18"/>
      <c r="F232" s="18"/>
      <c r="G232" s="13"/>
      <c r="H232" s="20"/>
      <c r="I232" s="6"/>
      <c r="J232" s="15" t="e">
        <f t="shared" si="3"/>
        <v>#DIV/0!</v>
      </c>
      <c r="K232" s="11"/>
      <c r="L232" s="11"/>
      <c r="M232" s="2"/>
    </row>
    <row r="233" spans="1:13">
      <c r="A233" s="12">
        <v>226</v>
      </c>
      <c r="B233" s="2"/>
      <c r="C233" s="2"/>
      <c r="D233" s="2"/>
      <c r="E233" s="18"/>
      <c r="F233" s="18"/>
      <c r="G233" s="13"/>
      <c r="H233" s="20"/>
      <c r="I233" s="6"/>
      <c r="J233" s="15" t="e">
        <f t="shared" si="3"/>
        <v>#DIV/0!</v>
      </c>
      <c r="K233" s="11"/>
      <c r="L233" s="11"/>
      <c r="M233" s="2"/>
    </row>
    <row r="234" spans="1:13">
      <c r="A234" s="12">
        <v>227</v>
      </c>
      <c r="B234" s="2"/>
      <c r="C234" s="2"/>
      <c r="D234" s="2"/>
      <c r="E234" s="18"/>
      <c r="F234" s="18"/>
      <c r="G234" s="13"/>
      <c r="H234" s="20"/>
      <c r="I234" s="6"/>
      <c r="J234" s="7" t="e">
        <f t="shared" si="3"/>
        <v>#DIV/0!</v>
      </c>
      <c r="K234" s="11"/>
      <c r="L234" s="11"/>
      <c r="M234" s="2"/>
    </row>
    <row r="235" spans="1:13">
      <c r="A235">
        <v>228</v>
      </c>
      <c r="B235" s="2"/>
      <c r="C235" s="2"/>
      <c r="D235" s="2"/>
      <c r="E235" s="18"/>
      <c r="F235" s="18"/>
      <c r="G235" s="13"/>
      <c r="H235" s="20"/>
      <c r="I235" s="6"/>
      <c r="J235" s="7" t="e">
        <f t="shared" si="3"/>
        <v>#DIV/0!</v>
      </c>
      <c r="K235" s="11"/>
      <c r="L235" s="11"/>
      <c r="M235" s="2"/>
    </row>
    <row r="236" spans="1:13">
      <c r="A236">
        <v>229</v>
      </c>
      <c r="B236" s="2"/>
      <c r="C236" s="2"/>
      <c r="D236" s="2"/>
      <c r="E236" s="18"/>
      <c r="F236" s="18"/>
      <c r="G236" s="13"/>
      <c r="H236" s="20"/>
      <c r="I236" s="6"/>
      <c r="J236" s="7" t="e">
        <f t="shared" si="3"/>
        <v>#DIV/0!</v>
      </c>
      <c r="K236" s="11"/>
      <c r="L236" s="11"/>
      <c r="M236" s="2"/>
    </row>
    <row r="237" spans="1:13">
      <c r="A237">
        <v>230</v>
      </c>
      <c r="B237" s="2"/>
      <c r="C237" s="2"/>
      <c r="D237" s="2"/>
      <c r="E237" s="18"/>
      <c r="F237" s="18"/>
      <c r="G237" s="13"/>
      <c r="H237" s="20"/>
      <c r="I237" s="6"/>
      <c r="J237" s="7" t="e">
        <f t="shared" si="3"/>
        <v>#DIV/0!</v>
      </c>
      <c r="K237" s="11"/>
      <c r="L237" s="11"/>
      <c r="M237" s="2"/>
    </row>
    <row r="238" spans="1:13">
      <c r="A238">
        <v>231</v>
      </c>
      <c r="B238" s="2"/>
      <c r="C238" s="2"/>
      <c r="D238" s="2"/>
      <c r="E238" s="18"/>
      <c r="F238" s="18"/>
      <c r="G238" s="13"/>
      <c r="H238" s="20"/>
      <c r="I238" s="6"/>
      <c r="J238" s="15" t="e">
        <f t="shared" si="3"/>
        <v>#DIV/0!</v>
      </c>
      <c r="K238" s="11"/>
      <c r="L238" s="11"/>
      <c r="M238" s="2"/>
    </row>
    <row r="239" spans="1:13">
      <c r="A239">
        <v>232</v>
      </c>
      <c r="B239" s="2"/>
      <c r="C239" s="2"/>
      <c r="D239" s="2"/>
      <c r="E239" s="18"/>
      <c r="F239" s="18"/>
      <c r="G239" s="13"/>
      <c r="H239" s="20"/>
      <c r="I239" s="6"/>
      <c r="J239" s="15" t="e">
        <f t="shared" si="3"/>
        <v>#DIV/0!</v>
      </c>
      <c r="K239" s="11"/>
      <c r="L239" s="11"/>
      <c r="M239" s="2"/>
    </row>
    <row r="240" spans="1:13">
      <c r="A240">
        <v>233</v>
      </c>
      <c r="B240" s="2"/>
      <c r="C240" s="2"/>
      <c r="D240" s="2"/>
      <c r="E240" s="18"/>
      <c r="F240" s="18"/>
      <c r="G240" s="13"/>
      <c r="H240" s="20"/>
      <c r="I240" s="6"/>
      <c r="J240" s="7" t="e">
        <f t="shared" si="3"/>
        <v>#DIV/0!</v>
      </c>
      <c r="K240" s="11"/>
      <c r="L240" s="11"/>
      <c r="M240" s="2"/>
    </row>
    <row r="241" spans="1:13">
      <c r="A241">
        <v>234</v>
      </c>
      <c r="B241" s="2"/>
      <c r="C241" s="2"/>
      <c r="D241" s="2"/>
      <c r="E241" s="18"/>
      <c r="F241" s="18"/>
      <c r="G241" s="13"/>
      <c r="H241" s="20"/>
      <c r="I241" s="6"/>
      <c r="J241" s="15" t="e">
        <f t="shared" si="3"/>
        <v>#DIV/0!</v>
      </c>
      <c r="K241" s="11"/>
      <c r="L241" s="11"/>
      <c r="M241" s="2"/>
    </row>
    <row r="242" spans="1:13">
      <c r="A242">
        <v>235</v>
      </c>
      <c r="B242" s="2"/>
      <c r="C242" s="2"/>
      <c r="D242" s="2"/>
      <c r="E242" s="18"/>
      <c r="F242" s="18"/>
      <c r="G242" s="13"/>
      <c r="H242" s="20"/>
      <c r="I242" s="6"/>
      <c r="J242" s="15" t="e">
        <f t="shared" si="3"/>
        <v>#DIV/0!</v>
      </c>
      <c r="K242" s="11"/>
      <c r="L242" s="11"/>
      <c r="M242" s="2"/>
    </row>
    <row r="243" spans="1:13">
      <c r="A243" s="12">
        <v>236</v>
      </c>
      <c r="B243" s="2"/>
      <c r="C243" s="2"/>
      <c r="D243" s="2"/>
      <c r="E243" s="18"/>
      <c r="F243" s="18"/>
      <c r="G243" s="13"/>
      <c r="H243" s="20"/>
      <c r="I243" s="6"/>
      <c r="J243" s="7" t="e">
        <f t="shared" si="3"/>
        <v>#DIV/0!</v>
      </c>
      <c r="K243" s="11"/>
      <c r="L243" s="11"/>
      <c r="M243" s="2"/>
    </row>
    <row r="244" spans="1:13">
      <c r="A244" s="12">
        <v>237</v>
      </c>
      <c r="B244" s="2"/>
      <c r="C244" s="2"/>
      <c r="D244" s="2"/>
      <c r="E244" s="18"/>
      <c r="F244" s="18"/>
      <c r="G244" s="13"/>
      <c r="H244" s="20"/>
      <c r="I244" s="6"/>
      <c r="J244" s="7" t="e">
        <f t="shared" si="3"/>
        <v>#DIV/0!</v>
      </c>
      <c r="K244" s="11"/>
      <c r="L244" s="11"/>
      <c r="M244" s="2"/>
    </row>
    <row r="245" spans="1:13">
      <c r="A245">
        <v>238</v>
      </c>
      <c r="B245" s="2"/>
      <c r="C245" s="2"/>
      <c r="D245" s="2"/>
      <c r="E245" s="18"/>
      <c r="F245" s="18"/>
      <c r="G245" s="13"/>
      <c r="H245" s="20"/>
      <c r="I245" s="6"/>
      <c r="J245" s="7" t="e">
        <f t="shared" si="3"/>
        <v>#DIV/0!</v>
      </c>
      <c r="K245" s="11"/>
      <c r="L245" s="11"/>
      <c r="M245" s="2"/>
    </row>
    <row r="246" spans="1:13">
      <c r="A246">
        <v>239</v>
      </c>
      <c r="B246" s="2"/>
      <c r="C246" s="2"/>
      <c r="D246" s="2"/>
      <c r="E246" s="18"/>
      <c r="F246" s="18"/>
      <c r="G246" s="13"/>
      <c r="H246" s="20"/>
      <c r="I246" s="6"/>
      <c r="J246" s="7" t="e">
        <f t="shared" si="3"/>
        <v>#DIV/0!</v>
      </c>
      <c r="K246" s="11"/>
      <c r="L246" s="11"/>
      <c r="M246" s="2"/>
    </row>
    <row r="247" spans="1:13">
      <c r="A247">
        <v>240</v>
      </c>
      <c r="B247" s="2"/>
      <c r="C247" s="2"/>
      <c r="D247" s="2"/>
      <c r="E247" s="18"/>
      <c r="F247" s="18"/>
      <c r="G247" s="13"/>
      <c r="H247" s="20"/>
      <c r="I247" s="6"/>
      <c r="J247" s="15" t="e">
        <f t="shared" si="3"/>
        <v>#DIV/0!</v>
      </c>
      <c r="K247" s="11"/>
      <c r="L247" s="11"/>
      <c r="M247" s="2"/>
    </row>
    <row r="248" spans="1:13">
      <c r="A248">
        <v>241</v>
      </c>
      <c r="B248" s="2"/>
      <c r="C248" s="2"/>
      <c r="D248" s="2"/>
      <c r="E248" s="18"/>
      <c r="F248" s="18"/>
      <c r="G248" s="13"/>
      <c r="H248" s="20"/>
      <c r="I248" s="6"/>
      <c r="J248" s="15" t="e">
        <f t="shared" si="3"/>
        <v>#DIV/0!</v>
      </c>
      <c r="K248" s="11"/>
      <c r="L248" s="11"/>
      <c r="M248" s="2"/>
    </row>
    <row r="249" spans="1:13">
      <c r="A249">
        <v>242</v>
      </c>
      <c r="B249" s="2"/>
      <c r="C249" s="2"/>
      <c r="D249" s="2"/>
      <c r="E249" s="18"/>
      <c r="F249" s="18"/>
      <c r="G249" s="13"/>
      <c r="H249" s="20"/>
      <c r="I249" s="6"/>
      <c r="J249" s="7" t="e">
        <f t="shared" si="3"/>
        <v>#DIV/0!</v>
      </c>
      <c r="K249" s="11"/>
      <c r="L249" s="11"/>
      <c r="M249" s="2"/>
    </row>
    <row r="250" spans="1:13">
      <c r="A250">
        <v>243</v>
      </c>
      <c r="B250" s="2"/>
      <c r="C250" s="2"/>
      <c r="D250" s="2"/>
      <c r="E250" s="18"/>
      <c r="F250" s="18"/>
      <c r="G250" s="13"/>
      <c r="H250" s="20"/>
      <c r="I250" s="6"/>
      <c r="J250" s="15" t="e">
        <f t="shared" si="3"/>
        <v>#DIV/0!</v>
      </c>
      <c r="K250" s="11"/>
      <c r="L250" s="11"/>
      <c r="M250" s="2"/>
    </row>
    <row r="251" spans="1:13">
      <c r="A251">
        <v>244</v>
      </c>
      <c r="B251" s="2"/>
      <c r="C251" s="2"/>
      <c r="D251" s="2"/>
      <c r="E251" s="18"/>
      <c r="F251" s="18"/>
      <c r="G251" s="13"/>
      <c r="H251" s="20"/>
      <c r="I251" s="6"/>
      <c r="J251" s="15" t="e">
        <f t="shared" si="3"/>
        <v>#DIV/0!</v>
      </c>
      <c r="K251" s="11"/>
      <c r="L251" s="11"/>
      <c r="M251" s="2"/>
    </row>
    <row r="252" spans="1:13">
      <c r="A252">
        <v>245</v>
      </c>
      <c r="B252" s="2"/>
      <c r="C252" s="2"/>
      <c r="D252" s="2"/>
      <c r="E252" s="18"/>
      <c r="F252" s="18"/>
      <c r="G252" s="13"/>
      <c r="H252" s="20"/>
      <c r="I252" s="6"/>
      <c r="J252" s="7" t="e">
        <f t="shared" si="3"/>
        <v>#DIV/0!</v>
      </c>
      <c r="K252" s="11"/>
      <c r="L252" s="11"/>
      <c r="M252" s="2"/>
    </row>
    <row r="253" spans="1:13">
      <c r="A253" s="12">
        <v>246</v>
      </c>
      <c r="B253" s="2"/>
      <c r="C253" s="2"/>
      <c r="D253" s="2"/>
      <c r="E253" s="18"/>
      <c r="F253" s="18"/>
      <c r="G253" s="13"/>
      <c r="H253" s="20"/>
      <c r="I253" s="6"/>
      <c r="J253" s="7" t="e">
        <f t="shared" si="3"/>
        <v>#DIV/0!</v>
      </c>
      <c r="K253" s="11"/>
      <c r="L253" s="11"/>
      <c r="M253" s="2"/>
    </row>
    <row r="254" spans="1:13">
      <c r="A254" s="12">
        <v>247</v>
      </c>
      <c r="B254" s="2"/>
      <c r="C254" s="2"/>
      <c r="D254" s="2"/>
      <c r="E254" s="18"/>
      <c r="F254" s="18"/>
      <c r="G254" s="13"/>
      <c r="H254" s="20"/>
      <c r="I254" s="6"/>
      <c r="J254" s="7" t="e">
        <f t="shared" si="3"/>
        <v>#DIV/0!</v>
      </c>
      <c r="K254" s="11"/>
      <c r="L254" s="11"/>
      <c r="M254" s="2"/>
    </row>
    <row r="255" spans="1:13">
      <c r="A255">
        <v>248</v>
      </c>
      <c r="B255" s="2"/>
      <c r="C255" s="2"/>
      <c r="D255" s="2"/>
      <c r="E255" s="18"/>
      <c r="F255" s="18"/>
      <c r="G255" s="13"/>
      <c r="H255" s="20"/>
      <c r="I255" s="6"/>
      <c r="J255" s="7" t="e">
        <f t="shared" si="3"/>
        <v>#DIV/0!</v>
      </c>
      <c r="K255" s="11"/>
      <c r="L255" s="11"/>
      <c r="M255" s="2"/>
    </row>
    <row r="256" spans="1:13">
      <c r="A256">
        <v>249</v>
      </c>
      <c r="B256" s="2"/>
      <c r="C256" s="2"/>
      <c r="D256" s="2"/>
      <c r="E256" s="18"/>
      <c r="F256" s="18"/>
      <c r="G256" s="13"/>
      <c r="H256" s="20"/>
      <c r="I256" s="6"/>
      <c r="J256" s="15" t="e">
        <f t="shared" si="3"/>
        <v>#DIV/0!</v>
      </c>
      <c r="K256" s="11"/>
      <c r="L256" s="11"/>
      <c r="M256" s="2"/>
    </row>
    <row r="257" spans="1:13">
      <c r="A257">
        <v>250</v>
      </c>
      <c r="B257" s="2"/>
      <c r="C257" s="2"/>
      <c r="D257" s="2"/>
      <c r="E257" s="18"/>
      <c r="F257" s="18"/>
      <c r="G257" s="13"/>
      <c r="H257" s="20"/>
      <c r="I257" s="6"/>
      <c r="J257" s="15" t="e">
        <f t="shared" si="3"/>
        <v>#DIV/0!</v>
      </c>
      <c r="K257" s="11"/>
      <c r="L257" s="11"/>
      <c r="M257" s="2"/>
    </row>
    <row r="258" spans="1:13">
      <c r="A258">
        <v>251</v>
      </c>
      <c r="B258" s="2"/>
      <c r="C258" s="2"/>
      <c r="D258" s="2"/>
      <c r="E258" s="18"/>
      <c r="F258" s="18"/>
      <c r="G258" s="13"/>
      <c r="H258" s="20"/>
      <c r="I258" s="6"/>
      <c r="J258" s="7" t="e">
        <f t="shared" si="3"/>
        <v>#DIV/0!</v>
      </c>
      <c r="K258" s="11"/>
      <c r="L258" s="11"/>
      <c r="M258" s="2"/>
    </row>
    <row r="259" spans="1:13">
      <c r="A259">
        <v>252</v>
      </c>
      <c r="B259" s="2"/>
      <c r="C259" s="2"/>
      <c r="D259" s="2"/>
      <c r="E259" s="18"/>
      <c r="F259" s="18"/>
      <c r="G259" s="13"/>
      <c r="H259" s="20"/>
      <c r="I259" s="6"/>
      <c r="J259" s="15" t="e">
        <f t="shared" si="3"/>
        <v>#DIV/0!</v>
      </c>
      <c r="K259" s="11"/>
      <c r="L259" s="11"/>
      <c r="M259" s="2"/>
    </row>
    <row r="260" spans="1:13">
      <c r="A260">
        <v>253</v>
      </c>
      <c r="B260" s="2"/>
      <c r="C260" s="2"/>
      <c r="D260" s="2"/>
      <c r="E260" s="18"/>
      <c r="F260" s="18"/>
      <c r="G260" s="13"/>
      <c r="H260" s="20"/>
      <c r="I260" s="6"/>
      <c r="J260" s="15" t="e">
        <f t="shared" si="3"/>
        <v>#DIV/0!</v>
      </c>
      <c r="K260" s="11"/>
      <c r="L260" s="11"/>
      <c r="M260" s="2"/>
    </row>
    <row r="261" spans="1:13">
      <c r="A261">
        <v>254</v>
      </c>
      <c r="B261" s="2"/>
      <c r="C261" s="2"/>
      <c r="D261" s="2"/>
      <c r="E261" s="18"/>
      <c r="F261" s="18"/>
      <c r="G261" s="13"/>
      <c r="H261" s="20"/>
      <c r="I261" s="6"/>
      <c r="J261" s="7" t="e">
        <f t="shared" si="3"/>
        <v>#DIV/0!</v>
      </c>
      <c r="K261" s="11"/>
      <c r="L261" s="11"/>
      <c r="M261" s="2"/>
    </row>
    <row r="262" spans="1:13">
      <c r="A262">
        <v>255</v>
      </c>
      <c r="B262" s="2"/>
      <c r="C262" s="2"/>
      <c r="D262" s="2"/>
      <c r="E262" s="18"/>
      <c r="F262" s="18"/>
      <c r="G262" s="13"/>
      <c r="H262" s="20"/>
      <c r="I262" s="6"/>
      <c r="J262" s="7" t="e">
        <f t="shared" si="3"/>
        <v>#DIV/0!</v>
      </c>
      <c r="K262" s="11"/>
      <c r="L262" s="11"/>
      <c r="M262" s="2"/>
    </row>
    <row r="263" spans="1:13">
      <c r="A263" s="12">
        <v>256</v>
      </c>
      <c r="B263" s="2"/>
      <c r="C263" s="2"/>
      <c r="D263" s="2"/>
      <c r="E263" s="18"/>
      <c r="F263" s="18"/>
      <c r="G263" s="13"/>
      <c r="H263" s="20"/>
      <c r="I263" s="6"/>
      <c r="J263" s="7" t="e">
        <f t="shared" si="3"/>
        <v>#DIV/0!</v>
      </c>
      <c r="K263" s="11"/>
      <c r="L263" s="11"/>
      <c r="M263" s="2"/>
    </row>
    <row r="264" spans="1:13">
      <c r="A264" s="12">
        <v>257</v>
      </c>
      <c r="B264" s="2"/>
      <c r="C264" s="2"/>
      <c r="D264" s="2"/>
      <c r="E264" s="18"/>
      <c r="F264" s="18"/>
      <c r="G264" s="13"/>
      <c r="H264" s="20"/>
      <c r="I264" s="6"/>
      <c r="J264" s="7" t="e">
        <f t="shared" si="3"/>
        <v>#DIV/0!</v>
      </c>
      <c r="K264" s="11"/>
      <c r="L264" s="11"/>
      <c r="M264" s="2"/>
    </row>
    <row r="265" spans="1:13">
      <c r="A265">
        <v>258</v>
      </c>
      <c r="B265" s="2"/>
      <c r="C265" s="2"/>
      <c r="D265" s="2"/>
      <c r="E265" s="18"/>
      <c r="F265" s="18"/>
      <c r="G265" s="13"/>
      <c r="H265" s="20"/>
      <c r="I265" s="6"/>
      <c r="J265" s="15" t="e">
        <f t="shared" si="3"/>
        <v>#DIV/0!</v>
      </c>
      <c r="K265" s="11"/>
      <c r="L265" s="11"/>
      <c r="M265" s="2"/>
    </row>
    <row r="266" spans="1:13">
      <c r="A266">
        <v>259</v>
      </c>
      <c r="B266" s="2"/>
      <c r="C266" s="2"/>
      <c r="D266" s="2"/>
      <c r="E266" s="18"/>
      <c r="F266" s="18"/>
      <c r="G266" s="13"/>
      <c r="H266" s="20"/>
      <c r="I266" s="6"/>
      <c r="J266" s="15" t="e">
        <f t="shared" si="3"/>
        <v>#DIV/0!</v>
      </c>
      <c r="K266" s="11"/>
      <c r="L266" s="11"/>
      <c r="M266" s="2"/>
    </row>
    <row r="267" spans="1:13">
      <c r="A267">
        <v>260</v>
      </c>
      <c r="B267" s="2"/>
      <c r="C267" s="2"/>
      <c r="D267" s="2"/>
      <c r="E267" s="18"/>
      <c r="F267" s="18"/>
      <c r="G267" s="13"/>
      <c r="H267" s="20"/>
      <c r="I267" s="6"/>
      <c r="J267" s="7" t="e">
        <f t="shared" si="3"/>
        <v>#DIV/0!</v>
      </c>
      <c r="K267" s="11"/>
      <c r="L267" s="11"/>
      <c r="M267" s="2"/>
    </row>
    <row r="268" spans="1:13">
      <c r="A268">
        <v>261</v>
      </c>
      <c r="B268" s="2"/>
      <c r="C268" s="2"/>
      <c r="D268" s="2"/>
      <c r="E268" s="18"/>
      <c r="F268" s="18"/>
      <c r="G268" s="13"/>
      <c r="H268" s="20"/>
      <c r="I268" s="6"/>
      <c r="J268" s="15" t="e">
        <f t="shared" si="3"/>
        <v>#DIV/0!</v>
      </c>
      <c r="K268" s="11"/>
      <c r="L268" s="11"/>
      <c r="M268" s="2"/>
    </row>
    <row r="269" spans="1:13">
      <c r="A269">
        <v>262</v>
      </c>
      <c r="B269" s="2"/>
      <c r="C269" s="2"/>
      <c r="D269" s="2"/>
      <c r="E269" s="18"/>
      <c r="F269" s="18"/>
      <c r="G269" s="13"/>
      <c r="H269" s="20"/>
      <c r="I269" s="6"/>
      <c r="J269" s="15" t="e">
        <f t="shared" ref="J269:J332" si="4">H269/I269</f>
        <v>#DIV/0!</v>
      </c>
      <c r="K269" s="11"/>
      <c r="L269" s="11"/>
      <c r="M269" s="2"/>
    </row>
    <row r="270" spans="1:13">
      <c r="A270">
        <v>263</v>
      </c>
      <c r="B270" s="2"/>
      <c r="C270" s="2"/>
      <c r="D270" s="2"/>
      <c r="E270" s="18"/>
      <c r="F270" s="18"/>
      <c r="G270" s="13"/>
      <c r="H270" s="20"/>
      <c r="I270" s="6"/>
      <c r="J270" s="7" t="e">
        <f t="shared" si="4"/>
        <v>#DIV/0!</v>
      </c>
      <c r="K270" s="11"/>
      <c r="L270" s="11"/>
      <c r="M270" s="2"/>
    </row>
    <row r="271" spans="1:13">
      <c r="A271">
        <v>264</v>
      </c>
      <c r="B271" s="2"/>
      <c r="C271" s="2"/>
      <c r="D271" s="2"/>
      <c r="E271" s="18"/>
      <c r="F271" s="18"/>
      <c r="G271" s="13"/>
      <c r="H271" s="20"/>
      <c r="I271" s="6"/>
      <c r="J271" s="7" t="e">
        <f t="shared" si="4"/>
        <v>#DIV/0!</v>
      </c>
      <c r="K271" s="11"/>
      <c r="L271" s="11"/>
      <c r="M271" s="2"/>
    </row>
    <row r="272" spans="1:13">
      <c r="A272">
        <v>265</v>
      </c>
      <c r="B272" s="2"/>
      <c r="C272" s="2"/>
      <c r="D272" s="2"/>
      <c r="E272" s="18"/>
      <c r="F272" s="18"/>
      <c r="G272" s="13"/>
      <c r="H272" s="20"/>
      <c r="I272" s="6"/>
      <c r="J272" s="7" t="e">
        <f t="shared" si="4"/>
        <v>#DIV/0!</v>
      </c>
      <c r="K272" s="11"/>
      <c r="L272" s="11"/>
      <c r="M272" s="2"/>
    </row>
    <row r="273" spans="1:13">
      <c r="A273" s="12">
        <v>266</v>
      </c>
      <c r="B273" s="2"/>
      <c r="C273" s="2"/>
      <c r="D273" s="2"/>
      <c r="E273" s="18"/>
      <c r="F273" s="18"/>
      <c r="G273" s="13"/>
      <c r="H273" s="20"/>
      <c r="I273" s="6"/>
      <c r="J273" s="7" t="e">
        <f t="shared" si="4"/>
        <v>#DIV/0!</v>
      </c>
      <c r="K273" s="11"/>
      <c r="L273" s="11"/>
      <c r="M273" s="2"/>
    </row>
    <row r="274" spans="1:13">
      <c r="A274" s="12">
        <v>267</v>
      </c>
      <c r="B274" s="2"/>
      <c r="C274" s="2"/>
      <c r="D274" s="2"/>
      <c r="E274" s="18"/>
      <c r="F274" s="18"/>
      <c r="G274" s="13"/>
      <c r="H274" s="20"/>
      <c r="I274" s="6"/>
      <c r="J274" s="15" t="e">
        <f t="shared" si="4"/>
        <v>#DIV/0!</v>
      </c>
      <c r="K274" s="11"/>
      <c r="L274" s="11"/>
      <c r="M274" s="2"/>
    </row>
    <row r="275" spans="1:13">
      <c r="A275">
        <v>268</v>
      </c>
      <c r="B275" s="2"/>
      <c r="C275" s="2"/>
      <c r="D275" s="2"/>
      <c r="E275" s="18"/>
      <c r="F275" s="18"/>
      <c r="G275" s="13"/>
      <c r="H275" s="20"/>
      <c r="I275" s="6"/>
      <c r="J275" s="15" t="e">
        <f t="shared" si="4"/>
        <v>#DIV/0!</v>
      </c>
      <c r="K275" s="11"/>
      <c r="L275" s="11"/>
      <c r="M275" s="2"/>
    </row>
    <row r="276" spans="1:13">
      <c r="A276">
        <v>269</v>
      </c>
      <c r="B276" s="2"/>
      <c r="C276" s="2"/>
      <c r="D276" s="2"/>
      <c r="E276" s="18"/>
      <c r="F276" s="18"/>
      <c r="G276" s="13"/>
      <c r="H276" s="20"/>
      <c r="I276" s="6"/>
      <c r="J276" s="7" t="e">
        <f t="shared" si="4"/>
        <v>#DIV/0!</v>
      </c>
      <c r="K276" s="11"/>
      <c r="L276" s="11"/>
      <c r="M276" s="2"/>
    </row>
    <row r="277" spans="1:13">
      <c r="A277">
        <v>270</v>
      </c>
      <c r="B277" s="2"/>
      <c r="C277" s="2"/>
      <c r="D277" s="2"/>
      <c r="E277" s="18"/>
      <c r="F277" s="18"/>
      <c r="G277" s="13"/>
      <c r="H277" s="20"/>
      <c r="I277" s="6"/>
      <c r="J277" s="15" t="e">
        <f t="shared" si="4"/>
        <v>#DIV/0!</v>
      </c>
      <c r="K277" s="11"/>
      <c r="L277" s="11"/>
      <c r="M277" s="2"/>
    </row>
    <row r="278" spans="1:13">
      <c r="A278">
        <v>271</v>
      </c>
      <c r="B278" s="2"/>
      <c r="C278" s="2"/>
      <c r="D278" s="2"/>
      <c r="E278" s="18"/>
      <c r="F278" s="18"/>
      <c r="G278" s="13"/>
      <c r="H278" s="20"/>
      <c r="I278" s="6"/>
      <c r="J278" s="15" t="e">
        <f t="shared" si="4"/>
        <v>#DIV/0!</v>
      </c>
      <c r="K278" s="11"/>
      <c r="L278" s="11"/>
      <c r="M278" s="2"/>
    </row>
    <row r="279" spans="1:13">
      <c r="A279">
        <v>272</v>
      </c>
      <c r="B279" s="2"/>
      <c r="C279" s="2"/>
      <c r="D279" s="2"/>
      <c r="E279" s="18"/>
      <c r="F279" s="18"/>
      <c r="G279" s="13"/>
      <c r="H279" s="20"/>
      <c r="I279" s="6"/>
      <c r="J279" s="7" t="e">
        <f t="shared" si="4"/>
        <v>#DIV/0!</v>
      </c>
      <c r="K279" s="11"/>
      <c r="L279" s="11"/>
      <c r="M279" s="2"/>
    </row>
    <row r="280" spans="1:13">
      <c r="A280">
        <v>273</v>
      </c>
      <c r="B280" s="2"/>
      <c r="C280" s="2"/>
      <c r="D280" s="2"/>
      <c r="E280" s="18"/>
      <c r="F280" s="18"/>
      <c r="G280" s="13"/>
      <c r="H280" s="20"/>
      <c r="I280" s="6"/>
      <c r="J280" s="7" t="e">
        <f t="shared" si="4"/>
        <v>#DIV/0!</v>
      </c>
      <c r="K280" s="11"/>
      <c r="L280" s="11"/>
      <c r="M280" s="2"/>
    </row>
    <row r="281" spans="1:13">
      <c r="A281">
        <v>274</v>
      </c>
      <c r="B281" s="2"/>
      <c r="C281" s="2"/>
      <c r="D281" s="2"/>
      <c r="E281" s="18"/>
      <c r="F281" s="18"/>
      <c r="G281" s="13"/>
      <c r="H281" s="20"/>
      <c r="I281" s="6"/>
      <c r="J281" s="7" t="e">
        <f t="shared" si="4"/>
        <v>#DIV/0!</v>
      </c>
      <c r="K281" s="11"/>
      <c r="L281" s="11"/>
      <c r="M281" s="2"/>
    </row>
    <row r="282" spans="1:13">
      <c r="A282">
        <v>275</v>
      </c>
      <c r="B282" s="2"/>
      <c r="C282" s="2"/>
      <c r="D282" s="2"/>
      <c r="E282" s="18"/>
      <c r="F282" s="18"/>
      <c r="G282" s="13"/>
      <c r="H282" s="20"/>
      <c r="I282" s="6"/>
      <c r="J282" s="7" t="e">
        <f t="shared" si="4"/>
        <v>#DIV/0!</v>
      </c>
      <c r="K282" s="11"/>
      <c r="L282" s="11"/>
      <c r="M282" s="2"/>
    </row>
    <row r="283" spans="1:13">
      <c r="A283" s="12">
        <v>276</v>
      </c>
      <c r="B283" s="2"/>
      <c r="C283" s="2"/>
      <c r="D283" s="2"/>
      <c r="E283" s="18"/>
      <c r="F283" s="18"/>
      <c r="G283" s="13"/>
      <c r="H283" s="20"/>
      <c r="I283" s="6"/>
      <c r="J283" s="15" t="e">
        <f t="shared" si="4"/>
        <v>#DIV/0!</v>
      </c>
      <c r="K283" s="11"/>
      <c r="L283" s="11"/>
      <c r="M283" s="2"/>
    </row>
    <row r="284" spans="1:13">
      <c r="A284" s="12">
        <v>277</v>
      </c>
      <c r="B284" s="2"/>
      <c r="C284" s="2"/>
      <c r="D284" s="2"/>
      <c r="E284" s="18"/>
      <c r="F284" s="18"/>
      <c r="G284" s="13"/>
      <c r="H284" s="20"/>
      <c r="I284" s="6"/>
      <c r="J284" s="15" t="e">
        <f t="shared" si="4"/>
        <v>#DIV/0!</v>
      </c>
      <c r="K284" s="11"/>
      <c r="L284" s="11"/>
      <c r="M284" s="2"/>
    </row>
    <row r="285" spans="1:13">
      <c r="A285">
        <v>278</v>
      </c>
      <c r="B285" s="2"/>
      <c r="C285" s="2"/>
      <c r="D285" s="2"/>
      <c r="E285" s="18"/>
      <c r="F285" s="18"/>
      <c r="G285" s="13"/>
      <c r="H285" s="20"/>
      <c r="I285" s="6"/>
      <c r="J285" s="7" t="e">
        <f t="shared" si="4"/>
        <v>#DIV/0!</v>
      </c>
      <c r="K285" s="11"/>
      <c r="L285" s="11"/>
      <c r="M285" s="2"/>
    </row>
    <row r="286" spans="1:13">
      <c r="A286">
        <v>279</v>
      </c>
      <c r="B286" s="2"/>
      <c r="C286" s="2"/>
      <c r="D286" s="2"/>
      <c r="E286" s="18"/>
      <c r="F286" s="18"/>
      <c r="G286" s="13"/>
      <c r="H286" s="20"/>
      <c r="I286" s="6"/>
      <c r="J286" s="15" t="e">
        <f t="shared" si="4"/>
        <v>#DIV/0!</v>
      </c>
      <c r="K286" s="11"/>
      <c r="L286" s="11"/>
      <c r="M286" s="2"/>
    </row>
    <row r="287" spans="1:13">
      <c r="A287">
        <v>280</v>
      </c>
      <c r="B287" s="2"/>
      <c r="C287" s="2"/>
      <c r="D287" s="2"/>
      <c r="E287" s="18"/>
      <c r="F287" s="18"/>
      <c r="G287" s="13"/>
      <c r="H287" s="20"/>
      <c r="I287" s="6"/>
      <c r="J287" s="15" t="e">
        <f t="shared" si="4"/>
        <v>#DIV/0!</v>
      </c>
      <c r="K287" s="11"/>
      <c r="L287" s="11"/>
      <c r="M287" s="2"/>
    </row>
    <row r="288" spans="1:13">
      <c r="A288">
        <v>281</v>
      </c>
      <c r="B288" s="2"/>
      <c r="C288" s="2"/>
      <c r="D288" s="2"/>
      <c r="E288" s="18"/>
      <c r="F288" s="18"/>
      <c r="G288" s="13"/>
      <c r="H288" s="20"/>
      <c r="I288" s="6"/>
      <c r="J288" s="7" t="e">
        <f t="shared" si="4"/>
        <v>#DIV/0!</v>
      </c>
      <c r="K288" s="11"/>
      <c r="L288" s="11"/>
      <c r="M288" s="2"/>
    </row>
    <row r="289" spans="1:13">
      <c r="A289">
        <v>282</v>
      </c>
      <c r="B289" s="2"/>
      <c r="C289" s="2"/>
      <c r="D289" s="2"/>
      <c r="E289" s="18"/>
      <c r="F289" s="18"/>
      <c r="G289" s="13"/>
      <c r="H289" s="20"/>
      <c r="I289" s="6"/>
      <c r="J289" s="7" t="e">
        <f t="shared" si="4"/>
        <v>#DIV/0!</v>
      </c>
      <c r="K289" s="11"/>
      <c r="L289" s="11"/>
      <c r="M289" s="2"/>
    </row>
    <row r="290" spans="1:13">
      <c r="A290">
        <v>283</v>
      </c>
      <c r="B290" s="2"/>
      <c r="C290" s="2"/>
      <c r="D290" s="2"/>
      <c r="E290" s="18"/>
      <c r="F290" s="18"/>
      <c r="G290" s="13"/>
      <c r="H290" s="20"/>
      <c r="I290" s="6"/>
      <c r="J290" s="7" t="e">
        <f t="shared" si="4"/>
        <v>#DIV/0!</v>
      </c>
      <c r="K290" s="11"/>
      <c r="L290" s="11"/>
      <c r="M290" s="2"/>
    </row>
    <row r="291" spans="1:13">
      <c r="A291">
        <v>284</v>
      </c>
      <c r="B291" s="2"/>
      <c r="C291" s="2"/>
      <c r="D291" s="2"/>
      <c r="E291" s="18"/>
      <c r="F291" s="18"/>
      <c r="G291" s="13"/>
      <c r="H291" s="20"/>
      <c r="I291" s="6"/>
      <c r="J291" s="7" t="e">
        <f t="shared" si="4"/>
        <v>#DIV/0!</v>
      </c>
      <c r="K291" s="11"/>
      <c r="L291" s="11"/>
      <c r="M291" s="2"/>
    </row>
    <row r="292" spans="1:13">
      <c r="A292">
        <v>285</v>
      </c>
      <c r="B292" s="2"/>
      <c r="C292" s="2"/>
      <c r="D292" s="2"/>
      <c r="E292" s="18"/>
      <c r="F292" s="18"/>
      <c r="G292" s="13"/>
      <c r="H292" s="20"/>
      <c r="I292" s="6"/>
      <c r="J292" s="15" t="e">
        <f t="shared" si="4"/>
        <v>#DIV/0!</v>
      </c>
      <c r="K292" s="11"/>
      <c r="L292" s="11"/>
      <c r="M292" s="2"/>
    </row>
    <row r="293" spans="1:13">
      <c r="A293" s="12">
        <v>286</v>
      </c>
      <c r="B293" s="2"/>
      <c r="C293" s="2"/>
      <c r="D293" s="2"/>
      <c r="E293" s="18"/>
      <c r="F293" s="18"/>
      <c r="G293" s="13"/>
      <c r="H293" s="20"/>
      <c r="I293" s="6"/>
      <c r="J293" s="15" t="e">
        <f t="shared" si="4"/>
        <v>#DIV/0!</v>
      </c>
      <c r="K293" s="11"/>
      <c r="L293" s="11"/>
      <c r="M293" s="2"/>
    </row>
    <row r="294" spans="1:13">
      <c r="A294" s="12">
        <v>287</v>
      </c>
      <c r="B294" s="2"/>
      <c r="C294" s="2"/>
      <c r="D294" s="2"/>
      <c r="E294" s="18"/>
      <c r="F294" s="18"/>
      <c r="G294" s="13"/>
      <c r="H294" s="20"/>
      <c r="I294" s="6"/>
      <c r="J294" s="7" t="e">
        <f t="shared" si="4"/>
        <v>#DIV/0!</v>
      </c>
      <c r="K294" s="11"/>
      <c r="L294" s="11"/>
      <c r="M294" s="2"/>
    </row>
    <row r="295" spans="1:13">
      <c r="A295">
        <v>288</v>
      </c>
      <c r="B295" s="2"/>
      <c r="C295" s="2"/>
      <c r="D295" s="2"/>
      <c r="E295" s="18"/>
      <c r="F295" s="18"/>
      <c r="G295" s="13"/>
      <c r="H295" s="20"/>
      <c r="I295" s="6"/>
      <c r="J295" s="15" t="e">
        <f t="shared" si="4"/>
        <v>#DIV/0!</v>
      </c>
      <c r="K295" s="11"/>
      <c r="L295" s="11"/>
      <c r="M295" s="2"/>
    </row>
    <row r="296" spans="1:13">
      <c r="A296">
        <v>289</v>
      </c>
      <c r="B296" s="2"/>
      <c r="C296" s="2"/>
      <c r="D296" s="2"/>
      <c r="E296" s="18"/>
      <c r="F296" s="18"/>
      <c r="G296" s="13"/>
      <c r="H296" s="20"/>
      <c r="I296" s="6"/>
      <c r="J296" s="15" t="e">
        <f t="shared" si="4"/>
        <v>#DIV/0!</v>
      </c>
      <c r="K296" s="11"/>
      <c r="L296" s="11"/>
      <c r="M296" s="2"/>
    </row>
    <row r="297" spans="1:13">
      <c r="A297">
        <v>290</v>
      </c>
      <c r="B297" s="2"/>
      <c r="C297" s="2"/>
      <c r="D297" s="2"/>
      <c r="E297" s="18"/>
      <c r="F297" s="18"/>
      <c r="G297" s="13"/>
      <c r="H297" s="20"/>
      <c r="I297" s="6"/>
      <c r="J297" s="7" t="e">
        <f t="shared" si="4"/>
        <v>#DIV/0!</v>
      </c>
      <c r="K297" s="11"/>
      <c r="L297" s="11"/>
      <c r="M297" s="2"/>
    </row>
    <row r="298" spans="1:13">
      <c r="A298">
        <v>291</v>
      </c>
      <c r="B298" s="2"/>
      <c r="C298" s="2"/>
      <c r="D298" s="2"/>
      <c r="E298" s="18"/>
      <c r="F298" s="18"/>
      <c r="G298" s="13"/>
      <c r="H298" s="20"/>
      <c r="I298" s="6"/>
      <c r="J298" s="7" t="e">
        <f t="shared" si="4"/>
        <v>#DIV/0!</v>
      </c>
      <c r="K298" s="11"/>
      <c r="L298" s="11"/>
      <c r="M298" s="2"/>
    </row>
    <row r="299" spans="1:13">
      <c r="A299">
        <v>292</v>
      </c>
      <c r="B299" s="2"/>
      <c r="C299" s="2"/>
      <c r="D299" s="2"/>
      <c r="E299" s="18"/>
      <c r="F299" s="18"/>
      <c r="G299" s="13"/>
      <c r="H299" s="20"/>
      <c r="I299" s="6"/>
      <c r="J299" s="7" t="e">
        <f t="shared" si="4"/>
        <v>#DIV/0!</v>
      </c>
      <c r="K299" s="11"/>
      <c r="L299" s="11"/>
      <c r="M299" s="2"/>
    </row>
    <row r="300" spans="1:13">
      <c r="A300">
        <v>293</v>
      </c>
      <c r="B300" s="2"/>
      <c r="C300" s="2"/>
      <c r="D300" s="2"/>
      <c r="E300" s="18"/>
      <c r="F300" s="18"/>
      <c r="G300" s="13"/>
      <c r="H300" s="20"/>
      <c r="I300" s="6"/>
      <c r="J300" s="7" t="e">
        <f t="shared" si="4"/>
        <v>#DIV/0!</v>
      </c>
      <c r="K300" s="11"/>
      <c r="L300" s="11"/>
      <c r="M300" s="2"/>
    </row>
    <row r="301" spans="1:13">
      <c r="A301">
        <v>294</v>
      </c>
      <c r="B301" s="2"/>
      <c r="C301" s="2"/>
      <c r="D301" s="2"/>
      <c r="E301" s="18"/>
      <c r="F301" s="18"/>
      <c r="G301" s="13"/>
      <c r="H301" s="20"/>
      <c r="I301" s="6"/>
      <c r="J301" s="15" t="e">
        <f t="shared" si="4"/>
        <v>#DIV/0!</v>
      </c>
      <c r="K301" s="11"/>
      <c r="L301" s="11"/>
      <c r="M301" s="2"/>
    </row>
    <row r="302" spans="1:13">
      <c r="A302">
        <v>295</v>
      </c>
      <c r="B302" s="2"/>
      <c r="C302" s="2"/>
      <c r="D302" s="2"/>
      <c r="E302" s="18"/>
      <c r="F302" s="18"/>
      <c r="G302" s="13"/>
      <c r="H302" s="20"/>
      <c r="I302" s="6"/>
      <c r="J302" s="15" t="e">
        <f t="shared" si="4"/>
        <v>#DIV/0!</v>
      </c>
      <c r="K302" s="11"/>
      <c r="L302" s="11"/>
      <c r="M302" s="2"/>
    </row>
    <row r="303" spans="1:13">
      <c r="A303" s="12">
        <v>296</v>
      </c>
      <c r="B303" s="2"/>
      <c r="C303" s="2"/>
      <c r="D303" s="2"/>
      <c r="E303" s="18"/>
      <c r="F303" s="18"/>
      <c r="G303" s="13"/>
      <c r="H303" s="20"/>
      <c r="I303" s="6"/>
      <c r="J303" s="7" t="e">
        <f t="shared" si="4"/>
        <v>#DIV/0!</v>
      </c>
      <c r="K303" s="11"/>
      <c r="L303" s="11"/>
      <c r="M303" s="2"/>
    </row>
    <row r="304" spans="1:13">
      <c r="A304" s="12">
        <v>297</v>
      </c>
      <c r="B304" s="2"/>
      <c r="C304" s="2"/>
      <c r="D304" s="2"/>
      <c r="E304" s="18"/>
      <c r="F304" s="18"/>
      <c r="G304" s="13"/>
      <c r="H304" s="20"/>
      <c r="I304" s="6"/>
      <c r="J304" s="15" t="e">
        <f t="shared" si="4"/>
        <v>#DIV/0!</v>
      </c>
      <c r="K304" s="11"/>
      <c r="L304" s="11"/>
      <c r="M304" s="2"/>
    </row>
    <row r="305" spans="1:13">
      <c r="A305">
        <v>298</v>
      </c>
      <c r="B305" s="2"/>
      <c r="C305" s="2"/>
      <c r="D305" s="2"/>
      <c r="E305" s="18"/>
      <c r="F305" s="18"/>
      <c r="G305" s="13"/>
      <c r="H305" s="20"/>
      <c r="I305" s="6"/>
      <c r="J305" s="15" t="e">
        <f t="shared" si="4"/>
        <v>#DIV/0!</v>
      </c>
      <c r="K305" s="11"/>
      <c r="L305" s="11"/>
      <c r="M305" s="2"/>
    </row>
    <row r="306" spans="1:13">
      <c r="A306">
        <v>299</v>
      </c>
      <c r="B306" s="2"/>
      <c r="C306" s="2"/>
      <c r="D306" s="2"/>
      <c r="E306" s="18"/>
      <c r="F306" s="18"/>
      <c r="G306" s="13"/>
      <c r="H306" s="20"/>
      <c r="I306" s="6"/>
      <c r="J306" s="7" t="e">
        <f t="shared" si="4"/>
        <v>#DIV/0!</v>
      </c>
      <c r="K306" s="11"/>
      <c r="L306" s="11"/>
      <c r="M306" s="2"/>
    </row>
    <row r="307" spans="1:13">
      <c r="A307">
        <v>300</v>
      </c>
      <c r="B307" s="2"/>
      <c r="C307" s="2"/>
      <c r="D307" s="2"/>
      <c r="E307" s="18"/>
      <c r="F307" s="18"/>
      <c r="G307" s="13"/>
      <c r="H307" s="20"/>
      <c r="I307" s="6"/>
      <c r="J307" s="7" t="e">
        <f t="shared" si="4"/>
        <v>#DIV/0!</v>
      </c>
      <c r="K307" s="11"/>
      <c r="L307" s="11"/>
      <c r="M307" s="2"/>
    </row>
    <row r="308" spans="1:13">
      <c r="A308">
        <v>301</v>
      </c>
      <c r="B308" s="2"/>
      <c r="C308" s="2"/>
      <c r="D308" s="2"/>
      <c r="E308" s="18"/>
      <c r="F308" s="18"/>
      <c r="G308" s="13"/>
      <c r="H308" s="20"/>
      <c r="I308" s="6"/>
      <c r="J308" s="7" t="e">
        <f t="shared" si="4"/>
        <v>#DIV/0!</v>
      </c>
      <c r="K308" s="11"/>
      <c r="L308" s="11"/>
      <c r="M308" s="2"/>
    </row>
    <row r="309" spans="1:13">
      <c r="A309">
        <v>302</v>
      </c>
      <c r="B309" s="2"/>
      <c r="C309" s="2"/>
      <c r="D309" s="2"/>
      <c r="E309" s="18"/>
      <c r="F309" s="18"/>
      <c r="G309" s="13"/>
      <c r="H309" s="20"/>
      <c r="I309" s="6"/>
      <c r="J309" s="7" t="e">
        <f t="shared" si="4"/>
        <v>#DIV/0!</v>
      </c>
      <c r="K309" s="11"/>
      <c r="L309" s="11"/>
      <c r="M309" s="2"/>
    </row>
    <row r="310" spans="1:13">
      <c r="A310">
        <v>303</v>
      </c>
      <c r="B310" s="2"/>
      <c r="C310" s="2"/>
      <c r="D310" s="2"/>
      <c r="E310" s="18"/>
      <c r="F310" s="18"/>
      <c r="G310" s="13"/>
      <c r="H310" s="20"/>
      <c r="I310" s="6"/>
      <c r="J310" s="15" t="e">
        <f t="shared" si="4"/>
        <v>#DIV/0!</v>
      </c>
      <c r="K310" s="11"/>
      <c r="L310" s="11"/>
      <c r="M310" s="2"/>
    </row>
    <row r="311" spans="1:13">
      <c r="A311">
        <v>304</v>
      </c>
      <c r="B311" s="2"/>
      <c r="C311" s="2"/>
      <c r="D311" s="2"/>
      <c r="E311" s="18"/>
      <c r="F311" s="18"/>
      <c r="G311" s="13"/>
      <c r="H311" s="20"/>
      <c r="I311" s="6"/>
      <c r="J311" s="15" t="e">
        <f t="shared" si="4"/>
        <v>#DIV/0!</v>
      </c>
      <c r="K311" s="11"/>
      <c r="L311" s="11"/>
      <c r="M311" s="2"/>
    </row>
    <row r="312" spans="1:13">
      <c r="A312">
        <v>305</v>
      </c>
      <c r="B312" s="2"/>
      <c r="C312" s="2"/>
      <c r="D312" s="2"/>
      <c r="E312" s="18"/>
      <c r="F312" s="18"/>
      <c r="G312" s="13"/>
      <c r="H312" s="20"/>
      <c r="I312" s="6"/>
      <c r="J312" s="7" t="e">
        <f t="shared" si="4"/>
        <v>#DIV/0!</v>
      </c>
      <c r="K312" s="11"/>
      <c r="L312" s="11"/>
      <c r="M312" s="2"/>
    </row>
    <row r="313" spans="1:13">
      <c r="A313" s="12">
        <v>306</v>
      </c>
      <c r="B313" s="2"/>
      <c r="C313" s="2"/>
      <c r="D313" s="2"/>
      <c r="E313" s="18"/>
      <c r="F313" s="18"/>
      <c r="G313" s="13"/>
      <c r="H313" s="20"/>
      <c r="I313" s="6"/>
      <c r="J313" s="15" t="e">
        <f t="shared" si="4"/>
        <v>#DIV/0!</v>
      </c>
      <c r="K313" s="11"/>
      <c r="L313" s="11"/>
      <c r="M313" s="2"/>
    </row>
    <row r="314" spans="1:13">
      <c r="A314" s="12">
        <v>307</v>
      </c>
      <c r="B314" s="2"/>
      <c r="C314" s="2"/>
      <c r="D314" s="2"/>
      <c r="E314" s="18"/>
      <c r="F314" s="18"/>
      <c r="G314" s="13"/>
      <c r="H314" s="20"/>
      <c r="I314" s="6"/>
      <c r="J314" s="15" t="e">
        <f t="shared" si="4"/>
        <v>#DIV/0!</v>
      </c>
      <c r="K314" s="11"/>
      <c r="L314" s="11"/>
      <c r="M314" s="2"/>
    </row>
    <row r="315" spans="1:13">
      <c r="A315">
        <v>308</v>
      </c>
      <c r="B315" s="2"/>
      <c r="C315" s="2"/>
      <c r="D315" s="2"/>
      <c r="E315" s="18"/>
      <c r="F315" s="18"/>
      <c r="G315" s="13"/>
      <c r="H315" s="20"/>
      <c r="I315" s="6"/>
      <c r="J315" s="7" t="e">
        <f t="shared" si="4"/>
        <v>#DIV/0!</v>
      </c>
      <c r="K315" s="11"/>
      <c r="L315" s="11"/>
      <c r="M315" s="2"/>
    </row>
    <row r="316" spans="1:13">
      <c r="A316">
        <v>309</v>
      </c>
      <c r="B316" s="2"/>
      <c r="C316" s="2"/>
      <c r="D316" s="2"/>
      <c r="E316" s="18"/>
      <c r="F316" s="18"/>
      <c r="G316" s="13"/>
      <c r="H316" s="20"/>
      <c r="I316" s="6"/>
      <c r="J316" s="7" t="e">
        <f t="shared" si="4"/>
        <v>#DIV/0!</v>
      </c>
      <c r="K316" s="11"/>
      <c r="L316" s="11"/>
      <c r="M316" s="2"/>
    </row>
    <row r="317" spans="1:13">
      <c r="A317">
        <v>310</v>
      </c>
      <c r="B317" s="2"/>
      <c r="C317" s="2"/>
      <c r="D317" s="2"/>
      <c r="E317" s="18"/>
      <c r="F317" s="18"/>
      <c r="G317" s="13"/>
      <c r="H317" s="20"/>
      <c r="I317" s="6"/>
      <c r="J317" s="7" t="e">
        <f t="shared" si="4"/>
        <v>#DIV/0!</v>
      </c>
      <c r="K317" s="11"/>
      <c r="L317" s="11"/>
      <c r="M317" s="2"/>
    </row>
    <row r="318" spans="1:13">
      <c r="A318">
        <v>311</v>
      </c>
      <c r="B318" s="2"/>
      <c r="C318" s="2"/>
      <c r="D318" s="2"/>
      <c r="E318" s="18"/>
      <c r="F318" s="18"/>
      <c r="G318" s="13"/>
      <c r="H318" s="20"/>
      <c r="I318" s="6"/>
      <c r="J318" s="7" t="e">
        <f t="shared" si="4"/>
        <v>#DIV/0!</v>
      </c>
      <c r="K318" s="11"/>
      <c r="L318" s="11"/>
      <c r="M318" s="2"/>
    </row>
    <row r="319" spans="1:13">
      <c r="A319">
        <v>312</v>
      </c>
      <c r="B319" s="2"/>
      <c r="C319" s="2"/>
      <c r="D319" s="2"/>
      <c r="E319" s="18"/>
      <c r="F319" s="18"/>
      <c r="G319" s="13"/>
      <c r="H319" s="20"/>
      <c r="I319" s="6"/>
      <c r="J319" s="15" t="e">
        <f t="shared" si="4"/>
        <v>#DIV/0!</v>
      </c>
      <c r="K319" s="11"/>
      <c r="L319" s="11"/>
      <c r="M319" s="2"/>
    </row>
    <row r="320" spans="1:13">
      <c r="A320">
        <v>313</v>
      </c>
      <c r="B320" s="2"/>
      <c r="C320" s="2"/>
      <c r="D320" s="2"/>
      <c r="E320" s="18"/>
      <c r="F320" s="18"/>
      <c r="G320" s="13"/>
      <c r="H320" s="20"/>
      <c r="I320" s="6"/>
      <c r="J320" s="15" t="e">
        <f t="shared" si="4"/>
        <v>#DIV/0!</v>
      </c>
      <c r="K320" s="11"/>
      <c r="L320" s="11"/>
      <c r="M320" s="2"/>
    </row>
    <row r="321" spans="1:13">
      <c r="A321">
        <v>314</v>
      </c>
      <c r="B321" s="2"/>
      <c r="C321" s="2"/>
      <c r="D321" s="2"/>
      <c r="E321" s="18"/>
      <c r="F321" s="18"/>
      <c r="G321" s="13"/>
      <c r="H321" s="20"/>
      <c r="I321" s="6"/>
      <c r="J321" s="7" t="e">
        <f t="shared" si="4"/>
        <v>#DIV/0!</v>
      </c>
      <c r="K321" s="11"/>
      <c r="L321" s="11"/>
      <c r="M321" s="2"/>
    </row>
    <row r="322" spans="1:13">
      <c r="A322">
        <v>315</v>
      </c>
      <c r="B322" s="2"/>
      <c r="C322" s="2"/>
      <c r="D322" s="2"/>
      <c r="E322" s="18"/>
      <c r="F322" s="18"/>
      <c r="G322" s="13"/>
      <c r="H322" s="20"/>
      <c r="I322" s="6"/>
      <c r="J322" s="15" t="e">
        <f t="shared" si="4"/>
        <v>#DIV/0!</v>
      </c>
      <c r="K322" s="11"/>
      <c r="L322" s="11"/>
      <c r="M322" s="2"/>
    </row>
    <row r="323" spans="1:13">
      <c r="A323" s="12">
        <v>316</v>
      </c>
      <c r="B323" s="2"/>
      <c r="C323" s="2"/>
      <c r="D323" s="2"/>
      <c r="E323" s="18"/>
      <c r="F323" s="18"/>
      <c r="G323" s="13"/>
      <c r="H323" s="20"/>
      <c r="I323" s="6"/>
      <c r="J323" s="15" t="e">
        <f t="shared" si="4"/>
        <v>#DIV/0!</v>
      </c>
      <c r="K323" s="11"/>
      <c r="L323" s="11"/>
      <c r="M323" s="2"/>
    </row>
    <row r="324" spans="1:13">
      <c r="A324" s="12">
        <v>317</v>
      </c>
      <c r="B324" s="2"/>
      <c r="C324" s="2"/>
      <c r="D324" s="2"/>
      <c r="E324" s="18"/>
      <c r="F324" s="18"/>
      <c r="G324" s="13"/>
      <c r="H324" s="20"/>
      <c r="I324" s="6"/>
      <c r="J324" s="7" t="e">
        <f t="shared" si="4"/>
        <v>#DIV/0!</v>
      </c>
      <c r="K324" s="11"/>
      <c r="L324" s="11"/>
      <c r="M324" s="2"/>
    </row>
    <row r="325" spans="1:13">
      <c r="A325">
        <v>318</v>
      </c>
      <c r="B325" s="2"/>
      <c r="C325" s="2"/>
      <c r="D325" s="2"/>
      <c r="E325" s="18"/>
      <c r="F325" s="18"/>
      <c r="G325" s="13"/>
      <c r="H325" s="20"/>
      <c r="I325" s="6"/>
      <c r="J325" s="7" t="e">
        <f t="shared" si="4"/>
        <v>#DIV/0!</v>
      </c>
      <c r="K325" s="11"/>
      <c r="L325" s="11"/>
      <c r="M325" s="2"/>
    </row>
    <row r="326" spans="1:13">
      <c r="A326">
        <v>319</v>
      </c>
      <c r="B326" s="2"/>
      <c r="C326" s="2"/>
      <c r="D326" s="2"/>
      <c r="E326" s="18"/>
      <c r="F326" s="18"/>
      <c r="G326" s="13"/>
      <c r="H326" s="20"/>
      <c r="I326" s="6"/>
      <c r="J326" s="7" t="e">
        <f t="shared" si="4"/>
        <v>#DIV/0!</v>
      </c>
      <c r="K326" s="11"/>
      <c r="L326" s="11"/>
      <c r="M326" s="2"/>
    </row>
    <row r="327" spans="1:13">
      <c r="A327">
        <v>320</v>
      </c>
      <c r="B327" s="2"/>
      <c r="C327" s="2"/>
      <c r="D327" s="2"/>
      <c r="E327" s="18"/>
      <c r="F327" s="18"/>
      <c r="G327" s="13"/>
      <c r="H327" s="20"/>
      <c r="I327" s="6"/>
      <c r="J327" s="7" t="e">
        <f t="shared" si="4"/>
        <v>#DIV/0!</v>
      </c>
      <c r="K327" s="11"/>
      <c r="L327" s="11"/>
      <c r="M327" s="2"/>
    </row>
    <row r="328" spans="1:13">
      <c r="A328">
        <v>321</v>
      </c>
      <c r="B328" s="2"/>
      <c r="C328" s="2"/>
      <c r="D328" s="2"/>
      <c r="E328" s="18"/>
      <c r="F328" s="18"/>
      <c r="G328" s="13"/>
      <c r="H328" s="20"/>
      <c r="I328" s="6"/>
      <c r="J328" s="15" t="e">
        <f t="shared" si="4"/>
        <v>#DIV/0!</v>
      </c>
      <c r="K328" s="11"/>
      <c r="L328" s="11"/>
      <c r="M328" s="2"/>
    </row>
    <row r="329" spans="1:13">
      <c r="A329">
        <v>322</v>
      </c>
      <c r="B329" s="2"/>
      <c r="C329" s="2"/>
      <c r="D329" s="2"/>
      <c r="E329" s="18"/>
      <c r="F329" s="18"/>
      <c r="G329" s="13"/>
      <c r="H329" s="20"/>
      <c r="I329" s="6"/>
      <c r="J329" s="15" t="e">
        <f t="shared" si="4"/>
        <v>#DIV/0!</v>
      </c>
      <c r="K329" s="11"/>
      <c r="L329" s="11"/>
      <c r="M329" s="2"/>
    </row>
    <row r="330" spans="1:13">
      <c r="A330">
        <v>323</v>
      </c>
      <c r="B330" s="2"/>
      <c r="C330" s="2"/>
      <c r="D330" s="2"/>
      <c r="E330" s="18"/>
      <c r="F330" s="18"/>
      <c r="G330" s="13"/>
      <c r="H330" s="20"/>
      <c r="I330" s="6"/>
      <c r="J330" s="7" t="e">
        <f t="shared" si="4"/>
        <v>#DIV/0!</v>
      </c>
      <c r="K330" s="11"/>
      <c r="L330" s="11"/>
      <c r="M330" s="2"/>
    </row>
    <row r="331" spans="1:13">
      <c r="A331">
        <v>324</v>
      </c>
      <c r="B331" s="2"/>
      <c r="C331" s="2"/>
      <c r="D331" s="2"/>
      <c r="E331" s="18"/>
      <c r="F331" s="18"/>
      <c r="G331" s="13"/>
      <c r="H331" s="20"/>
      <c r="I331" s="6"/>
      <c r="J331" s="15" t="e">
        <f t="shared" si="4"/>
        <v>#DIV/0!</v>
      </c>
      <c r="K331" s="11"/>
      <c r="L331" s="11"/>
      <c r="M331" s="2"/>
    </row>
    <row r="332" spans="1:13">
      <c r="A332">
        <v>325</v>
      </c>
      <c r="B332" s="2"/>
      <c r="C332" s="2"/>
      <c r="D332" s="2"/>
      <c r="E332" s="18"/>
      <c r="F332" s="18"/>
      <c r="G332" s="13"/>
      <c r="H332" s="20"/>
      <c r="I332" s="6"/>
      <c r="J332" s="15" t="e">
        <f t="shared" si="4"/>
        <v>#DIV/0!</v>
      </c>
      <c r="K332" s="11"/>
      <c r="L332" s="11"/>
      <c r="M332" s="2"/>
    </row>
    <row r="333" spans="1:13">
      <c r="A333" s="12">
        <v>326</v>
      </c>
      <c r="B333" s="2"/>
      <c r="C333" s="2"/>
      <c r="D333" s="2"/>
      <c r="E333" s="18"/>
      <c r="F333" s="18"/>
      <c r="G333" s="13"/>
      <c r="H333" s="20"/>
      <c r="I333" s="6"/>
      <c r="J333" s="7" t="e">
        <f t="shared" ref="J333:J357" si="5">H333/I333</f>
        <v>#DIV/0!</v>
      </c>
      <c r="K333" s="11"/>
      <c r="L333" s="11"/>
      <c r="M333" s="2"/>
    </row>
    <row r="334" spans="1:13">
      <c r="A334" s="12">
        <v>327</v>
      </c>
      <c r="B334" s="2"/>
      <c r="C334" s="2"/>
      <c r="D334" s="2"/>
      <c r="E334" s="18"/>
      <c r="F334" s="18"/>
      <c r="G334" s="13"/>
      <c r="H334" s="20"/>
      <c r="I334" s="6"/>
      <c r="J334" s="7" t="e">
        <f t="shared" si="5"/>
        <v>#DIV/0!</v>
      </c>
      <c r="K334" s="11"/>
      <c r="L334" s="11"/>
      <c r="M334" s="2"/>
    </row>
    <row r="335" spans="1:13">
      <c r="A335">
        <v>328</v>
      </c>
      <c r="B335" s="2"/>
      <c r="C335" s="2"/>
      <c r="D335" s="2"/>
      <c r="E335" s="18"/>
      <c r="F335" s="18"/>
      <c r="G335" s="13"/>
      <c r="H335" s="20"/>
      <c r="I335" s="6"/>
      <c r="J335" s="7" t="e">
        <f t="shared" si="5"/>
        <v>#DIV/0!</v>
      </c>
      <c r="K335" s="11"/>
      <c r="L335" s="11"/>
      <c r="M335" s="2"/>
    </row>
    <row r="336" spans="1:13">
      <c r="A336">
        <v>329</v>
      </c>
      <c r="B336" s="2"/>
      <c r="C336" s="2"/>
      <c r="D336" s="2"/>
      <c r="E336" s="18"/>
      <c r="F336" s="18"/>
      <c r="G336" s="13"/>
      <c r="H336" s="20"/>
      <c r="I336" s="6"/>
      <c r="J336" s="7" t="e">
        <f t="shared" si="5"/>
        <v>#DIV/0!</v>
      </c>
      <c r="K336" s="11"/>
      <c r="L336" s="11"/>
      <c r="M336" s="2"/>
    </row>
    <row r="337" spans="1:13">
      <c r="A337">
        <v>330</v>
      </c>
      <c r="B337" s="2"/>
      <c r="C337" s="2"/>
      <c r="D337" s="2"/>
      <c r="E337" s="18"/>
      <c r="F337" s="18"/>
      <c r="G337" s="13"/>
      <c r="H337" s="20"/>
      <c r="I337" s="6"/>
      <c r="J337" s="15" t="e">
        <f t="shared" si="5"/>
        <v>#DIV/0!</v>
      </c>
      <c r="K337" s="11"/>
      <c r="L337" s="11"/>
      <c r="M337" s="2"/>
    </row>
    <row r="338" spans="1:13">
      <c r="A338">
        <v>331</v>
      </c>
      <c r="B338" s="2"/>
      <c r="C338" s="2"/>
      <c r="D338" s="2"/>
      <c r="E338" s="18"/>
      <c r="F338" s="18"/>
      <c r="G338" s="13"/>
      <c r="H338" s="20"/>
      <c r="I338" s="6"/>
      <c r="J338" s="15" t="e">
        <f t="shared" si="5"/>
        <v>#DIV/0!</v>
      </c>
      <c r="K338" s="11"/>
      <c r="L338" s="11"/>
      <c r="M338" s="2"/>
    </row>
    <row r="339" spans="1:13">
      <c r="A339">
        <v>332</v>
      </c>
      <c r="B339" s="2"/>
      <c r="C339" s="2"/>
      <c r="D339" s="2"/>
      <c r="E339" s="18"/>
      <c r="F339" s="18"/>
      <c r="G339" s="13"/>
      <c r="H339" s="20"/>
      <c r="I339" s="6"/>
      <c r="J339" s="7" t="e">
        <f t="shared" si="5"/>
        <v>#DIV/0!</v>
      </c>
      <c r="K339" s="11"/>
      <c r="L339" s="11"/>
      <c r="M339" s="2"/>
    </row>
    <row r="340" spans="1:13">
      <c r="A340">
        <v>333</v>
      </c>
      <c r="B340" s="2"/>
      <c r="C340" s="2"/>
      <c r="D340" s="2"/>
      <c r="E340" s="18"/>
      <c r="F340" s="18"/>
      <c r="G340" s="13"/>
      <c r="H340" s="20"/>
      <c r="I340" s="6"/>
      <c r="J340" s="15" t="e">
        <f t="shared" si="5"/>
        <v>#DIV/0!</v>
      </c>
      <c r="K340" s="11"/>
      <c r="L340" s="11"/>
      <c r="M340" s="2"/>
    </row>
    <row r="341" spans="1:13">
      <c r="A341">
        <v>334</v>
      </c>
      <c r="B341" s="2"/>
      <c r="C341" s="2"/>
      <c r="D341" s="2"/>
      <c r="E341" s="18"/>
      <c r="F341" s="18"/>
      <c r="G341" s="13"/>
      <c r="H341" s="20"/>
      <c r="I341" s="6"/>
      <c r="J341" s="15" t="e">
        <f t="shared" si="5"/>
        <v>#DIV/0!</v>
      </c>
      <c r="K341" s="11"/>
      <c r="L341" s="11"/>
      <c r="M341" s="2"/>
    </row>
    <row r="342" spans="1:13">
      <c r="A342">
        <v>335</v>
      </c>
      <c r="B342" s="2"/>
      <c r="C342" s="2"/>
      <c r="D342" s="2"/>
      <c r="E342" s="18"/>
      <c r="F342" s="18"/>
      <c r="G342" s="13"/>
      <c r="H342" s="20"/>
      <c r="I342" s="6"/>
      <c r="J342" s="7" t="e">
        <f t="shared" si="5"/>
        <v>#DIV/0!</v>
      </c>
      <c r="K342" s="11"/>
      <c r="L342" s="11"/>
      <c r="M342" s="2"/>
    </row>
    <row r="343" spans="1:13">
      <c r="A343" s="12">
        <v>336</v>
      </c>
      <c r="B343" s="2"/>
      <c r="C343" s="2"/>
      <c r="D343" s="2"/>
      <c r="E343" s="18"/>
      <c r="F343" s="18"/>
      <c r="G343" s="13"/>
      <c r="H343" s="20"/>
      <c r="I343" s="6"/>
      <c r="J343" s="7" t="e">
        <f t="shared" si="5"/>
        <v>#DIV/0!</v>
      </c>
      <c r="K343" s="11"/>
      <c r="L343" s="11"/>
      <c r="M343" s="2"/>
    </row>
    <row r="344" spans="1:13">
      <c r="A344" s="12">
        <v>337</v>
      </c>
      <c r="B344" s="2"/>
      <c r="C344" s="2"/>
      <c r="D344" s="2"/>
      <c r="E344" s="18"/>
      <c r="F344" s="18"/>
      <c r="G344" s="13"/>
      <c r="H344" s="20"/>
      <c r="I344" s="6"/>
      <c r="J344" s="7" t="e">
        <f t="shared" si="5"/>
        <v>#DIV/0!</v>
      </c>
      <c r="K344" s="11"/>
      <c r="L344" s="11"/>
      <c r="M344" s="2"/>
    </row>
    <row r="345" spans="1:13">
      <c r="A345">
        <v>338</v>
      </c>
      <c r="B345" s="2"/>
      <c r="C345" s="2"/>
      <c r="D345" s="2"/>
      <c r="E345" s="18"/>
      <c r="F345" s="18"/>
      <c r="G345" s="13"/>
      <c r="H345" s="20"/>
      <c r="I345" s="6"/>
      <c r="J345" s="7" t="e">
        <f t="shared" si="5"/>
        <v>#DIV/0!</v>
      </c>
      <c r="K345" s="11"/>
      <c r="L345" s="11"/>
      <c r="M345" s="2"/>
    </row>
    <row r="346" spans="1:13">
      <c r="A346">
        <v>339</v>
      </c>
      <c r="B346" s="2"/>
      <c r="C346" s="2"/>
      <c r="D346" s="2"/>
      <c r="E346" s="18"/>
      <c r="F346" s="18"/>
      <c r="G346" s="13"/>
      <c r="H346" s="20"/>
      <c r="I346" s="6"/>
      <c r="J346" s="15" t="e">
        <f t="shared" si="5"/>
        <v>#DIV/0!</v>
      </c>
      <c r="K346" s="11"/>
      <c r="L346" s="11"/>
      <c r="M346" s="2"/>
    </row>
    <row r="347" spans="1:13">
      <c r="A347">
        <v>340</v>
      </c>
      <c r="B347" s="2"/>
      <c r="C347" s="2"/>
      <c r="D347" s="2"/>
      <c r="E347" s="18"/>
      <c r="F347" s="18"/>
      <c r="G347" s="13"/>
      <c r="H347" s="20"/>
      <c r="I347" s="6"/>
      <c r="J347" s="15" t="e">
        <f t="shared" si="5"/>
        <v>#DIV/0!</v>
      </c>
      <c r="K347" s="11"/>
      <c r="L347" s="11"/>
      <c r="M347" s="2"/>
    </row>
    <row r="348" spans="1:13">
      <c r="A348">
        <v>341</v>
      </c>
      <c r="B348" s="2"/>
      <c r="C348" s="2"/>
      <c r="D348" s="2"/>
      <c r="E348" s="18"/>
      <c r="F348" s="18"/>
      <c r="G348" s="13"/>
      <c r="H348" s="20"/>
      <c r="I348" s="6"/>
      <c r="J348" s="7" t="e">
        <f t="shared" si="5"/>
        <v>#DIV/0!</v>
      </c>
      <c r="K348" s="11"/>
      <c r="L348" s="11"/>
      <c r="M348" s="2"/>
    </row>
    <row r="349" spans="1:13">
      <c r="A349">
        <v>342</v>
      </c>
      <c r="B349" s="2"/>
      <c r="C349" s="2"/>
      <c r="D349" s="2"/>
      <c r="E349" s="18"/>
      <c r="F349" s="18"/>
      <c r="G349" s="13"/>
      <c r="H349" s="20"/>
      <c r="I349" s="6"/>
      <c r="J349" s="15" t="e">
        <f t="shared" si="5"/>
        <v>#DIV/0!</v>
      </c>
      <c r="K349" s="11"/>
      <c r="L349" s="11"/>
      <c r="M349" s="2"/>
    </row>
    <row r="350" spans="1:13">
      <c r="A350">
        <v>343</v>
      </c>
      <c r="B350" s="2"/>
      <c r="C350" s="2"/>
      <c r="D350" s="2"/>
      <c r="E350" s="18"/>
      <c r="F350" s="18"/>
      <c r="G350" s="13"/>
      <c r="H350" s="20"/>
      <c r="I350" s="6"/>
      <c r="J350" s="15" t="e">
        <f t="shared" si="5"/>
        <v>#DIV/0!</v>
      </c>
      <c r="K350" s="11"/>
      <c r="L350" s="11"/>
      <c r="M350" s="2"/>
    </row>
    <row r="351" spans="1:13">
      <c r="A351">
        <v>344</v>
      </c>
      <c r="B351" s="2"/>
      <c r="C351" s="2"/>
      <c r="D351" s="2"/>
      <c r="E351" s="18"/>
      <c r="F351" s="18"/>
      <c r="G351" s="13"/>
      <c r="H351" s="20"/>
      <c r="I351" s="6"/>
      <c r="J351" s="7" t="e">
        <f t="shared" si="5"/>
        <v>#DIV/0!</v>
      </c>
      <c r="K351" s="11"/>
      <c r="L351" s="11"/>
      <c r="M351" s="2"/>
    </row>
    <row r="352" spans="1:13">
      <c r="A352">
        <v>345</v>
      </c>
      <c r="B352" s="2"/>
      <c r="C352" s="2"/>
      <c r="D352" s="2"/>
      <c r="E352" s="18"/>
      <c r="F352" s="18"/>
      <c r="G352" s="13"/>
      <c r="H352" s="20"/>
      <c r="I352" s="6"/>
      <c r="J352" s="7" t="e">
        <f t="shared" si="5"/>
        <v>#DIV/0!</v>
      </c>
      <c r="K352" s="11"/>
      <c r="L352" s="11"/>
      <c r="M352" s="2"/>
    </row>
    <row r="353" spans="1:13">
      <c r="A353" s="12">
        <v>346</v>
      </c>
      <c r="B353" s="2"/>
      <c r="C353" s="2"/>
      <c r="D353" s="2"/>
      <c r="E353" s="18"/>
      <c r="F353" s="18"/>
      <c r="G353" s="13"/>
      <c r="H353" s="20"/>
      <c r="I353" s="6"/>
      <c r="J353" s="7" t="e">
        <f t="shared" si="5"/>
        <v>#DIV/0!</v>
      </c>
      <c r="K353" s="11"/>
      <c r="L353" s="11"/>
      <c r="M353" s="2"/>
    </row>
    <row r="354" spans="1:13">
      <c r="A354" s="12">
        <v>347</v>
      </c>
      <c r="B354" s="2"/>
      <c r="C354" s="2"/>
      <c r="D354" s="2"/>
      <c r="E354" s="18"/>
      <c r="F354" s="18"/>
      <c r="G354" s="13"/>
      <c r="H354" s="20"/>
      <c r="I354" s="6"/>
      <c r="J354" s="7" t="e">
        <f t="shared" si="5"/>
        <v>#DIV/0!</v>
      </c>
      <c r="K354" s="11"/>
      <c r="L354" s="11"/>
      <c r="M354" s="2"/>
    </row>
    <row r="355" spans="1:13">
      <c r="A355">
        <v>348</v>
      </c>
      <c r="B355" s="2"/>
      <c r="C355" s="2"/>
      <c r="D355" s="2"/>
      <c r="E355" s="18"/>
      <c r="F355" s="18"/>
      <c r="G355" s="13"/>
      <c r="H355" s="20"/>
      <c r="I355" s="6"/>
      <c r="J355" s="15" t="e">
        <f t="shared" si="5"/>
        <v>#DIV/0!</v>
      </c>
      <c r="K355" s="11"/>
      <c r="L355" s="11"/>
      <c r="M355" s="2"/>
    </row>
    <row r="356" spans="1:13">
      <c r="A356">
        <v>349</v>
      </c>
      <c r="B356" s="2"/>
      <c r="C356" s="2"/>
      <c r="D356" s="2"/>
      <c r="E356" s="18"/>
      <c r="F356" s="18"/>
      <c r="G356" s="13"/>
      <c r="H356" s="20"/>
      <c r="I356" s="6"/>
      <c r="J356" s="15" t="e">
        <f t="shared" si="5"/>
        <v>#DIV/0!</v>
      </c>
      <c r="K356" s="11"/>
      <c r="L356" s="11"/>
      <c r="M356" s="2"/>
    </row>
    <row r="357" spans="1:13">
      <c r="A357">
        <v>350</v>
      </c>
      <c r="B357" s="2"/>
      <c r="C357" s="2"/>
      <c r="D357" s="2"/>
      <c r="E357" s="18"/>
      <c r="F357" s="18"/>
      <c r="G357" s="13"/>
      <c r="H357" s="20"/>
      <c r="I357" s="6"/>
      <c r="J357" s="7" t="e">
        <f t="shared" si="5"/>
        <v>#DIV/0!</v>
      </c>
      <c r="K357" s="11"/>
      <c r="L357" s="11"/>
      <c r="M357" s="2"/>
    </row>
    <row r="358" spans="1:13">
      <c r="B358" s="21"/>
      <c r="H358" s="4"/>
      <c r="I358" s="4"/>
      <c r="J358" s="5"/>
    </row>
    <row r="359" spans="1:13">
      <c r="B359" s="21"/>
      <c r="H359" s="4"/>
      <c r="I359" s="4"/>
      <c r="J359" s="5"/>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85"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workbookViewId="0">
      <selection activeCell="A6" sqref="A6:IV6"/>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21" customWidth="1"/>
    <col min="8" max="8" width="13" customWidth="1"/>
    <col min="9" max="9" width="15.125" bestFit="1" customWidth="1"/>
    <col min="11" max="12" width="9" style="1"/>
    <col min="15" max="15" width="11.125" customWidth="1"/>
  </cols>
  <sheetData>
    <row r="1" spans="1:15">
      <c r="A1" t="s">
        <v>5</v>
      </c>
      <c r="B1" s="27" t="e">
        <f>#REF!</f>
        <v>#REF!</v>
      </c>
      <c r="I1" t="s">
        <v>6</v>
      </c>
    </row>
    <row r="2" spans="1:15" s="12" customFormat="1" ht="51" customHeight="1">
      <c r="B2" s="38"/>
      <c r="E2" s="538" t="s">
        <v>36</v>
      </c>
      <c r="F2" s="538"/>
      <c r="G2" s="539"/>
      <c r="H2" s="9">
        <f>SUMIF(E8:E357,"PPS",H8:H357)</f>
        <v>0</v>
      </c>
      <c r="I2" s="54"/>
      <c r="J2" s="1"/>
      <c r="K2" s="39"/>
      <c r="L2" s="39"/>
      <c r="O2"/>
    </row>
    <row r="3" spans="1:15" s="12" customFormat="1" ht="41.25" customHeight="1">
      <c r="B3" s="21"/>
      <c r="E3" s="540" t="s">
        <v>32</v>
      </c>
      <c r="F3" s="540"/>
      <c r="G3" s="541"/>
      <c r="H3" s="9">
        <f>O7</f>
        <v>0</v>
      </c>
      <c r="I3" s="54"/>
      <c r="J3" s="21"/>
      <c r="K3" s="39"/>
      <c r="L3" s="39"/>
      <c r="O3"/>
    </row>
    <row r="4" spans="1:15" s="12" customFormat="1" ht="60" customHeight="1">
      <c r="B4" s="21"/>
      <c r="E4" s="542" t="s">
        <v>115</v>
      </c>
      <c r="F4" s="542"/>
      <c r="G4" s="542"/>
      <c r="H4" s="60" t="e">
        <f>H3/I7</f>
        <v>#DIV/0!</v>
      </c>
      <c r="I4" s="53"/>
      <c r="J4" s="21"/>
      <c r="K4" s="39"/>
      <c r="L4" s="39"/>
    </row>
    <row r="5" spans="1:15" s="21" customFormat="1" ht="12.75" customHeight="1">
      <c r="B5" s="40"/>
      <c r="E5" s="58"/>
      <c r="F5" s="58"/>
      <c r="G5" s="58"/>
      <c r="H5" s="57"/>
      <c r="I5" s="57"/>
      <c r="J5" s="40"/>
      <c r="K5" s="51"/>
      <c r="L5" s="51"/>
    </row>
    <row r="6" spans="1:15" ht="67.5">
      <c r="A6" s="22" t="s">
        <v>23</v>
      </c>
      <c r="B6" s="2" t="s">
        <v>0</v>
      </c>
      <c r="C6" s="2" t="s">
        <v>1</v>
      </c>
      <c r="D6" s="2" t="s">
        <v>2</v>
      </c>
      <c r="E6" s="11" t="s">
        <v>24</v>
      </c>
      <c r="F6" s="2" t="s">
        <v>10</v>
      </c>
      <c r="G6" s="13" t="s">
        <v>13</v>
      </c>
      <c r="H6" s="11" t="s">
        <v>27</v>
      </c>
      <c r="I6" s="11" t="s">
        <v>14</v>
      </c>
      <c r="J6" s="11" t="s">
        <v>28</v>
      </c>
      <c r="K6" s="11" t="s">
        <v>7</v>
      </c>
      <c r="L6" s="11" t="s">
        <v>8</v>
      </c>
      <c r="M6" s="11" t="s">
        <v>12</v>
      </c>
      <c r="N6" s="11" t="s">
        <v>11</v>
      </c>
      <c r="O6" s="11" t="s">
        <v>37</v>
      </c>
    </row>
    <row r="7" spans="1:15" s="32" customFormat="1" ht="14.25" thickBot="1">
      <c r="B7" s="33" t="s">
        <v>4</v>
      </c>
      <c r="C7" s="33"/>
      <c r="D7" s="33"/>
      <c r="E7" s="33"/>
      <c r="F7" s="33"/>
      <c r="G7" s="33"/>
      <c r="H7" s="34">
        <f>SUM(H8:H357)</f>
        <v>0</v>
      </c>
      <c r="I7" s="34">
        <f>SUM(I8:I357)</f>
        <v>0</v>
      </c>
      <c r="J7" s="35" t="e">
        <f>H7/I7</f>
        <v>#DIV/0!</v>
      </c>
      <c r="K7" s="36"/>
      <c r="L7" s="36"/>
      <c r="M7" s="33"/>
      <c r="N7" s="33"/>
      <c r="O7" s="66">
        <f>SUM(O8:O357)</f>
        <v>0</v>
      </c>
    </row>
    <row r="8" spans="1:15" ht="14.25" thickTop="1">
      <c r="A8">
        <v>1</v>
      </c>
      <c r="B8" s="42"/>
      <c r="C8" s="41"/>
      <c r="D8" s="41"/>
      <c r="E8" s="18"/>
      <c r="F8" s="23"/>
      <c r="G8" s="61"/>
      <c r="H8" s="62"/>
      <c r="I8" s="63"/>
      <c r="J8" s="30" t="e">
        <f>H8/I8</f>
        <v>#DIV/0!</v>
      </c>
      <c r="K8" s="31"/>
      <c r="L8" s="31"/>
      <c r="M8" s="28"/>
      <c r="N8" s="28"/>
      <c r="O8" s="2" t="str">
        <f>IF(ISBLANK(I8),"",H8)</f>
        <v/>
      </c>
    </row>
    <row r="9" spans="1:15">
      <c r="A9">
        <v>2</v>
      </c>
      <c r="B9" s="11"/>
      <c r="C9" s="2"/>
      <c r="D9" s="2"/>
      <c r="E9" s="18"/>
      <c r="F9" s="23"/>
      <c r="G9" s="13"/>
      <c r="H9" s="19"/>
      <c r="I9" s="6"/>
      <c r="J9" s="7" t="e">
        <f t="shared" ref="J9:J253" si="0">H9/I9</f>
        <v>#DIV/0!</v>
      </c>
      <c r="K9" s="11"/>
      <c r="L9" s="11"/>
      <c r="M9" s="2"/>
      <c r="N9" s="2"/>
      <c r="O9" s="2" t="str">
        <f>IF(ISBLANK(I9),"",H9)</f>
        <v/>
      </c>
    </row>
    <row r="10" spans="1:15">
      <c r="A10">
        <v>3</v>
      </c>
      <c r="B10" s="51"/>
      <c r="C10" s="11"/>
      <c r="D10" s="2"/>
      <c r="E10" s="18"/>
      <c r="F10" s="23"/>
      <c r="G10" s="13"/>
      <c r="H10" s="64"/>
      <c r="I10" s="6"/>
      <c r="J10" s="7" t="e">
        <f t="shared" si="0"/>
        <v>#DIV/0!</v>
      </c>
      <c r="K10" s="11"/>
      <c r="L10" s="11"/>
      <c r="M10" s="2"/>
      <c r="N10" s="2"/>
      <c r="O10" s="2" t="str">
        <f>IF(ISBLANK(I10),"",H10)</f>
        <v/>
      </c>
    </row>
    <row r="11" spans="1:15">
      <c r="A11">
        <v>4</v>
      </c>
      <c r="B11" s="45"/>
      <c r="C11" s="46"/>
      <c r="D11" s="13"/>
      <c r="E11" s="18"/>
      <c r="F11" s="47"/>
      <c r="G11" s="13"/>
      <c r="H11" s="48"/>
      <c r="I11" s="6"/>
      <c r="J11" s="7" t="e">
        <f t="shared" si="0"/>
        <v>#DIV/0!</v>
      </c>
      <c r="K11" s="11"/>
      <c r="L11" s="11"/>
      <c r="M11" s="2"/>
      <c r="N11" s="2"/>
      <c r="O11" s="2" t="str">
        <f t="shared" ref="O11:O20" si="1">IF(ISBLANK(I11),"",H11)</f>
        <v/>
      </c>
    </row>
    <row r="12" spans="1:15">
      <c r="A12">
        <v>5</v>
      </c>
      <c r="B12" s="44"/>
      <c r="C12" s="41"/>
      <c r="D12" s="13"/>
      <c r="E12" s="18"/>
      <c r="F12" s="2"/>
      <c r="G12" s="13"/>
      <c r="H12" s="3"/>
      <c r="I12" s="6"/>
      <c r="J12" s="7" t="e">
        <f t="shared" si="0"/>
        <v>#DIV/0!</v>
      </c>
      <c r="K12" s="11"/>
      <c r="L12" s="11"/>
      <c r="M12" s="2"/>
      <c r="N12" s="2"/>
      <c r="O12" s="2" t="str">
        <f t="shared" si="1"/>
        <v/>
      </c>
    </row>
    <row r="13" spans="1:15">
      <c r="A13" s="12">
        <v>6</v>
      </c>
      <c r="B13" s="44"/>
      <c r="C13" s="2"/>
      <c r="D13" s="2"/>
      <c r="E13" s="18"/>
      <c r="F13" s="2"/>
      <c r="G13" s="13"/>
      <c r="H13" s="25"/>
      <c r="I13" s="14"/>
      <c r="J13" s="15" t="e">
        <f t="shared" si="0"/>
        <v>#DIV/0!</v>
      </c>
      <c r="K13" s="17"/>
      <c r="L13" s="17"/>
      <c r="M13" s="2"/>
      <c r="N13" s="2"/>
      <c r="O13" s="2" t="str">
        <f t="shared" si="1"/>
        <v/>
      </c>
    </row>
    <row r="14" spans="1:15">
      <c r="A14" s="12">
        <v>7</v>
      </c>
      <c r="B14" s="43"/>
      <c r="C14" s="2"/>
      <c r="D14" s="13"/>
      <c r="E14" s="18"/>
      <c r="F14" s="2"/>
      <c r="G14" s="13"/>
      <c r="H14" s="3"/>
      <c r="I14" s="16"/>
      <c r="J14" s="15" t="e">
        <f t="shared" si="0"/>
        <v>#DIV/0!</v>
      </c>
      <c r="K14" s="17"/>
      <c r="L14" s="17"/>
      <c r="M14" s="2"/>
      <c r="N14" s="2"/>
      <c r="O14" s="2" t="str">
        <f t="shared" si="1"/>
        <v/>
      </c>
    </row>
    <row r="15" spans="1:15">
      <c r="A15">
        <v>8</v>
      </c>
      <c r="B15" s="44"/>
      <c r="C15" s="2"/>
      <c r="D15" s="2"/>
      <c r="E15" s="18"/>
      <c r="F15" s="2"/>
      <c r="G15" s="13"/>
      <c r="H15" s="25"/>
      <c r="I15" s="6"/>
      <c r="J15" s="7" t="e">
        <f t="shared" si="0"/>
        <v>#DIV/0!</v>
      </c>
      <c r="K15" s="17"/>
      <c r="L15" s="17"/>
      <c r="M15" s="2"/>
      <c r="N15" s="2"/>
      <c r="O15" s="2" t="str">
        <f t="shared" si="1"/>
        <v/>
      </c>
    </row>
    <row r="16" spans="1:15">
      <c r="A16">
        <v>9</v>
      </c>
      <c r="B16" s="44"/>
      <c r="C16" s="2"/>
      <c r="D16" s="13"/>
      <c r="E16" s="18"/>
      <c r="F16" s="2"/>
      <c r="G16" s="13"/>
      <c r="H16" s="3"/>
      <c r="I16" s="6"/>
      <c r="J16" s="15" t="e">
        <f t="shared" si="0"/>
        <v>#DIV/0!</v>
      </c>
      <c r="K16" s="17"/>
      <c r="L16" s="17"/>
      <c r="M16" s="2"/>
      <c r="N16" s="2"/>
      <c r="O16" s="2" t="str">
        <f t="shared" si="1"/>
        <v/>
      </c>
    </row>
    <row r="17" spans="1:15">
      <c r="A17">
        <v>10</v>
      </c>
      <c r="B17" s="44"/>
      <c r="C17" s="2"/>
      <c r="D17" s="13"/>
      <c r="E17" s="18"/>
      <c r="F17" s="2"/>
      <c r="G17" s="13"/>
      <c r="H17" s="25"/>
      <c r="I17" s="6"/>
      <c r="J17" s="15" t="e">
        <f t="shared" si="0"/>
        <v>#DIV/0!</v>
      </c>
      <c r="K17" s="11"/>
      <c r="L17" s="11"/>
      <c r="M17" s="2"/>
      <c r="N17" s="2"/>
      <c r="O17" s="2" t="str">
        <f t="shared" si="1"/>
        <v/>
      </c>
    </row>
    <row r="18" spans="1:15">
      <c r="A18" s="12">
        <v>11</v>
      </c>
      <c r="B18" s="44"/>
      <c r="C18" s="2"/>
      <c r="D18" s="13"/>
      <c r="E18" s="18"/>
      <c r="F18" s="2"/>
      <c r="G18" s="13"/>
      <c r="H18" s="3"/>
      <c r="I18" s="6"/>
      <c r="J18" s="7" t="e">
        <f t="shared" si="0"/>
        <v>#DIV/0!</v>
      </c>
      <c r="K18" s="11"/>
      <c r="L18" s="11"/>
      <c r="M18" s="2"/>
      <c r="N18" s="2"/>
      <c r="O18" s="2" t="str">
        <f t="shared" si="1"/>
        <v/>
      </c>
    </row>
    <row r="19" spans="1:15">
      <c r="A19" s="12">
        <v>12</v>
      </c>
      <c r="B19" s="44"/>
      <c r="C19" s="2"/>
      <c r="D19" s="13"/>
      <c r="E19" s="18"/>
      <c r="F19" s="2"/>
      <c r="G19" s="13"/>
      <c r="H19" s="25"/>
      <c r="I19" s="6"/>
      <c r="J19" s="15" t="e">
        <f t="shared" si="0"/>
        <v>#DIV/0!</v>
      </c>
      <c r="K19" s="11"/>
      <c r="L19" s="11"/>
      <c r="M19" s="2"/>
      <c r="N19" s="2"/>
      <c r="O19" s="2" t="str">
        <f t="shared" si="1"/>
        <v/>
      </c>
    </row>
    <row r="20" spans="1:15">
      <c r="A20">
        <v>13</v>
      </c>
      <c r="B20" s="43"/>
      <c r="C20" s="2"/>
      <c r="D20" s="2"/>
      <c r="E20" s="18"/>
      <c r="F20" s="2"/>
      <c r="G20" s="13"/>
      <c r="H20" s="3"/>
      <c r="I20" s="6"/>
      <c r="J20" s="15" t="e">
        <f t="shared" si="0"/>
        <v>#DIV/0!</v>
      </c>
      <c r="K20" s="11"/>
      <c r="L20" s="11"/>
      <c r="M20" s="2"/>
      <c r="N20" s="2"/>
      <c r="O20" s="2" t="str">
        <f t="shared" si="1"/>
        <v/>
      </c>
    </row>
    <row r="21" spans="1:15">
      <c r="A21">
        <v>14</v>
      </c>
      <c r="B21" s="43"/>
      <c r="C21" s="2"/>
      <c r="D21" s="13"/>
      <c r="E21" s="18"/>
      <c r="F21" s="2"/>
      <c r="G21" s="13"/>
      <c r="H21" s="25"/>
      <c r="I21" s="6"/>
      <c r="J21" s="7" t="e">
        <f t="shared" si="0"/>
        <v>#DIV/0!</v>
      </c>
      <c r="K21" s="11"/>
      <c r="L21" s="11"/>
      <c r="M21" s="2"/>
      <c r="N21" s="2"/>
      <c r="O21" s="2"/>
    </row>
    <row r="22" spans="1:15">
      <c r="A22">
        <v>15</v>
      </c>
      <c r="B22" s="44"/>
      <c r="C22" s="2"/>
      <c r="D22" s="2"/>
      <c r="E22" s="18"/>
      <c r="F22" s="18"/>
      <c r="G22" s="13"/>
      <c r="H22" s="19"/>
      <c r="I22" s="6"/>
      <c r="J22" s="15" t="e">
        <f t="shared" si="0"/>
        <v>#DIV/0!</v>
      </c>
      <c r="K22" s="11"/>
      <c r="L22" s="11"/>
      <c r="M22" s="2"/>
      <c r="N22" s="2"/>
      <c r="O22" s="2"/>
    </row>
    <row r="23" spans="1:15">
      <c r="A23" s="12">
        <v>16</v>
      </c>
      <c r="B23" s="2"/>
      <c r="C23" s="2"/>
      <c r="D23" s="2"/>
      <c r="E23" s="18"/>
      <c r="F23" s="18"/>
      <c r="G23" s="13"/>
      <c r="H23" s="20"/>
      <c r="I23" s="6"/>
      <c r="J23" s="15" t="e">
        <f t="shared" si="0"/>
        <v>#DIV/0!</v>
      </c>
      <c r="K23" s="11"/>
      <c r="L23" s="11"/>
      <c r="M23" s="2"/>
      <c r="N23" s="2"/>
      <c r="O23" s="2"/>
    </row>
    <row r="24" spans="1:15">
      <c r="A24" s="12">
        <v>17</v>
      </c>
      <c r="B24" s="2"/>
      <c r="C24" s="2"/>
      <c r="D24" s="2"/>
      <c r="E24" s="18"/>
      <c r="F24" s="18"/>
      <c r="G24" s="13"/>
      <c r="H24" s="20"/>
      <c r="I24" s="6"/>
      <c r="J24" s="7" t="e">
        <f t="shared" si="0"/>
        <v>#DIV/0!</v>
      </c>
      <c r="K24" s="11"/>
      <c r="L24" s="11"/>
      <c r="M24" s="2"/>
      <c r="N24" s="2"/>
      <c r="O24" s="2"/>
    </row>
    <row r="25" spans="1:15">
      <c r="A25">
        <v>18</v>
      </c>
      <c r="B25" s="2"/>
      <c r="C25" s="2"/>
      <c r="D25" s="2"/>
      <c r="E25" s="18"/>
      <c r="F25" s="18"/>
      <c r="G25" s="13"/>
      <c r="H25" s="20"/>
      <c r="I25" s="6"/>
      <c r="J25" s="15" t="e">
        <f t="shared" si="0"/>
        <v>#DIV/0!</v>
      </c>
      <c r="K25" s="11"/>
      <c r="L25" s="11"/>
      <c r="M25" s="2"/>
      <c r="N25" s="2"/>
      <c r="O25" s="2"/>
    </row>
    <row r="26" spans="1:15">
      <c r="A26">
        <v>19</v>
      </c>
      <c r="B26" s="2"/>
      <c r="C26" s="2"/>
      <c r="D26" s="2"/>
      <c r="E26" s="18"/>
      <c r="F26" s="18"/>
      <c r="G26" s="13"/>
      <c r="H26" s="20"/>
      <c r="I26" s="6"/>
      <c r="J26" s="15" t="e">
        <f t="shared" si="0"/>
        <v>#DIV/0!</v>
      </c>
      <c r="K26" s="11"/>
      <c r="L26" s="11"/>
      <c r="M26" s="2"/>
      <c r="N26" s="2"/>
      <c r="O26" s="2"/>
    </row>
    <row r="27" spans="1:15">
      <c r="A27">
        <v>20</v>
      </c>
      <c r="B27" s="2"/>
      <c r="C27" s="2"/>
      <c r="D27" s="2"/>
      <c r="E27" s="18"/>
      <c r="F27" s="18"/>
      <c r="G27" s="13"/>
      <c r="H27" s="20"/>
      <c r="I27" s="6"/>
      <c r="J27" s="7" t="e">
        <f t="shared" si="0"/>
        <v>#DIV/0!</v>
      </c>
      <c r="K27" s="11"/>
      <c r="L27" s="11"/>
      <c r="M27" s="2"/>
      <c r="N27" s="2"/>
      <c r="O27" s="2"/>
    </row>
    <row r="28" spans="1:15">
      <c r="A28" s="12">
        <v>21</v>
      </c>
      <c r="B28" s="2"/>
      <c r="C28" s="2"/>
      <c r="D28" s="2"/>
      <c r="E28" s="18"/>
      <c r="F28" s="18"/>
      <c r="G28" s="13"/>
      <c r="H28" s="20"/>
      <c r="I28" s="6"/>
      <c r="J28" s="15" t="e">
        <f t="shared" si="0"/>
        <v>#DIV/0!</v>
      </c>
      <c r="K28" s="11"/>
      <c r="L28" s="11"/>
      <c r="M28" s="2"/>
      <c r="N28" s="2"/>
      <c r="O28" s="2"/>
    </row>
    <row r="29" spans="1:15">
      <c r="A29" s="12">
        <v>22</v>
      </c>
      <c r="B29" s="2"/>
      <c r="C29" s="2"/>
      <c r="D29" s="2"/>
      <c r="E29" s="18"/>
      <c r="F29" s="18"/>
      <c r="G29" s="13"/>
      <c r="H29" s="20"/>
      <c r="I29" s="6"/>
      <c r="J29" s="15" t="e">
        <f t="shared" si="0"/>
        <v>#DIV/0!</v>
      </c>
      <c r="K29" s="11"/>
      <c r="L29" s="11"/>
      <c r="M29" s="2"/>
      <c r="N29" s="2"/>
      <c r="O29" s="2"/>
    </row>
    <row r="30" spans="1:15">
      <c r="A30">
        <v>23</v>
      </c>
      <c r="B30" s="2"/>
      <c r="C30" s="2"/>
      <c r="D30" s="2"/>
      <c r="E30" s="18"/>
      <c r="F30" s="18"/>
      <c r="G30" s="13"/>
      <c r="H30" s="20"/>
      <c r="I30" s="6"/>
      <c r="J30" s="7" t="e">
        <f t="shared" si="0"/>
        <v>#DIV/0!</v>
      </c>
      <c r="K30" s="11"/>
      <c r="L30" s="11"/>
      <c r="M30" s="2"/>
      <c r="N30" s="2"/>
      <c r="O30" s="2"/>
    </row>
    <row r="31" spans="1:15">
      <c r="A31">
        <v>24</v>
      </c>
      <c r="B31" s="2"/>
      <c r="C31" s="2"/>
      <c r="D31" s="2"/>
      <c r="E31" s="18"/>
      <c r="F31" s="18"/>
      <c r="G31" s="13"/>
      <c r="H31" s="20"/>
      <c r="I31" s="6"/>
      <c r="J31" s="15" t="e">
        <f t="shared" si="0"/>
        <v>#DIV/0!</v>
      </c>
      <c r="K31" s="11"/>
      <c r="L31" s="11"/>
      <c r="M31" s="2"/>
      <c r="N31" s="2"/>
      <c r="O31" s="2"/>
    </row>
    <row r="32" spans="1:15">
      <c r="A32">
        <v>25</v>
      </c>
      <c r="B32" s="2"/>
      <c r="C32" s="2"/>
      <c r="D32" s="2"/>
      <c r="E32" s="18"/>
      <c r="F32" s="18"/>
      <c r="G32" s="13"/>
      <c r="H32" s="20"/>
      <c r="I32" s="6"/>
      <c r="J32" s="15" t="e">
        <f t="shared" si="0"/>
        <v>#DIV/0!</v>
      </c>
      <c r="K32" s="11"/>
      <c r="L32" s="11"/>
      <c r="M32" s="2"/>
      <c r="N32" s="2"/>
      <c r="O32" s="2"/>
    </row>
    <row r="33" spans="1:15">
      <c r="A33" s="12">
        <v>26</v>
      </c>
      <c r="B33" s="2"/>
      <c r="C33" s="2"/>
      <c r="D33" s="2"/>
      <c r="E33" s="18"/>
      <c r="F33" s="18"/>
      <c r="G33" s="13"/>
      <c r="H33" s="20"/>
      <c r="I33" s="6"/>
      <c r="J33" s="7" t="e">
        <f t="shared" si="0"/>
        <v>#DIV/0!</v>
      </c>
      <c r="K33" s="11"/>
      <c r="L33" s="11"/>
      <c r="M33" s="2"/>
      <c r="N33" s="2"/>
      <c r="O33" s="2"/>
    </row>
    <row r="34" spans="1:15">
      <c r="A34" s="12">
        <v>27</v>
      </c>
      <c r="B34" s="2"/>
      <c r="C34" s="2"/>
      <c r="D34" s="2"/>
      <c r="E34" s="18"/>
      <c r="F34" s="18"/>
      <c r="G34" s="13"/>
      <c r="H34" s="20"/>
      <c r="I34" s="6"/>
      <c r="J34" s="15" t="e">
        <f t="shared" si="0"/>
        <v>#DIV/0!</v>
      </c>
      <c r="K34" s="11"/>
      <c r="L34" s="11"/>
      <c r="M34" s="2"/>
      <c r="N34" s="2"/>
      <c r="O34" s="2"/>
    </row>
    <row r="35" spans="1:15">
      <c r="A35">
        <v>28</v>
      </c>
      <c r="B35" s="2"/>
      <c r="C35" s="2"/>
      <c r="D35" s="2"/>
      <c r="E35" s="18"/>
      <c r="F35" s="18"/>
      <c r="G35" s="13"/>
      <c r="H35" s="20"/>
      <c r="I35" s="6"/>
      <c r="J35" s="15" t="e">
        <f t="shared" si="0"/>
        <v>#DIV/0!</v>
      </c>
      <c r="K35" s="11"/>
      <c r="L35" s="11"/>
      <c r="M35" s="2"/>
      <c r="N35" s="2"/>
      <c r="O35" s="2"/>
    </row>
    <row r="36" spans="1:15">
      <c r="A36">
        <v>29</v>
      </c>
      <c r="B36" s="2"/>
      <c r="C36" s="2"/>
      <c r="D36" s="2"/>
      <c r="E36" s="18"/>
      <c r="F36" s="18"/>
      <c r="G36" s="13"/>
      <c r="H36" s="20"/>
      <c r="I36" s="6"/>
      <c r="J36" s="7" t="e">
        <f t="shared" si="0"/>
        <v>#DIV/0!</v>
      </c>
      <c r="K36" s="11"/>
      <c r="L36" s="11"/>
      <c r="M36" s="2"/>
      <c r="N36" s="2"/>
      <c r="O36" s="2"/>
    </row>
    <row r="37" spans="1:15">
      <c r="A37">
        <v>30</v>
      </c>
      <c r="B37" s="2"/>
      <c r="C37" s="2"/>
      <c r="D37" s="2"/>
      <c r="E37" s="18"/>
      <c r="F37" s="18"/>
      <c r="G37" s="13"/>
      <c r="H37" s="20"/>
      <c r="I37" s="6"/>
      <c r="J37" s="15" t="e">
        <f t="shared" si="0"/>
        <v>#DIV/0!</v>
      </c>
      <c r="K37" s="11"/>
      <c r="L37" s="11"/>
      <c r="M37" s="2"/>
      <c r="N37" s="2"/>
      <c r="O37" s="2"/>
    </row>
    <row r="38" spans="1:15">
      <c r="A38" s="12">
        <v>31</v>
      </c>
      <c r="B38" s="2"/>
      <c r="C38" s="2"/>
      <c r="D38" s="2"/>
      <c r="E38" s="18"/>
      <c r="F38" s="18"/>
      <c r="G38" s="13"/>
      <c r="H38" s="20"/>
      <c r="I38" s="6"/>
      <c r="J38" s="15" t="e">
        <f t="shared" si="0"/>
        <v>#DIV/0!</v>
      </c>
      <c r="K38" s="11"/>
      <c r="L38" s="11"/>
      <c r="M38" s="2"/>
      <c r="N38" s="2"/>
      <c r="O38" s="2"/>
    </row>
    <row r="39" spans="1:15">
      <c r="A39" s="12">
        <v>32</v>
      </c>
      <c r="B39" s="2"/>
      <c r="C39" s="2"/>
      <c r="D39" s="2"/>
      <c r="E39" s="18"/>
      <c r="F39" s="18"/>
      <c r="G39" s="13"/>
      <c r="H39" s="20"/>
      <c r="I39" s="6"/>
      <c r="J39" s="7" t="e">
        <f t="shared" si="0"/>
        <v>#DIV/0!</v>
      </c>
      <c r="K39" s="11"/>
      <c r="L39" s="11"/>
      <c r="M39" s="2"/>
      <c r="N39" s="2"/>
      <c r="O39" s="2"/>
    </row>
    <row r="40" spans="1:15">
      <c r="A40">
        <v>33</v>
      </c>
      <c r="B40" s="2"/>
      <c r="C40" s="2"/>
      <c r="D40" s="2"/>
      <c r="E40" s="18"/>
      <c r="F40" s="18"/>
      <c r="G40" s="13"/>
      <c r="H40" s="20"/>
      <c r="I40" s="6"/>
      <c r="J40" s="15" t="e">
        <f t="shared" si="0"/>
        <v>#DIV/0!</v>
      </c>
      <c r="K40" s="11"/>
      <c r="L40" s="11"/>
      <c r="M40" s="2"/>
      <c r="N40" s="2"/>
      <c r="O40" s="2"/>
    </row>
    <row r="41" spans="1:15">
      <c r="A41">
        <v>34</v>
      </c>
      <c r="B41" s="2"/>
      <c r="C41" s="2"/>
      <c r="D41" s="2"/>
      <c r="E41" s="18"/>
      <c r="F41" s="18"/>
      <c r="G41" s="13"/>
      <c r="H41" s="20"/>
      <c r="I41" s="6"/>
      <c r="J41" s="15" t="e">
        <f t="shared" si="0"/>
        <v>#DIV/0!</v>
      </c>
      <c r="K41" s="11"/>
      <c r="L41" s="11"/>
      <c r="M41" s="2"/>
      <c r="N41" s="2"/>
      <c r="O41" s="2"/>
    </row>
    <row r="42" spans="1:15">
      <c r="A42">
        <v>35</v>
      </c>
      <c r="B42" s="2"/>
      <c r="C42" s="2"/>
      <c r="D42" s="2"/>
      <c r="E42" s="18"/>
      <c r="F42" s="18"/>
      <c r="G42" s="13"/>
      <c r="H42" s="20"/>
      <c r="I42" s="6"/>
      <c r="J42" s="7" t="e">
        <f t="shared" si="0"/>
        <v>#DIV/0!</v>
      </c>
      <c r="K42" s="11"/>
      <c r="L42" s="11"/>
      <c r="M42" s="2"/>
      <c r="N42" s="2"/>
      <c r="O42" s="2"/>
    </row>
    <row r="43" spans="1:15">
      <c r="A43" s="12">
        <v>36</v>
      </c>
      <c r="B43" s="2"/>
      <c r="C43" s="2"/>
      <c r="D43" s="2"/>
      <c r="E43" s="18"/>
      <c r="F43" s="18"/>
      <c r="G43" s="13"/>
      <c r="H43" s="20"/>
      <c r="I43" s="6"/>
      <c r="J43" s="15" t="e">
        <f t="shared" si="0"/>
        <v>#DIV/0!</v>
      </c>
      <c r="K43" s="11"/>
      <c r="L43" s="11"/>
      <c r="M43" s="2"/>
      <c r="N43" s="2"/>
      <c r="O43" s="2"/>
    </row>
    <row r="44" spans="1:15">
      <c r="A44" s="12">
        <v>37</v>
      </c>
      <c r="B44" s="2"/>
      <c r="C44" s="2"/>
      <c r="D44" s="2"/>
      <c r="E44" s="18"/>
      <c r="F44" s="18"/>
      <c r="G44" s="13"/>
      <c r="H44" s="20"/>
      <c r="I44" s="6"/>
      <c r="J44" s="15" t="e">
        <f t="shared" si="0"/>
        <v>#DIV/0!</v>
      </c>
      <c r="K44" s="11"/>
      <c r="L44" s="11"/>
      <c r="M44" s="2"/>
      <c r="N44" s="2"/>
      <c r="O44" s="2"/>
    </row>
    <row r="45" spans="1:15">
      <c r="A45">
        <v>38</v>
      </c>
      <c r="B45" s="2"/>
      <c r="C45" s="2"/>
      <c r="D45" s="2"/>
      <c r="E45" s="18"/>
      <c r="F45" s="18"/>
      <c r="G45" s="13"/>
      <c r="H45" s="20"/>
      <c r="I45" s="6"/>
      <c r="J45" s="7" t="e">
        <f t="shared" si="0"/>
        <v>#DIV/0!</v>
      </c>
      <c r="K45" s="11"/>
      <c r="L45" s="11"/>
      <c r="M45" s="2"/>
      <c r="N45" s="2"/>
      <c r="O45" s="2"/>
    </row>
    <row r="46" spans="1:15">
      <c r="A46">
        <v>39</v>
      </c>
      <c r="B46" s="2"/>
      <c r="C46" s="2"/>
      <c r="D46" s="2"/>
      <c r="E46" s="18"/>
      <c r="F46" s="18"/>
      <c r="G46" s="13"/>
      <c r="H46" s="20"/>
      <c r="I46" s="6"/>
      <c r="J46" s="15" t="e">
        <f t="shared" si="0"/>
        <v>#DIV/0!</v>
      </c>
      <c r="K46" s="11"/>
      <c r="L46" s="11"/>
      <c r="M46" s="2"/>
      <c r="N46" s="2"/>
      <c r="O46" s="2"/>
    </row>
    <row r="47" spans="1:15">
      <c r="A47">
        <v>40</v>
      </c>
      <c r="B47" s="2"/>
      <c r="C47" s="2"/>
      <c r="D47" s="2"/>
      <c r="E47" s="18"/>
      <c r="F47" s="18"/>
      <c r="G47" s="13"/>
      <c r="H47" s="20"/>
      <c r="I47" s="6"/>
      <c r="J47" s="15" t="e">
        <f t="shared" si="0"/>
        <v>#DIV/0!</v>
      </c>
      <c r="K47" s="11"/>
      <c r="L47" s="11"/>
      <c r="M47" s="2"/>
      <c r="N47" s="2"/>
      <c r="O47" s="2"/>
    </row>
    <row r="48" spans="1:15">
      <c r="A48" s="12">
        <v>41</v>
      </c>
      <c r="B48" s="2"/>
      <c r="C48" s="2"/>
      <c r="D48" s="2"/>
      <c r="E48" s="18"/>
      <c r="F48" s="18"/>
      <c r="G48" s="13"/>
      <c r="H48" s="20"/>
      <c r="I48" s="6"/>
      <c r="J48" s="7" t="e">
        <f t="shared" si="0"/>
        <v>#DIV/0!</v>
      </c>
      <c r="K48" s="11"/>
      <c r="L48" s="11"/>
      <c r="M48" s="2"/>
      <c r="N48" s="2"/>
      <c r="O48" s="2"/>
    </row>
    <row r="49" spans="1:15">
      <c r="A49" s="12">
        <v>42</v>
      </c>
      <c r="B49" s="2"/>
      <c r="C49" s="2"/>
      <c r="D49" s="2"/>
      <c r="E49" s="18"/>
      <c r="F49" s="18"/>
      <c r="G49" s="13"/>
      <c r="H49" s="20"/>
      <c r="I49" s="6"/>
      <c r="J49" s="15" t="e">
        <f t="shared" si="0"/>
        <v>#DIV/0!</v>
      </c>
      <c r="K49" s="11"/>
      <c r="L49" s="11"/>
      <c r="M49" s="2"/>
      <c r="N49" s="2"/>
      <c r="O49" s="2"/>
    </row>
    <row r="50" spans="1:15">
      <c r="A50">
        <v>43</v>
      </c>
      <c r="B50" s="2"/>
      <c r="C50" s="2"/>
      <c r="D50" s="2"/>
      <c r="E50" s="18"/>
      <c r="F50" s="18"/>
      <c r="G50" s="13"/>
      <c r="H50" s="20"/>
      <c r="I50" s="6"/>
      <c r="J50" s="15" t="e">
        <f t="shared" si="0"/>
        <v>#DIV/0!</v>
      </c>
      <c r="K50" s="11"/>
      <c r="L50" s="11"/>
      <c r="M50" s="2"/>
      <c r="N50" s="2"/>
      <c r="O50" s="2"/>
    </row>
    <row r="51" spans="1:15">
      <c r="A51">
        <v>44</v>
      </c>
      <c r="B51" s="2"/>
      <c r="C51" s="2"/>
      <c r="D51" s="2"/>
      <c r="E51" s="18"/>
      <c r="F51" s="18"/>
      <c r="G51" s="13"/>
      <c r="H51" s="20"/>
      <c r="I51" s="6"/>
      <c r="J51" s="7" t="e">
        <f t="shared" si="0"/>
        <v>#DIV/0!</v>
      </c>
      <c r="K51" s="11"/>
      <c r="L51" s="11"/>
      <c r="M51" s="2"/>
      <c r="N51" s="2"/>
      <c r="O51" s="2"/>
    </row>
    <row r="52" spans="1:15">
      <c r="A52">
        <v>45</v>
      </c>
      <c r="B52" s="2"/>
      <c r="C52" s="2"/>
      <c r="D52" s="2"/>
      <c r="E52" s="18"/>
      <c r="F52" s="18"/>
      <c r="G52" s="13"/>
      <c r="H52" s="20"/>
      <c r="I52" s="6"/>
      <c r="J52" s="15" t="e">
        <f t="shared" si="0"/>
        <v>#DIV/0!</v>
      </c>
      <c r="K52" s="11"/>
      <c r="L52" s="11"/>
      <c r="M52" s="2"/>
      <c r="N52" s="2"/>
      <c r="O52" s="2"/>
    </row>
    <row r="53" spans="1:15">
      <c r="A53" s="12">
        <v>46</v>
      </c>
      <c r="B53" s="2"/>
      <c r="C53" s="2"/>
      <c r="D53" s="2"/>
      <c r="E53" s="18"/>
      <c r="F53" s="18"/>
      <c r="G53" s="13"/>
      <c r="H53" s="20"/>
      <c r="I53" s="6"/>
      <c r="J53" s="15" t="e">
        <f t="shared" si="0"/>
        <v>#DIV/0!</v>
      </c>
      <c r="K53" s="11"/>
      <c r="L53" s="11"/>
      <c r="M53" s="2"/>
      <c r="N53" s="2"/>
      <c r="O53" s="2"/>
    </row>
    <row r="54" spans="1:15">
      <c r="A54" s="12">
        <v>47</v>
      </c>
      <c r="B54" s="2"/>
      <c r="C54" s="2"/>
      <c r="D54" s="2"/>
      <c r="E54" s="18"/>
      <c r="F54" s="18"/>
      <c r="G54" s="13"/>
      <c r="H54" s="20"/>
      <c r="I54" s="6"/>
      <c r="J54" s="7" t="e">
        <f t="shared" si="0"/>
        <v>#DIV/0!</v>
      </c>
      <c r="K54" s="11"/>
      <c r="L54" s="11"/>
      <c r="M54" s="2"/>
      <c r="N54" s="2"/>
      <c r="O54" s="2"/>
    </row>
    <row r="55" spans="1:15">
      <c r="A55">
        <v>48</v>
      </c>
      <c r="B55" s="2"/>
      <c r="C55" s="2"/>
      <c r="D55" s="2"/>
      <c r="E55" s="18"/>
      <c r="F55" s="18"/>
      <c r="G55" s="13"/>
      <c r="H55" s="20"/>
      <c r="I55" s="6"/>
      <c r="J55" s="15" t="e">
        <f t="shared" si="0"/>
        <v>#DIV/0!</v>
      </c>
      <c r="K55" s="11"/>
      <c r="L55" s="11"/>
      <c r="M55" s="2"/>
      <c r="N55" s="2"/>
      <c r="O55" s="2"/>
    </row>
    <row r="56" spans="1:15">
      <c r="A56">
        <v>49</v>
      </c>
      <c r="B56" s="2"/>
      <c r="C56" s="2"/>
      <c r="D56" s="2"/>
      <c r="E56" s="18"/>
      <c r="F56" s="18"/>
      <c r="G56" s="13"/>
      <c r="H56" s="20"/>
      <c r="I56" s="6"/>
      <c r="J56" s="15" t="e">
        <f t="shared" si="0"/>
        <v>#DIV/0!</v>
      </c>
      <c r="K56" s="11"/>
      <c r="L56" s="11"/>
      <c r="M56" s="2"/>
      <c r="N56" s="2"/>
      <c r="O56" s="2"/>
    </row>
    <row r="57" spans="1:15">
      <c r="A57">
        <v>50</v>
      </c>
      <c r="B57" s="2"/>
      <c r="C57" s="2"/>
      <c r="D57" s="2"/>
      <c r="E57" s="18"/>
      <c r="F57" s="18"/>
      <c r="G57" s="13"/>
      <c r="H57" s="20"/>
      <c r="I57" s="6"/>
      <c r="J57" s="7" t="e">
        <f t="shared" si="0"/>
        <v>#DIV/0!</v>
      </c>
      <c r="K57" s="11"/>
      <c r="L57" s="11"/>
      <c r="M57" s="2"/>
      <c r="N57" s="2"/>
      <c r="O57" s="2"/>
    </row>
    <row r="58" spans="1:15">
      <c r="A58" s="12">
        <v>51</v>
      </c>
      <c r="B58" s="2"/>
      <c r="C58" s="2"/>
      <c r="D58" s="2"/>
      <c r="E58" s="18"/>
      <c r="F58" s="18"/>
      <c r="G58" s="13"/>
      <c r="H58" s="20"/>
      <c r="I58" s="6"/>
      <c r="J58" s="15" t="e">
        <f t="shared" si="0"/>
        <v>#DIV/0!</v>
      </c>
      <c r="K58" s="11"/>
      <c r="L58" s="11"/>
      <c r="M58" s="2"/>
      <c r="N58" s="2"/>
      <c r="O58" s="2"/>
    </row>
    <row r="59" spans="1:15">
      <c r="A59" s="12">
        <v>52</v>
      </c>
      <c r="B59" s="2"/>
      <c r="C59" s="2"/>
      <c r="D59" s="2"/>
      <c r="E59" s="18"/>
      <c r="F59" s="18"/>
      <c r="G59" s="13"/>
      <c r="H59" s="20"/>
      <c r="I59" s="6"/>
      <c r="J59" s="15" t="e">
        <f t="shared" si="0"/>
        <v>#DIV/0!</v>
      </c>
      <c r="K59" s="11"/>
      <c r="L59" s="11"/>
      <c r="M59" s="2"/>
      <c r="N59" s="2"/>
      <c r="O59" s="2"/>
    </row>
    <row r="60" spans="1:15">
      <c r="A60">
        <v>53</v>
      </c>
      <c r="B60" s="2"/>
      <c r="C60" s="2"/>
      <c r="D60" s="2"/>
      <c r="E60" s="18"/>
      <c r="F60" s="18"/>
      <c r="G60" s="13"/>
      <c r="H60" s="20"/>
      <c r="I60" s="6"/>
      <c r="J60" s="7" t="e">
        <f t="shared" si="0"/>
        <v>#DIV/0!</v>
      </c>
      <c r="K60" s="11"/>
      <c r="L60" s="11"/>
      <c r="M60" s="2"/>
      <c r="N60" s="2"/>
      <c r="O60" s="2"/>
    </row>
    <row r="61" spans="1:15">
      <c r="A61">
        <v>54</v>
      </c>
      <c r="B61" s="2"/>
      <c r="C61" s="2"/>
      <c r="D61" s="2"/>
      <c r="E61" s="18"/>
      <c r="F61" s="18"/>
      <c r="G61" s="13"/>
      <c r="H61" s="20"/>
      <c r="I61" s="6"/>
      <c r="J61" s="15" t="e">
        <f t="shared" si="0"/>
        <v>#DIV/0!</v>
      </c>
      <c r="K61" s="11"/>
      <c r="L61" s="11"/>
      <c r="M61" s="2"/>
      <c r="N61" s="2"/>
      <c r="O61" s="2"/>
    </row>
    <row r="62" spans="1:15">
      <c r="A62">
        <v>55</v>
      </c>
      <c r="B62" s="2"/>
      <c r="C62" s="2"/>
      <c r="D62" s="2"/>
      <c r="E62" s="18"/>
      <c r="F62" s="18"/>
      <c r="G62" s="13"/>
      <c r="H62" s="20"/>
      <c r="I62" s="6"/>
      <c r="J62" s="15" t="e">
        <f t="shared" si="0"/>
        <v>#DIV/0!</v>
      </c>
      <c r="K62" s="11"/>
      <c r="L62" s="11"/>
      <c r="M62" s="2"/>
      <c r="N62" s="2"/>
      <c r="O62" s="2"/>
    </row>
    <row r="63" spans="1:15">
      <c r="A63" s="12">
        <v>56</v>
      </c>
      <c r="B63" s="2"/>
      <c r="C63" s="2"/>
      <c r="D63" s="2"/>
      <c r="E63" s="18"/>
      <c r="F63" s="18"/>
      <c r="G63" s="13"/>
      <c r="H63" s="20"/>
      <c r="I63" s="6"/>
      <c r="J63" s="7" t="e">
        <f t="shared" si="0"/>
        <v>#DIV/0!</v>
      </c>
      <c r="K63" s="11"/>
      <c r="L63" s="11"/>
      <c r="M63" s="2"/>
      <c r="N63" s="2"/>
      <c r="O63" s="2"/>
    </row>
    <row r="64" spans="1:15">
      <c r="A64" s="12">
        <v>57</v>
      </c>
      <c r="B64" s="2"/>
      <c r="C64" s="2"/>
      <c r="D64" s="2"/>
      <c r="E64" s="18"/>
      <c r="F64" s="18"/>
      <c r="G64" s="13"/>
      <c r="H64" s="20"/>
      <c r="I64" s="6"/>
      <c r="J64" s="15" t="e">
        <f t="shared" si="0"/>
        <v>#DIV/0!</v>
      </c>
      <c r="K64" s="11"/>
      <c r="L64" s="11"/>
      <c r="M64" s="2"/>
      <c r="N64" s="2"/>
      <c r="O64" s="2"/>
    </row>
    <row r="65" spans="1:15">
      <c r="A65">
        <v>58</v>
      </c>
      <c r="B65" s="2"/>
      <c r="C65" s="2"/>
      <c r="D65" s="2"/>
      <c r="E65" s="18"/>
      <c r="F65" s="18"/>
      <c r="G65" s="13"/>
      <c r="H65" s="20"/>
      <c r="I65" s="6"/>
      <c r="J65" s="15" t="e">
        <f t="shared" si="0"/>
        <v>#DIV/0!</v>
      </c>
      <c r="K65" s="11"/>
      <c r="L65" s="11"/>
      <c r="M65" s="2"/>
      <c r="N65" s="2"/>
      <c r="O65" s="2"/>
    </row>
    <row r="66" spans="1:15">
      <c r="A66">
        <v>59</v>
      </c>
      <c r="B66" s="2"/>
      <c r="C66" s="2"/>
      <c r="D66" s="2"/>
      <c r="E66" s="18"/>
      <c r="F66" s="18"/>
      <c r="G66" s="13"/>
      <c r="H66" s="20"/>
      <c r="I66" s="6"/>
      <c r="J66" s="7" t="e">
        <f t="shared" si="0"/>
        <v>#DIV/0!</v>
      </c>
      <c r="K66" s="11"/>
      <c r="L66" s="11"/>
      <c r="M66" s="2"/>
      <c r="N66" s="2"/>
      <c r="O66" s="2"/>
    </row>
    <row r="67" spans="1:15">
      <c r="A67">
        <v>60</v>
      </c>
      <c r="B67" s="2"/>
      <c r="C67" s="2"/>
      <c r="D67" s="2"/>
      <c r="E67" s="18"/>
      <c r="F67" s="18"/>
      <c r="G67" s="13"/>
      <c r="H67" s="20"/>
      <c r="I67" s="6"/>
      <c r="J67" s="15" t="e">
        <f t="shared" si="0"/>
        <v>#DIV/0!</v>
      </c>
      <c r="K67" s="11"/>
      <c r="L67" s="11"/>
      <c r="M67" s="2"/>
      <c r="N67" s="2"/>
      <c r="O67" s="2"/>
    </row>
    <row r="68" spans="1:15">
      <c r="A68" s="12">
        <v>61</v>
      </c>
      <c r="B68" s="2"/>
      <c r="C68" s="2"/>
      <c r="D68" s="2"/>
      <c r="E68" s="18"/>
      <c r="F68" s="18"/>
      <c r="G68" s="13"/>
      <c r="H68" s="20"/>
      <c r="I68" s="6"/>
      <c r="J68" s="15" t="e">
        <f t="shared" si="0"/>
        <v>#DIV/0!</v>
      </c>
      <c r="K68" s="11"/>
      <c r="L68" s="11"/>
      <c r="M68" s="2"/>
      <c r="N68" s="2"/>
      <c r="O68" s="2"/>
    </row>
    <row r="69" spans="1:15">
      <c r="A69" s="12">
        <v>62</v>
      </c>
      <c r="B69" s="2"/>
      <c r="C69" s="2"/>
      <c r="D69" s="2"/>
      <c r="E69" s="18"/>
      <c r="F69" s="18"/>
      <c r="G69" s="13"/>
      <c r="H69" s="20"/>
      <c r="I69" s="6"/>
      <c r="J69" s="7" t="e">
        <f t="shared" si="0"/>
        <v>#DIV/0!</v>
      </c>
      <c r="K69" s="11"/>
      <c r="L69" s="11"/>
      <c r="M69" s="2"/>
      <c r="N69" s="2"/>
      <c r="O69" s="2"/>
    </row>
    <row r="70" spans="1:15">
      <c r="A70">
        <v>63</v>
      </c>
      <c r="B70" s="2"/>
      <c r="C70" s="2"/>
      <c r="D70" s="2"/>
      <c r="E70" s="18"/>
      <c r="F70" s="18"/>
      <c r="G70" s="13"/>
      <c r="H70" s="20"/>
      <c r="I70" s="6"/>
      <c r="J70" s="15" t="e">
        <f t="shared" si="0"/>
        <v>#DIV/0!</v>
      </c>
      <c r="K70" s="11"/>
      <c r="L70" s="11"/>
      <c r="M70" s="2"/>
      <c r="N70" s="2"/>
      <c r="O70" s="2"/>
    </row>
    <row r="71" spans="1:15">
      <c r="A71">
        <v>64</v>
      </c>
      <c r="B71" s="2"/>
      <c r="C71" s="2"/>
      <c r="D71" s="2"/>
      <c r="E71" s="18"/>
      <c r="F71" s="18"/>
      <c r="G71" s="13"/>
      <c r="H71" s="20"/>
      <c r="I71" s="6"/>
      <c r="J71" s="15" t="e">
        <f t="shared" si="0"/>
        <v>#DIV/0!</v>
      </c>
      <c r="K71" s="11"/>
      <c r="L71" s="11"/>
      <c r="M71" s="2"/>
      <c r="N71" s="2"/>
      <c r="O71" s="2"/>
    </row>
    <row r="72" spans="1:15">
      <c r="A72">
        <v>65</v>
      </c>
      <c r="B72" s="2"/>
      <c r="C72" s="2"/>
      <c r="D72" s="2"/>
      <c r="E72" s="18"/>
      <c r="F72" s="18"/>
      <c r="G72" s="13"/>
      <c r="H72" s="20"/>
      <c r="I72" s="6"/>
      <c r="J72" s="7" t="e">
        <f t="shared" si="0"/>
        <v>#DIV/0!</v>
      </c>
      <c r="K72" s="11"/>
      <c r="L72" s="11"/>
      <c r="M72" s="2"/>
      <c r="N72" s="2"/>
      <c r="O72" s="2"/>
    </row>
    <row r="73" spans="1:15">
      <c r="A73" s="12">
        <v>66</v>
      </c>
      <c r="B73" s="2"/>
      <c r="C73" s="2"/>
      <c r="D73" s="2"/>
      <c r="E73" s="18"/>
      <c r="F73" s="18"/>
      <c r="G73" s="13"/>
      <c r="H73" s="20"/>
      <c r="I73" s="6"/>
      <c r="J73" s="15" t="e">
        <f t="shared" si="0"/>
        <v>#DIV/0!</v>
      </c>
      <c r="K73" s="11"/>
      <c r="L73" s="11"/>
      <c r="M73" s="2"/>
      <c r="N73" s="2"/>
      <c r="O73" s="2"/>
    </row>
    <row r="74" spans="1:15">
      <c r="A74" s="12">
        <v>67</v>
      </c>
      <c r="B74" s="2"/>
      <c r="C74" s="2"/>
      <c r="D74" s="2"/>
      <c r="E74" s="18"/>
      <c r="F74" s="18"/>
      <c r="G74" s="13"/>
      <c r="H74" s="20"/>
      <c r="I74" s="6"/>
      <c r="J74" s="15" t="e">
        <f t="shared" si="0"/>
        <v>#DIV/0!</v>
      </c>
      <c r="K74" s="11"/>
      <c r="L74" s="11"/>
      <c r="M74" s="2"/>
      <c r="N74" s="2"/>
      <c r="O74" s="2"/>
    </row>
    <row r="75" spans="1:15">
      <c r="A75">
        <v>68</v>
      </c>
      <c r="B75" s="2"/>
      <c r="C75" s="2"/>
      <c r="D75" s="2"/>
      <c r="E75" s="18"/>
      <c r="F75" s="18"/>
      <c r="G75" s="13"/>
      <c r="H75" s="20"/>
      <c r="I75" s="6"/>
      <c r="J75" s="7" t="e">
        <f t="shared" si="0"/>
        <v>#DIV/0!</v>
      </c>
      <c r="K75" s="11"/>
      <c r="L75" s="11"/>
      <c r="M75" s="2"/>
      <c r="N75" s="2"/>
      <c r="O75" s="2"/>
    </row>
    <row r="76" spans="1:15">
      <c r="A76">
        <v>69</v>
      </c>
      <c r="B76" s="2"/>
      <c r="C76" s="2"/>
      <c r="D76" s="2"/>
      <c r="E76" s="18"/>
      <c r="F76" s="18"/>
      <c r="G76" s="13"/>
      <c r="H76" s="20"/>
      <c r="I76" s="6"/>
      <c r="J76" s="15" t="e">
        <f t="shared" si="0"/>
        <v>#DIV/0!</v>
      </c>
      <c r="K76" s="11"/>
      <c r="L76" s="11"/>
      <c r="M76" s="2"/>
      <c r="N76" s="2"/>
      <c r="O76" s="2"/>
    </row>
    <row r="77" spans="1:15">
      <c r="A77">
        <v>70</v>
      </c>
      <c r="B77" s="2"/>
      <c r="C77" s="2"/>
      <c r="D77" s="2"/>
      <c r="E77" s="18"/>
      <c r="F77" s="18"/>
      <c r="G77" s="13"/>
      <c r="H77" s="20"/>
      <c r="I77" s="6"/>
      <c r="J77" s="15" t="e">
        <f t="shared" si="0"/>
        <v>#DIV/0!</v>
      </c>
      <c r="K77" s="11"/>
      <c r="L77" s="11"/>
      <c r="M77" s="2"/>
      <c r="N77" s="2"/>
      <c r="O77" s="2"/>
    </row>
    <row r="78" spans="1:15">
      <c r="A78" s="12">
        <v>71</v>
      </c>
      <c r="B78" s="2"/>
      <c r="C78" s="2"/>
      <c r="D78" s="2"/>
      <c r="E78" s="18"/>
      <c r="F78" s="18"/>
      <c r="G78" s="13"/>
      <c r="H78" s="20"/>
      <c r="I78" s="6"/>
      <c r="J78" s="7" t="e">
        <f t="shared" si="0"/>
        <v>#DIV/0!</v>
      </c>
      <c r="K78" s="11"/>
      <c r="L78" s="11"/>
      <c r="M78" s="2"/>
      <c r="N78" s="2"/>
      <c r="O78" s="2"/>
    </row>
    <row r="79" spans="1:15">
      <c r="A79" s="12">
        <v>72</v>
      </c>
      <c r="B79" s="2"/>
      <c r="C79" s="2"/>
      <c r="D79" s="2"/>
      <c r="E79" s="18"/>
      <c r="F79" s="18"/>
      <c r="G79" s="13"/>
      <c r="H79" s="20"/>
      <c r="I79" s="6"/>
      <c r="J79" s="15" t="e">
        <f t="shared" si="0"/>
        <v>#DIV/0!</v>
      </c>
      <c r="K79" s="11"/>
      <c r="L79" s="11"/>
      <c r="M79" s="2"/>
      <c r="N79" s="2"/>
      <c r="O79" s="2"/>
    </row>
    <row r="80" spans="1:15">
      <c r="A80">
        <v>73</v>
      </c>
      <c r="B80" s="2"/>
      <c r="C80" s="2"/>
      <c r="D80" s="2"/>
      <c r="E80" s="18"/>
      <c r="F80" s="18"/>
      <c r="G80" s="13"/>
      <c r="H80" s="20"/>
      <c r="I80" s="6"/>
      <c r="J80" s="15" t="e">
        <f t="shared" si="0"/>
        <v>#DIV/0!</v>
      </c>
      <c r="K80" s="11"/>
      <c r="L80" s="11"/>
      <c r="M80" s="2"/>
      <c r="N80" s="2"/>
      <c r="O80" s="2"/>
    </row>
    <row r="81" spans="1:15">
      <c r="A81">
        <v>74</v>
      </c>
      <c r="B81" s="2"/>
      <c r="C81" s="2"/>
      <c r="D81" s="2"/>
      <c r="E81" s="18"/>
      <c r="F81" s="18"/>
      <c r="G81" s="13"/>
      <c r="H81" s="20"/>
      <c r="I81" s="6"/>
      <c r="J81" s="7" t="e">
        <f t="shared" si="0"/>
        <v>#DIV/0!</v>
      </c>
      <c r="K81" s="11"/>
      <c r="L81" s="11"/>
      <c r="M81" s="2"/>
      <c r="N81" s="2"/>
      <c r="O81" s="2"/>
    </row>
    <row r="82" spans="1:15">
      <c r="A82">
        <v>75</v>
      </c>
      <c r="B82" s="2"/>
      <c r="C82" s="2"/>
      <c r="D82" s="2"/>
      <c r="E82" s="18"/>
      <c r="F82" s="18"/>
      <c r="G82" s="13"/>
      <c r="H82" s="20"/>
      <c r="I82" s="6"/>
      <c r="J82" s="15" t="e">
        <f t="shared" si="0"/>
        <v>#DIV/0!</v>
      </c>
      <c r="K82" s="11"/>
      <c r="L82" s="11"/>
      <c r="M82" s="2"/>
      <c r="N82" s="2"/>
      <c r="O82" s="2"/>
    </row>
    <row r="83" spans="1:15">
      <c r="A83" s="12">
        <v>76</v>
      </c>
      <c r="B83" s="2"/>
      <c r="C83" s="2"/>
      <c r="D83" s="2"/>
      <c r="E83" s="18"/>
      <c r="F83" s="18"/>
      <c r="G83" s="13"/>
      <c r="H83" s="20"/>
      <c r="I83" s="6"/>
      <c r="J83" s="15" t="e">
        <f t="shared" si="0"/>
        <v>#DIV/0!</v>
      </c>
      <c r="K83" s="11"/>
      <c r="L83" s="11"/>
      <c r="M83" s="2"/>
      <c r="N83" s="2"/>
      <c r="O83" s="2"/>
    </row>
    <row r="84" spans="1:15">
      <c r="A84" s="12">
        <v>77</v>
      </c>
      <c r="B84" s="2"/>
      <c r="C84" s="2"/>
      <c r="D84" s="2"/>
      <c r="E84" s="18"/>
      <c r="F84" s="18"/>
      <c r="G84" s="13"/>
      <c r="H84" s="20"/>
      <c r="I84" s="6"/>
      <c r="J84" s="7" t="e">
        <f t="shared" si="0"/>
        <v>#DIV/0!</v>
      </c>
      <c r="K84" s="11"/>
      <c r="L84" s="11"/>
      <c r="M84" s="2"/>
      <c r="N84" s="2"/>
      <c r="O84" s="2"/>
    </row>
    <row r="85" spans="1:15">
      <c r="A85">
        <v>78</v>
      </c>
      <c r="B85" s="2"/>
      <c r="C85" s="2"/>
      <c r="D85" s="2"/>
      <c r="E85" s="18"/>
      <c r="F85" s="18"/>
      <c r="G85" s="13"/>
      <c r="H85" s="20"/>
      <c r="I85" s="6"/>
      <c r="J85" s="15" t="e">
        <f t="shared" si="0"/>
        <v>#DIV/0!</v>
      </c>
      <c r="K85" s="11"/>
      <c r="L85" s="11"/>
      <c r="M85" s="2"/>
      <c r="N85" s="2"/>
      <c r="O85" s="2"/>
    </row>
    <row r="86" spans="1:15">
      <c r="A86">
        <v>79</v>
      </c>
      <c r="B86" s="2"/>
      <c r="C86" s="2"/>
      <c r="D86" s="2"/>
      <c r="E86" s="18"/>
      <c r="F86" s="18"/>
      <c r="G86" s="13"/>
      <c r="H86" s="20"/>
      <c r="I86" s="6"/>
      <c r="J86" s="15" t="e">
        <f t="shared" si="0"/>
        <v>#DIV/0!</v>
      </c>
      <c r="K86" s="11"/>
      <c r="L86" s="11"/>
      <c r="M86" s="2"/>
      <c r="N86" s="2"/>
      <c r="O86" s="2"/>
    </row>
    <row r="87" spans="1:15">
      <c r="A87">
        <v>80</v>
      </c>
      <c r="B87" s="2"/>
      <c r="C87" s="2"/>
      <c r="D87" s="2"/>
      <c r="E87" s="18"/>
      <c r="F87" s="18"/>
      <c r="G87" s="13"/>
      <c r="H87" s="20"/>
      <c r="I87" s="6"/>
      <c r="J87" s="7" t="e">
        <f t="shared" si="0"/>
        <v>#DIV/0!</v>
      </c>
      <c r="K87" s="11"/>
      <c r="L87" s="11"/>
      <c r="M87" s="2"/>
      <c r="N87" s="2"/>
      <c r="O87" s="2"/>
    </row>
    <row r="88" spans="1:15">
      <c r="A88" s="12">
        <v>81</v>
      </c>
      <c r="B88" s="2"/>
      <c r="C88" s="2"/>
      <c r="D88" s="2"/>
      <c r="E88" s="18"/>
      <c r="F88" s="18"/>
      <c r="G88" s="13"/>
      <c r="H88" s="20"/>
      <c r="I88" s="6"/>
      <c r="J88" s="15" t="e">
        <f t="shared" si="0"/>
        <v>#DIV/0!</v>
      </c>
      <c r="K88" s="11"/>
      <c r="L88" s="11"/>
      <c r="M88" s="2"/>
      <c r="N88" s="2"/>
      <c r="O88" s="2"/>
    </row>
    <row r="89" spans="1:15">
      <c r="A89" s="12">
        <v>82</v>
      </c>
      <c r="B89" s="2"/>
      <c r="C89" s="2"/>
      <c r="D89" s="2"/>
      <c r="E89" s="18"/>
      <c r="F89" s="18"/>
      <c r="G89" s="13"/>
      <c r="H89" s="20"/>
      <c r="I89" s="6"/>
      <c r="J89" s="15" t="e">
        <f t="shared" si="0"/>
        <v>#DIV/0!</v>
      </c>
      <c r="K89" s="11"/>
      <c r="L89" s="11"/>
      <c r="M89" s="2"/>
      <c r="N89" s="2"/>
      <c r="O89" s="2"/>
    </row>
    <row r="90" spans="1:15">
      <c r="A90">
        <v>83</v>
      </c>
      <c r="B90" s="2"/>
      <c r="C90" s="2"/>
      <c r="D90" s="2"/>
      <c r="E90" s="18"/>
      <c r="F90" s="18"/>
      <c r="G90" s="13"/>
      <c r="H90" s="20"/>
      <c r="I90" s="6"/>
      <c r="J90" s="7" t="e">
        <f t="shared" si="0"/>
        <v>#DIV/0!</v>
      </c>
      <c r="K90" s="11"/>
      <c r="L90" s="11"/>
      <c r="M90" s="2"/>
      <c r="N90" s="2"/>
      <c r="O90" s="2"/>
    </row>
    <row r="91" spans="1:15">
      <c r="A91">
        <v>84</v>
      </c>
      <c r="B91" s="2"/>
      <c r="C91" s="2"/>
      <c r="D91" s="2"/>
      <c r="E91" s="18"/>
      <c r="F91" s="18"/>
      <c r="G91" s="13"/>
      <c r="H91" s="20"/>
      <c r="I91" s="6"/>
      <c r="J91" s="15" t="e">
        <f t="shared" si="0"/>
        <v>#DIV/0!</v>
      </c>
      <c r="K91" s="11"/>
      <c r="L91" s="11"/>
      <c r="M91" s="2"/>
      <c r="N91" s="2"/>
      <c r="O91" s="2"/>
    </row>
    <row r="92" spans="1:15">
      <c r="A92">
        <v>85</v>
      </c>
      <c r="B92" s="2"/>
      <c r="C92" s="2"/>
      <c r="D92" s="2"/>
      <c r="E92" s="18"/>
      <c r="F92" s="18"/>
      <c r="G92" s="13"/>
      <c r="H92" s="20"/>
      <c r="I92" s="6"/>
      <c r="J92" s="15" t="e">
        <f t="shared" si="0"/>
        <v>#DIV/0!</v>
      </c>
      <c r="K92" s="11"/>
      <c r="L92" s="11"/>
      <c r="M92" s="2"/>
      <c r="N92" s="2"/>
      <c r="O92" s="2"/>
    </row>
    <row r="93" spans="1:15">
      <c r="A93" s="12">
        <v>86</v>
      </c>
      <c r="B93" s="2"/>
      <c r="C93" s="2"/>
      <c r="D93" s="2"/>
      <c r="E93" s="18"/>
      <c r="F93" s="18"/>
      <c r="G93" s="13"/>
      <c r="H93" s="20"/>
      <c r="I93" s="6"/>
      <c r="J93" s="7" t="e">
        <f t="shared" si="0"/>
        <v>#DIV/0!</v>
      </c>
      <c r="K93" s="11"/>
      <c r="L93" s="11"/>
      <c r="M93" s="2"/>
      <c r="N93" s="2"/>
      <c r="O93" s="2"/>
    </row>
    <row r="94" spans="1:15">
      <c r="A94" s="12">
        <v>87</v>
      </c>
      <c r="B94" s="2"/>
      <c r="C94" s="2"/>
      <c r="D94" s="2"/>
      <c r="E94" s="18"/>
      <c r="F94" s="18"/>
      <c r="G94" s="13"/>
      <c r="H94" s="20"/>
      <c r="I94" s="6"/>
      <c r="J94" s="15" t="e">
        <f t="shared" si="0"/>
        <v>#DIV/0!</v>
      </c>
      <c r="K94" s="11"/>
      <c r="L94" s="11"/>
      <c r="M94" s="2"/>
      <c r="N94" s="2"/>
      <c r="O94" s="2"/>
    </row>
    <row r="95" spans="1:15">
      <c r="A95">
        <v>88</v>
      </c>
      <c r="B95" s="2"/>
      <c r="C95" s="2"/>
      <c r="D95" s="2"/>
      <c r="E95" s="18"/>
      <c r="F95" s="18"/>
      <c r="G95" s="13"/>
      <c r="H95" s="20"/>
      <c r="I95" s="6"/>
      <c r="J95" s="15" t="e">
        <f t="shared" si="0"/>
        <v>#DIV/0!</v>
      </c>
      <c r="K95" s="11"/>
      <c r="L95" s="11"/>
      <c r="M95" s="2"/>
      <c r="N95" s="2"/>
      <c r="O95" s="2"/>
    </row>
    <row r="96" spans="1:15">
      <c r="A96">
        <v>89</v>
      </c>
      <c r="B96" s="2"/>
      <c r="C96" s="2"/>
      <c r="D96" s="2"/>
      <c r="E96" s="18"/>
      <c r="F96" s="18"/>
      <c r="G96" s="13"/>
      <c r="H96" s="20"/>
      <c r="I96" s="6"/>
      <c r="J96" s="7" t="e">
        <f t="shared" si="0"/>
        <v>#DIV/0!</v>
      </c>
      <c r="K96" s="11"/>
      <c r="L96" s="11"/>
      <c r="M96" s="2"/>
      <c r="N96" s="2"/>
      <c r="O96" s="2"/>
    </row>
    <row r="97" spans="1:15">
      <c r="A97">
        <v>90</v>
      </c>
      <c r="B97" s="2"/>
      <c r="C97" s="2"/>
      <c r="D97" s="2"/>
      <c r="E97" s="18"/>
      <c r="F97" s="18"/>
      <c r="G97" s="13"/>
      <c r="H97" s="20"/>
      <c r="I97" s="6"/>
      <c r="J97" s="15" t="e">
        <f t="shared" si="0"/>
        <v>#DIV/0!</v>
      </c>
      <c r="K97" s="11"/>
      <c r="L97" s="11"/>
      <c r="M97" s="2"/>
      <c r="N97" s="2"/>
      <c r="O97" s="2"/>
    </row>
    <row r="98" spans="1:15">
      <c r="A98" s="12">
        <v>91</v>
      </c>
      <c r="B98" s="2"/>
      <c r="C98" s="2"/>
      <c r="D98" s="2"/>
      <c r="E98" s="18"/>
      <c r="F98" s="18"/>
      <c r="G98" s="13"/>
      <c r="H98" s="20"/>
      <c r="I98" s="6"/>
      <c r="J98" s="15" t="e">
        <f t="shared" si="0"/>
        <v>#DIV/0!</v>
      </c>
      <c r="K98" s="11"/>
      <c r="L98" s="11"/>
      <c r="M98" s="2"/>
      <c r="N98" s="2"/>
      <c r="O98" s="2"/>
    </row>
    <row r="99" spans="1:15">
      <c r="A99" s="12">
        <v>92</v>
      </c>
      <c r="B99" s="2"/>
      <c r="C99" s="2"/>
      <c r="D99" s="2"/>
      <c r="E99" s="18"/>
      <c r="F99" s="18"/>
      <c r="G99" s="13"/>
      <c r="H99" s="20"/>
      <c r="I99" s="6"/>
      <c r="J99" s="7" t="e">
        <f t="shared" si="0"/>
        <v>#DIV/0!</v>
      </c>
      <c r="K99" s="11"/>
      <c r="L99" s="11"/>
      <c r="M99" s="2"/>
      <c r="N99" s="2"/>
      <c r="O99" s="2"/>
    </row>
    <row r="100" spans="1:15">
      <c r="A100">
        <v>93</v>
      </c>
      <c r="B100" s="2"/>
      <c r="C100" s="2"/>
      <c r="D100" s="2"/>
      <c r="E100" s="18"/>
      <c r="F100" s="18"/>
      <c r="G100" s="13"/>
      <c r="H100" s="20"/>
      <c r="I100" s="6"/>
      <c r="J100" s="15" t="e">
        <f t="shared" si="0"/>
        <v>#DIV/0!</v>
      </c>
      <c r="K100" s="11"/>
      <c r="L100" s="11"/>
      <c r="M100" s="2"/>
      <c r="N100" s="2"/>
      <c r="O100" s="2"/>
    </row>
    <row r="101" spans="1:15">
      <c r="A101">
        <v>94</v>
      </c>
      <c r="B101" s="2"/>
      <c r="C101" s="2"/>
      <c r="D101" s="2"/>
      <c r="E101" s="18"/>
      <c r="F101" s="18"/>
      <c r="G101" s="13"/>
      <c r="H101" s="20"/>
      <c r="I101" s="6"/>
      <c r="J101" s="15" t="e">
        <f t="shared" si="0"/>
        <v>#DIV/0!</v>
      </c>
      <c r="K101" s="11"/>
      <c r="L101" s="11"/>
      <c r="M101" s="2"/>
      <c r="N101" s="2"/>
      <c r="O101" s="2"/>
    </row>
    <row r="102" spans="1:15">
      <c r="A102">
        <v>95</v>
      </c>
      <c r="B102" s="2"/>
      <c r="C102" s="2"/>
      <c r="D102" s="2"/>
      <c r="E102" s="18"/>
      <c r="F102" s="18"/>
      <c r="G102" s="13"/>
      <c r="H102" s="20"/>
      <c r="I102" s="6"/>
      <c r="J102" s="7" t="e">
        <f t="shared" si="0"/>
        <v>#DIV/0!</v>
      </c>
      <c r="K102" s="11"/>
      <c r="L102" s="11"/>
      <c r="M102" s="2"/>
      <c r="N102" s="2"/>
      <c r="O102" s="2"/>
    </row>
    <row r="103" spans="1:15">
      <c r="A103" s="12">
        <v>96</v>
      </c>
      <c r="B103" s="2"/>
      <c r="C103" s="2"/>
      <c r="D103" s="2"/>
      <c r="E103" s="18"/>
      <c r="F103" s="18"/>
      <c r="G103" s="13"/>
      <c r="H103" s="20"/>
      <c r="I103" s="6"/>
      <c r="J103" s="15" t="e">
        <f t="shared" si="0"/>
        <v>#DIV/0!</v>
      </c>
      <c r="K103" s="11"/>
      <c r="L103" s="11"/>
      <c r="M103" s="2"/>
      <c r="N103" s="2"/>
      <c r="O103" s="2"/>
    </row>
    <row r="104" spans="1:15">
      <c r="A104" s="12">
        <v>97</v>
      </c>
      <c r="B104" s="2"/>
      <c r="C104" s="2"/>
      <c r="D104" s="2"/>
      <c r="E104" s="18"/>
      <c r="F104" s="18"/>
      <c r="G104" s="13"/>
      <c r="H104" s="20"/>
      <c r="I104" s="6"/>
      <c r="J104" s="15" t="e">
        <f t="shared" si="0"/>
        <v>#DIV/0!</v>
      </c>
      <c r="K104" s="11"/>
      <c r="L104" s="11"/>
      <c r="M104" s="2"/>
      <c r="N104" s="2"/>
      <c r="O104" s="2"/>
    </row>
    <row r="105" spans="1:15">
      <c r="A105">
        <v>98</v>
      </c>
      <c r="B105" s="2"/>
      <c r="C105" s="2"/>
      <c r="D105" s="2"/>
      <c r="E105" s="18"/>
      <c r="F105" s="18"/>
      <c r="G105" s="13"/>
      <c r="H105" s="20"/>
      <c r="I105" s="6"/>
      <c r="J105" s="7" t="e">
        <f t="shared" si="0"/>
        <v>#DIV/0!</v>
      </c>
      <c r="K105" s="11"/>
      <c r="L105" s="11"/>
      <c r="M105" s="2"/>
      <c r="N105" s="2"/>
      <c r="O105" s="2"/>
    </row>
    <row r="106" spans="1:15">
      <c r="A106">
        <v>99</v>
      </c>
      <c r="B106" s="2"/>
      <c r="C106" s="2"/>
      <c r="D106" s="2"/>
      <c r="E106" s="18"/>
      <c r="F106" s="18"/>
      <c r="G106" s="13"/>
      <c r="H106" s="20"/>
      <c r="I106" s="6"/>
      <c r="J106" s="15" t="e">
        <f t="shared" si="0"/>
        <v>#DIV/0!</v>
      </c>
      <c r="K106" s="11"/>
      <c r="L106" s="11"/>
      <c r="M106" s="2"/>
      <c r="N106" s="2"/>
      <c r="O106" s="2"/>
    </row>
    <row r="107" spans="1:15">
      <c r="A107">
        <v>100</v>
      </c>
      <c r="B107" s="2"/>
      <c r="C107" s="2"/>
      <c r="D107" s="2"/>
      <c r="E107" s="18"/>
      <c r="F107" s="18"/>
      <c r="G107" s="13"/>
      <c r="H107" s="20"/>
      <c r="I107" s="6"/>
      <c r="J107" s="15" t="e">
        <f t="shared" si="0"/>
        <v>#DIV/0!</v>
      </c>
      <c r="K107" s="11"/>
      <c r="L107" s="11"/>
      <c r="M107" s="2"/>
      <c r="N107" s="2"/>
      <c r="O107" s="2"/>
    </row>
    <row r="108" spans="1:15">
      <c r="A108" s="12">
        <v>101</v>
      </c>
      <c r="B108" s="2"/>
      <c r="C108" s="2"/>
      <c r="D108" s="2"/>
      <c r="E108" s="18"/>
      <c r="F108" s="18"/>
      <c r="G108" s="13"/>
      <c r="H108" s="20"/>
      <c r="I108" s="6"/>
      <c r="J108" s="7" t="e">
        <f t="shared" si="0"/>
        <v>#DIV/0!</v>
      </c>
      <c r="K108" s="11"/>
      <c r="L108" s="11"/>
      <c r="M108" s="2"/>
      <c r="N108" s="2"/>
      <c r="O108" s="2"/>
    </row>
    <row r="109" spans="1:15">
      <c r="A109" s="12">
        <v>102</v>
      </c>
      <c r="B109" s="2"/>
      <c r="C109" s="2"/>
      <c r="D109" s="2"/>
      <c r="E109" s="18"/>
      <c r="F109" s="18"/>
      <c r="G109" s="13"/>
      <c r="H109" s="20"/>
      <c r="I109" s="6"/>
      <c r="J109" s="15" t="e">
        <f t="shared" si="0"/>
        <v>#DIV/0!</v>
      </c>
      <c r="K109" s="11"/>
      <c r="L109" s="11"/>
      <c r="M109" s="2"/>
      <c r="N109" s="2"/>
      <c r="O109" s="2"/>
    </row>
    <row r="110" spans="1:15">
      <c r="A110">
        <v>103</v>
      </c>
      <c r="B110" s="2"/>
      <c r="C110" s="2"/>
      <c r="D110" s="2"/>
      <c r="E110" s="18"/>
      <c r="F110" s="18"/>
      <c r="G110" s="13"/>
      <c r="H110" s="20"/>
      <c r="I110" s="6"/>
      <c r="J110" s="15" t="e">
        <f t="shared" si="0"/>
        <v>#DIV/0!</v>
      </c>
      <c r="K110" s="11"/>
      <c r="L110" s="11"/>
      <c r="M110" s="2"/>
      <c r="N110" s="2"/>
      <c r="O110" s="2"/>
    </row>
    <row r="111" spans="1:15">
      <c r="A111">
        <v>104</v>
      </c>
      <c r="B111" s="2"/>
      <c r="C111" s="2"/>
      <c r="D111" s="2"/>
      <c r="E111" s="18"/>
      <c r="F111" s="18"/>
      <c r="G111" s="13"/>
      <c r="H111" s="20"/>
      <c r="I111" s="6"/>
      <c r="J111" s="7" t="e">
        <f t="shared" si="0"/>
        <v>#DIV/0!</v>
      </c>
      <c r="K111" s="11"/>
      <c r="L111" s="11"/>
      <c r="M111" s="2"/>
      <c r="N111" s="2"/>
      <c r="O111" s="2"/>
    </row>
    <row r="112" spans="1:15">
      <c r="A112">
        <v>105</v>
      </c>
      <c r="B112" s="2"/>
      <c r="C112" s="2"/>
      <c r="D112" s="2"/>
      <c r="E112" s="18"/>
      <c r="F112" s="18"/>
      <c r="G112" s="13"/>
      <c r="H112" s="20"/>
      <c r="I112" s="6"/>
      <c r="J112" s="15" t="e">
        <f t="shared" si="0"/>
        <v>#DIV/0!</v>
      </c>
      <c r="K112" s="11"/>
      <c r="L112" s="11"/>
      <c r="M112" s="2"/>
      <c r="N112" s="2"/>
      <c r="O112" s="2"/>
    </row>
    <row r="113" spans="1:15">
      <c r="A113" s="12">
        <v>106</v>
      </c>
      <c r="B113" s="2"/>
      <c r="C113" s="2"/>
      <c r="D113" s="2"/>
      <c r="E113" s="18"/>
      <c r="F113" s="18"/>
      <c r="G113" s="13"/>
      <c r="H113" s="20"/>
      <c r="I113" s="6"/>
      <c r="J113" s="15" t="e">
        <f t="shared" si="0"/>
        <v>#DIV/0!</v>
      </c>
      <c r="K113" s="11"/>
      <c r="L113" s="11"/>
      <c r="M113" s="2"/>
      <c r="N113" s="2"/>
      <c r="O113" s="2"/>
    </row>
    <row r="114" spans="1:15">
      <c r="A114" s="12">
        <v>107</v>
      </c>
      <c r="B114" s="2"/>
      <c r="C114" s="2"/>
      <c r="D114" s="2"/>
      <c r="E114" s="18"/>
      <c r="F114" s="18"/>
      <c r="G114" s="13"/>
      <c r="H114" s="20"/>
      <c r="I114" s="6"/>
      <c r="J114" s="7" t="e">
        <f t="shared" si="0"/>
        <v>#DIV/0!</v>
      </c>
      <c r="K114" s="11"/>
      <c r="L114" s="11"/>
      <c r="M114" s="2"/>
      <c r="N114" s="2"/>
      <c r="O114" s="2"/>
    </row>
    <row r="115" spans="1:15">
      <c r="A115">
        <v>108</v>
      </c>
      <c r="B115" s="2"/>
      <c r="C115" s="2"/>
      <c r="D115" s="2"/>
      <c r="E115" s="18"/>
      <c r="F115" s="18"/>
      <c r="G115" s="13"/>
      <c r="H115" s="20"/>
      <c r="I115" s="6"/>
      <c r="J115" s="15" t="e">
        <f t="shared" si="0"/>
        <v>#DIV/0!</v>
      </c>
      <c r="K115" s="11"/>
      <c r="L115" s="11"/>
      <c r="M115" s="2"/>
      <c r="N115" s="2"/>
      <c r="O115" s="2"/>
    </row>
    <row r="116" spans="1:15">
      <c r="A116">
        <v>109</v>
      </c>
      <c r="B116" s="2"/>
      <c r="C116" s="2"/>
      <c r="D116" s="2"/>
      <c r="E116" s="18"/>
      <c r="F116" s="18"/>
      <c r="G116" s="13"/>
      <c r="H116" s="20"/>
      <c r="I116" s="6"/>
      <c r="J116" s="15" t="e">
        <f t="shared" si="0"/>
        <v>#DIV/0!</v>
      </c>
      <c r="K116" s="11"/>
      <c r="L116" s="11"/>
      <c r="M116" s="2"/>
      <c r="N116" s="2"/>
      <c r="O116" s="2"/>
    </row>
    <row r="117" spans="1:15">
      <c r="A117">
        <v>110</v>
      </c>
      <c r="B117" s="2"/>
      <c r="C117" s="2"/>
      <c r="D117" s="2"/>
      <c r="E117" s="18"/>
      <c r="F117" s="18"/>
      <c r="G117" s="13"/>
      <c r="H117" s="20"/>
      <c r="I117" s="6"/>
      <c r="J117" s="7" t="e">
        <f t="shared" si="0"/>
        <v>#DIV/0!</v>
      </c>
      <c r="K117" s="11"/>
      <c r="L117" s="11"/>
      <c r="M117" s="2"/>
      <c r="N117" s="2"/>
      <c r="O117" s="2"/>
    </row>
    <row r="118" spans="1:15">
      <c r="A118" s="12">
        <v>111</v>
      </c>
      <c r="B118" s="2"/>
      <c r="C118" s="2"/>
      <c r="D118" s="2"/>
      <c r="E118" s="18"/>
      <c r="F118" s="18"/>
      <c r="G118" s="13"/>
      <c r="H118" s="20"/>
      <c r="I118" s="6"/>
      <c r="J118" s="15" t="e">
        <f t="shared" si="0"/>
        <v>#DIV/0!</v>
      </c>
      <c r="K118" s="11"/>
      <c r="L118" s="11"/>
      <c r="M118" s="2"/>
      <c r="N118" s="2"/>
      <c r="O118" s="2"/>
    </row>
    <row r="119" spans="1:15">
      <c r="A119" s="12">
        <v>112</v>
      </c>
      <c r="B119" s="2"/>
      <c r="C119" s="2"/>
      <c r="D119" s="2"/>
      <c r="E119" s="18"/>
      <c r="F119" s="18"/>
      <c r="G119" s="13"/>
      <c r="H119" s="20"/>
      <c r="I119" s="6"/>
      <c r="J119" s="15" t="e">
        <f t="shared" si="0"/>
        <v>#DIV/0!</v>
      </c>
      <c r="K119" s="11"/>
      <c r="L119" s="11"/>
      <c r="M119" s="2"/>
      <c r="N119" s="2"/>
      <c r="O119" s="2"/>
    </row>
    <row r="120" spans="1:15">
      <c r="A120">
        <v>113</v>
      </c>
      <c r="B120" s="2"/>
      <c r="C120" s="2"/>
      <c r="D120" s="2"/>
      <c r="E120" s="18"/>
      <c r="F120" s="18"/>
      <c r="G120" s="13"/>
      <c r="H120" s="20"/>
      <c r="I120" s="6"/>
      <c r="J120" s="7" t="e">
        <f t="shared" si="0"/>
        <v>#DIV/0!</v>
      </c>
      <c r="K120" s="11"/>
      <c r="L120" s="11"/>
      <c r="M120" s="2"/>
      <c r="N120" s="2"/>
      <c r="O120" s="2"/>
    </row>
    <row r="121" spans="1:15">
      <c r="A121">
        <v>114</v>
      </c>
      <c r="B121" s="2"/>
      <c r="C121" s="2"/>
      <c r="D121" s="2"/>
      <c r="E121" s="18"/>
      <c r="F121" s="18"/>
      <c r="G121" s="13"/>
      <c r="H121" s="20"/>
      <c r="I121" s="6"/>
      <c r="J121" s="15" t="e">
        <f t="shared" si="0"/>
        <v>#DIV/0!</v>
      </c>
      <c r="K121" s="11"/>
      <c r="L121" s="11"/>
      <c r="M121" s="2"/>
      <c r="N121" s="2"/>
      <c r="O121" s="2"/>
    </row>
    <row r="122" spans="1:15">
      <c r="A122">
        <v>115</v>
      </c>
      <c r="B122" s="2"/>
      <c r="C122" s="2"/>
      <c r="D122" s="2"/>
      <c r="E122" s="18"/>
      <c r="F122" s="18"/>
      <c r="G122" s="13"/>
      <c r="H122" s="20"/>
      <c r="I122" s="6"/>
      <c r="J122" s="15" t="e">
        <f t="shared" si="0"/>
        <v>#DIV/0!</v>
      </c>
      <c r="K122" s="11"/>
      <c r="L122" s="11"/>
      <c r="M122" s="2"/>
      <c r="N122" s="2"/>
      <c r="O122" s="2"/>
    </row>
    <row r="123" spans="1:15">
      <c r="A123" s="12">
        <v>116</v>
      </c>
      <c r="B123" s="2"/>
      <c r="C123" s="2"/>
      <c r="D123" s="2"/>
      <c r="E123" s="18"/>
      <c r="F123" s="18"/>
      <c r="G123" s="13"/>
      <c r="H123" s="20"/>
      <c r="I123" s="6"/>
      <c r="J123" s="7" t="e">
        <f t="shared" si="0"/>
        <v>#DIV/0!</v>
      </c>
      <c r="K123" s="11"/>
      <c r="L123" s="11"/>
      <c r="M123" s="2"/>
      <c r="N123" s="2"/>
      <c r="O123" s="2"/>
    </row>
    <row r="124" spans="1:15">
      <c r="A124" s="12">
        <v>117</v>
      </c>
      <c r="B124" s="2"/>
      <c r="C124" s="2"/>
      <c r="D124" s="2"/>
      <c r="E124" s="18"/>
      <c r="F124" s="18"/>
      <c r="G124" s="13"/>
      <c r="H124" s="20"/>
      <c r="I124" s="6"/>
      <c r="J124" s="15" t="e">
        <f t="shared" si="0"/>
        <v>#DIV/0!</v>
      </c>
      <c r="K124" s="11"/>
      <c r="L124" s="11"/>
      <c r="M124" s="2"/>
      <c r="N124" s="2"/>
      <c r="O124" s="2"/>
    </row>
    <row r="125" spans="1:15">
      <c r="A125">
        <v>118</v>
      </c>
      <c r="B125" s="2"/>
      <c r="C125" s="2"/>
      <c r="D125" s="2"/>
      <c r="E125" s="18"/>
      <c r="F125" s="18"/>
      <c r="G125" s="13"/>
      <c r="H125" s="20"/>
      <c r="I125" s="6"/>
      <c r="J125" s="15" t="e">
        <f t="shared" si="0"/>
        <v>#DIV/0!</v>
      </c>
      <c r="K125" s="11"/>
      <c r="L125" s="11"/>
      <c r="M125" s="2"/>
      <c r="N125" s="2"/>
      <c r="O125" s="2"/>
    </row>
    <row r="126" spans="1:15">
      <c r="A126">
        <v>119</v>
      </c>
      <c r="B126" s="2"/>
      <c r="C126" s="2"/>
      <c r="D126" s="2"/>
      <c r="E126" s="18"/>
      <c r="F126" s="18"/>
      <c r="G126" s="13"/>
      <c r="H126" s="20"/>
      <c r="I126" s="6"/>
      <c r="J126" s="7" t="e">
        <f t="shared" si="0"/>
        <v>#DIV/0!</v>
      </c>
      <c r="K126" s="11"/>
      <c r="L126" s="11"/>
      <c r="M126" s="2"/>
      <c r="N126" s="2"/>
      <c r="O126" s="2"/>
    </row>
    <row r="127" spans="1:15">
      <c r="A127">
        <v>120</v>
      </c>
      <c r="B127" s="2"/>
      <c r="C127" s="2"/>
      <c r="D127" s="2"/>
      <c r="E127" s="18"/>
      <c r="F127" s="18"/>
      <c r="G127" s="13"/>
      <c r="H127" s="20"/>
      <c r="I127" s="6"/>
      <c r="J127" s="15" t="e">
        <f t="shared" si="0"/>
        <v>#DIV/0!</v>
      </c>
      <c r="K127" s="11"/>
      <c r="L127" s="11"/>
      <c r="M127" s="2"/>
      <c r="N127" s="2"/>
      <c r="O127" s="2"/>
    </row>
    <row r="128" spans="1:15">
      <c r="A128" s="12">
        <v>121</v>
      </c>
      <c r="B128" s="2"/>
      <c r="C128" s="2"/>
      <c r="D128" s="2"/>
      <c r="E128" s="18"/>
      <c r="F128" s="18"/>
      <c r="G128" s="13"/>
      <c r="H128" s="20"/>
      <c r="I128" s="6"/>
      <c r="J128" s="15" t="e">
        <f t="shared" si="0"/>
        <v>#DIV/0!</v>
      </c>
      <c r="K128" s="11"/>
      <c r="L128" s="11"/>
      <c r="M128" s="2"/>
      <c r="N128" s="2"/>
      <c r="O128" s="2"/>
    </row>
    <row r="129" spans="1:15">
      <c r="A129" s="12">
        <v>122</v>
      </c>
      <c r="B129" s="2"/>
      <c r="C129" s="2"/>
      <c r="D129" s="2"/>
      <c r="E129" s="18"/>
      <c r="F129" s="18"/>
      <c r="G129" s="13"/>
      <c r="H129" s="20"/>
      <c r="I129" s="6"/>
      <c r="J129" s="7" t="e">
        <f t="shared" si="0"/>
        <v>#DIV/0!</v>
      </c>
      <c r="K129" s="11"/>
      <c r="L129" s="11"/>
      <c r="M129" s="2"/>
      <c r="N129" s="2"/>
      <c r="O129" s="2"/>
    </row>
    <row r="130" spans="1:15">
      <c r="A130">
        <v>123</v>
      </c>
      <c r="B130" s="2"/>
      <c r="C130" s="2"/>
      <c r="D130" s="2"/>
      <c r="E130" s="18"/>
      <c r="F130" s="18"/>
      <c r="G130" s="13"/>
      <c r="H130" s="20"/>
      <c r="I130" s="6"/>
      <c r="J130" s="15" t="e">
        <f t="shared" si="0"/>
        <v>#DIV/0!</v>
      </c>
      <c r="K130" s="11"/>
      <c r="L130" s="11"/>
      <c r="M130" s="2"/>
      <c r="N130" s="2"/>
      <c r="O130" s="2"/>
    </row>
    <row r="131" spans="1:15">
      <c r="A131">
        <v>124</v>
      </c>
      <c r="B131" s="2"/>
      <c r="C131" s="2"/>
      <c r="D131" s="2"/>
      <c r="E131" s="18"/>
      <c r="F131" s="18"/>
      <c r="G131" s="13"/>
      <c r="H131" s="20"/>
      <c r="I131" s="6"/>
      <c r="J131" s="15" t="e">
        <f t="shared" si="0"/>
        <v>#DIV/0!</v>
      </c>
      <c r="K131" s="11"/>
      <c r="L131" s="11"/>
      <c r="M131" s="2"/>
      <c r="N131" s="2"/>
      <c r="O131" s="2"/>
    </row>
    <row r="132" spans="1:15">
      <c r="A132">
        <v>125</v>
      </c>
      <c r="B132" s="2"/>
      <c r="C132" s="2"/>
      <c r="D132" s="2"/>
      <c r="E132" s="18"/>
      <c r="F132" s="18"/>
      <c r="G132" s="13"/>
      <c r="H132" s="20"/>
      <c r="I132" s="6"/>
      <c r="J132" s="7" t="e">
        <f t="shared" si="0"/>
        <v>#DIV/0!</v>
      </c>
      <c r="K132" s="11"/>
      <c r="L132" s="11"/>
      <c r="M132" s="2"/>
      <c r="N132" s="2"/>
      <c r="O132" s="2"/>
    </row>
    <row r="133" spans="1:15">
      <c r="A133" s="12">
        <v>126</v>
      </c>
      <c r="B133" s="2"/>
      <c r="C133" s="2"/>
      <c r="D133" s="2"/>
      <c r="E133" s="18"/>
      <c r="F133" s="18"/>
      <c r="G133" s="13"/>
      <c r="H133" s="20"/>
      <c r="I133" s="6"/>
      <c r="J133" s="15" t="e">
        <f t="shared" si="0"/>
        <v>#DIV/0!</v>
      </c>
      <c r="K133" s="11"/>
      <c r="L133" s="11"/>
      <c r="M133" s="2"/>
      <c r="N133" s="2"/>
      <c r="O133" s="2"/>
    </row>
    <row r="134" spans="1:15">
      <c r="A134" s="12">
        <v>127</v>
      </c>
      <c r="B134" s="2"/>
      <c r="C134" s="2"/>
      <c r="D134" s="2"/>
      <c r="E134" s="18"/>
      <c r="F134" s="18"/>
      <c r="G134" s="13"/>
      <c r="H134" s="20"/>
      <c r="I134" s="6"/>
      <c r="J134" s="15" t="e">
        <f t="shared" si="0"/>
        <v>#DIV/0!</v>
      </c>
      <c r="K134" s="11"/>
      <c r="L134" s="11"/>
      <c r="M134" s="2"/>
      <c r="N134" s="2"/>
      <c r="O134" s="2"/>
    </row>
    <row r="135" spans="1:15">
      <c r="A135">
        <v>128</v>
      </c>
      <c r="B135" s="2"/>
      <c r="C135" s="2"/>
      <c r="D135" s="2"/>
      <c r="E135" s="18"/>
      <c r="F135" s="18"/>
      <c r="G135" s="13"/>
      <c r="H135" s="20"/>
      <c r="I135" s="6"/>
      <c r="J135" s="7" t="e">
        <f t="shared" si="0"/>
        <v>#DIV/0!</v>
      </c>
      <c r="K135" s="11"/>
      <c r="L135" s="11"/>
      <c r="M135" s="2"/>
      <c r="N135" s="2"/>
      <c r="O135" s="2"/>
    </row>
    <row r="136" spans="1:15">
      <c r="A136">
        <v>129</v>
      </c>
      <c r="B136" s="2"/>
      <c r="C136" s="2"/>
      <c r="D136" s="2"/>
      <c r="E136" s="18"/>
      <c r="F136" s="18"/>
      <c r="G136" s="13"/>
      <c r="H136" s="20"/>
      <c r="I136" s="6"/>
      <c r="J136" s="15" t="e">
        <f t="shared" si="0"/>
        <v>#DIV/0!</v>
      </c>
      <c r="K136" s="11"/>
      <c r="L136" s="11"/>
      <c r="M136" s="2"/>
      <c r="N136" s="2"/>
      <c r="O136" s="2"/>
    </row>
    <row r="137" spans="1:15">
      <c r="A137">
        <v>130</v>
      </c>
      <c r="B137" s="2"/>
      <c r="C137" s="2"/>
      <c r="D137" s="2"/>
      <c r="E137" s="18"/>
      <c r="F137" s="18"/>
      <c r="G137" s="13"/>
      <c r="H137" s="20"/>
      <c r="I137" s="6"/>
      <c r="J137" s="15" t="e">
        <f t="shared" si="0"/>
        <v>#DIV/0!</v>
      </c>
      <c r="K137" s="11"/>
      <c r="L137" s="11"/>
      <c r="M137" s="2"/>
      <c r="N137" s="2"/>
      <c r="O137" s="2"/>
    </row>
    <row r="138" spans="1:15">
      <c r="A138" s="12">
        <v>131</v>
      </c>
      <c r="B138" s="2"/>
      <c r="C138" s="2"/>
      <c r="D138" s="2"/>
      <c r="E138" s="18"/>
      <c r="F138" s="18"/>
      <c r="G138" s="13"/>
      <c r="H138" s="20"/>
      <c r="I138" s="6"/>
      <c r="J138" s="7" t="e">
        <f t="shared" si="0"/>
        <v>#DIV/0!</v>
      </c>
      <c r="K138" s="11"/>
      <c r="L138" s="11"/>
      <c r="M138" s="2"/>
      <c r="N138" s="2"/>
      <c r="O138" s="2"/>
    </row>
    <row r="139" spans="1:15">
      <c r="A139" s="12">
        <v>132</v>
      </c>
      <c r="B139" s="2"/>
      <c r="C139" s="2"/>
      <c r="D139" s="2"/>
      <c r="E139" s="18"/>
      <c r="F139" s="18"/>
      <c r="G139" s="13"/>
      <c r="H139" s="20"/>
      <c r="I139" s="6"/>
      <c r="J139" s="15" t="e">
        <f t="shared" si="0"/>
        <v>#DIV/0!</v>
      </c>
      <c r="K139" s="11"/>
      <c r="L139" s="11"/>
      <c r="M139" s="2"/>
      <c r="N139" s="2"/>
      <c r="O139" s="2"/>
    </row>
    <row r="140" spans="1:15">
      <c r="A140">
        <v>133</v>
      </c>
      <c r="B140" s="2"/>
      <c r="C140" s="2"/>
      <c r="D140" s="2"/>
      <c r="E140" s="18"/>
      <c r="F140" s="18"/>
      <c r="G140" s="13"/>
      <c r="H140" s="20"/>
      <c r="I140" s="6"/>
      <c r="J140" s="15" t="e">
        <f t="shared" si="0"/>
        <v>#DIV/0!</v>
      </c>
      <c r="K140" s="11"/>
      <c r="L140" s="11"/>
      <c r="M140" s="2"/>
      <c r="N140" s="2"/>
      <c r="O140" s="2"/>
    </row>
    <row r="141" spans="1:15">
      <c r="A141">
        <v>134</v>
      </c>
      <c r="B141" s="2"/>
      <c r="C141" s="2"/>
      <c r="D141" s="2"/>
      <c r="E141" s="18"/>
      <c r="F141" s="18"/>
      <c r="G141" s="13"/>
      <c r="H141" s="20"/>
      <c r="I141" s="6"/>
      <c r="J141" s="7" t="e">
        <f t="shared" si="0"/>
        <v>#DIV/0!</v>
      </c>
      <c r="K141" s="11"/>
      <c r="L141" s="11"/>
      <c r="M141" s="2"/>
      <c r="N141" s="2"/>
      <c r="O141" s="2"/>
    </row>
    <row r="142" spans="1:15">
      <c r="A142">
        <v>135</v>
      </c>
      <c r="B142" s="2"/>
      <c r="C142" s="2"/>
      <c r="D142" s="2"/>
      <c r="E142" s="18"/>
      <c r="F142" s="18"/>
      <c r="G142" s="13"/>
      <c r="H142" s="20"/>
      <c r="I142" s="6"/>
      <c r="J142" s="15" t="e">
        <f t="shared" si="0"/>
        <v>#DIV/0!</v>
      </c>
      <c r="K142" s="11"/>
      <c r="L142" s="11"/>
      <c r="M142" s="2"/>
      <c r="N142" s="2"/>
      <c r="O142" s="2"/>
    </row>
    <row r="143" spans="1:15">
      <c r="A143" s="12">
        <v>136</v>
      </c>
      <c r="B143" s="2"/>
      <c r="C143" s="2"/>
      <c r="D143" s="2"/>
      <c r="E143" s="18"/>
      <c r="F143" s="18"/>
      <c r="G143" s="13"/>
      <c r="H143" s="20"/>
      <c r="I143" s="6"/>
      <c r="J143" s="15" t="e">
        <f t="shared" si="0"/>
        <v>#DIV/0!</v>
      </c>
      <c r="K143" s="11"/>
      <c r="L143" s="11"/>
      <c r="M143" s="2"/>
      <c r="N143" s="2"/>
      <c r="O143" s="2"/>
    </row>
    <row r="144" spans="1:15">
      <c r="A144" s="12">
        <v>137</v>
      </c>
      <c r="B144" s="2"/>
      <c r="C144" s="2"/>
      <c r="D144" s="2"/>
      <c r="E144" s="18"/>
      <c r="F144" s="18"/>
      <c r="G144" s="13"/>
      <c r="H144" s="20"/>
      <c r="I144" s="6"/>
      <c r="J144" s="7" t="e">
        <f t="shared" si="0"/>
        <v>#DIV/0!</v>
      </c>
      <c r="K144" s="11"/>
      <c r="L144" s="11"/>
      <c r="M144" s="2"/>
      <c r="N144" s="2"/>
      <c r="O144" s="2"/>
    </row>
    <row r="145" spans="1:15">
      <c r="A145">
        <v>138</v>
      </c>
      <c r="B145" s="2"/>
      <c r="C145" s="2"/>
      <c r="D145" s="2"/>
      <c r="E145" s="18"/>
      <c r="F145" s="18"/>
      <c r="G145" s="13"/>
      <c r="H145" s="20"/>
      <c r="I145" s="6"/>
      <c r="J145" s="15" t="e">
        <f t="shared" si="0"/>
        <v>#DIV/0!</v>
      </c>
      <c r="K145" s="11"/>
      <c r="L145" s="11"/>
      <c r="M145" s="2"/>
      <c r="N145" s="2"/>
      <c r="O145" s="2"/>
    </row>
    <row r="146" spans="1:15">
      <c r="A146">
        <v>139</v>
      </c>
      <c r="B146" s="2"/>
      <c r="C146" s="2"/>
      <c r="D146" s="2"/>
      <c r="E146" s="18"/>
      <c r="F146" s="18"/>
      <c r="G146" s="13"/>
      <c r="H146" s="20"/>
      <c r="I146" s="6"/>
      <c r="J146" s="15" t="e">
        <f t="shared" si="0"/>
        <v>#DIV/0!</v>
      </c>
      <c r="K146" s="11"/>
      <c r="L146" s="11"/>
      <c r="M146" s="2"/>
      <c r="N146" s="2"/>
      <c r="O146" s="2"/>
    </row>
    <row r="147" spans="1:15">
      <c r="A147">
        <v>140</v>
      </c>
      <c r="B147" s="2"/>
      <c r="C147" s="2"/>
      <c r="D147" s="2"/>
      <c r="E147" s="18"/>
      <c r="F147" s="18"/>
      <c r="G147" s="13"/>
      <c r="H147" s="20"/>
      <c r="I147" s="6"/>
      <c r="J147" s="7" t="e">
        <f t="shared" si="0"/>
        <v>#DIV/0!</v>
      </c>
      <c r="K147" s="11"/>
      <c r="L147" s="11"/>
      <c r="M147" s="2"/>
      <c r="N147" s="2"/>
      <c r="O147" s="2"/>
    </row>
    <row r="148" spans="1:15">
      <c r="A148" s="12">
        <v>141</v>
      </c>
      <c r="B148" s="2"/>
      <c r="C148" s="2"/>
      <c r="D148" s="2"/>
      <c r="E148" s="18"/>
      <c r="F148" s="18"/>
      <c r="G148" s="13"/>
      <c r="H148" s="20"/>
      <c r="I148" s="6"/>
      <c r="J148" s="15" t="e">
        <f t="shared" si="0"/>
        <v>#DIV/0!</v>
      </c>
      <c r="K148" s="11"/>
      <c r="L148" s="11"/>
      <c r="M148" s="2"/>
      <c r="N148" s="2"/>
      <c r="O148" s="2"/>
    </row>
    <row r="149" spans="1:15">
      <c r="A149" s="12">
        <v>142</v>
      </c>
      <c r="B149" s="2"/>
      <c r="C149" s="2"/>
      <c r="D149" s="2"/>
      <c r="E149" s="18"/>
      <c r="F149" s="18"/>
      <c r="G149" s="13"/>
      <c r="H149" s="20"/>
      <c r="I149" s="6"/>
      <c r="J149" s="15" t="e">
        <f t="shared" si="0"/>
        <v>#DIV/0!</v>
      </c>
      <c r="K149" s="11"/>
      <c r="L149" s="11"/>
      <c r="M149" s="2"/>
      <c r="N149" s="2"/>
      <c r="O149" s="2"/>
    </row>
    <row r="150" spans="1:15">
      <c r="A150">
        <v>143</v>
      </c>
      <c r="B150" s="2"/>
      <c r="C150" s="2"/>
      <c r="D150" s="2"/>
      <c r="E150" s="18"/>
      <c r="F150" s="18"/>
      <c r="G150" s="13"/>
      <c r="H150" s="20"/>
      <c r="I150" s="6"/>
      <c r="J150" s="7" t="e">
        <f t="shared" si="0"/>
        <v>#DIV/0!</v>
      </c>
      <c r="K150" s="11"/>
      <c r="L150" s="11"/>
      <c r="M150" s="2"/>
      <c r="N150" s="2"/>
      <c r="O150" s="2"/>
    </row>
    <row r="151" spans="1:15">
      <c r="A151">
        <v>144</v>
      </c>
      <c r="B151" s="2"/>
      <c r="C151" s="2"/>
      <c r="D151" s="2"/>
      <c r="E151" s="18"/>
      <c r="F151" s="18"/>
      <c r="G151" s="13"/>
      <c r="H151" s="20"/>
      <c r="I151" s="6"/>
      <c r="J151" s="15" t="e">
        <f t="shared" si="0"/>
        <v>#DIV/0!</v>
      </c>
      <c r="K151" s="11"/>
      <c r="L151" s="11"/>
      <c r="M151" s="2"/>
      <c r="N151" s="2"/>
      <c r="O151" s="2"/>
    </row>
    <row r="152" spans="1:15">
      <c r="A152">
        <v>145</v>
      </c>
      <c r="B152" s="2"/>
      <c r="C152" s="2"/>
      <c r="D152" s="2"/>
      <c r="E152" s="18"/>
      <c r="F152" s="18"/>
      <c r="G152" s="13"/>
      <c r="H152" s="20"/>
      <c r="I152" s="6"/>
      <c r="J152" s="15" t="e">
        <f t="shared" si="0"/>
        <v>#DIV/0!</v>
      </c>
      <c r="K152" s="11"/>
      <c r="L152" s="11"/>
      <c r="M152" s="2"/>
      <c r="N152" s="2"/>
      <c r="O152" s="2"/>
    </row>
    <row r="153" spans="1:15">
      <c r="A153" s="12">
        <v>146</v>
      </c>
      <c r="B153" s="2"/>
      <c r="C153" s="2"/>
      <c r="D153" s="2"/>
      <c r="E153" s="18"/>
      <c r="F153" s="18"/>
      <c r="G153" s="13"/>
      <c r="H153" s="20"/>
      <c r="I153" s="6"/>
      <c r="J153" s="7" t="e">
        <f t="shared" si="0"/>
        <v>#DIV/0!</v>
      </c>
      <c r="K153" s="11"/>
      <c r="L153" s="11"/>
      <c r="M153" s="2"/>
      <c r="N153" s="2"/>
      <c r="O153" s="2"/>
    </row>
    <row r="154" spans="1:15">
      <c r="A154" s="12">
        <v>147</v>
      </c>
      <c r="B154" s="2"/>
      <c r="C154" s="2"/>
      <c r="D154" s="2"/>
      <c r="E154" s="18"/>
      <c r="F154" s="18"/>
      <c r="G154" s="13"/>
      <c r="H154" s="20"/>
      <c r="I154" s="6"/>
      <c r="J154" s="15" t="e">
        <f t="shared" si="0"/>
        <v>#DIV/0!</v>
      </c>
      <c r="K154" s="11"/>
      <c r="L154" s="11"/>
      <c r="M154" s="2"/>
      <c r="N154" s="2"/>
      <c r="O154" s="2"/>
    </row>
    <row r="155" spans="1:15">
      <c r="A155">
        <v>148</v>
      </c>
      <c r="B155" s="2"/>
      <c r="C155" s="2"/>
      <c r="D155" s="2"/>
      <c r="E155" s="18"/>
      <c r="F155" s="18"/>
      <c r="G155" s="13"/>
      <c r="H155" s="20"/>
      <c r="I155" s="6"/>
      <c r="J155" s="15" t="e">
        <f t="shared" si="0"/>
        <v>#DIV/0!</v>
      </c>
      <c r="K155" s="11"/>
      <c r="L155" s="11"/>
      <c r="M155" s="2"/>
      <c r="N155" s="2"/>
      <c r="O155" s="2"/>
    </row>
    <row r="156" spans="1:15">
      <c r="A156">
        <v>149</v>
      </c>
      <c r="B156" s="2"/>
      <c r="C156" s="2"/>
      <c r="D156" s="2"/>
      <c r="E156" s="18"/>
      <c r="F156" s="18"/>
      <c r="G156" s="13"/>
      <c r="H156" s="20"/>
      <c r="I156" s="6"/>
      <c r="J156" s="7" t="e">
        <f t="shared" si="0"/>
        <v>#DIV/0!</v>
      </c>
      <c r="K156" s="11"/>
      <c r="L156" s="11"/>
      <c r="M156" s="2"/>
      <c r="N156" s="2"/>
      <c r="O156" s="2"/>
    </row>
    <row r="157" spans="1:15">
      <c r="A157">
        <v>150</v>
      </c>
      <c r="B157" s="2"/>
      <c r="C157" s="2"/>
      <c r="D157" s="2"/>
      <c r="E157" s="18"/>
      <c r="F157" s="18"/>
      <c r="G157" s="13"/>
      <c r="H157" s="20"/>
      <c r="I157" s="6"/>
      <c r="J157" s="15" t="e">
        <f t="shared" si="0"/>
        <v>#DIV/0!</v>
      </c>
      <c r="K157" s="11"/>
      <c r="L157" s="11"/>
      <c r="M157" s="2"/>
      <c r="N157" s="2"/>
      <c r="O157" s="2"/>
    </row>
    <row r="158" spans="1:15">
      <c r="A158" s="12">
        <v>151</v>
      </c>
      <c r="B158" s="2"/>
      <c r="C158" s="2"/>
      <c r="D158" s="2"/>
      <c r="E158" s="18"/>
      <c r="F158" s="18"/>
      <c r="G158" s="13"/>
      <c r="H158" s="20"/>
      <c r="I158" s="6"/>
      <c r="J158" s="15" t="e">
        <f t="shared" si="0"/>
        <v>#DIV/0!</v>
      </c>
      <c r="K158" s="11"/>
      <c r="L158" s="11"/>
      <c r="M158" s="2"/>
      <c r="N158" s="2"/>
      <c r="O158" s="2"/>
    </row>
    <row r="159" spans="1:15">
      <c r="A159" s="12">
        <v>152</v>
      </c>
      <c r="B159" s="2"/>
      <c r="C159" s="2"/>
      <c r="D159" s="2"/>
      <c r="E159" s="18"/>
      <c r="F159" s="18"/>
      <c r="G159" s="13"/>
      <c r="H159" s="20"/>
      <c r="I159" s="6"/>
      <c r="J159" s="7" t="e">
        <f t="shared" si="0"/>
        <v>#DIV/0!</v>
      </c>
      <c r="K159" s="11"/>
      <c r="L159" s="11"/>
      <c r="M159" s="2"/>
      <c r="N159" s="2"/>
      <c r="O159" s="2"/>
    </row>
    <row r="160" spans="1:15">
      <c r="A160">
        <v>153</v>
      </c>
      <c r="B160" s="2"/>
      <c r="C160" s="2"/>
      <c r="D160" s="2"/>
      <c r="E160" s="18"/>
      <c r="F160" s="18"/>
      <c r="G160" s="13"/>
      <c r="H160" s="20"/>
      <c r="I160" s="6"/>
      <c r="J160" s="15" t="e">
        <f t="shared" si="0"/>
        <v>#DIV/0!</v>
      </c>
      <c r="K160" s="11"/>
      <c r="L160" s="11"/>
      <c r="M160" s="2"/>
      <c r="N160" s="2"/>
      <c r="O160" s="2"/>
    </row>
    <row r="161" spans="1:15">
      <c r="A161">
        <v>154</v>
      </c>
      <c r="B161" s="2"/>
      <c r="C161" s="2"/>
      <c r="D161" s="2"/>
      <c r="E161" s="18"/>
      <c r="F161" s="18"/>
      <c r="G161" s="13"/>
      <c r="H161" s="20"/>
      <c r="I161" s="6"/>
      <c r="J161" s="15" t="e">
        <f t="shared" si="0"/>
        <v>#DIV/0!</v>
      </c>
      <c r="K161" s="11"/>
      <c r="L161" s="11"/>
      <c r="M161" s="2"/>
      <c r="N161" s="2"/>
      <c r="O161" s="2"/>
    </row>
    <row r="162" spans="1:15">
      <c r="A162">
        <v>155</v>
      </c>
      <c r="B162" s="2"/>
      <c r="C162" s="2"/>
      <c r="D162" s="2"/>
      <c r="E162" s="18"/>
      <c r="F162" s="18"/>
      <c r="G162" s="13"/>
      <c r="H162" s="20"/>
      <c r="I162" s="6"/>
      <c r="J162" s="7" t="e">
        <f t="shared" si="0"/>
        <v>#DIV/0!</v>
      </c>
      <c r="K162" s="11"/>
      <c r="L162" s="11"/>
      <c r="M162" s="2"/>
      <c r="N162" s="2"/>
      <c r="O162" s="2"/>
    </row>
    <row r="163" spans="1:15">
      <c r="A163" s="12">
        <v>156</v>
      </c>
      <c r="B163" s="2"/>
      <c r="C163" s="2"/>
      <c r="D163" s="2"/>
      <c r="E163" s="18"/>
      <c r="F163" s="18"/>
      <c r="G163" s="13"/>
      <c r="H163" s="20"/>
      <c r="I163" s="6"/>
      <c r="J163" s="15" t="e">
        <f t="shared" si="0"/>
        <v>#DIV/0!</v>
      </c>
      <c r="K163" s="11"/>
      <c r="L163" s="11"/>
      <c r="M163" s="2"/>
      <c r="N163" s="2"/>
      <c r="O163" s="2"/>
    </row>
    <row r="164" spans="1:15">
      <c r="A164" s="12">
        <v>157</v>
      </c>
      <c r="B164" s="2"/>
      <c r="C164" s="2"/>
      <c r="D164" s="2"/>
      <c r="E164" s="18"/>
      <c r="F164" s="18"/>
      <c r="G164" s="13"/>
      <c r="H164" s="20"/>
      <c r="I164" s="6"/>
      <c r="J164" s="15" t="e">
        <f t="shared" si="0"/>
        <v>#DIV/0!</v>
      </c>
      <c r="K164" s="11"/>
      <c r="L164" s="11"/>
      <c r="M164" s="2"/>
      <c r="N164" s="2"/>
      <c r="O164" s="2"/>
    </row>
    <row r="165" spans="1:15">
      <c r="A165">
        <v>158</v>
      </c>
      <c r="B165" s="2"/>
      <c r="C165" s="2"/>
      <c r="D165" s="2"/>
      <c r="E165" s="18"/>
      <c r="F165" s="18"/>
      <c r="G165" s="13"/>
      <c r="H165" s="20"/>
      <c r="I165" s="6"/>
      <c r="J165" s="7" t="e">
        <f t="shared" si="0"/>
        <v>#DIV/0!</v>
      </c>
      <c r="K165" s="11"/>
      <c r="L165" s="11"/>
      <c r="M165" s="2"/>
      <c r="N165" s="2"/>
      <c r="O165" s="2"/>
    </row>
    <row r="166" spans="1:15">
      <c r="A166">
        <v>159</v>
      </c>
      <c r="B166" s="2"/>
      <c r="C166" s="2"/>
      <c r="D166" s="2"/>
      <c r="E166" s="18"/>
      <c r="F166" s="18"/>
      <c r="G166" s="13"/>
      <c r="H166" s="20"/>
      <c r="I166" s="6"/>
      <c r="J166" s="15" t="e">
        <f t="shared" si="0"/>
        <v>#DIV/0!</v>
      </c>
      <c r="K166" s="11"/>
      <c r="L166" s="11"/>
      <c r="M166" s="2"/>
      <c r="N166" s="2"/>
      <c r="O166" s="2"/>
    </row>
    <row r="167" spans="1:15">
      <c r="A167">
        <v>160</v>
      </c>
      <c r="B167" s="2"/>
      <c r="C167" s="2"/>
      <c r="D167" s="2"/>
      <c r="E167" s="18"/>
      <c r="F167" s="18"/>
      <c r="G167" s="13"/>
      <c r="H167" s="20"/>
      <c r="I167" s="6"/>
      <c r="J167" s="15" t="e">
        <f t="shared" si="0"/>
        <v>#DIV/0!</v>
      </c>
      <c r="K167" s="11"/>
      <c r="L167" s="11"/>
      <c r="M167" s="2"/>
      <c r="N167" s="2"/>
      <c r="O167" s="2"/>
    </row>
    <row r="168" spans="1:15">
      <c r="A168" s="12">
        <v>161</v>
      </c>
      <c r="B168" s="2"/>
      <c r="C168" s="2"/>
      <c r="D168" s="2"/>
      <c r="E168" s="18"/>
      <c r="F168" s="18"/>
      <c r="G168" s="13"/>
      <c r="H168" s="20"/>
      <c r="I168" s="6"/>
      <c r="J168" s="7" t="e">
        <f t="shared" si="0"/>
        <v>#DIV/0!</v>
      </c>
      <c r="K168" s="11"/>
      <c r="L168" s="11"/>
      <c r="M168" s="2"/>
      <c r="N168" s="2"/>
      <c r="O168" s="2"/>
    </row>
    <row r="169" spans="1:15">
      <c r="A169" s="12">
        <v>162</v>
      </c>
      <c r="B169" s="2"/>
      <c r="C169" s="2"/>
      <c r="D169" s="2"/>
      <c r="E169" s="18"/>
      <c r="F169" s="18"/>
      <c r="G169" s="13"/>
      <c r="H169" s="20"/>
      <c r="I169" s="6"/>
      <c r="J169" s="15" t="e">
        <f t="shared" si="0"/>
        <v>#DIV/0!</v>
      </c>
      <c r="K169" s="11"/>
      <c r="L169" s="11"/>
      <c r="M169" s="2"/>
      <c r="N169" s="2"/>
      <c r="O169" s="2"/>
    </row>
    <row r="170" spans="1:15">
      <c r="A170">
        <v>163</v>
      </c>
      <c r="B170" s="2"/>
      <c r="C170" s="2"/>
      <c r="D170" s="2"/>
      <c r="E170" s="18"/>
      <c r="F170" s="18"/>
      <c r="G170" s="13"/>
      <c r="H170" s="20"/>
      <c r="I170" s="6"/>
      <c r="J170" s="15" t="e">
        <f t="shared" si="0"/>
        <v>#DIV/0!</v>
      </c>
      <c r="K170" s="11"/>
      <c r="L170" s="11"/>
      <c r="M170" s="2"/>
      <c r="N170" s="2"/>
      <c r="O170" s="2"/>
    </row>
    <row r="171" spans="1:15">
      <c r="A171">
        <v>164</v>
      </c>
      <c r="B171" s="2"/>
      <c r="C171" s="2"/>
      <c r="D171" s="2"/>
      <c r="E171" s="18"/>
      <c r="F171" s="18"/>
      <c r="G171" s="13"/>
      <c r="H171" s="20"/>
      <c r="I171" s="6"/>
      <c r="J171" s="7" t="e">
        <f t="shared" si="0"/>
        <v>#DIV/0!</v>
      </c>
      <c r="K171" s="11"/>
      <c r="L171" s="11"/>
      <c r="M171" s="2"/>
      <c r="N171" s="2"/>
      <c r="O171" s="2"/>
    </row>
    <row r="172" spans="1:15">
      <c r="A172">
        <v>165</v>
      </c>
      <c r="B172" s="2"/>
      <c r="C172" s="2"/>
      <c r="D172" s="2"/>
      <c r="E172" s="18"/>
      <c r="F172" s="18"/>
      <c r="G172" s="13"/>
      <c r="H172" s="20"/>
      <c r="I172" s="6"/>
      <c r="J172" s="15" t="e">
        <f t="shared" si="0"/>
        <v>#DIV/0!</v>
      </c>
      <c r="K172" s="11"/>
      <c r="L172" s="11"/>
      <c r="M172" s="2"/>
      <c r="N172" s="2"/>
      <c r="O172" s="2"/>
    </row>
    <row r="173" spans="1:15">
      <c r="A173" s="12">
        <v>166</v>
      </c>
      <c r="B173" s="2"/>
      <c r="C173" s="2"/>
      <c r="D173" s="2"/>
      <c r="E173" s="18"/>
      <c r="F173" s="18"/>
      <c r="G173" s="13"/>
      <c r="H173" s="20"/>
      <c r="I173" s="6"/>
      <c r="J173" s="15" t="e">
        <f t="shared" si="0"/>
        <v>#DIV/0!</v>
      </c>
      <c r="K173" s="11"/>
      <c r="L173" s="11"/>
      <c r="M173" s="2"/>
      <c r="N173" s="2"/>
      <c r="O173" s="2"/>
    </row>
    <row r="174" spans="1:15">
      <c r="A174" s="12">
        <v>167</v>
      </c>
      <c r="B174" s="2"/>
      <c r="C174" s="2"/>
      <c r="D174" s="2"/>
      <c r="E174" s="18"/>
      <c r="F174" s="18"/>
      <c r="G174" s="13"/>
      <c r="H174" s="20"/>
      <c r="I174" s="6"/>
      <c r="J174" s="7" t="e">
        <f t="shared" si="0"/>
        <v>#DIV/0!</v>
      </c>
      <c r="K174" s="11"/>
      <c r="L174" s="11"/>
      <c r="M174" s="2"/>
      <c r="N174" s="2"/>
      <c r="O174" s="2"/>
    </row>
    <row r="175" spans="1:15">
      <c r="A175">
        <v>168</v>
      </c>
      <c r="B175" s="2"/>
      <c r="C175" s="2"/>
      <c r="D175" s="2"/>
      <c r="E175" s="18"/>
      <c r="F175" s="18"/>
      <c r="G175" s="13"/>
      <c r="H175" s="20"/>
      <c r="I175" s="6"/>
      <c r="J175" s="15" t="e">
        <f t="shared" si="0"/>
        <v>#DIV/0!</v>
      </c>
      <c r="K175" s="11"/>
      <c r="L175" s="11"/>
      <c r="M175" s="2"/>
      <c r="N175" s="2"/>
      <c r="O175" s="2"/>
    </row>
    <row r="176" spans="1:15">
      <c r="A176">
        <v>169</v>
      </c>
      <c r="B176" s="2"/>
      <c r="C176" s="2"/>
      <c r="D176" s="2"/>
      <c r="E176" s="18"/>
      <c r="F176" s="18"/>
      <c r="G176" s="13"/>
      <c r="H176" s="20"/>
      <c r="I176" s="6"/>
      <c r="J176" s="15" t="e">
        <f t="shared" si="0"/>
        <v>#DIV/0!</v>
      </c>
      <c r="K176" s="11"/>
      <c r="L176" s="11"/>
      <c r="M176" s="2"/>
      <c r="N176" s="2"/>
      <c r="O176" s="2"/>
    </row>
    <row r="177" spans="1:15">
      <c r="A177">
        <v>170</v>
      </c>
      <c r="B177" s="2"/>
      <c r="C177" s="2"/>
      <c r="D177" s="2"/>
      <c r="E177" s="18"/>
      <c r="F177" s="18"/>
      <c r="G177" s="13"/>
      <c r="H177" s="20"/>
      <c r="I177" s="6"/>
      <c r="J177" s="7" t="e">
        <f t="shared" si="0"/>
        <v>#DIV/0!</v>
      </c>
      <c r="K177" s="11"/>
      <c r="L177" s="11"/>
      <c r="M177" s="2"/>
      <c r="N177" s="2"/>
      <c r="O177" s="2"/>
    </row>
    <row r="178" spans="1:15">
      <c r="A178" s="12">
        <v>171</v>
      </c>
      <c r="B178" s="2"/>
      <c r="C178" s="2"/>
      <c r="D178" s="2"/>
      <c r="E178" s="18"/>
      <c r="F178" s="18"/>
      <c r="G178" s="13"/>
      <c r="H178" s="20"/>
      <c r="I178" s="6"/>
      <c r="J178" s="15" t="e">
        <f t="shared" si="0"/>
        <v>#DIV/0!</v>
      </c>
      <c r="K178" s="11"/>
      <c r="L178" s="11"/>
      <c r="M178" s="2"/>
      <c r="N178" s="2"/>
      <c r="O178" s="2"/>
    </row>
    <row r="179" spans="1:15">
      <c r="A179" s="12">
        <v>172</v>
      </c>
      <c r="B179" s="2"/>
      <c r="C179" s="2"/>
      <c r="D179" s="2"/>
      <c r="E179" s="18"/>
      <c r="F179" s="18"/>
      <c r="G179" s="13"/>
      <c r="H179" s="20"/>
      <c r="I179" s="6"/>
      <c r="J179" s="15" t="e">
        <f t="shared" si="0"/>
        <v>#DIV/0!</v>
      </c>
      <c r="K179" s="11"/>
      <c r="L179" s="11"/>
      <c r="M179" s="2"/>
      <c r="N179" s="2"/>
      <c r="O179" s="2"/>
    </row>
    <row r="180" spans="1:15">
      <c r="A180">
        <v>173</v>
      </c>
      <c r="B180" s="2"/>
      <c r="C180" s="2"/>
      <c r="D180" s="2"/>
      <c r="E180" s="18"/>
      <c r="F180" s="18"/>
      <c r="G180" s="13"/>
      <c r="H180" s="20"/>
      <c r="I180" s="6"/>
      <c r="J180" s="7" t="e">
        <f t="shared" si="0"/>
        <v>#DIV/0!</v>
      </c>
      <c r="K180" s="11"/>
      <c r="L180" s="11"/>
      <c r="M180" s="2"/>
      <c r="N180" s="2"/>
      <c r="O180" s="2"/>
    </row>
    <row r="181" spans="1:15">
      <c r="A181">
        <v>174</v>
      </c>
      <c r="B181" s="2"/>
      <c r="C181" s="2"/>
      <c r="D181" s="2"/>
      <c r="E181" s="18"/>
      <c r="F181" s="18"/>
      <c r="G181" s="13"/>
      <c r="H181" s="20"/>
      <c r="I181" s="6"/>
      <c r="J181" s="15" t="e">
        <f t="shared" si="0"/>
        <v>#DIV/0!</v>
      </c>
      <c r="K181" s="11"/>
      <c r="L181" s="11"/>
      <c r="M181" s="2"/>
      <c r="N181" s="2"/>
      <c r="O181" s="2"/>
    </row>
    <row r="182" spans="1:15">
      <c r="A182">
        <v>175</v>
      </c>
      <c r="B182" s="2"/>
      <c r="C182" s="2"/>
      <c r="D182" s="2"/>
      <c r="E182" s="18"/>
      <c r="F182" s="18"/>
      <c r="G182" s="13"/>
      <c r="H182" s="20"/>
      <c r="I182" s="6"/>
      <c r="J182" s="15" t="e">
        <f t="shared" si="0"/>
        <v>#DIV/0!</v>
      </c>
      <c r="K182" s="11"/>
      <c r="L182" s="11"/>
      <c r="M182" s="2"/>
      <c r="N182" s="2"/>
      <c r="O182" s="2"/>
    </row>
    <row r="183" spans="1:15">
      <c r="A183" s="12">
        <v>176</v>
      </c>
      <c r="B183" s="2"/>
      <c r="C183" s="2"/>
      <c r="D183" s="2"/>
      <c r="E183" s="18"/>
      <c r="F183" s="18"/>
      <c r="G183" s="13"/>
      <c r="H183" s="20"/>
      <c r="I183" s="6"/>
      <c r="J183" s="7" t="e">
        <f t="shared" si="0"/>
        <v>#DIV/0!</v>
      </c>
      <c r="K183" s="11"/>
      <c r="L183" s="11"/>
      <c r="M183" s="2"/>
      <c r="N183" s="2"/>
      <c r="O183" s="2"/>
    </row>
    <row r="184" spans="1:15">
      <c r="A184" s="12">
        <v>177</v>
      </c>
      <c r="B184" s="2"/>
      <c r="C184" s="2"/>
      <c r="D184" s="2"/>
      <c r="E184" s="18"/>
      <c r="F184" s="18"/>
      <c r="G184" s="13"/>
      <c r="H184" s="20"/>
      <c r="I184" s="6"/>
      <c r="J184" s="15" t="e">
        <f t="shared" si="0"/>
        <v>#DIV/0!</v>
      </c>
      <c r="K184" s="11"/>
      <c r="L184" s="11"/>
      <c r="M184" s="2"/>
      <c r="N184" s="2"/>
      <c r="O184" s="2"/>
    </row>
    <row r="185" spans="1:15">
      <c r="A185">
        <v>178</v>
      </c>
      <c r="B185" s="2"/>
      <c r="C185" s="2"/>
      <c r="D185" s="2"/>
      <c r="E185" s="18"/>
      <c r="F185" s="18"/>
      <c r="G185" s="13"/>
      <c r="H185" s="20"/>
      <c r="I185" s="6"/>
      <c r="J185" s="15" t="e">
        <f t="shared" si="0"/>
        <v>#DIV/0!</v>
      </c>
      <c r="K185" s="11"/>
      <c r="L185" s="11"/>
      <c r="M185" s="2"/>
      <c r="N185" s="2"/>
      <c r="O185" s="2"/>
    </row>
    <row r="186" spans="1:15">
      <c r="A186">
        <v>179</v>
      </c>
      <c r="B186" s="2"/>
      <c r="C186" s="2"/>
      <c r="D186" s="2"/>
      <c r="E186" s="18"/>
      <c r="F186" s="18"/>
      <c r="G186" s="13"/>
      <c r="H186" s="20"/>
      <c r="I186" s="6"/>
      <c r="J186" s="7" t="e">
        <f t="shared" si="0"/>
        <v>#DIV/0!</v>
      </c>
      <c r="K186" s="11"/>
      <c r="L186" s="11"/>
      <c r="M186" s="2"/>
      <c r="N186" s="2"/>
      <c r="O186" s="2"/>
    </row>
    <row r="187" spans="1:15">
      <c r="A187">
        <v>180</v>
      </c>
      <c r="B187" s="2"/>
      <c r="C187" s="2"/>
      <c r="D187" s="2"/>
      <c r="E187" s="18"/>
      <c r="F187" s="18"/>
      <c r="G187" s="13"/>
      <c r="H187" s="20"/>
      <c r="I187" s="6"/>
      <c r="J187" s="15" t="e">
        <f t="shared" si="0"/>
        <v>#DIV/0!</v>
      </c>
      <c r="K187" s="11"/>
      <c r="L187" s="11"/>
      <c r="M187" s="2"/>
      <c r="N187" s="2"/>
      <c r="O187" s="2"/>
    </row>
    <row r="188" spans="1:15">
      <c r="A188" s="12">
        <v>181</v>
      </c>
      <c r="B188" s="2"/>
      <c r="C188" s="2"/>
      <c r="D188" s="2"/>
      <c r="E188" s="18"/>
      <c r="F188" s="18"/>
      <c r="G188" s="13"/>
      <c r="H188" s="20"/>
      <c r="I188" s="6"/>
      <c r="J188" s="15" t="e">
        <f t="shared" si="0"/>
        <v>#DIV/0!</v>
      </c>
      <c r="K188" s="11"/>
      <c r="L188" s="11"/>
      <c r="M188" s="2"/>
      <c r="N188" s="2"/>
      <c r="O188" s="2"/>
    </row>
    <row r="189" spans="1:15">
      <c r="A189" s="12">
        <v>182</v>
      </c>
      <c r="B189" s="2"/>
      <c r="C189" s="2"/>
      <c r="D189" s="2"/>
      <c r="E189" s="18"/>
      <c r="F189" s="18"/>
      <c r="G189" s="13"/>
      <c r="H189" s="20"/>
      <c r="I189" s="6"/>
      <c r="J189" s="7" t="e">
        <f t="shared" si="0"/>
        <v>#DIV/0!</v>
      </c>
      <c r="K189" s="11"/>
      <c r="L189" s="11"/>
      <c r="M189" s="2"/>
      <c r="N189" s="2"/>
      <c r="O189" s="2"/>
    </row>
    <row r="190" spans="1:15">
      <c r="A190">
        <v>183</v>
      </c>
      <c r="B190" s="2"/>
      <c r="C190" s="2"/>
      <c r="D190" s="2"/>
      <c r="E190" s="18"/>
      <c r="F190" s="18"/>
      <c r="G190" s="13"/>
      <c r="H190" s="20"/>
      <c r="I190" s="6"/>
      <c r="J190" s="15" t="e">
        <f t="shared" si="0"/>
        <v>#DIV/0!</v>
      </c>
      <c r="K190" s="11"/>
      <c r="L190" s="11"/>
      <c r="M190" s="2"/>
      <c r="N190" s="2"/>
      <c r="O190" s="2"/>
    </row>
    <row r="191" spans="1:15">
      <c r="A191">
        <v>184</v>
      </c>
      <c r="B191" s="2"/>
      <c r="C191" s="2"/>
      <c r="D191" s="2"/>
      <c r="E191" s="18"/>
      <c r="F191" s="18"/>
      <c r="G191" s="13"/>
      <c r="H191" s="20"/>
      <c r="I191" s="6"/>
      <c r="J191" s="15" t="e">
        <f t="shared" si="0"/>
        <v>#DIV/0!</v>
      </c>
      <c r="K191" s="11"/>
      <c r="L191" s="11"/>
      <c r="M191" s="2"/>
      <c r="N191" s="2"/>
      <c r="O191" s="2"/>
    </row>
    <row r="192" spans="1:15">
      <c r="A192">
        <v>185</v>
      </c>
      <c r="B192" s="2"/>
      <c r="C192" s="2"/>
      <c r="D192" s="2"/>
      <c r="E192" s="18"/>
      <c r="F192" s="18"/>
      <c r="G192" s="13"/>
      <c r="H192" s="20"/>
      <c r="I192" s="6"/>
      <c r="J192" s="7" t="e">
        <f t="shared" si="0"/>
        <v>#DIV/0!</v>
      </c>
      <c r="K192" s="11"/>
      <c r="L192" s="11"/>
      <c r="M192" s="2"/>
      <c r="N192" s="2"/>
      <c r="O192" s="2"/>
    </row>
    <row r="193" spans="1:15">
      <c r="A193" s="12">
        <v>186</v>
      </c>
      <c r="B193" s="2"/>
      <c r="C193" s="2"/>
      <c r="D193" s="2"/>
      <c r="E193" s="18"/>
      <c r="F193" s="18"/>
      <c r="G193" s="13"/>
      <c r="H193" s="20"/>
      <c r="I193" s="6"/>
      <c r="J193" s="15" t="e">
        <f t="shared" si="0"/>
        <v>#DIV/0!</v>
      </c>
      <c r="K193" s="11"/>
      <c r="L193" s="11"/>
      <c r="M193" s="2"/>
      <c r="N193" s="2"/>
      <c r="O193" s="2"/>
    </row>
    <row r="194" spans="1:15">
      <c r="A194" s="12">
        <v>187</v>
      </c>
      <c r="B194" s="2"/>
      <c r="C194" s="2"/>
      <c r="D194" s="2"/>
      <c r="E194" s="18"/>
      <c r="F194" s="18"/>
      <c r="G194" s="13"/>
      <c r="H194" s="20"/>
      <c r="I194" s="6"/>
      <c r="J194" s="15" t="e">
        <f t="shared" si="0"/>
        <v>#DIV/0!</v>
      </c>
      <c r="K194" s="11"/>
      <c r="L194" s="11"/>
      <c r="M194" s="2"/>
      <c r="N194" s="2"/>
      <c r="O194" s="2"/>
    </row>
    <row r="195" spans="1:15">
      <c r="A195">
        <v>188</v>
      </c>
      <c r="B195" s="2"/>
      <c r="C195" s="2"/>
      <c r="D195" s="2"/>
      <c r="E195" s="18"/>
      <c r="F195" s="18"/>
      <c r="G195" s="13"/>
      <c r="H195" s="20"/>
      <c r="I195" s="6"/>
      <c r="J195" s="7" t="e">
        <f t="shared" si="0"/>
        <v>#DIV/0!</v>
      </c>
      <c r="K195" s="11"/>
      <c r="L195" s="11"/>
      <c r="M195" s="2"/>
      <c r="N195" s="2"/>
      <c r="O195" s="2"/>
    </row>
    <row r="196" spans="1:15">
      <c r="A196">
        <v>189</v>
      </c>
      <c r="B196" s="2"/>
      <c r="C196" s="2"/>
      <c r="D196" s="2"/>
      <c r="E196" s="18"/>
      <c r="F196" s="18"/>
      <c r="G196" s="13"/>
      <c r="H196" s="20"/>
      <c r="I196" s="6"/>
      <c r="J196" s="15" t="e">
        <f t="shared" si="0"/>
        <v>#DIV/0!</v>
      </c>
      <c r="K196" s="11"/>
      <c r="L196" s="11"/>
      <c r="M196" s="2"/>
      <c r="N196" s="2"/>
      <c r="O196" s="2"/>
    </row>
    <row r="197" spans="1:15">
      <c r="A197">
        <v>190</v>
      </c>
      <c r="B197" s="2"/>
      <c r="C197" s="2"/>
      <c r="D197" s="2"/>
      <c r="E197" s="18"/>
      <c r="F197" s="18"/>
      <c r="G197" s="13"/>
      <c r="H197" s="20"/>
      <c r="I197" s="6"/>
      <c r="J197" s="15" t="e">
        <f t="shared" si="0"/>
        <v>#DIV/0!</v>
      </c>
      <c r="K197" s="11"/>
      <c r="L197" s="11"/>
      <c r="M197" s="2"/>
      <c r="N197" s="2"/>
      <c r="O197" s="2"/>
    </row>
    <row r="198" spans="1:15">
      <c r="A198" s="12">
        <v>191</v>
      </c>
      <c r="B198" s="2"/>
      <c r="C198" s="2"/>
      <c r="D198" s="2"/>
      <c r="E198" s="18"/>
      <c r="F198" s="18"/>
      <c r="G198" s="13"/>
      <c r="H198" s="20"/>
      <c r="I198" s="6"/>
      <c r="J198" s="7" t="e">
        <f t="shared" si="0"/>
        <v>#DIV/0!</v>
      </c>
      <c r="K198" s="11"/>
      <c r="L198" s="11"/>
      <c r="M198" s="2"/>
      <c r="N198" s="2"/>
      <c r="O198" s="2"/>
    </row>
    <row r="199" spans="1:15">
      <c r="A199" s="12">
        <v>192</v>
      </c>
      <c r="B199" s="2"/>
      <c r="C199" s="2"/>
      <c r="D199" s="2"/>
      <c r="E199" s="18"/>
      <c r="F199" s="18"/>
      <c r="G199" s="13"/>
      <c r="H199" s="20"/>
      <c r="I199" s="6"/>
      <c r="J199" s="15" t="e">
        <f t="shared" si="0"/>
        <v>#DIV/0!</v>
      </c>
      <c r="K199" s="11"/>
      <c r="L199" s="11"/>
      <c r="M199" s="2"/>
      <c r="N199" s="2"/>
      <c r="O199" s="2"/>
    </row>
    <row r="200" spans="1:15">
      <c r="A200">
        <v>193</v>
      </c>
      <c r="B200" s="2"/>
      <c r="C200" s="2"/>
      <c r="D200" s="2"/>
      <c r="E200" s="18"/>
      <c r="F200" s="18"/>
      <c r="G200" s="13"/>
      <c r="H200" s="20"/>
      <c r="I200" s="6"/>
      <c r="J200" s="15" t="e">
        <f t="shared" si="0"/>
        <v>#DIV/0!</v>
      </c>
      <c r="K200" s="11"/>
      <c r="L200" s="11"/>
      <c r="M200" s="2"/>
      <c r="N200" s="2"/>
      <c r="O200" s="2"/>
    </row>
    <row r="201" spans="1:15">
      <c r="A201">
        <v>194</v>
      </c>
      <c r="B201" s="2"/>
      <c r="C201" s="2"/>
      <c r="D201" s="2"/>
      <c r="E201" s="18"/>
      <c r="F201" s="18"/>
      <c r="G201" s="13"/>
      <c r="H201" s="20"/>
      <c r="I201" s="6"/>
      <c r="J201" s="7" t="e">
        <f t="shared" si="0"/>
        <v>#DIV/0!</v>
      </c>
      <c r="K201" s="11"/>
      <c r="L201" s="11"/>
      <c r="M201" s="2"/>
      <c r="N201" s="2"/>
      <c r="O201" s="2"/>
    </row>
    <row r="202" spans="1:15">
      <c r="A202">
        <v>195</v>
      </c>
      <c r="B202" s="2"/>
      <c r="C202" s="2"/>
      <c r="D202" s="2"/>
      <c r="E202" s="18"/>
      <c r="F202" s="18"/>
      <c r="G202" s="13"/>
      <c r="H202" s="20"/>
      <c r="I202" s="6"/>
      <c r="J202" s="15" t="e">
        <f t="shared" si="0"/>
        <v>#DIV/0!</v>
      </c>
      <c r="K202" s="11"/>
      <c r="L202" s="11"/>
      <c r="M202" s="2"/>
      <c r="N202" s="2"/>
      <c r="O202" s="2"/>
    </row>
    <row r="203" spans="1:15">
      <c r="A203" s="12">
        <v>196</v>
      </c>
      <c r="B203" s="2"/>
      <c r="C203" s="2"/>
      <c r="D203" s="2"/>
      <c r="E203" s="18"/>
      <c r="F203" s="18"/>
      <c r="G203" s="13"/>
      <c r="H203" s="20"/>
      <c r="I203" s="6"/>
      <c r="J203" s="15" t="e">
        <f t="shared" si="0"/>
        <v>#DIV/0!</v>
      </c>
      <c r="K203" s="11"/>
      <c r="L203" s="11"/>
      <c r="M203" s="2"/>
      <c r="N203" s="2"/>
      <c r="O203" s="2"/>
    </row>
    <row r="204" spans="1:15">
      <c r="A204" s="12">
        <v>197</v>
      </c>
      <c r="B204" s="2"/>
      <c r="C204" s="2"/>
      <c r="D204" s="2"/>
      <c r="E204" s="18"/>
      <c r="F204" s="18"/>
      <c r="G204" s="13"/>
      <c r="H204" s="20"/>
      <c r="I204" s="6"/>
      <c r="J204" s="7" t="e">
        <f t="shared" si="0"/>
        <v>#DIV/0!</v>
      </c>
      <c r="K204" s="11"/>
      <c r="L204" s="11"/>
      <c r="M204" s="2"/>
      <c r="N204" s="2"/>
      <c r="O204" s="2"/>
    </row>
    <row r="205" spans="1:15">
      <c r="A205">
        <v>198</v>
      </c>
      <c r="B205" s="2"/>
      <c r="C205" s="2"/>
      <c r="D205" s="2"/>
      <c r="E205" s="18"/>
      <c r="F205" s="18"/>
      <c r="G205" s="13"/>
      <c r="H205" s="20"/>
      <c r="I205" s="6"/>
      <c r="J205" s="15" t="e">
        <f t="shared" si="0"/>
        <v>#DIV/0!</v>
      </c>
      <c r="K205" s="11"/>
      <c r="L205" s="11"/>
      <c r="M205" s="2"/>
      <c r="N205" s="2"/>
      <c r="O205" s="2"/>
    </row>
    <row r="206" spans="1:15">
      <c r="A206">
        <v>199</v>
      </c>
      <c r="B206" s="2"/>
      <c r="C206" s="2"/>
      <c r="D206" s="2"/>
      <c r="E206" s="18"/>
      <c r="F206" s="18"/>
      <c r="G206" s="13"/>
      <c r="H206" s="20"/>
      <c r="I206" s="6"/>
      <c r="J206" s="15" t="e">
        <f t="shared" si="0"/>
        <v>#DIV/0!</v>
      </c>
      <c r="K206" s="11"/>
      <c r="L206" s="11"/>
      <c r="M206" s="2"/>
      <c r="N206" s="2"/>
      <c r="O206" s="2"/>
    </row>
    <row r="207" spans="1:15">
      <c r="A207">
        <v>200</v>
      </c>
      <c r="B207" s="2"/>
      <c r="C207" s="2"/>
      <c r="D207" s="2"/>
      <c r="E207" s="18"/>
      <c r="F207" s="18"/>
      <c r="G207" s="13"/>
      <c r="H207" s="20"/>
      <c r="I207" s="6"/>
      <c r="J207" s="7" t="e">
        <f t="shared" si="0"/>
        <v>#DIV/0!</v>
      </c>
      <c r="K207" s="11"/>
      <c r="L207" s="11"/>
      <c r="M207" s="2"/>
      <c r="N207" s="2"/>
      <c r="O207" s="2"/>
    </row>
    <row r="208" spans="1:15">
      <c r="A208" s="12">
        <v>201</v>
      </c>
      <c r="B208" s="2"/>
      <c r="C208" s="2"/>
      <c r="D208" s="2"/>
      <c r="E208" s="18"/>
      <c r="F208" s="18"/>
      <c r="G208" s="13"/>
      <c r="H208" s="20"/>
      <c r="I208" s="6"/>
      <c r="J208" s="15" t="e">
        <f t="shared" si="0"/>
        <v>#DIV/0!</v>
      </c>
      <c r="K208" s="11"/>
      <c r="L208" s="11"/>
      <c r="M208" s="2"/>
      <c r="N208" s="2"/>
      <c r="O208" s="2"/>
    </row>
    <row r="209" spans="1:15">
      <c r="A209" s="12">
        <v>202</v>
      </c>
      <c r="B209" s="2"/>
      <c r="C209" s="2"/>
      <c r="D209" s="2"/>
      <c r="E209" s="18"/>
      <c r="F209" s="18"/>
      <c r="G209" s="13"/>
      <c r="H209" s="20"/>
      <c r="I209" s="6"/>
      <c r="J209" s="15" t="e">
        <f t="shared" si="0"/>
        <v>#DIV/0!</v>
      </c>
      <c r="K209" s="11"/>
      <c r="L209" s="11"/>
      <c r="M209" s="2"/>
      <c r="N209" s="2"/>
      <c r="O209" s="2"/>
    </row>
    <row r="210" spans="1:15">
      <c r="A210">
        <v>203</v>
      </c>
      <c r="B210" s="2"/>
      <c r="C210" s="2"/>
      <c r="D210" s="2"/>
      <c r="E210" s="18"/>
      <c r="F210" s="18"/>
      <c r="G210" s="13"/>
      <c r="H210" s="20"/>
      <c r="I210" s="6"/>
      <c r="J210" s="7" t="e">
        <f t="shared" si="0"/>
        <v>#DIV/0!</v>
      </c>
      <c r="K210" s="11"/>
      <c r="L210" s="11"/>
      <c r="M210" s="2"/>
      <c r="N210" s="2"/>
      <c r="O210" s="2"/>
    </row>
    <row r="211" spans="1:15">
      <c r="A211">
        <v>204</v>
      </c>
      <c r="B211" s="2"/>
      <c r="C211" s="2"/>
      <c r="D211" s="2"/>
      <c r="E211" s="18"/>
      <c r="F211" s="18"/>
      <c r="G211" s="13"/>
      <c r="H211" s="20"/>
      <c r="I211" s="6"/>
      <c r="J211" s="15" t="e">
        <f t="shared" si="0"/>
        <v>#DIV/0!</v>
      </c>
      <c r="K211" s="11"/>
      <c r="L211" s="11"/>
      <c r="M211" s="2"/>
      <c r="N211" s="2"/>
      <c r="O211" s="2"/>
    </row>
    <row r="212" spans="1:15">
      <c r="A212">
        <v>205</v>
      </c>
      <c r="B212" s="2"/>
      <c r="C212" s="2"/>
      <c r="D212" s="2"/>
      <c r="E212" s="18"/>
      <c r="F212" s="18"/>
      <c r="G212" s="13"/>
      <c r="H212" s="20"/>
      <c r="I212" s="6"/>
      <c r="J212" s="15" t="e">
        <f t="shared" si="0"/>
        <v>#DIV/0!</v>
      </c>
      <c r="K212" s="11"/>
      <c r="L212" s="11"/>
      <c r="M212" s="2"/>
      <c r="N212" s="2"/>
      <c r="O212" s="2"/>
    </row>
    <row r="213" spans="1:15">
      <c r="A213" s="12">
        <v>206</v>
      </c>
      <c r="B213" s="2"/>
      <c r="C213" s="2"/>
      <c r="D213" s="2"/>
      <c r="E213" s="18"/>
      <c r="F213" s="18"/>
      <c r="G213" s="13"/>
      <c r="H213" s="20"/>
      <c r="I213" s="6"/>
      <c r="J213" s="7" t="e">
        <f t="shared" si="0"/>
        <v>#DIV/0!</v>
      </c>
      <c r="K213" s="11"/>
      <c r="L213" s="11"/>
      <c r="M213" s="2"/>
      <c r="N213" s="2"/>
      <c r="O213" s="2"/>
    </row>
    <row r="214" spans="1:15">
      <c r="A214" s="12">
        <v>207</v>
      </c>
      <c r="B214" s="2"/>
      <c r="C214" s="2"/>
      <c r="D214" s="2"/>
      <c r="E214" s="18"/>
      <c r="F214" s="18"/>
      <c r="G214" s="13"/>
      <c r="H214" s="20"/>
      <c r="I214" s="6"/>
      <c r="J214" s="15" t="e">
        <f t="shared" si="0"/>
        <v>#DIV/0!</v>
      </c>
      <c r="K214" s="11"/>
      <c r="L214" s="11"/>
      <c r="M214" s="2"/>
      <c r="N214" s="2"/>
      <c r="O214" s="2"/>
    </row>
    <row r="215" spans="1:15">
      <c r="A215">
        <v>208</v>
      </c>
      <c r="B215" s="2"/>
      <c r="C215" s="2"/>
      <c r="D215" s="2"/>
      <c r="E215" s="18"/>
      <c r="F215" s="18"/>
      <c r="G215" s="13"/>
      <c r="H215" s="20"/>
      <c r="I215" s="6"/>
      <c r="J215" s="15" t="e">
        <f t="shared" si="0"/>
        <v>#DIV/0!</v>
      </c>
      <c r="K215" s="11"/>
      <c r="L215" s="11"/>
      <c r="M215" s="2"/>
      <c r="N215" s="2"/>
      <c r="O215" s="2"/>
    </row>
    <row r="216" spans="1:15">
      <c r="A216">
        <v>209</v>
      </c>
      <c r="B216" s="2"/>
      <c r="C216" s="2"/>
      <c r="D216" s="2"/>
      <c r="E216" s="18"/>
      <c r="F216" s="18"/>
      <c r="G216" s="13"/>
      <c r="H216" s="20"/>
      <c r="I216" s="6"/>
      <c r="J216" s="7" t="e">
        <f t="shared" si="0"/>
        <v>#DIV/0!</v>
      </c>
      <c r="K216" s="11"/>
      <c r="L216" s="11"/>
      <c r="M216" s="2"/>
      <c r="N216" s="2"/>
      <c r="O216" s="2"/>
    </row>
    <row r="217" spans="1:15">
      <c r="A217">
        <v>210</v>
      </c>
      <c r="B217" s="2"/>
      <c r="C217" s="2"/>
      <c r="D217" s="2"/>
      <c r="E217" s="18"/>
      <c r="F217" s="18"/>
      <c r="G217" s="13"/>
      <c r="H217" s="20"/>
      <c r="I217" s="6"/>
      <c r="J217" s="15" t="e">
        <f t="shared" si="0"/>
        <v>#DIV/0!</v>
      </c>
      <c r="K217" s="11"/>
      <c r="L217" s="11"/>
      <c r="M217" s="2"/>
      <c r="N217" s="2"/>
      <c r="O217" s="2"/>
    </row>
    <row r="218" spans="1:15">
      <c r="A218" s="12">
        <v>211</v>
      </c>
      <c r="B218" s="2"/>
      <c r="C218" s="2"/>
      <c r="D218" s="2"/>
      <c r="E218" s="18"/>
      <c r="F218" s="18"/>
      <c r="G218" s="13"/>
      <c r="H218" s="20"/>
      <c r="I218" s="6"/>
      <c r="J218" s="15" t="e">
        <f t="shared" si="0"/>
        <v>#DIV/0!</v>
      </c>
      <c r="K218" s="11"/>
      <c r="L218" s="11"/>
      <c r="M218" s="2"/>
      <c r="N218" s="2"/>
      <c r="O218" s="2"/>
    </row>
    <row r="219" spans="1:15">
      <c r="A219" s="12">
        <v>212</v>
      </c>
      <c r="B219" s="2"/>
      <c r="C219" s="2"/>
      <c r="D219" s="2"/>
      <c r="E219" s="18"/>
      <c r="F219" s="18"/>
      <c r="G219" s="13"/>
      <c r="H219" s="20"/>
      <c r="I219" s="6"/>
      <c r="J219" s="7" t="e">
        <f t="shared" si="0"/>
        <v>#DIV/0!</v>
      </c>
      <c r="K219" s="11"/>
      <c r="L219" s="11"/>
      <c r="M219" s="2"/>
      <c r="N219" s="2"/>
      <c r="O219" s="2"/>
    </row>
    <row r="220" spans="1:15">
      <c r="A220">
        <v>213</v>
      </c>
      <c r="B220" s="2"/>
      <c r="C220" s="2"/>
      <c r="D220" s="2"/>
      <c r="E220" s="18"/>
      <c r="F220" s="18"/>
      <c r="G220" s="13"/>
      <c r="H220" s="20"/>
      <c r="I220" s="6"/>
      <c r="J220" s="15" t="e">
        <f t="shared" si="0"/>
        <v>#DIV/0!</v>
      </c>
      <c r="K220" s="11"/>
      <c r="L220" s="11"/>
      <c r="M220" s="2"/>
      <c r="N220" s="2"/>
      <c r="O220" s="2"/>
    </row>
    <row r="221" spans="1:15">
      <c r="A221">
        <v>214</v>
      </c>
      <c r="B221" s="2"/>
      <c r="C221" s="2"/>
      <c r="D221" s="2"/>
      <c r="E221" s="18"/>
      <c r="F221" s="18"/>
      <c r="G221" s="13"/>
      <c r="H221" s="20"/>
      <c r="I221" s="6"/>
      <c r="J221" s="15" t="e">
        <f t="shared" si="0"/>
        <v>#DIV/0!</v>
      </c>
      <c r="K221" s="11"/>
      <c r="L221" s="11"/>
      <c r="M221" s="2"/>
      <c r="N221" s="2"/>
      <c r="O221" s="2"/>
    </row>
    <row r="222" spans="1:15">
      <c r="A222">
        <v>215</v>
      </c>
      <c r="B222" s="2"/>
      <c r="C222" s="2"/>
      <c r="D222" s="2"/>
      <c r="E222" s="18"/>
      <c r="F222" s="18"/>
      <c r="G222" s="13"/>
      <c r="H222" s="20"/>
      <c r="I222" s="6"/>
      <c r="J222" s="7" t="e">
        <f t="shared" si="0"/>
        <v>#DIV/0!</v>
      </c>
      <c r="K222" s="11"/>
      <c r="L222" s="11"/>
      <c r="M222" s="2"/>
      <c r="N222" s="2"/>
      <c r="O222" s="2"/>
    </row>
    <row r="223" spans="1:15">
      <c r="A223" s="12">
        <v>216</v>
      </c>
      <c r="B223" s="2"/>
      <c r="C223" s="2"/>
      <c r="D223" s="2"/>
      <c r="E223" s="18"/>
      <c r="F223" s="18"/>
      <c r="G223" s="13"/>
      <c r="H223" s="20"/>
      <c r="I223" s="6"/>
      <c r="J223" s="15" t="e">
        <f t="shared" si="0"/>
        <v>#DIV/0!</v>
      </c>
      <c r="K223" s="11"/>
      <c r="L223" s="11"/>
      <c r="M223" s="2"/>
      <c r="N223" s="2"/>
      <c r="O223" s="2"/>
    </row>
    <row r="224" spans="1:15">
      <c r="A224" s="12">
        <v>217</v>
      </c>
      <c r="B224" s="2"/>
      <c r="C224" s="2"/>
      <c r="D224" s="2"/>
      <c r="E224" s="18"/>
      <c r="F224" s="18"/>
      <c r="G224" s="13"/>
      <c r="H224" s="20"/>
      <c r="I224" s="6"/>
      <c r="J224" s="15" t="e">
        <f t="shared" si="0"/>
        <v>#DIV/0!</v>
      </c>
      <c r="K224" s="11"/>
      <c r="L224" s="11"/>
      <c r="M224" s="2"/>
      <c r="N224" s="2"/>
      <c r="O224" s="2"/>
    </row>
    <row r="225" spans="1:15">
      <c r="A225">
        <v>218</v>
      </c>
      <c r="B225" s="2"/>
      <c r="C225" s="2"/>
      <c r="D225" s="2"/>
      <c r="E225" s="18"/>
      <c r="F225" s="18"/>
      <c r="G225" s="13"/>
      <c r="H225" s="20"/>
      <c r="I225" s="6"/>
      <c r="J225" s="7" t="e">
        <f t="shared" si="0"/>
        <v>#DIV/0!</v>
      </c>
      <c r="K225" s="11"/>
      <c r="L225" s="11"/>
      <c r="M225" s="2"/>
      <c r="N225" s="2"/>
      <c r="O225" s="2"/>
    </row>
    <row r="226" spans="1:15">
      <c r="A226">
        <v>219</v>
      </c>
      <c r="B226" s="2"/>
      <c r="C226" s="2"/>
      <c r="D226" s="2"/>
      <c r="E226" s="18"/>
      <c r="F226" s="18"/>
      <c r="G226" s="13"/>
      <c r="H226" s="20"/>
      <c r="I226" s="6"/>
      <c r="J226" s="15" t="e">
        <f t="shared" si="0"/>
        <v>#DIV/0!</v>
      </c>
      <c r="K226" s="11"/>
      <c r="L226" s="11"/>
      <c r="M226" s="2"/>
      <c r="N226" s="2"/>
      <c r="O226" s="2"/>
    </row>
    <row r="227" spans="1:15">
      <c r="A227">
        <v>220</v>
      </c>
      <c r="B227" s="2"/>
      <c r="C227" s="2"/>
      <c r="D227" s="2"/>
      <c r="E227" s="18"/>
      <c r="F227" s="18"/>
      <c r="G227" s="13"/>
      <c r="H227" s="20"/>
      <c r="I227" s="6"/>
      <c r="J227" s="15" t="e">
        <f t="shared" si="0"/>
        <v>#DIV/0!</v>
      </c>
      <c r="K227" s="11"/>
      <c r="L227" s="11"/>
      <c r="M227" s="2"/>
      <c r="N227" s="2"/>
      <c r="O227" s="2"/>
    </row>
    <row r="228" spans="1:15">
      <c r="A228" s="12">
        <v>221</v>
      </c>
      <c r="B228" s="2"/>
      <c r="C228" s="2"/>
      <c r="D228" s="2"/>
      <c r="E228" s="18"/>
      <c r="F228" s="18"/>
      <c r="G228" s="13"/>
      <c r="H228" s="20"/>
      <c r="I228" s="6"/>
      <c r="J228" s="7" t="e">
        <f t="shared" si="0"/>
        <v>#DIV/0!</v>
      </c>
      <c r="K228" s="11"/>
      <c r="L228" s="11"/>
      <c r="M228" s="2"/>
      <c r="N228" s="2"/>
      <c r="O228" s="2"/>
    </row>
    <row r="229" spans="1:15">
      <c r="A229" s="12">
        <v>222</v>
      </c>
      <c r="B229" s="2"/>
      <c r="C229" s="2"/>
      <c r="D229" s="2"/>
      <c r="E229" s="18"/>
      <c r="F229" s="18"/>
      <c r="G229" s="13"/>
      <c r="H229" s="20"/>
      <c r="I229" s="6"/>
      <c r="J229" s="15" t="e">
        <f t="shared" si="0"/>
        <v>#DIV/0!</v>
      </c>
      <c r="K229" s="11"/>
      <c r="L229" s="11"/>
      <c r="M229" s="2"/>
      <c r="N229" s="2"/>
      <c r="O229" s="2"/>
    </row>
    <row r="230" spans="1:15">
      <c r="A230">
        <v>223</v>
      </c>
      <c r="B230" s="2"/>
      <c r="C230" s="2"/>
      <c r="D230" s="2"/>
      <c r="E230" s="18"/>
      <c r="F230" s="18"/>
      <c r="G230" s="13"/>
      <c r="H230" s="20"/>
      <c r="I230" s="6"/>
      <c r="J230" s="15" t="e">
        <f t="shared" si="0"/>
        <v>#DIV/0!</v>
      </c>
      <c r="K230" s="11"/>
      <c r="L230" s="11"/>
      <c r="M230" s="2"/>
      <c r="N230" s="2"/>
      <c r="O230" s="2"/>
    </row>
    <row r="231" spans="1:15">
      <c r="A231">
        <v>224</v>
      </c>
      <c r="B231" s="2"/>
      <c r="C231" s="2"/>
      <c r="D231" s="2"/>
      <c r="E231" s="18"/>
      <c r="F231" s="18"/>
      <c r="G231" s="13"/>
      <c r="H231" s="20"/>
      <c r="I231" s="6"/>
      <c r="J231" s="7" t="e">
        <f t="shared" si="0"/>
        <v>#DIV/0!</v>
      </c>
      <c r="K231" s="11"/>
      <c r="L231" s="11"/>
      <c r="M231" s="2"/>
      <c r="N231" s="2"/>
      <c r="O231" s="2"/>
    </row>
    <row r="232" spans="1:15">
      <c r="A232">
        <v>225</v>
      </c>
      <c r="B232" s="2"/>
      <c r="C232" s="2"/>
      <c r="D232" s="2"/>
      <c r="E232" s="18"/>
      <c r="F232" s="18"/>
      <c r="G232" s="13"/>
      <c r="H232" s="20"/>
      <c r="I232" s="6"/>
      <c r="J232" s="15" t="e">
        <f t="shared" si="0"/>
        <v>#DIV/0!</v>
      </c>
      <c r="K232" s="11"/>
      <c r="L232" s="11"/>
      <c r="M232" s="2"/>
      <c r="N232" s="2"/>
      <c r="O232" s="2"/>
    </row>
    <row r="233" spans="1:15">
      <c r="A233" s="12">
        <v>226</v>
      </c>
      <c r="B233" s="2"/>
      <c r="C233" s="2"/>
      <c r="D233" s="2"/>
      <c r="E233" s="18"/>
      <c r="F233" s="18"/>
      <c r="G233" s="13"/>
      <c r="H233" s="20"/>
      <c r="I233" s="6"/>
      <c r="J233" s="15" t="e">
        <f t="shared" si="0"/>
        <v>#DIV/0!</v>
      </c>
      <c r="K233" s="11"/>
      <c r="L233" s="11"/>
      <c r="M233" s="2"/>
      <c r="N233" s="2"/>
      <c r="O233" s="2"/>
    </row>
    <row r="234" spans="1:15">
      <c r="A234" s="12">
        <v>227</v>
      </c>
      <c r="B234" s="2"/>
      <c r="C234" s="2"/>
      <c r="D234" s="2"/>
      <c r="E234" s="18"/>
      <c r="F234" s="18"/>
      <c r="G234" s="13"/>
      <c r="H234" s="20"/>
      <c r="I234" s="6"/>
      <c r="J234" s="7" t="e">
        <f t="shared" si="0"/>
        <v>#DIV/0!</v>
      </c>
      <c r="K234" s="11"/>
      <c r="L234" s="11"/>
      <c r="M234" s="2"/>
      <c r="N234" s="2"/>
      <c r="O234" s="2"/>
    </row>
    <row r="235" spans="1:15">
      <c r="A235">
        <v>228</v>
      </c>
      <c r="B235" s="2"/>
      <c r="C235" s="2"/>
      <c r="D235" s="2"/>
      <c r="E235" s="18"/>
      <c r="F235" s="18"/>
      <c r="G235" s="13"/>
      <c r="H235" s="20"/>
      <c r="I235" s="6"/>
      <c r="J235" s="15" t="e">
        <f t="shared" si="0"/>
        <v>#DIV/0!</v>
      </c>
      <c r="K235" s="11"/>
      <c r="L235" s="11"/>
      <c r="M235" s="2"/>
      <c r="N235" s="2"/>
      <c r="O235" s="2"/>
    </row>
    <row r="236" spans="1:15">
      <c r="A236">
        <v>229</v>
      </c>
      <c r="B236" s="2"/>
      <c r="C236" s="2"/>
      <c r="D236" s="2"/>
      <c r="E236" s="18"/>
      <c r="F236" s="18"/>
      <c r="G236" s="13"/>
      <c r="H236" s="20"/>
      <c r="I236" s="6"/>
      <c r="J236" s="15" t="e">
        <f t="shared" si="0"/>
        <v>#DIV/0!</v>
      </c>
      <c r="K236" s="11"/>
      <c r="L236" s="11"/>
      <c r="M236" s="2"/>
      <c r="N236" s="2"/>
      <c r="O236" s="2"/>
    </row>
    <row r="237" spans="1:15">
      <c r="A237">
        <v>230</v>
      </c>
      <c r="B237" s="2"/>
      <c r="C237" s="2"/>
      <c r="D237" s="2"/>
      <c r="E237" s="18"/>
      <c r="F237" s="18"/>
      <c r="G237" s="13"/>
      <c r="H237" s="20"/>
      <c r="I237" s="6"/>
      <c r="J237" s="7" t="e">
        <f t="shared" si="0"/>
        <v>#DIV/0!</v>
      </c>
      <c r="K237" s="11"/>
      <c r="L237" s="11"/>
      <c r="M237" s="2"/>
      <c r="N237" s="2"/>
      <c r="O237" s="2"/>
    </row>
    <row r="238" spans="1:15">
      <c r="A238" s="12">
        <v>231</v>
      </c>
      <c r="B238" s="2"/>
      <c r="C238" s="2"/>
      <c r="D238" s="2"/>
      <c r="E238" s="18"/>
      <c r="F238" s="18"/>
      <c r="G238" s="13"/>
      <c r="H238" s="20"/>
      <c r="I238" s="6"/>
      <c r="J238" s="15" t="e">
        <f t="shared" si="0"/>
        <v>#DIV/0!</v>
      </c>
      <c r="K238" s="11"/>
      <c r="L238" s="11"/>
      <c r="M238" s="2"/>
      <c r="N238" s="2"/>
      <c r="O238" s="2"/>
    </row>
    <row r="239" spans="1:15">
      <c r="A239" s="12">
        <v>232</v>
      </c>
      <c r="B239" s="2"/>
      <c r="C239" s="2"/>
      <c r="D239" s="2"/>
      <c r="E239" s="18"/>
      <c r="F239" s="18"/>
      <c r="G239" s="13"/>
      <c r="H239" s="20"/>
      <c r="I239" s="6"/>
      <c r="J239" s="15" t="e">
        <f t="shared" si="0"/>
        <v>#DIV/0!</v>
      </c>
      <c r="K239" s="11"/>
      <c r="L239" s="11"/>
      <c r="M239" s="2"/>
      <c r="N239" s="2"/>
      <c r="O239" s="2"/>
    </row>
    <row r="240" spans="1:15">
      <c r="A240">
        <v>233</v>
      </c>
      <c r="B240" s="2"/>
      <c r="C240" s="2"/>
      <c r="D240" s="2"/>
      <c r="E240" s="18"/>
      <c r="F240" s="18"/>
      <c r="G240" s="13"/>
      <c r="H240" s="20"/>
      <c r="I240" s="6"/>
      <c r="J240" s="7" t="e">
        <f t="shared" si="0"/>
        <v>#DIV/0!</v>
      </c>
      <c r="K240" s="11"/>
      <c r="L240" s="11"/>
      <c r="M240" s="2"/>
      <c r="N240" s="2"/>
      <c r="O240" s="2"/>
    </row>
    <row r="241" spans="1:15">
      <c r="A241">
        <v>234</v>
      </c>
      <c r="B241" s="2"/>
      <c r="C241" s="2"/>
      <c r="D241" s="2"/>
      <c r="E241" s="18"/>
      <c r="F241" s="18"/>
      <c r="G241" s="13"/>
      <c r="H241" s="20"/>
      <c r="I241" s="6"/>
      <c r="J241" s="15" t="e">
        <f t="shared" si="0"/>
        <v>#DIV/0!</v>
      </c>
      <c r="K241" s="11"/>
      <c r="L241" s="11"/>
      <c r="M241" s="2"/>
      <c r="N241" s="2"/>
      <c r="O241" s="2"/>
    </row>
    <row r="242" spans="1:15">
      <c r="A242">
        <v>235</v>
      </c>
      <c r="B242" s="2"/>
      <c r="C242" s="2"/>
      <c r="D242" s="2"/>
      <c r="E242" s="18"/>
      <c r="F242" s="18"/>
      <c r="G242" s="13"/>
      <c r="H242" s="20"/>
      <c r="I242" s="6"/>
      <c r="J242" s="15" t="e">
        <f t="shared" si="0"/>
        <v>#DIV/0!</v>
      </c>
      <c r="K242" s="11"/>
      <c r="L242" s="11"/>
      <c r="M242" s="2"/>
      <c r="N242" s="2"/>
      <c r="O242" s="2"/>
    </row>
    <row r="243" spans="1:15">
      <c r="A243" s="12">
        <v>236</v>
      </c>
      <c r="B243" s="2"/>
      <c r="C243" s="2"/>
      <c r="D243" s="2"/>
      <c r="E243" s="18"/>
      <c r="F243" s="18"/>
      <c r="G243" s="13"/>
      <c r="H243" s="20"/>
      <c r="I243" s="6"/>
      <c r="J243" s="7" t="e">
        <f t="shared" si="0"/>
        <v>#DIV/0!</v>
      </c>
      <c r="K243" s="11"/>
      <c r="L243" s="11"/>
      <c r="M243" s="2"/>
      <c r="N243" s="2"/>
      <c r="O243" s="2"/>
    </row>
    <row r="244" spans="1:15">
      <c r="A244" s="12">
        <v>237</v>
      </c>
      <c r="B244" s="2"/>
      <c r="C244" s="2"/>
      <c r="D244" s="2"/>
      <c r="E244" s="18"/>
      <c r="F244" s="18"/>
      <c r="G244" s="13"/>
      <c r="H244" s="20"/>
      <c r="I244" s="6"/>
      <c r="J244" s="15" t="e">
        <f t="shared" si="0"/>
        <v>#DIV/0!</v>
      </c>
      <c r="K244" s="11"/>
      <c r="L244" s="11"/>
      <c r="M244" s="2"/>
      <c r="N244" s="2"/>
      <c r="O244" s="2"/>
    </row>
    <row r="245" spans="1:15">
      <c r="A245">
        <v>238</v>
      </c>
      <c r="B245" s="2"/>
      <c r="C245" s="2"/>
      <c r="D245" s="2"/>
      <c r="E245" s="18"/>
      <c r="F245" s="18"/>
      <c r="G245" s="13"/>
      <c r="H245" s="20"/>
      <c r="I245" s="6"/>
      <c r="J245" s="15" t="e">
        <f t="shared" si="0"/>
        <v>#DIV/0!</v>
      </c>
      <c r="K245" s="11"/>
      <c r="L245" s="11"/>
      <c r="M245" s="2"/>
      <c r="N245" s="2"/>
      <c r="O245" s="2"/>
    </row>
    <row r="246" spans="1:15">
      <c r="A246">
        <v>239</v>
      </c>
      <c r="B246" s="2"/>
      <c r="C246" s="2"/>
      <c r="D246" s="2"/>
      <c r="E246" s="18"/>
      <c r="F246" s="18"/>
      <c r="G246" s="13"/>
      <c r="H246" s="20"/>
      <c r="I246" s="6"/>
      <c r="J246" s="7" t="e">
        <f t="shared" si="0"/>
        <v>#DIV/0!</v>
      </c>
      <c r="K246" s="11"/>
      <c r="L246" s="11"/>
      <c r="M246" s="2"/>
      <c r="N246" s="2"/>
      <c r="O246" s="2"/>
    </row>
    <row r="247" spans="1:15">
      <c r="A247">
        <v>240</v>
      </c>
      <c r="B247" s="2"/>
      <c r="C247" s="2"/>
      <c r="D247" s="2"/>
      <c r="E247" s="18"/>
      <c r="F247" s="18"/>
      <c r="G247" s="13"/>
      <c r="H247" s="20"/>
      <c r="I247" s="6"/>
      <c r="J247" s="15" t="e">
        <f t="shared" si="0"/>
        <v>#DIV/0!</v>
      </c>
      <c r="K247" s="11"/>
      <c r="L247" s="11"/>
      <c r="M247" s="2"/>
      <c r="N247" s="2"/>
      <c r="O247" s="2"/>
    </row>
    <row r="248" spans="1:15">
      <c r="A248" s="12">
        <v>241</v>
      </c>
      <c r="B248" s="2"/>
      <c r="C248" s="2"/>
      <c r="D248" s="2"/>
      <c r="E248" s="18"/>
      <c r="F248" s="18"/>
      <c r="G248" s="13"/>
      <c r="H248" s="20"/>
      <c r="I248" s="6"/>
      <c r="J248" s="15" t="e">
        <f t="shared" si="0"/>
        <v>#DIV/0!</v>
      </c>
      <c r="K248" s="11"/>
      <c r="L248" s="11"/>
      <c r="M248" s="2"/>
      <c r="N248" s="2"/>
      <c r="O248" s="2"/>
    </row>
    <row r="249" spans="1:15">
      <c r="A249" s="12">
        <v>242</v>
      </c>
      <c r="B249" s="2"/>
      <c r="C249" s="2"/>
      <c r="D249" s="2"/>
      <c r="E249" s="18"/>
      <c r="F249" s="18"/>
      <c r="G249" s="13"/>
      <c r="H249" s="20"/>
      <c r="I249" s="6"/>
      <c r="J249" s="7" t="e">
        <f t="shared" si="0"/>
        <v>#DIV/0!</v>
      </c>
      <c r="K249" s="11"/>
      <c r="L249" s="11"/>
      <c r="M249" s="2"/>
      <c r="N249" s="2"/>
      <c r="O249" s="2"/>
    </row>
    <row r="250" spans="1:15">
      <c r="A250">
        <v>243</v>
      </c>
      <c r="B250" s="2"/>
      <c r="C250" s="2"/>
      <c r="D250" s="2"/>
      <c r="E250" s="18"/>
      <c r="F250" s="18"/>
      <c r="G250" s="13"/>
      <c r="H250" s="20"/>
      <c r="I250" s="6"/>
      <c r="J250" s="15" t="e">
        <f t="shared" si="0"/>
        <v>#DIV/0!</v>
      </c>
      <c r="K250" s="11"/>
      <c r="L250" s="11"/>
      <c r="M250" s="2"/>
      <c r="N250" s="2"/>
      <c r="O250" s="2"/>
    </row>
    <row r="251" spans="1:15">
      <c r="A251">
        <v>244</v>
      </c>
      <c r="B251" s="2"/>
      <c r="C251" s="2"/>
      <c r="D251" s="2"/>
      <c r="E251" s="18"/>
      <c r="F251" s="18"/>
      <c r="G251" s="13"/>
      <c r="H251" s="20"/>
      <c r="I251" s="6"/>
      <c r="J251" s="15" t="e">
        <f t="shared" si="0"/>
        <v>#DIV/0!</v>
      </c>
      <c r="K251" s="11"/>
      <c r="L251" s="11"/>
      <c r="M251" s="2"/>
      <c r="N251" s="2"/>
      <c r="O251" s="2"/>
    </row>
    <row r="252" spans="1:15">
      <c r="A252">
        <v>245</v>
      </c>
      <c r="B252" s="2"/>
      <c r="C252" s="2"/>
      <c r="D252" s="2"/>
      <c r="E252" s="18"/>
      <c r="F252" s="18"/>
      <c r="G252" s="13"/>
      <c r="H252" s="20"/>
      <c r="I252" s="6"/>
      <c r="J252" s="7" t="e">
        <f t="shared" si="0"/>
        <v>#DIV/0!</v>
      </c>
      <c r="K252" s="11"/>
      <c r="L252" s="11"/>
      <c r="M252" s="2"/>
      <c r="N252" s="2"/>
      <c r="O252" s="2"/>
    </row>
    <row r="253" spans="1:15">
      <c r="A253" s="12">
        <v>246</v>
      </c>
      <c r="B253" s="2"/>
      <c r="C253" s="2"/>
      <c r="D253" s="2"/>
      <c r="E253" s="18"/>
      <c r="F253" s="18"/>
      <c r="G253" s="13"/>
      <c r="H253" s="20"/>
      <c r="I253" s="6"/>
      <c r="J253" s="15" t="e">
        <f t="shared" si="0"/>
        <v>#DIV/0!</v>
      </c>
      <c r="K253" s="11"/>
      <c r="L253" s="11"/>
      <c r="M253" s="2"/>
      <c r="N253" s="2"/>
      <c r="O253" s="2"/>
    </row>
    <row r="254" spans="1:15">
      <c r="A254" s="12">
        <v>247</v>
      </c>
      <c r="B254" s="2"/>
      <c r="C254" s="2"/>
      <c r="D254" s="2"/>
      <c r="E254" s="18"/>
      <c r="F254" s="18"/>
      <c r="G254" s="13"/>
      <c r="H254" s="20"/>
      <c r="I254" s="6"/>
      <c r="J254" s="15" t="e">
        <f t="shared" ref="J254:J317" si="2">H254/I254</f>
        <v>#DIV/0!</v>
      </c>
      <c r="K254" s="11"/>
      <c r="L254" s="11"/>
      <c r="M254" s="2"/>
      <c r="N254" s="2"/>
      <c r="O254" s="2"/>
    </row>
    <row r="255" spans="1:15">
      <c r="A255">
        <v>248</v>
      </c>
      <c r="B255" s="2"/>
      <c r="C255" s="2"/>
      <c r="D255" s="2"/>
      <c r="E255" s="18"/>
      <c r="F255" s="18"/>
      <c r="G255" s="13"/>
      <c r="H255" s="20"/>
      <c r="I255" s="6"/>
      <c r="J255" s="7" t="e">
        <f t="shared" si="2"/>
        <v>#DIV/0!</v>
      </c>
      <c r="K255" s="11"/>
      <c r="L255" s="11"/>
      <c r="M255" s="2"/>
      <c r="N255" s="2"/>
      <c r="O255" s="2"/>
    </row>
    <row r="256" spans="1:15">
      <c r="A256">
        <v>249</v>
      </c>
      <c r="B256" s="2"/>
      <c r="C256" s="2"/>
      <c r="D256" s="2"/>
      <c r="E256" s="18"/>
      <c r="F256" s="18"/>
      <c r="G256" s="13"/>
      <c r="H256" s="20"/>
      <c r="I256" s="6"/>
      <c r="J256" s="15" t="e">
        <f t="shared" si="2"/>
        <v>#DIV/0!</v>
      </c>
      <c r="K256" s="11"/>
      <c r="L256" s="11"/>
      <c r="M256" s="2"/>
      <c r="N256" s="2"/>
      <c r="O256" s="2"/>
    </row>
    <row r="257" spans="1:15">
      <c r="A257">
        <v>250</v>
      </c>
      <c r="B257" s="2"/>
      <c r="C257" s="2"/>
      <c r="D257" s="2"/>
      <c r="E257" s="18"/>
      <c r="F257" s="18"/>
      <c r="G257" s="13"/>
      <c r="H257" s="20"/>
      <c r="I257" s="6"/>
      <c r="J257" s="15" t="e">
        <f t="shared" si="2"/>
        <v>#DIV/0!</v>
      </c>
      <c r="K257" s="11"/>
      <c r="L257" s="11"/>
      <c r="M257" s="2"/>
      <c r="N257" s="2"/>
      <c r="O257" s="2"/>
    </row>
    <row r="258" spans="1:15">
      <c r="A258" s="12">
        <v>251</v>
      </c>
      <c r="B258" s="2"/>
      <c r="C258" s="2"/>
      <c r="D258" s="2"/>
      <c r="E258" s="18"/>
      <c r="F258" s="18"/>
      <c r="G258" s="13"/>
      <c r="H258" s="20"/>
      <c r="I258" s="6"/>
      <c r="J258" s="7" t="e">
        <f t="shared" si="2"/>
        <v>#DIV/0!</v>
      </c>
      <c r="K258" s="11"/>
      <c r="L258" s="11"/>
      <c r="M258" s="2"/>
      <c r="N258" s="2"/>
      <c r="O258" s="2"/>
    </row>
    <row r="259" spans="1:15">
      <c r="A259" s="12">
        <v>252</v>
      </c>
      <c r="B259" s="2"/>
      <c r="C259" s="2"/>
      <c r="D259" s="2"/>
      <c r="E259" s="18"/>
      <c r="F259" s="18"/>
      <c r="G259" s="13"/>
      <c r="H259" s="20"/>
      <c r="I259" s="6"/>
      <c r="J259" s="15" t="e">
        <f t="shared" si="2"/>
        <v>#DIV/0!</v>
      </c>
      <c r="K259" s="11"/>
      <c r="L259" s="11"/>
      <c r="M259" s="2"/>
      <c r="N259" s="2"/>
      <c r="O259" s="2"/>
    </row>
    <row r="260" spans="1:15">
      <c r="A260">
        <v>253</v>
      </c>
      <c r="B260" s="2"/>
      <c r="C260" s="2"/>
      <c r="D260" s="2"/>
      <c r="E260" s="18"/>
      <c r="F260" s="18"/>
      <c r="G260" s="13"/>
      <c r="H260" s="20"/>
      <c r="I260" s="6"/>
      <c r="J260" s="15" t="e">
        <f t="shared" si="2"/>
        <v>#DIV/0!</v>
      </c>
      <c r="K260" s="11"/>
      <c r="L260" s="11"/>
      <c r="M260" s="2"/>
      <c r="N260" s="2"/>
      <c r="O260" s="2"/>
    </row>
    <row r="261" spans="1:15">
      <c r="A261">
        <v>254</v>
      </c>
      <c r="B261" s="2"/>
      <c r="C261" s="2"/>
      <c r="D261" s="2"/>
      <c r="E261" s="18"/>
      <c r="F261" s="18"/>
      <c r="G261" s="13"/>
      <c r="H261" s="20"/>
      <c r="I261" s="6"/>
      <c r="J261" s="7" t="e">
        <f t="shared" si="2"/>
        <v>#DIV/0!</v>
      </c>
      <c r="K261" s="11"/>
      <c r="L261" s="11"/>
      <c r="M261" s="2"/>
      <c r="N261" s="2"/>
      <c r="O261" s="2"/>
    </row>
    <row r="262" spans="1:15">
      <c r="A262">
        <v>255</v>
      </c>
      <c r="B262" s="2"/>
      <c r="C262" s="2"/>
      <c r="D262" s="2"/>
      <c r="E262" s="18"/>
      <c r="F262" s="18"/>
      <c r="G262" s="13"/>
      <c r="H262" s="20"/>
      <c r="I262" s="6"/>
      <c r="J262" s="15" t="e">
        <f t="shared" si="2"/>
        <v>#DIV/0!</v>
      </c>
      <c r="K262" s="11"/>
      <c r="L262" s="11"/>
      <c r="M262" s="2"/>
      <c r="N262" s="2"/>
      <c r="O262" s="2"/>
    </row>
    <row r="263" spans="1:15">
      <c r="A263" s="12">
        <v>256</v>
      </c>
      <c r="B263" s="2"/>
      <c r="C263" s="2"/>
      <c r="D263" s="2"/>
      <c r="E263" s="18"/>
      <c r="F263" s="18"/>
      <c r="G263" s="13"/>
      <c r="H263" s="20"/>
      <c r="I263" s="6"/>
      <c r="J263" s="15" t="e">
        <f t="shared" si="2"/>
        <v>#DIV/0!</v>
      </c>
      <c r="K263" s="11"/>
      <c r="L263" s="11"/>
      <c r="M263" s="2"/>
      <c r="N263" s="2"/>
      <c r="O263" s="2"/>
    </row>
    <row r="264" spans="1:15">
      <c r="A264" s="12">
        <v>257</v>
      </c>
      <c r="B264" s="2"/>
      <c r="C264" s="2"/>
      <c r="D264" s="2"/>
      <c r="E264" s="18"/>
      <c r="F264" s="18"/>
      <c r="G264" s="13"/>
      <c r="H264" s="20"/>
      <c r="I264" s="6"/>
      <c r="J264" s="7" t="e">
        <f t="shared" si="2"/>
        <v>#DIV/0!</v>
      </c>
      <c r="K264" s="11"/>
      <c r="L264" s="11"/>
      <c r="M264" s="2"/>
      <c r="N264" s="2"/>
      <c r="O264" s="2"/>
    </row>
    <row r="265" spans="1:15">
      <c r="A265">
        <v>258</v>
      </c>
      <c r="B265" s="2"/>
      <c r="C265" s="2"/>
      <c r="D265" s="2"/>
      <c r="E265" s="18"/>
      <c r="F265" s="18"/>
      <c r="G265" s="13"/>
      <c r="H265" s="20"/>
      <c r="I265" s="6"/>
      <c r="J265" s="15" t="e">
        <f t="shared" si="2"/>
        <v>#DIV/0!</v>
      </c>
      <c r="K265" s="11"/>
      <c r="L265" s="11"/>
      <c r="M265" s="2"/>
      <c r="N265" s="2"/>
      <c r="O265" s="2"/>
    </row>
    <row r="266" spans="1:15">
      <c r="A266">
        <v>259</v>
      </c>
      <c r="B266" s="2"/>
      <c r="C266" s="2"/>
      <c r="D266" s="2"/>
      <c r="E266" s="18"/>
      <c r="F266" s="18"/>
      <c r="G266" s="13"/>
      <c r="H266" s="20"/>
      <c r="I266" s="6"/>
      <c r="J266" s="15" t="e">
        <f t="shared" si="2"/>
        <v>#DIV/0!</v>
      </c>
      <c r="K266" s="11"/>
      <c r="L266" s="11"/>
      <c r="M266" s="2"/>
      <c r="N266" s="2"/>
      <c r="O266" s="2"/>
    </row>
    <row r="267" spans="1:15">
      <c r="A267">
        <v>260</v>
      </c>
      <c r="B267" s="2"/>
      <c r="C267" s="2"/>
      <c r="D267" s="2"/>
      <c r="E267" s="18"/>
      <c r="F267" s="18"/>
      <c r="G267" s="13"/>
      <c r="H267" s="20"/>
      <c r="I267" s="6"/>
      <c r="J267" s="7" t="e">
        <f t="shared" si="2"/>
        <v>#DIV/0!</v>
      </c>
      <c r="K267" s="11"/>
      <c r="L267" s="11"/>
      <c r="M267" s="2"/>
      <c r="N267" s="2"/>
      <c r="O267" s="2"/>
    </row>
    <row r="268" spans="1:15">
      <c r="A268" s="12">
        <v>261</v>
      </c>
      <c r="B268" s="2"/>
      <c r="C268" s="2"/>
      <c r="D268" s="2"/>
      <c r="E268" s="18"/>
      <c r="F268" s="18"/>
      <c r="G268" s="13"/>
      <c r="H268" s="20"/>
      <c r="I268" s="6"/>
      <c r="J268" s="15" t="e">
        <f t="shared" si="2"/>
        <v>#DIV/0!</v>
      </c>
      <c r="K268" s="11"/>
      <c r="L268" s="11"/>
      <c r="M268" s="2"/>
      <c r="N268" s="2"/>
      <c r="O268" s="2"/>
    </row>
    <row r="269" spans="1:15">
      <c r="A269" s="12">
        <v>262</v>
      </c>
      <c r="B269" s="2"/>
      <c r="C269" s="2"/>
      <c r="D269" s="2"/>
      <c r="E269" s="18"/>
      <c r="F269" s="18"/>
      <c r="G269" s="13"/>
      <c r="H269" s="20"/>
      <c r="I269" s="6"/>
      <c r="J269" s="15" t="e">
        <f t="shared" si="2"/>
        <v>#DIV/0!</v>
      </c>
      <c r="K269" s="11"/>
      <c r="L269" s="11"/>
      <c r="M269" s="2"/>
      <c r="N269" s="2"/>
      <c r="O269" s="2"/>
    </row>
    <row r="270" spans="1:15">
      <c r="A270">
        <v>263</v>
      </c>
      <c r="B270" s="2"/>
      <c r="C270" s="2"/>
      <c r="D270" s="2"/>
      <c r="E270" s="18"/>
      <c r="F270" s="18"/>
      <c r="G270" s="13"/>
      <c r="H270" s="20"/>
      <c r="I270" s="6"/>
      <c r="J270" s="7" t="e">
        <f t="shared" si="2"/>
        <v>#DIV/0!</v>
      </c>
      <c r="K270" s="11"/>
      <c r="L270" s="11"/>
      <c r="M270" s="2"/>
      <c r="N270" s="2"/>
      <c r="O270" s="2"/>
    </row>
    <row r="271" spans="1:15">
      <c r="A271">
        <v>264</v>
      </c>
      <c r="B271" s="2"/>
      <c r="C271" s="2"/>
      <c r="D271" s="2"/>
      <c r="E271" s="18"/>
      <c r="F271" s="18"/>
      <c r="G271" s="13"/>
      <c r="H271" s="20"/>
      <c r="I271" s="6"/>
      <c r="J271" s="15" t="e">
        <f t="shared" si="2"/>
        <v>#DIV/0!</v>
      </c>
      <c r="K271" s="11"/>
      <c r="L271" s="11"/>
      <c r="M271" s="2"/>
      <c r="N271" s="2"/>
      <c r="O271" s="2"/>
    </row>
    <row r="272" spans="1:15">
      <c r="A272">
        <v>265</v>
      </c>
      <c r="B272" s="2"/>
      <c r="C272" s="2"/>
      <c r="D272" s="2"/>
      <c r="E272" s="18"/>
      <c r="F272" s="18"/>
      <c r="G272" s="13"/>
      <c r="H272" s="20"/>
      <c r="I272" s="6"/>
      <c r="J272" s="15" t="e">
        <f t="shared" si="2"/>
        <v>#DIV/0!</v>
      </c>
      <c r="K272" s="11"/>
      <c r="L272" s="11"/>
      <c r="M272" s="2"/>
      <c r="N272" s="2"/>
      <c r="O272" s="2"/>
    </row>
    <row r="273" spans="1:15">
      <c r="A273" s="12">
        <v>266</v>
      </c>
      <c r="B273" s="2"/>
      <c r="C273" s="2"/>
      <c r="D273" s="2"/>
      <c r="E273" s="18"/>
      <c r="F273" s="18"/>
      <c r="G273" s="13"/>
      <c r="H273" s="20"/>
      <c r="I273" s="6"/>
      <c r="J273" s="7" t="e">
        <f t="shared" si="2"/>
        <v>#DIV/0!</v>
      </c>
      <c r="K273" s="11"/>
      <c r="L273" s="11"/>
      <c r="M273" s="2"/>
      <c r="N273" s="2"/>
      <c r="O273" s="2"/>
    </row>
    <row r="274" spans="1:15">
      <c r="A274" s="12">
        <v>267</v>
      </c>
      <c r="B274" s="2"/>
      <c r="C274" s="2"/>
      <c r="D274" s="2"/>
      <c r="E274" s="18"/>
      <c r="F274" s="18"/>
      <c r="G274" s="13"/>
      <c r="H274" s="20"/>
      <c r="I274" s="6"/>
      <c r="J274" s="15" t="e">
        <f t="shared" si="2"/>
        <v>#DIV/0!</v>
      </c>
      <c r="K274" s="11"/>
      <c r="L274" s="11"/>
      <c r="M274" s="2"/>
      <c r="N274" s="2"/>
      <c r="O274" s="2"/>
    </row>
    <row r="275" spans="1:15">
      <c r="A275">
        <v>268</v>
      </c>
      <c r="B275" s="2"/>
      <c r="C275" s="2"/>
      <c r="D275" s="2"/>
      <c r="E275" s="18"/>
      <c r="F275" s="18"/>
      <c r="G275" s="13"/>
      <c r="H275" s="20"/>
      <c r="I275" s="6"/>
      <c r="J275" s="15" t="e">
        <f t="shared" si="2"/>
        <v>#DIV/0!</v>
      </c>
      <c r="K275" s="11"/>
      <c r="L275" s="11"/>
      <c r="M275" s="2"/>
      <c r="N275" s="2"/>
      <c r="O275" s="2"/>
    </row>
    <row r="276" spans="1:15">
      <c r="A276">
        <v>269</v>
      </c>
      <c r="B276" s="2"/>
      <c r="C276" s="2"/>
      <c r="D276" s="2"/>
      <c r="E276" s="18"/>
      <c r="F276" s="18"/>
      <c r="G276" s="13"/>
      <c r="H276" s="20"/>
      <c r="I276" s="6"/>
      <c r="J276" s="7" t="e">
        <f t="shared" si="2"/>
        <v>#DIV/0!</v>
      </c>
      <c r="K276" s="11"/>
      <c r="L276" s="11"/>
      <c r="M276" s="2"/>
      <c r="N276" s="2"/>
      <c r="O276" s="2"/>
    </row>
    <row r="277" spans="1:15">
      <c r="A277">
        <v>270</v>
      </c>
      <c r="B277" s="2"/>
      <c r="C277" s="2"/>
      <c r="D277" s="2"/>
      <c r="E277" s="18"/>
      <c r="F277" s="18"/>
      <c r="G277" s="13"/>
      <c r="H277" s="20"/>
      <c r="I277" s="6"/>
      <c r="J277" s="15" t="e">
        <f t="shared" si="2"/>
        <v>#DIV/0!</v>
      </c>
      <c r="K277" s="11"/>
      <c r="L277" s="11"/>
      <c r="M277" s="2"/>
      <c r="N277" s="2"/>
      <c r="O277" s="2"/>
    </row>
    <row r="278" spans="1:15">
      <c r="A278" s="12">
        <v>271</v>
      </c>
      <c r="B278" s="2"/>
      <c r="C278" s="2"/>
      <c r="D278" s="2"/>
      <c r="E278" s="18"/>
      <c r="F278" s="18"/>
      <c r="G278" s="13"/>
      <c r="H278" s="20"/>
      <c r="I278" s="6"/>
      <c r="J278" s="15" t="e">
        <f t="shared" si="2"/>
        <v>#DIV/0!</v>
      </c>
      <c r="K278" s="11"/>
      <c r="L278" s="11"/>
      <c r="M278" s="2"/>
      <c r="N278" s="2"/>
      <c r="O278" s="2"/>
    </row>
    <row r="279" spans="1:15">
      <c r="A279" s="12">
        <v>272</v>
      </c>
      <c r="B279" s="2"/>
      <c r="C279" s="2"/>
      <c r="D279" s="2"/>
      <c r="E279" s="18"/>
      <c r="F279" s="18"/>
      <c r="G279" s="13"/>
      <c r="H279" s="20"/>
      <c r="I279" s="6"/>
      <c r="J279" s="7" t="e">
        <f t="shared" si="2"/>
        <v>#DIV/0!</v>
      </c>
      <c r="K279" s="11"/>
      <c r="L279" s="11"/>
      <c r="M279" s="2"/>
      <c r="N279" s="2"/>
      <c r="O279" s="2"/>
    </row>
    <row r="280" spans="1:15">
      <c r="A280">
        <v>273</v>
      </c>
      <c r="B280" s="2"/>
      <c r="C280" s="2"/>
      <c r="D280" s="2"/>
      <c r="E280" s="18"/>
      <c r="F280" s="18"/>
      <c r="G280" s="13"/>
      <c r="H280" s="20"/>
      <c r="I280" s="6"/>
      <c r="J280" s="15" t="e">
        <f t="shared" si="2"/>
        <v>#DIV/0!</v>
      </c>
      <c r="K280" s="11"/>
      <c r="L280" s="11"/>
      <c r="M280" s="2"/>
      <c r="N280" s="2"/>
      <c r="O280" s="2"/>
    </row>
    <row r="281" spans="1:15">
      <c r="A281">
        <v>274</v>
      </c>
      <c r="B281" s="2"/>
      <c r="C281" s="2"/>
      <c r="D281" s="2"/>
      <c r="E281" s="18"/>
      <c r="F281" s="18"/>
      <c r="G281" s="13"/>
      <c r="H281" s="20"/>
      <c r="I281" s="6"/>
      <c r="J281" s="15" t="e">
        <f t="shared" si="2"/>
        <v>#DIV/0!</v>
      </c>
      <c r="K281" s="11"/>
      <c r="L281" s="11"/>
      <c r="M281" s="2"/>
      <c r="N281" s="2"/>
      <c r="O281" s="2"/>
    </row>
    <row r="282" spans="1:15">
      <c r="A282">
        <v>275</v>
      </c>
      <c r="B282" s="2"/>
      <c r="C282" s="2"/>
      <c r="D282" s="2"/>
      <c r="E282" s="18"/>
      <c r="F282" s="18"/>
      <c r="G282" s="13"/>
      <c r="H282" s="20"/>
      <c r="I282" s="6"/>
      <c r="J282" s="7" t="e">
        <f t="shared" si="2"/>
        <v>#DIV/0!</v>
      </c>
      <c r="K282" s="11"/>
      <c r="L282" s="11"/>
      <c r="M282" s="2"/>
      <c r="N282" s="2"/>
      <c r="O282" s="2"/>
    </row>
    <row r="283" spans="1:15">
      <c r="A283" s="12">
        <v>276</v>
      </c>
      <c r="B283" s="2"/>
      <c r="C283" s="2"/>
      <c r="D283" s="2"/>
      <c r="E283" s="18"/>
      <c r="F283" s="18"/>
      <c r="G283" s="13"/>
      <c r="H283" s="20"/>
      <c r="I283" s="6"/>
      <c r="J283" s="15" t="e">
        <f t="shared" si="2"/>
        <v>#DIV/0!</v>
      </c>
      <c r="K283" s="11"/>
      <c r="L283" s="11"/>
      <c r="M283" s="2"/>
      <c r="N283" s="2"/>
      <c r="O283" s="2"/>
    </row>
    <row r="284" spans="1:15">
      <c r="A284" s="12">
        <v>277</v>
      </c>
      <c r="B284" s="2"/>
      <c r="C284" s="2"/>
      <c r="D284" s="2"/>
      <c r="E284" s="18"/>
      <c r="F284" s="18"/>
      <c r="G284" s="13"/>
      <c r="H284" s="20"/>
      <c r="I284" s="6"/>
      <c r="J284" s="15" t="e">
        <f t="shared" si="2"/>
        <v>#DIV/0!</v>
      </c>
      <c r="K284" s="11"/>
      <c r="L284" s="11"/>
      <c r="M284" s="2"/>
      <c r="N284" s="2"/>
      <c r="O284" s="2"/>
    </row>
    <row r="285" spans="1:15">
      <c r="A285">
        <v>278</v>
      </c>
      <c r="B285" s="2"/>
      <c r="C285" s="2"/>
      <c r="D285" s="2"/>
      <c r="E285" s="18"/>
      <c r="F285" s="18"/>
      <c r="G285" s="13"/>
      <c r="H285" s="20"/>
      <c r="I285" s="6"/>
      <c r="J285" s="7" t="e">
        <f t="shared" si="2"/>
        <v>#DIV/0!</v>
      </c>
      <c r="K285" s="11"/>
      <c r="L285" s="11"/>
      <c r="M285" s="2"/>
      <c r="N285" s="2"/>
      <c r="O285" s="2"/>
    </row>
    <row r="286" spans="1:15">
      <c r="A286">
        <v>279</v>
      </c>
      <c r="B286" s="2"/>
      <c r="C286" s="2"/>
      <c r="D286" s="2"/>
      <c r="E286" s="18"/>
      <c r="F286" s="18"/>
      <c r="G286" s="13"/>
      <c r="H286" s="20"/>
      <c r="I286" s="6"/>
      <c r="J286" s="15" t="e">
        <f t="shared" si="2"/>
        <v>#DIV/0!</v>
      </c>
      <c r="K286" s="11"/>
      <c r="L286" s="11"/>
      <c r="M286" s="2"/>
      <c r="N286" s="2"/>
      <c r="O286" s="2"/>
    </row>
    <row r="287" spans="1:15">
      <c r="A287">
        <v>280</v>
      </c>
      <c r="B287" s="2"/>
      <c r="C287" s="2"/>
      <c r="D287" s="2"/>
      <c r="E287" s="18"/>
      <c r="F287" s="18"/>
      <c r="G287" s="13"/>
      <c r="H287" s="20"/>
      <c r="I287" s="6"/>
      <c r="J287" s="15" t="e">
        <f t="shared" si="2"/>
        <v>#DIV/0!</v>
      </c>
      <c r="K287" s="11"/>
      <c r="L287" s="11"/>
      <c r="M287" s="2"/>
      <c r="N287" s="2"/>
      <c r="O287" s="2"/>
    </row>
    <row r="288" spans="1:15">
      <c r="A288" s="12">
        <v>281</v>
      </c>
      <c r="B288" s="2"/>
      <c r="C288" s="2"/>
      <c r="D288" s="2"/>
      <c r="E288" s="18"/>
      <c r="F288" s="18"/>
      <c r="G288" s="13"/>
      <c r="H288" s="20"/>
      <c r="I288" s="6"/>
      <c r="J288" s="7" t="e">
        <f t="shared" si="2"/>
        <v>#DIV/0!</v>
      </c>
      <c r="K288" s="11"/>
      <c r="L288" s="11"/>
      <c r="M288" s="2"/>
      <c r="N288" s="2"/>
      <c r="O288" s="2"/>
    </row>
    <row r="289" spans="1:15">
      <c r="A289" s="12">
        <v>282</v>
      </c>
      <c r="B289" s="2"/>
      <c r="C289" s="2"/>
      <c r="D289" s="2"/>
      <c r="E289" s="18"/>
      <c r="F289" s="18"/>
      <c r="G289" s="13"/>
      <c r="H289" s="20"/>
      <c r="I289" s="6"/>
      <c r="J289" s="15" t="e">
        <f t="shared" si="2"/>
        <v>#DIV/0!</v>
      </c>
      <c r="K289" s="11"/>
      <c r="L289" s="11"/>
      <c r="M289" s="2"/>
      <c r="N289" s="2"/>
      <c r="O289" s="2"/>
    </row>
    <row r="290" spans="1:15">
      <c r="A290">
        <v>283</v>
      </c>
      <c r="B290" s="2"/>
      <c r="C290" s="2"/>
      <c r="D290" s="2"/>
      <c r="E290" s="18"/>
      <c r="F290" s="18"/>
      <c r="G290" s="13"/>
      <c r="H290" s="20"/>
      <c r="I290" s="6"/>
      <c r="J290" s="15" t="e">
        <f t="shared" si="2"/>
        <v>#DIV/0!</v>
      </c>
      <c r="K290" s="11"/>
      <c r="L290" s="11"/>
      <c r="M290" s="2"/>
      <c r="N290" s="2"/>
      <c r="O290" s="2"/>
    </row>
    <row r="291" spans="1:15">
      <c r="A291">
        <v>284</v>
      </c>
      <c r="B291" s="2"/>
      <c r="C291" s="2"/>
      <c r="D291" s="2"/>
      <c r="E291" s="18"/>
      <c r="F291" s="18"/>
      <c r="G291" s="13"/>
      <c r="H291" s="20"/>
      <c r="I291" s="6"/>
      <c r="J291" s="7" t="e">
        <f t="shared" si="2"/>
        <v>#DIV/0!</v>
      </c>
      <c r="K291" s="11"/>
      <c r="L291" s="11"/>
      <c r="M291" s="2"/>
      <c r="N291" s="2"/>
      <c r="O291" s="2"/>
    </row>
    <row r="292" spans="1:15">
      <c r="A292">
        <v>285</v>
      </c>
      <c r="B292" s="2"/>
      <c r="C292" s="2"/>
      <c r="D292" s="2"/>
      <c r="E292" s="18"/>
      <c r="F292" s="18"/>
      <c r="G292" s="13"/>
      <c r="H292" s="20"/>
      <c r="I292" s="6"/>
      <c r="J292" s="15" t="e">
        <f t="shared" si="2"/>
        <v>#DIV/0!</v>
      </c>
      <c r="K292" s="11"/>
      <c r="L292" s="11"/>
      <c r="M292" s="2"/>
      <c r="N292" s="2"/>
      <c r="O292" s="2"/>
    </row>
    <row r="293" spans="1:15">
      <c r="A293" s="12">
        <v>286</v>
      </c>
      <c r="B293" s="2"/>
      <c r="C293" s="2"/>
      <c r="D293" s="2"/>
      <c r="E293" s="18"/>
      <c r="F293" s="18"/>
      <c r="G293" s="13"/>
      <c r="H293" s="20"/>
      <c r="I293" s="6"/>
      <c r="J293" s="15" t="e">
        <f t="shared" si="2"/>
        <v>#DIV/0!</v>
      </c>
      <c r="K293" s="11"/>
      <c r="L293" s="11"/>
      <c r="M293" s="2"/>
      <c r="N293" s="2"/>
      <c r="O293" s="2"/>
    </row>
    <row r="294" spans="1:15">
      <c r="A294" s="12">
        <v>287</v>
      </c>
      <c r="B294" s="2"/>
      <c r="C294" s="2"/>
      <c r="D294" s="2"/>
      <c r="E294" s="18"/>
      <c r="F294" s="18"/>
      <c r="G294" s="13"/>
      <c r="H294" s="20"/>
      <c r="I294" s="6"/>
      <c r="J294" s="7" t="e">
        <f t="shared" si="2"/>
        <v>#DIV/0!</v>
      </c>
      <c r="K294" s="11"/>
      <c r="L294" s="11"/>
      <c r="M294" s="2"/>
      <c r="N294" s="2"/>
      <c r="O294" s="2"/>
    </row>
    <row r="295" spans="1:15">
      <c r="A295">
        <v>288</v>
      </c>
      <c r="B295" s="2"/>
      <c r="C295" s="2"/>
      <c r="D295" s="2"/>
      <c r="E295" s="18"/>
      <c r="F295" s="18"/>
      <c r="G295" s="13"/>
      <c r="H295" s="20"/>
      <c r="I295" s="6"/>
      <c r="J295" s="15" t="e">
        <f t="shared" si="2"/>
        <v>#DIV/0!</v>
      </c>
      <c r="K295" s="11"/>
      <c r="L295" s="11"/>
      <c r="M295" s="2"/>
      <c r="N295" s="2"/>
      <c r="O295" s="2"/>
    </row>
    <row r="296" spans="1:15">
      <c r="A296">
        <v>289</v>
      </c>
      <c r="B296" s="2"/>
      <c r="C296" s="2"/>
      <c r="D296" s="2"/>
      <c r="E296" s="18"/>
      <c r="F296" s="18"/>
      <c r="G296" s="13"/>
      <c r="H296" s="20"/>
      <c r="I296" s="6"/>
      <c r="J296" s="15" t="e">
        <f t="shared" si="2"/>
        <v>#DIV/0!</v>
      </c>
      <c r="K296" s="11"/>
      <c r="L296" s="11"/>
      <c r="M296" s="2"/>
      <c r="N296" s="2"/>
      <c r="O296" s="2"/>
    </row>
    <row r="297" spans="1:15">
      <c r="A297">
        <v>290</v>
      </c>
      <c r="B297" s="2"/>
      <c r="C297" s="2"/>
      <c r="D297" s="2"/>
      <c r="E297" s="18"/>
      <c r="F297" s="18"/>
      <c r="G297" s="13"/>
      <c r="H297" s="20"/>
      <c r="I297" s="6"/>
      <c r="J297" s="7" t="e">
        <f t="shared" si="2"/>
        <v>#DIV/0!</v>
      </c>
      <c r="K297" s="11"/>
      <c r="L297" s="11"/>
      <c r="M297" s="2"/>
      <c r="N297" s="2"/>
      <c r="O297" s="2"/>
    </row>
    <row r="298" spans="1:15">
      <c r="A298" s="12">
        <v>291</v>
      </c>
      <c r="B298" s="2"/>
      <c r="C298" s="2"/>
      <c r="D298" s="2"/>
      <c r="E298" s="18"/>
      <c r="F298" s="18"/>
      <c r="G298" s="13"/>
      <c r="H298" s="20"/>
      <c r="I298" s="6"/>
      <c r="J298" s="15" t="e">
        <f t="shared" si="2"/>
        <v>#DIV/0!</v>
      </c>
      <c r="K298" s="11"/>
      <c r="L298" s="11"/>
      <c r="M298" s="2"/>
      <c r="N298" s="2"/>
      <c r="O298" s="2"/>
    </row>
    <row r="299" spans="1:15">
      <c r="A299" s="12">
        <v>292</v>
      </c>
      <c r="B299" s="2"/>
      <c r="C299" s="2"/>
      <c r="D299" s="2"/>
      <c r="E299" s="18"/>
      <c r="F299" s="18"/>
      <c r="G299" s="13"/>
      <c r="H299" s="20"/>
      <c r="I299" s="6"/>
      <c r="J299" s="15" t="e">
        <f t="shared" si="2"/>
        <v>#DIV/0!</v>
      </c>
      <c r="K299" s="11"/>
      <c r="L299" s="11"/>
      <c r="M299" s="2"/>
      <c r="N299" s="2"/>
      <c r="O299" s="2"/>
    </row>
    <row r="300" spans="1:15">
      <c r="A300">
        <v>293</v>
      </c>
      <c r="B300" s="2"/>
      <c r="C300" s="2"/>
      <c r="D300" s="2"/>
      <c r="E300" s="18"/>
      <c r="F300" s="18"/>
      <c r="G300" s="13"/>
      <c r="H300" s="20"/>
      <c r="I300" s="6"/>
      <c r="J300" s="7" t="e">
        <f t="shared" si="2"/>
        <v>#DIV/0!</v>
      </c>
      <c r="K300" s="11"/>
      <c r="L300" s="11"/>
      <c r="M300" s="2"/>
      <c r="N300" s="2"/>
      <c r="O300" s="2"/>
    </row>
    <row r="301" spans="1:15">
      <c r="A301">
        <v>294</v>
      </c>
      <c r="B301" s="2"/>
      <c r="C301" s="2"/>
      <c r="D301" s="2"/>
      <c r="E301" s="18"/>
      <c r="F301" s="18"/>
      <c r="G301" s="13"/>
      <c r="H301" s="20"/>
      <c r="I301" s="6"/>
      <c r="J301" s="15" t="e">
        <f t="shared" si="2"/>
        <v>#DIV/0!</v>
      </c>
      <c r="K301" s="11"/>
      <c r="L301" s="11"/>
      <c r="M301" s="2"/>
      <c r="N301" s="2"/>
      <c r="O301" s="2"/>
    </row>
    <row r="302" spans="1:15">
      <c r="A302">
        <v>295</v>
      </c>
      <c r="B302" s="2"/>
      <c r="C302" s="2"/>
      <c r="D302" s="2"/>
      <c r="E302" s="18"/>
      <c r="F302" s="18"/>
      <c r="G302" s="13"/>
      <c r="H302" s="20"/>
      <c r="I302" s="6"/>
      <c r="J302" s="15" t="e">
        <f t="shared" si="2"/>
        <v>#DIV/0!</v>
      </c>
      <c r="K302" s="11"/>
      <c r="L302" s="11"/>
      <c r="M302" s="2"/>
      <c r="N302" s="2"/>
      <c r="O302" s="2"/>
    </row>
    <row r="303" spans="1:15">
      <c r="A303" s="12">
        <v>296</v>
      </c>
      <c r="B303" s="2"/>
      <c r="C303" s="2"/>
      <c r="D303" s="2"/>
      <c r="E303" s="18"/>
      <c r="F303" s="18"/>
      <c r="G303" s="13"/>
      <c r="H303" s="20"/>
      <c r="I303" s="6"/>
      <c r="J303" s="7" t="e">
        <f t="shared" si="2"/>
        <v>#DIV/0!</v>
      </c>
      <c r="K303" s="11"/>
      <c r="L303" s="11"/>
      <c r="M303" s="2"/>
      <c r="N303" s="2"/>
      <c r="O303" s="2"/>
    </row>
    <row r="304" spans="1:15">
      <c r="A304" s="12">
        <v>297</v>
      </c>
      <c r="B304" s="2"/>
      <c r="C304" s="2"/>
      <c r="D304" s="2"/>
      <c r="E304" s="18"/>
      <c r="F304" s="18"/>
      <c r="G304" s="13"/>
      <c r="H304" s="20"/>
      <c r="I304" s="6"/>
      <c r="J304" s="15" t="e">
        <f t="shared" si="2"/>
        <v>#DIV/0!</v>
      </c>
      <c r="K304" s="11"/>
      <c r="L304" s="11"/>
      <c r="M304" s="2"/>
      <c r="N304" s="2"/>
      <c r="O304" s="2"/>
    </row>
    <row r="305" spans="1:15">
      <c r="A305">
        <v>298</v>
      </c>
      <c r="B305" s="2"/>
      <c r="C305" s="2"/>
      <c r="D305" s="2"/>
      <c r="E305" s="18"/>
      <c r="F305" s="18"/>
      <c r="G305" s="13"/>
      <c r="H305" s="20"/>
      <c r="I305" s="6"/>
      <c r="J305" s="15" t="e">
        <f t="shared" si="2"/>
        <v>#DIV/0!</v>
      </c>
      <c r="K305" s="11"/>
      <c r="L305" s="11"/>
      <c r="M305" s="2"/>
      <c r="N305" s="2"/>
      <c r="O305" s="2"/>
    </row>
    <row r="306" spans="1:15">
      <c r="A306">
        <v>299</v>
      </c>
      <c r="B306" s="2"/>
      <c r="C306" s="2"/>
      <c r="D306" s="2"/>
      <c r="E306" s="18"/>
      <c r="F306" s="18"/>
      <c r="G306" s="13"/>
      <c r="H306" s="20"/>
      <c r="I306" s="6"/>
      <c r="J306" s="7" t="e">
        <f t="shared" si="2"/>
        <v>#DIV/0!</v>
      </c>
      <c r="K306" s="11"/>
      <c r="L306" s="11"/>
      <c r="M306" s="2"/>
      <c r="N306" s="2"/>
      <c r="O306" s="2"/>
    </row>
    <row r="307" spans="1:15">
      <c r="A307">
        <v>300</v>
      </c>
      <c r="B307" s="2"/>
      <c r="C307" s="2"/>
      <c r="D307" s="2"/>
      <c r="E307" s="18"/>
      <c r="F307" s="18"/>
      <c r="G307" s="13"/>
      <c r="H307" s="20"/>
      <c r="I307" s="6"/>
      <c r="J307" s="15" t="e">
        <f t="shared" si="2"/>
        <v>#DIV/0!</v>
      </c>
      <c r="K307" s="11"/>
      <c r="L307" s="11"/>
      <c r="M307" s="2"/>
      <c r="N307" s="2"/>
      <c r="O307" s="2"/>
    </row>
    <row r="308" spans="1:15">
      <c r="A308" s="12">
        <v>301</v>
      </c>
      <c r="B308" s="2"/>
      <c r="C308" s="2"/>
      <c r="D308" s="2"/>
      <c r="E308" s="18"/>
      <c r="F308" s="18"/>
      <c r="G308" s="13"/>
      <c r="H308" s="20"/>
      <c r="I308" s="6"/>
      <c r="J308" s="15" t="e">
        <f t="shared" si="2"/>
        <v>#DIV/0!</v>
      </c>
      <c r="K308" s="11"/>
      <c r="L308" s="11"/>
      <c r="M308" s="2"/>
      <c r="N308" s="2"/>
      <c r="O308" s="2"/>
    </row>
    <row r="309" spans="1:15">
      <c r="A309" s="12">
        <v>302</v>
      </c>
      <c r="B309" s="2"/>
      <c r="C309" s="2"/>
      <c r="D309" s="2"/>
      <c r="E309" s="18"/>
      <c r="F309" s="18"/>
      <c r="G309" s="13"/>
      <c r="H309" s="20"/>
      <c r="I309" s="6"/>
      <c r="J309" s="7" t="e">
        <f t="shared" si="2"/>
        <v>#DIV/0!</v>
      </c>
      <c r="K309" s="11"/>
      <c r="L309" s="11"/>
      <c r="M309" s="2"/>
      <c r="N309" s="2"/>
      <c r="O309" s="2"/>
    </row>
    <row r="310" spans="1:15">
      <c r="A310">
        <v>303</v>
      </c>
      <c r="B310" s="2"/>
      <c r="C310" s="2"/>
      <c r="D310" s="2"/>
      <c r="E310" s="18"/>
      <c r="F310" s="18"/>
      <c r="G310" s="13"/>
      <c r="H310" s="20"/>
      <c r="I310" s="6"/>
      <c r="J310" s="15" t="e">
        <f t="shared" si="2"/>
        <v>#DIV/0!</v>
      </c>
      <c r="K310" s="11"/>
      <c r="L310" s="11"/>
      <c r="M310" s="2"/>
      <c r="N310" s="2"/>
      <c r="O310" s="2"/>
    </row>
    <row r="311" spans="1:15">
      <c r="A311">
        <v>304</v>
      </c>
      <c r="B311" s="2"/>
      <c r="C311" s="2"/>
      <c r="D311" s="2"/>
      <c r="E311" s="18"/>
      <c r="F311" s="18"/>
      <c r="G311" s="13"/>
      <c r="H311" s="20"/>
      <c r="I311" s="6"/>
      <c r="J311" s="15" t="e">
        <f t="shared" si="2"/>
        <v>#DIV/0!</v>
      </c>
      <c r="K311" s="11"/>
      <c r="L311" s="11"/>
      <c r="M311" s="2"/>
      <c r="N311" s="2"/>
      <c r="O311" s="2"/>
    </row>
    <row r="312" spans="1:15">
      <c r="A312">
        <v>305</v>
      </c>
      <c r="B312" s="2"/>
      <c r="C312" s="2"/>
      <c r="D312" s="2"/>
      <c r="E312" s="18"/>
      <c r="F312" s="18"/>
      <c r="G312" s="13"/>
      <c r="H312" s="20"/>
      <c r="I312" s="6"/>
      <c r="J312" s="7" t="e">
        <f t="shared" si="2"/>
        <v>#DIV/0!</v>
      </c>
      <c r="K312" s="11"/>
      <c r="L312" s="11"/>
      <c r="M312" s="2"/>
      <c r="N312" s="2"/>
      <c r="O312" s="2"/>
    </row>
    <row r="313" spans="1:15">
      <c r="A313" s="12">
        <v>306</v>
      </c>
      <c r="B313" s="2"/>
      <c r="C313" s="2"/>
      <c r="D313" s="2"/>
      <c r="E313" s="18"/>
      <c r="F313" s="18"/>
      <c r="G313" s="13"/>
      <c r="H313" s="20"/>
      <c r="I313" s="6"/>
      <c r="J313" s="15" t="e">
        <f t="shared" si="2"/>
        <v>#DIV/0!</v>
      </c>
      <c r="K313" s="11"/>
      <c r="L313" s="11"/>
      <c r="M313" s="2"/>
      <c r="N313" s="2"/>
      <c r="O313" s="2"/>
    </row>
    <row r="314" spans="1:15">
      <c r="A314" s="12">
        <v>307</v>
      </c>
      <c r="B314" s="2"/>
      <c r="C314" s="2"/>
      <c r="D314" s="2"/>
      <c r="E314" s="18"/>
      <c r="F314" s="18"/>
      <c r="G314" s="13"/>
      <c r="H314" s="20"/>
      <c r="I314" s="6"/>
      <c r="J314" s="15" t="e">
        <f t="shared" si="2"/>
        <v>#DIV/0!</v>
      </c>
      <c r="K314" s="11"/>
      <c r="L314" s="11"/>
      <c r="M314" s="2"/>
      <c r="N314" s="2"/>
      <c r="O314" s="2"/>
    </row>
    <row r="315" spans="1:15">
      <c r="A315">
        <v>308</v>
      </c>
      <c r="B315" s="2"/>
      <c r="C315" s="2"/>
      <c r="D315" s="2"/>
      <c r="E315" s="18"/>
      <c r="F315" s="18"/>
      <c r="G315" s="13"/>
      <c r="H315" s="20"/>
      <c r="I315" s="6"/>
      <c r="J315" s="7" t="e">
        <f t="shared" si="2"/>
        <v>#DIV/0!</v>
      </c>
      <c r="K315" s="11"/>
      <c r="L315" s="11"/>
      <c r="M315" s="2"/>
      <c r="N315" s="2"/>
      <c r="O315" s="2"/>
    </row>
    <row r="316" spans="1:15">
      <c r="A316">
        <v>309</v>
      </c>
      <c r="B316" s="2"/>
      <c r="C316" s="2"/>
      <c r="D316" s="2"/>
      <c r="E316" s="18"/>
      <c r="F316" s="18"/>
      <c r="G316" s="13"/>
      <c r="H316" s="20"/>
      <c r="I316" s="6"/>
      <c r="J316" s="15" t="e">
        <f t="shared" si="2"/>
        <v>#DIV/0!</v>
      </c>
      <c r="K316" s="11"/>
      <c r="L316" s="11"/>
      <c r="M316" s="2"/>
      <c r="N316" s="2"/>
      <c r="O316" s="2"/>
    </row>
    <row r="317" spans="1:15">
      <c r="A317">
        <v>310</v>
      </c>
      <c r="B317" s="2"/>
      <c r="C317" s="2"/>
      <c r="D317" s="2"/>
      <c r="E317" s="18"/>
      <c r="F317" s="18"/>
      <c r="G317" s="13"/>
      <c r="H317" s="20"/>
      <c r="I317" s="6"/>
      <c r="J317" s="15" t="e">
        <f t="shared" si="2"/>
        <v>#DIV/0!</v>
      </c>
      <c r="K317" s="11"/>
      <c r="L317" s="11"/>
      <c r="M317" s="2"/>
      <c r="N317" s="2"/>
      <c r="O317" s="2"/>
    </row>
    <row r="318" spans="1:15">
      <c r="A318" s="12">
        <v>311</v>
      </c>
      <c r="B318" s="2"/>
      <c r="C318" s="2"/>
      <c r="D318" s="2"/>
      <c r="E318" s="18"/>
      <c r="F318" s="18"/>
      <c r="G318" s="13"/>
      <c r="H318" s="20"/>
      <c r="I318" s="6"/>
      <c r="J318" s="7" t="e">
        <f t="shared" ref="J318:J357" si="3">H318/I318</f>
        <v>#DIV/0!</v>
      </c>
      <c r="K318" s="11"/>
      <c r="L318" s="11"/>
      <c r="M318" s="2"/>
      <c r="N318" s="2"/>
      <c r="O318" s="2"/>
    </row>
    <row r="319" spans="1:15">
      <c r="A319" s="12">
        <v>312</v>
      </c>
      <c r="B319" s="2"/>
      <c r="C319" s="2"/>
      <c r="D319" s="2"/>
      <c r="E319" s="18"/>
      <c r="F319" s="18"/>
      <c r="G319" s="13"/>
      <c r="H319" s="20"/>
      <c r="I319" s="6"/>
      <c r="J319" s="15" t="e">
        <f t="shared" si="3"/>
        <v>#DIV/0!</v>
      </c>
      <c r="K319" s="11"/>
      <c r="L319" s="11"/>
      <c r="M319" s="2"/>
      <c r="N319" s="2"/>
      <c r="O319" s="2"/>
    </row>
    <row r="320" spans="1:15">
      <c r="A320">
        <v>313</v>
      </c>
      <c r="B320" s="2"/>
      <c r="C320" s="2"/>
      <c r="D320" s="2"/>
      <c r="E320" s="18"/>
      <c r="F320" s="18"/>
      <c r="G320" s="13"/>
      <c r="H320" s="20"/>
      <c r="I320" s="6"/>
      <c r="J320" s="15" t="e">
        <f t="shared" si="3"/>
        <v>#DIV/0!</v>
      </c>
      <c r="K320" s="11"/>
      <c r="L320" s="11"/>
      <c r="M320" s="2"/>
      <c r="N320" s="2"/>
      <c r="O320" s="2"/>
    </row>
    <row r="321" spans="1:15">
      <c r="A321">
        <v>314</v>
      </c>
      <c r="B321" s="2"/>
      <c r="C321" s="2"/>
      <c r="D321" s="2"/>
      <c r="E321" s="18"/>
      <c r="F321" s="18"/>
      <c r="G321" s="13"/>
      <c r="H321" s="20"/>
      <c r="I321" s="6"/>
      <c r="J321" s="7" t="e">
        <f t="shared" si="3"/>
        <v>#DIV/0!</v>
      </c>
      <c r="K321" s="11"/>
      <c r="L321" s="11"/>
      <c r="M321" s="2"/>
      <c r="N321" s="2"/>
      <c r="O321" s="2"/>
    </row>
    <row r="322" spans="1:15">
      <c r="A322">
        <v>315</v>
      </c>
      <c r="B322" s="2"/>
      <c r="C322" s="2"/>
      <c r="D322" s="2"/>
      <c r="E322" s="18"/>
      <c r="F322" s="18"/>
      <c r="G322" s="13"/>
      <c r="H322" s="20"/>
      <c r="I322" s="6"/>
      <c r="J322" s="15" t="e">
        <f t="shared" si="3"/>
        <v>#DIV/0!</v>
      </c>
      <c r="K322" s="11"/>
      <c r="L322" s="11"/>
      <c r="M322" s="2"/>
      <c r="N322" s="2"/>
      <c r="O322" s="2"/>
    </row>
    <row r="323" spans="1:15">
      <c r="A323" s="12">
        <v>316</v>
      </c>
      <c r="B323" s="2"/>
      <c r="C323" s="2"/>
      <c r="D323" s="2"/>
      <c r="E323" s="18"/>
      <c r="F323" s="18"/>
      <c r="G323" s="13"/>
      <c r="H323" s="20"/>
      <c r="I323" s="6"/>
      <c r="J323" s="15" t="e">
        <f t="shared" si="3"/>
        <v>#DIV/0!</v>
      </c>
      <c r="K323" s="11"/>
      <c r="L323" s="11"/>
      <c r="M323" s="2"/>
      <c r="N323" s="2"/>
      <c r="O323" s="2"/>
    </row>
    <row r="324" spans="1:15">
      <c r="A324" s="12">
        <v>317</v>
      </c>
      <c r="B324" s="2"/>
      <c r="C324" s="2"/>
      <c r="D324" s="2"/>
      <c r="E324" s="18"/>
      <c r="F324" s="18"/>
      <c r="G324" s="13"/>
      <c r="H324" s="20"/>
      <c r="I324" s="6"/>
      <c r="J324" s="7" t="e">
        <f t="shared" si="3"/>
        <v>#DIV/0!</v>
      </c>
      <c r="K324" s="11"/>
      <c r="L324" s="11"/>
      <c r="M324" s="2"/>
      <c r="N324" s="2"/>
      <c r="O324" s="2"/>
    </row>
    <row r="325" spans="1:15">
      <c r="A325">
        <v>318</v>
      </c>
      <c r="B325" s="2"/>
      <c r="C325" s="2"/>
      <c r="D325" s="2"/>
      <c r="E325" s="18"/>
      <c r="F325" s="18"/>
      <c r="G325" s="13"/>
      <c r="H325" s="20"/>
      <c r="I325" s="6"/>
      <c r="J325" s="15" t="e">
        <f t="shared" si="3"/>
        <v>#DIV/0!</v>
      </c>
      <c r="K325" s="11"/>
      <c r="L325" s="11"/>
      <c r="M325" s="2"/>
      <c r="N325" s="2"/>
      <c r="O325" s="2"/>
    </row>
    <row r="326" spans="1:15">
      <c r="A326">
        <v>319</v>
      </c>
      <c r="B326" s="2"/>
      <c r="C326" s="2"/>
      <c r="D326" s="2"/>
      <c r="E326" s="18"/>
      <c r="F326" s="18"/>
      <c r="G326" s="13"/>
      <c r="H326" s="20"/>
      <c r="I326" s="6"/>
      <c r="J326" s="15" t="e">
        <f t="shared" si="3"/>
        <v>#DIV/0!</v>
      </c>
      <c r="K326" s="11"/>
      <c r="L326" s="11"/>
      <c r="M326" s="2"/>
      <c r="N326" s="2"/>
      <c r="O326" s="2"/>
    </row>
    <row r="327" spans="1:15">
      <c r="A327">
        <v>320</v>
      </c>
      <c r="B327" s="2"/>
      <c r="C327" s="2"/>
      <c r="D327" s="2"/>
      <c r="E327" s="18"/>
      <c r="F327" s="18"/>
      <c r="G327" s="13"/>
      <c r="H327" s="20"/>
      <c r="I327" s="6"/>
      <c r="J327" s="7" t="e">
        <f t="shared" si="3"/>
        <v>#DIV/0!</v>
      </c>
      <c r="K327" s="11"/>
      <c r="L327" s="11"/>
      <c r="M327" s="2"/>
      <c r="N327" s="2"/>
      <c r="O327" s="2"/>
    </row>
    <row r="328" spans="1:15">
      <c r="A328" s="12">
        <v>321</v>
      </c>
      <c r="B328" s="2"/>
      <c r="C328" s="2"/>
      <c r="D328" s="2"/>
      <c r="E328" s="18"/>
      <c r="F328" s="18"/>
      <c r="G328" s="13"/>
      <c r="H328" s="20"/>
      <c r="I328" s="6"/>
      <c r="J328" s="15" t="e">
        <f t="shared" si="3"/>
        <v>#DIV/0!</v>
      </c>
      <c r="K328" s="11"/>
      <c r="L328" s="11"/>
      <c r="M328" s="2"/>
      <c r="N328" s="2"/>
      <c r="O328" s="2"/>
    </row>
    <row r="329" spans="1:15">
      <c r="A329" s="12">
        <v>322</v>
      </c>
      <c r="B329" s="2"/>
      <c r="C329" s="2"/>
      <c r="D329" s="2"/>
      <c r="E329" s="18"/>
      <c r="F329" s="18"/>
      <c r="G329" s="13"/>
      <c r="H329" s="20"/>
      <c r="I329" s="6"/>
      <c r="J329" s="15" t="e">
        <f t="shared" si="3"/>
        <v>#DIV/0!</v>
      </c>
      <c r="K329" s="11"/>
      <c r="L329" s="11"/>
      <c r="M329" s="2"/>
      <c r="N329" s="2"/>
      <c r="O329" s="2"/>
    </row>
    <row r="330" spans="1:15">
      <c r="A330">
        <v>323</v>
      </c>
      <c r="B330" s="2"/>
      <c r="C330" s="2"/>
      <c r="D330" s="2"/>
      <c r="E330" s="18"/>
      <c r="F330" s="18"/>
      <c r="G330" s="13"/>
      <c r="H330" s="20"/>
      <c r="I330" s="6"/>
      <c r="J330" s="7" t="e">
        <f t="shared" si="3"/>
        <v>#DIV/0!</v>
      </c>
      <c r="K330" s="11"/>
      <c r="L330" s="11"/>
      <c r="M330" s="2"/>
      <c r="N330" s="2"/>
      <c r="O330" s="2"/>
    </row>
    <row r="331" spans="1:15">
      <c r="A331">
        <v>324</v>
      </c>
      <c r="B331" s="2"/>
      <c r="C331" s="2"/>
      <c r="D331" s="2"/>
      <c r="E331" s="18"/>
      <c r="F331" s="18"/>
      <c r="G331" s="13"/>
      <c r="H331" s="20"/>
      <c r="I331" s="6"/>
      <c r="J331" s="15" t="e">
        <f t="shared" si="3"/>
        <v>#DIV/0!</v>
      </c>
      <c r="K331" s="11"/>
      <c r="L331" s="11"/>
      <c r="M331" s="2"/>
      <c r="N331" s="2"/>
      <c r="O331" s="2"/>
    </row>
    <row r="332" spans="1:15">
      <c r="A332">
        <v>325</v>
      </c>
      <c r="B332" s="2"/>
      <c r="C332" s="2"/>
      <c r="D332" s="2"/>
      <c r="E332" s="18"/>
      <c r="F332" s="18"/>
      <c r="G332" s="13"/>
      <c r="H332" s="20"/>
      <c r="I332" s="6"/>
      <c r="J332" s="15" t="e">
        <f t="shared" si="3"/>
        <v>#DIV/0!</v>
      </c>
      <c r="K332" s="11"/>
      <c r="L332" s="11"/>
      <c r="M332" s="2"/>
      <c r="N332" s="2"/>
      <c r="O332" s="2"/>
    </row>
    <row r="333" spans="1:15">
      <c r="A333" s="12">
        <v>326</v>
      </c>
      <c r="B333" s="2"/>
      <c r="C333" s="2"/>
      <c r="D333" s="2"/>
      <c r="E333" s="18"/>
      <c r="F333" s="18"/>
      <c r="G333" s="13"/>
      <c r="H333" s="20"/>
      <c r="I333" s="6"/>
      <c r="J333" s="7" t="e">
        <f t="shared" si="3"/>
        <v>#DIV/0!</v>
      </c>
      <c r="K333" s="11"/>
      <c r="L333" s="11"/>
      <c r="M333" s="2"/>
      <c r="N333" s="2"/>
      <c r="O333" s="2"/>
    </row>
    <row r="334" spans="1:15">
      <c r="A334" s="12">
        <v>327</v>
      </c>
      <c r="B334" s="2"/>
      <c r="C334" s="2"/>
      <c r="D334" s="2"/>
      <c r="E334" s="18"/>
      <c r="F334" s="18"/>
      <c r="G334" s="13"/>
      <c r="H334" s="20"/>
      <c r="I334" s="6"/>
      <c r="J334" s="15" t="e">
        <f t="shared" si="3"/>
        <v>#DIV/0!</v>
      </c>
      <c r="K334" s="11"/>
      <c r="L334" s="11"/>
      <c r="M334" s="2"/>
      <c r="N334" s="2"/>
      <c r="O334" s="2"/>
    </row>
    <row r="335" spans="1:15">
      <c r="A335">
        <v>328</v>
      </c>
      <c r="B335" s="2"/>
      <c r="C335" s="2"/>
      <c r="D335" s="2"/>
      <c r="E335" s="18"/>
      <c r="F335" s="18"/>
      <c r="G335" s="13"/>
      <c r="H335" s="20"/>
      <c r="I335" s="6"/>
      <c r="J335" s="15" t="e">
        <f t="shared" si="3"/>
        <v>#DIV/0!</v>
      </c>
      <c r="K335" s="11"/>
      <c r="L335" s="11"/>
      <c r="M335" s="2"/>
      <c r="N335" s="2"/>
      <c r="O335" s="2"/>
    </row>
    <row r="336" spans="1:15">
      <c r="A336">
        <v>329</v>
      </c>
      <c r="B336" s="2"/>
      <c r="C336" s="2"/>
      <c r="D336" s="2"/>
      <c r="E336" s="18"/>
      <c r="F336" s="18"/>
      <c r="G336" s="13"/>
      <c r="H336" s="20"/>
      <c r="I336" s="6"/>
      <c r="J336" s="7" t="e">
        <f t="shared" si="3"/>
        <v>#DIV/0!</v>
      </c>
      <c r="K336" s="11"/>
      <c r="L336" s="11"/>
      <c r="M336" s="2"/>
      <c r="N336" s="2"/>
      <c r="O336" s="2"/>
    </row>
    <row r="337" spans="1:15">
      <c r="A337">
        <v>330</v>
      </c>
      <c r="B337" s="2"/>
      <c r="C337" s="2"/>
      <c r="D337" s="2"/>
      <c r="E337" s="18"/>
      <c r="F337" s="18"/>
      <c r="G337" s="13"/>
      <c r="H337" s="20"/>
      <c r="I337" s="6"/>
      <c r="J337" s="15" t="e">
        <f t="shared" si="3"/>
        <v>#DIV/0!</v>
      </c>
      <c r="K337" s="11"/>
      <c r="L337" s="11"/>
      <c r="M337" s="2"/>
      <c r="N337" s="2"/>
      <c r="O337" s="2"/>
    </row>
    <row r="338" spans="1:15">
      <c r="A338" s="12">
        <v>331</v>
      </c>
      <c r="B338" s="2"/>
      <c r="C338" s="2"/>
      <c r="D338" s="2"/>
      <c r="E338" s="18"/>
      <c r="F338" s="18"/>
      <c r="G338" s="13"/>
      <c r="H338" s="20"/>
      <c r="I338" s="6"/>
      <c r="J338" s="15" t="e">
        <f t="shared" si="3"/>
        <v>#DIV/0!</v>
      </c>
      <c r="K338" s="11"/>
      <c r="L338" s="11"/>
      <c r="M338" s="2"/>
      <c r="N338" s="2"/>
      <c r="O338" s="2"/>
    </row>
    <row r="339" spans="1:15">
      <c r="A339" s="12">
        <v>332</v>
      </c>
      <c r="B339" s="2"/>
      <c r="C339" s="2"/>
      <c r="D339" s="2"/>
      <c r="E339" s="18"/>
      <c r="F339" s="18"/>
      <c r="G339" s="13"/>
      <c r="H339" s="20"/>
      <c r="I339" s="6"/>
      <c r="J339" s="7" t="e">
        <f t="shared" si="3"/>
        <v>#DIV/0!</v>
      </c>
      <c r="K339" s="11"/>
      <c r="L339" s="11"/>
      <c r="M339" s="2"/>
      <c r="N339" s="2"/>
      <c r="O339" s="2"/>
    </row>
    <row r="340" spans="1:15">
      <c r="A340">
        <v>333</v>
      </c>
      <c r="B340" s="2"/>
      <c r="C340" s="2"/>
      <c r="D340" s="2"/>
      <c r="E340" s="18"/>
      <c r="F340" s="18"/>
      <c r="G340" s="13"/>
      <c r="H340" s="20"/>
      <c r="I340" s="6"/>
      <c r="J340" s="15" t="e">
        <f t="shared" si="3"/>
        <v>#DIV/0!</v>
      </c>
      <c r="K340" s="11"/>
      <c r="L340" s="11"/>
      <c r="M340" s="2"/>
      <c r="N340" s="2"/>
      <c r="O340" s="2"/>
    </row>
    <row r="341" spans="1:15">
      <c r="A341">
        <v>334</v>
      </c>
      <c r="B341" s="2"/>
      <c r="C341" s="2"/>
      <c r="D341" s="2"/>
      <c r="E341" s="18"/>
      <c r="F341" s="18"/>
      <c r="G341" s="13"/>
      <c r="H341" s="20"/>
      <c r="I341" s="6"/>
      <c r="J341" s="15" t="e">
        <f t="shared" si="3"/>
        <v>#DIV/0!</v>
      </c>
      <c r="K341" s="11"/>
      <c r="L341" s="11"/>
      <c r="M341" s="2"/>
      <c r="N341" s="2"/>
      <c r="O341" s="2"/>
    </row>
    <row r="342" spans="1:15">
      <c r="A342">
        <v>335</v>
      </c>
      <c r="B342" s="2"/>
      <c r="C342" s="2"/>
      <c r="D342" s="2"/>
      <c r="E342" s="18"/>
      <c r="F342" s="18"/>
      <c r="G342" s="13"/>
      <c r="H342" s="20"/>
      <c r="I342" s="6"/>
      <c r="J342" s="7" t="e">
        <f t="shared" si="3"/>
        <v>#DIV/0!</v>
      </c>
      <c r="K342" s="11"/>
      <c r="L342" s="11"/>
      <c r="M342" s="2"/>
      <c r="N342" s="2"/>
      <c r="O342" s="2"/>
    </row>
    <row r="343" spans="1:15">
      <c r="A343" s="12">
        <v>336</v>
      </c>
      <c r="B343" s="2"/>
      <c r="C343" s="2"/>
      <c r="D343" s="2"/>
      <c r="E343" s="18"/>
      <c r="F343" s="18"/>
      <c r="G343" s="13"/>
      <c r="H343" s="20"/>
      <c r="I343" s="6"/>
      <c r="J343" s="15" t="e">
        <f t="shared" si="3"/>
        <v>#DIV/0!</v>
      </c>
      <c r="K343" s="11"/>
      <c r="L343" s="11"/>
      <c r="M343" s="2"/>
      <c r="N343" s="2"/>
      <c r="O343" s="2"/>
    </row>
    <row r="344" spans="1:15">
      <c r="A344" s="12">
        <v>337</v>
      </c>
      <c r="B344" s="2"/>
      <c r="C344" s="2"/>
      <c r="D344" s="2"/>
      <c r="E344" s="18"/>
      <c r="F344" s="18"/>
      <c r="G344" s="13"/>
      <c r="H344" s="20"/>
      <c r="I344" s="6"/>
      <c r="J344" s="15" t="e">
        <f t="shared" si="3"/>
        <v>#DIV/0!</v>
      </c>
      <c r="K344" s="11"/>
      <c r="L344" s="11"/>
      <c r="M344" s="2"/>
      <c r="N344" s="2"/>
      <c r="O344" s="2"/>
    </row>
    <row r="345" spans="1:15">
      <c r="A345">
        <v>338</v>
      </c>
      <c r="B345" s="2"/>
      <c r="C345" s="2"/>
      <c r="D345" s="2"/>
      <c r="E345" s="18"/>
      <c r="F345" s="18"/>
      <c r="G345" s="13"/>
      <c r="H345" s="20"/>
      <c r="I345" s="6"/>
      <c r="J345" s="7" t="e">
        <f t="shared" si="3"/>
        <v>#DIV/0!</v>
      </c>
      <c r="K345" s="11"/>
      <c r="L345" s="11"/>
      <c r="M345" s="2"/>
      <c r="N345" s="2"/>
      <c r="O345" s="2"/>
    </row>
    <row r="346" spans="1:15">
      <c r="A346">
        <v>339</v>
      </c>
      <c r="B346" s="2"/>
      <c r="C346" s="2"/>
      <c r="D346" s="2"/>
      <c r="E346" s="18"/>
      <c r="F346" s="18"/>
      <c r="G346" s="13"/>
      <c r="H346" s="20"/>
      <c r="I346" s="6"/>
      <c r="J346" s="15" t="e">
        <f t="shared" si="3"/>
        <v>#DIV/0!</v>
      </c>
      <c r="K346" s="11"/>
      <c r="L346" s="11"/>
      <c r="M346" s="2"/>
      <c r="N346" s="2"/>
      <c r="O346" s="2"/>
    </row>
    <row r="347" spans="1:15">
      <c r="A347">
        <v>340</v>
      </c>
      <c r="B347" s="2"/>
      <c r="C347" s="2"/>
      <c r="D347" s="2"/>
      <c r="E347" s="18"/>
      <c r="F347" s="18"/>
      <c r="G347" s="13"/>
      <c r="H347" s="20"/>
      <c r="I347" s="6"/>
      <c r="J347" s="15" t="e">
        <f t="shared" si="3"/>
        <v>#DIV/0!</v>
      </c>
      <c r="K347" s="11"/>
      <c r="L347" s="11"/>
      <c r="M347" s="2"/>
      <c r="N347" s="2"/>
      <c r="O347" s="2"/>
    </row>
    <row r="348" spans="1:15">
      <c r="A348" s="12">
        <v>341</v>
      </c>
      <c r="B348" s="2"/>
      <c r="C348" s="2"/>
      <c r="D348" s="2"/>
      <c r="E348" s="18"/>
      <c r="F348" s="18"/>
      <c r="G348" s="13"/>
      <c r="H348" s="20"/>
      <c r="I348" s="6"/>
      <c r="J348" s="7" t="e">
        <f t="shared" si="3"/>
        <v>#DIV/0!</v>
      </c>
      <c r="K348" s="11"/>
      <c r="L348" s="11"/>
      <c r="M348" s="2"/>
      <c r="N348" s="2"/>
      <c r="O348" s="2"/>
    </row>
    <row r="349" spans="1:15">
      <c r="A349" s="12">
        <v>342</v>
      </c>
      <c r="B349" s="2"/>
      <c r="C349" s="2"/>
      <c r="D349" s="2"/>
      <c r="E349" s="18"/>
      <c r="F349" s="18"/>
      <c r="G349" s="13"/>
      <c r="H349" s="20"/>
      <c r="I349" s="6"/>
      <c r="J349" s="15" t="e">
        <f t="shared" si="3"/>
        <v>#DIV/0!</v>
      </c>
      <c r="K349" s="11"/>
      <c r="L349" s="11"/>
      <c r="M349" s="2"/>
      <c r="N349" s="2"/>
      <c r="O349" s="2"/>
    </row>
    <row r="350" spans="1:15">
      <c r="A350">
        <v>343</v>
      </c>
      <c r="B350" s="2"/>
      <c r="C350" s="2"/>
      <c r="D350" s="2"/>
      <c r="E350" s="18"/>
      <c r="F350" s="18"/>
      <c r="G350" s="13"/>
      <c r="H350" s="20"/>
      <c r="I350" s="6"/>
      <c r="J350" s="15" t="e">
        <f t="shared" si="3"/>
        <v>#DIV/0!</v>
      </c>
      <c r="K350" s="11"/>
      <c r="L350" s="11"/>
      <c r="M350" s="2"/>
      <c r="N350" s="2"/>
      <c r="O350" s="2"/>
    </row>
    <row r="351" spans="1:15">
      <c r="A351">
        <v>344</v>
      </c>
      <c r="B351" s="2"/>
      <c r="C351" s="2"/>
      <c r="D351" s="2"/>
      <c r="E351" s="18"/>
      <c r="F351" s="18"/>
      <c r="G351" s="13"/>
      <c r="H351" s="20"/>
      <c r="I351" s="6"/>
      <c r="J351" s="7" t="e">
        <f t="shared" si="3"/>
        <v>#DIV/0!</v>
      </c>
      <c r="K351" s="11"/>
      <c r="L351" s="11"/>
      <c r="M351" s="2"/>
      <c r="N351" s="2"/>
      <c r="O351" s="2"/>
    </row>
    <row r="352" spans="1:15">
      <c r="A352">
        <v>345</v>
      </c>
      <c r="B352" s="2"/>
      <c r="C352" s="2"/>
      <c r="D352" s="2"/>
      <c r="E352" s="18"/>
      <c r="F352" s="18"/>
      <c r="G352" s="13"/>
      <c r="H352" s="20"/>
      <c r="I352" s="6"/>
      <c r="J352" s="15" t="e">
        <f t="shared" si="3"/>
        <v>#DIV/0!</v>
      </c>
      <c r="K352" s="11"/>
      <c r="L352" s="11"/>
      <c r="M352" s="2"/>
      <c r="N352" s="2"/>
      <c r="O352" s="2"/>
    </row>
    <row r="353" spans="1:15">
      <c r="A353" s="12">
        <v>346</v>
      </c>
      <c r="B353" s="2"/>
      <c r="C353" s="2"/>
      <c r="D353" s="2"/>
      <c r="E353" s="18"/>
      <c r="F353" s="18"/>
      <c r="G353" s="13"/>
      <c r="H353" s="20"/>
      <c r="I353" s="6"/>
      <c r="J353" s="15" t="e">
        <f t="shared" si="3"/>
        <v>#DIV/0!</v>
      </c>
      <c r="K353" s="11"/>
      <c r="L353" s="11"/>
      <c r="M353" s="2"/>
      <c r="N353" s="2"/>
      <c r="O353" s="2"/>
    </row>
    <row r="354" spans="1:15">
      <c r="A354" s="12">
        <v>347</v>
      </c>
      <c r="B354" s="2"/>
      <c r="C354" s="2"/>
      <c r="D354" s="2"/>
      <c r="E354" s="18"/>
      <c r="F354" s="18"/>
      <c r="G354" s="13"/>
      <c r="H354" s="20"/>
      <c r="I354" s="6"/>
      <c r="J354" s="7" t="e">
        <f t="shared" si="3"/>
        <v>#DIV/0!</v>
      </c>
      <c r="K354" s="11"/>
      <c r="L354" s="11"/>
      <c r="M354" s="2"/>
      <c r="N354" s="2"/>
      <c r="O354" s="2"/>
    </row>
    <row r="355" spans="1:15">
      <c r="A355">
        <v>348</v>
      </c>
      <c r="B355" s="2"/>
      <c r="C355" s="2"/>
      <c r="D355" s="2"/>
      <c r="E355" s="18"/>
      <c r="F355" s="18"/>
      <c r="G355" s="13"/>
      <c r="H355" s="20"/>
      <c r="I355" s="6"/>
      <c r="J355" s="15" t="e">
        <f t="shared" si="3"/>
        <v>#DIV/0!</v>
      </c>
      <c r="K355" s="11"/>
      <c r="L355" s="11"/>
      <c r="M355" s="2"/>
      <c r="N355" s="2"/>
      <c r="O355" s="2"/>
    </row>
    <row r="356" spans="1:15">
      <c r="A356">
        <v>349</v>
      </c>
      <c r="B356" s="2"/>
      <c r="C356" s="2"/>
      <c r="D356" s="2"/>
      <c r="E356" s="18"/>
      <c r="F356" s="18"/>
      <c r="G356" s="13"/>
      <c r="H356" s="20"/>
      <c r="I356" s="6"/>
      <c r="J356" s="15" t="e">
        <f t="shared" si="3"/>
        <v>#DIV/0!</v>
      </c>
      <c r="K356" s="11"/>
      <c r="L356" s="11"/>
      <c r="M356" s="2"/>
      <c r="N356" s="2"/>
      <c r="O356" s="2"/>
    </row>
    <row r="357" spans="1:15">
      <c r="A357">
        <v>350</v>
      </c>
      <c r="B357" s="2"/>
      <c r="C357" s="2"/>
      <c r="D357" s="2"/>
      <c r="E357" s="18"/>
      <c r="F357" s="18"/>
      <c r="G357" s="13"/>
      <c r="H357" s="20"/>
      <c r="I357" s="6"/>
      <c r="J357" s="7" t="e">
        <f t="shared" si="3"/>
        <v>#DIV/0!</v>
      </c>
      <c r="K357" s="11"/>
      <c r="L357" s="11"/>
      <c r="M357" s="2"/>
      <c r="N357" s="2"/>
      <c r="O357" s="2"/>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A6" sqref="A6:IV6"/>
    </sheetView>
  </sheetViews>
  <sheetFormatPr defaultRowHeight="13.5"/>
  <cols>
    <col min="2" max="2" width="20" customWidth="1"/>
    <col min="5" max="5" width="13" bestFit="1" customWidth="1"/>
    <col min="7" max="7" width="13.125" bestFit="1" customWidth="1"/>
    <col min="8" max="8" width="11.375" bestFit="1" customWidth="1"/>
    <col min="9" max="9" width="10.25" bestFit="1" customWidth="1"/>
  </cols>
  <sheetData>
    <row r="1" spans="1:10">
      <c r="A1" t="s">
        <v>5</v>
      </c>
      <c r="B1" s="27" t="e">
        <f>#REF!</f>
        <v>#REF!</v>
      </c>
    </row>
    <row r="2" spans="1:10" ht="49.5" customHeight="1">
      <c r="B2" s="38"/>
      <c r="E2" s="543" t="s">
        <v>29</v>
      </c>
      <c r="F2" s="543"/>
      <c r="G2" s="544"/>
      <c r="H2" s="9">
        <f>SUMIF(G6:G356,"PPS",H6:H356)</f>
        <v>610682451</v>
      </c>
    </row>
    <row r="3" spans="1:10" s="12" customFormat="1" ht="16.5" customHeight="1">
      <c r="B3" s="40"/>
      <c r="E3" s="55"/>
      <c r="F3" s="55"/>
      <c r="G3" s="55"/>
      <c r="H3" s="56"/>
    </row>
    <row r="4" spans="1:10" ht="54">
      <c r="A4" s="29" t="s">
        <v>25</v>
      </c>
      <c r="B4" s="2" t="s">
        <v>0</v>
      </c>
      <c r="C4" s="2" t="s">
        <v>1</v>
      </c>
      <c r="D4" s="2" t="s">
        <v>3</v>
      </c>
      <c r="E4" s="2" t="s">
        <v>9</v>
      </c>
      <c r="F4" s="2" t="s">
        <v>2</v>
      </c>
      <c r="G4" s="11" t="s">
        <v>24</v>
      </c>
      <c r="H4" s="11" t="s">
        <v>623</v>
      </c>
      <c r="I4" s="10" t="s">
        <v>624</v>
      </c>
      <c r="J4" s="26" t="s">
        <v>16</v>
      </c>
    </row>
    <row r="5" spans="1:10" s="32" customFormat="1" ht="14.25" thickBot="1">
      <c r="B5" s="33" t="s">
        <v>4</v>
      </c>
      <c r="C5" s="33"/>
      <c r="D5" s="33"/>
      <c r="E5" s="33"/>
      <c r="F5" s="33"/>
      <c r="G5" s="33"/>
      <c r="H5" s="65">
        <f>SUM(H6:H65)</f>
        <v>610682451</v>
      </c>
      <c r="I5" s="65">
        <f>SUM(I6:I65)</f>
        <v>33150560</v>
      </c>
      <c r="J5" s="33">
        <f>H5/I5</f>
        <v>18.421482201205652</v>
      </c>
    </row>
    <row r="6" spans="1:10" ht="14.25" thickTop="1">
      <c r="A6">
        <v>1</v>
      </c>
      <c r="B6" s="2" t="s">
        <v>809</v>
      </c>
      <c r="C6" s="2" t="s">
        <v>21</v>
      </c>
      <c r="D6" s="2" t="s">
        <v>74</v>
      </c>
      <c r="E6" s="50">
        <v>8</v>
      </c>
      <c r="F6" s="2" t="s">
        <v>810</v>
      </c>
      <c r="G6" s="18" t="s">
        <v>45</v>
      </c>
      <c r="H6" s="9">
        <v>610682451</v>
      </c>
      <c r="I6" s="9">
        <v>33150560</v>
      </c>
      <c r="J6" s="28">
        <f>H6/I6</f>
        <v>18.421482201205652</v>
      </c>
    </row>
    <row r="7" spans="1:10">
      <c r="A7">
        <v>2</v>
      </c>
      <c r="B7" s="2"/>
      <c r="C7" s="2"/>
      <c r="D7" s="2"/>
      <c r="E7" s="50"/>
      <c r="F7" s="2"/>
      <c r="G7" s="18"/>
      <c r="H7" s="9"/>
      <c r="I7" s="9"/>
      <c r="J7" s="2" t="e">
        <f t="shared" ref="J7:J65" si="0">H7/I7</f>
        <v>#DIV/0!</v>
      </c>
    </row>
    <row r="8" spans="1:10">
      <c r="A8">
        <v>3</v>
      </c>
      <c r="B8" s="2"/>
      <c r="C8" s="2"/>
      <c r="D8" s="2"/>
      <c r="E8" s="50"/>
      <c r="F8" s="2"/>
      <c r="G8" s="18"/>
      <c r="H8" s="9"/>
      <c r="I8" s="9"/>
      <c r="J8" s="2" t="e">
        <f t="shared" si="0"/>
        <v>#DIV/0!</v>
      </c>
    </row>
    <row r="9" spans="1:10">
      <c r="A9">
        <v>4</v>
      </c>
      <c r="B9" s="2"/>
      <c r="C9" s="2"/>
      <c r="D9" s="2"/>
      <c r="E9" s="2"/>
      <c r="F9" s="2"/>
      <c r="G9" s="18"/>
      <c r="H9" s="2"/>
      <c r="I9" s="2"/>
      <c r="J9" s="2" t="e">
        <f t="shared" si="0"/>
        <v>#DIV/0!</v>
      </c>
    </row>
    <row r="10" spans="1:10">
      <c r="A10">
        <v>5</v>
      </c>
      <c r="B10" s="2"/>
      <c r="C10" s="2"/>
      <c r="D10" s="2"/>
      <c r="E10" s="2"/>
      <c r="F10" s="2"/>
      <c r="G10" s="18"/>
      <c r="H10" s="2"/>
      <c r="I10" s="2"/>
      <c r="J10" s="2" t="e">
        <f t="shared" si="0"/>
        <v>#DIV/0!</v>
      </c>
    </row>
    <row r="11" spans="1:10" s="12" customFormat="1">
      <c r="A11" s="12">
        <v>6</v>
      </c>
      <c r="B11" s="13"/>
      <c r="C11" s="13"/>
      <c r="D11" s="13"/>
      <c r="E11" s="13"/>
      <c r="F11" s="13"/>
      <c r="G11" s="18"/>
      <c r="H11" s="13"/>
      <c r="I11" s="13"/>
      <c r="J11" s="2" t="e">
        <f t="shared" si="0"/>
        <v>#DIV/0!</v>
      </c>
    </row>
    <row r="12" spans="1:10" s="12" customFormat="1">
      <c r="A12" s="12">
        <v>7</v>
      </c>
      <c r="B12" s="13"/>
      <c r="C12" s="13"/>
      <c r="D12" s="13"/>
      <c r="E12" s="13"/>
      <c r="F12" s="13"/>
      <c r="G12" s="18"/>
      <c r="H12" s="13"/>
      <c r="I12" s="13"/>
      <c r="J12" s="2" t="e">
        <f t="shared" si="0"/>
        <v>#DIV/0!</v>
      </c>
    </row>
    <row r="13" spans="1:10">
      <c r="A13">
        <v>8</v>
      </c>
      <c r="B13" s="2"/>
      <c r="C13" s="2"/>
      <c r="D13" s="2"/>
      <c r="E13" s="2"/>
      <c r="F13" s="2"/>
      <c r="G13" s="18"/>
      <c r="H13" s="2"/>
      <c r="I13" s="2"/>
      <c r="J13" s="2" t="e">
        <f t="shared" si="0"/>
        <v>#DIV/0!</v>
      </c>
    </row>
    <row r="14" spans="1:10">
      <c r="A14">
        <v>9</v>
      </c>
      <c r="B14" s="2"/>
      <c r="C14" s="2"/>
      <c r="D14" s="2"/>
      <c r="E14" s="2"/>
      <c r="F14" s="2"/>
      <c r="G14" s="18"/>
      <c r="H14" s="2"/>
      <c r="I14" s="2"/>
      <c r="J14" s="2" t="e">
        <f t="shared" si="0"/>
        <v>#DIV/0!</v>
      </c>
    </row>
    <row r="15" spans="1:10">
      <c r="A15">
        <v>10</v>
      </c>
      <c r="B15" s="2"/>
      <c r="C15" s="2"/>
      <c r="D15" s="2"/>
      <c r="E15" s="2"/>
      <c r="F15" s="2"/>
      <c r="G15" s="18"/>
      <c r="H15" s="2"/>
      <c r="I15" s="2"/>
      <c r="J15" s="2" t="e">
        <f t="shared" si="0"/>
        <v>#DIV/0!</v>
      </c>
    </row>
    <row r="16" spans="1:10">
      <c r="A16" s="12">
        <v>11</v>
      </c>
      <c r="B16" s="2"/>
      <c r="C16" s="2"/>
      <c r="D16" s="2"/>
      <c r="E16" s="2"/>
      <c r="F16" s="2"/>
      <c r="G16" s="18"/>
      <c r="H16" s="2"/>
      <c r="I16" s="2"/>
      <c r="J16" s="2" t="e">
        <f t="shared" si="0"/>
        <v>#DIV/0!</v>
      </c>
    </row>
    <row r="17" spans="1:10">
      <c r="A17" s="12">
        <v>12</v>
      </c>
      <c r="B17" s="2"/>
      <c r="C17" s="2"/>
      <c r="D17" s="2"/>
      <c r="E17" s="2"/>
      <c r="F17" s="2"/>
      <c r="G17" s="18"/>
      <c r="H17" s="2"/>
      <c r="I17" s="2"/>
      <c r="J17" s="2" t="e">
        <f t="shared" si="0"/>
        <v>#DIV/0!</v>
      </c>
    </row>
    <row r="18" spans="1:10">
      <c r="A18">
        <v>13</v>
      </c>
      <c r="B18" s="2"/>
      <c r="C18" s="2"/>
      <c r="D18" s="2"/>
      <c r="E18" s="2"/>
      <c r="F18" s="2"/>
      <c r="G18" s="18"/>
      <c r="H18" s="2"/>
      <c r="I18" s="2"/>
      <c r="J18" s="2" t="e">
        <f t="shared" si="0"/>
        <v>#DIV/0!</v>
      </c>
    </row>
    <row r="19" spans="1:10">
      <c r="A19">
        <v>14</v>
      </c>
      <c r="B19" s="2"/>
      <c r="C19" s="2"/>
      <c r="D19" s="2"/>
      <c r="E19" s="2"/>
      <c r="F19" s="2"/>
      <c r="G19" s="18"/>
      <c r="H19" s="2"/>
      <c r="I19" s="2"/>
      <c r="J19" s="2" t="e">
        <f t="shared" si="0"/>
        <v>#DIV/0!</v>
      </c>
    </row>
    <row r="20" spans="1:10">
      <c r="A20">
        <v>15</v>
      </c>
      <c r="B20" s="2"/>
      <c r="C20" s="2"/>
      <c r="D20" s="2"/>
      <c r="E20" s="2"/>
      <c r="F20" s="2"/>
      <c r="G20" s="18"/>
      <c r="H20" s="2"/>
      <c r="I20" s="2"/>
      <c r="J20" s="2" t="e">
        <f t="shared" si="0"/>
        <v>#DIV/0!</v>
      </c>
    </row>
    <row r="21" spans="1:10">
      <c r="A21" s="12">
        <v>16</v>
      </c>
      <c r="B21" s="2"/>
      <c r="C21" s="2"/>
      <c r="D21" s="2"/>
      <c r="E21" s="2"/>
      <c r="F21" s="2"/>
      <c r="G21" s="18"/>
      <c r="H21" s="2"/>
      <c r="I21" s="2"/>
      <c r="J21" s="2" t="e">
        <f t="shared" si="0"/>
        <v>#DIV/0!</v>
      </c>
    </row>
    <row r="22" spans="1:10">
      <c r="A22" s="12">
        <v>17</v>
      </c>
      <c r="B22" s="2"/>
      <c r="C22" s="2"/>
      <c r="D22" s="2"/>
      <c r="E22" s="2"/>
      <c r="F22" s="2"/>
      <c r="G22" s="18"/>
      <c r="H22" s="2"/>
      <c r="I22" s="2"/>
      <c r="J22" s="2" t="e">
        <f t="shared" si="0"/>
        <v>#DIV/0!</v>
      </c>
    </row>
    <row r="23" spans="1:10">
      <c r="A23">
        <v>18</v>
      </c>
      <c r="B23" s="2"/>
      <c r="C23" s="2"/>
      <c r="D23" s="2"/>
      <c r="E23" s="2"/>
      <c r="F23" s="2"/>
      <c r="G23" s="18"/>
      <c r="H23" s="2"/>
      <c r="I23" s="2"/>
      <c r="J23" s="2" t="e">
        <f t="shared" si="0"/>
        <v>#DIV/0!</v>
      </c>
    </row>
    <row r="24" spans="1:10">
      <c r="A24">
        <v>19</v>
      </c>
      <c r="B24" s="2"/>
      <c r="C24" s="2"/>
      <c r="D24" s="2"/>
      <c r="E24" s="2"/>
      <c r="F24" s="2"/>
      <c r="G24" s="18"/>
      <c r="H24" s="2"/>
      <c r="I24" s="2"/>
      <c r="J24" s="2" t="e">
        <f t="shared" si="0"/>
        <v>#DIV/0!</v>
      </c>
    </row>
    <row r="25" spans="1:10">
      <c r="A25">
        <v>20</v>
      </c>
      <c r="B25" s="2"/>
      <c r="C25" s="2"/>
      <c r="D25" s="2"/>
      <c r="E25" s="2"/>
      <c r="F25" s="2"/>
      <c r="G25" s="18"/>
      <c r="H25" s="2"/>
      <c r="I25" s="2"/>
      <c r="J25" s="2" t="e">
        <f t="shared" si="0"/>
        <v>#DIV/0!</v>
      </c>
    </row>
    <row r="26" spans="1:10">
      <c r="A26" s="12">
        <v>21</v>
      </c>
      <c r="B26" s="2"/>
      <c r="C26" s="2"/>
      <c r="D26" s="2"/>
      <c r="E26" s="2"/>
      <c r="F26" s="2"/>
      <c r="G26" s="18"/>
      <c r="H26" s="2"/>
      <c r="I26" s="2"/>
      <c r="J26" s="2" t="e">
        <f t="shared" si="0"/>
        <v>#DIV/0!</v>
      </c>
    </row>
    <row r="27" spans="1:10">
      <c r="A27" s="12">
        <v>22</v>
      </c>
      <c r="B27" s="2"/>
      <c r="C27" s="2"/>
      <c r="D27" s="2"/>
      <c r="E27" s="2"/>
      <c r="F27" s="2"/>
      <c r="G27" s="18"/>
      <c r="H27" s="2"/>
      <c r="I27" s="2"/>
      <c r="J27" s="2" t="e">
        <f t="shared" si="0"/>
        <v>#DIV/0!</v>
      </c>
    </row>
    <row r="28" spans="1:10">
      <c r="A28">
        <v>23</v>
      </c>
      <c r="B28" s="2"/>
      <c r="C28" s="2"/>
      <c r="D28" s="2"/>
      <c r="E28" s="2"/>
      <c r="F28" s="2"/>
      <c r="G28" s="18"/>
      <c r="H28" s="2"/>
      <c r="I28" s="2"/>
      <c r="J28" s="2" t="e">
        <f t="shared" si="0"/>
        <v>#DIV/0!</v>
      </c>
    </row>
    <row r="29" spans="1:10">
      <c r="A29">
        <v>24</v>
      </c>
      <c r="B29" s="2"/>
      <c r="C29" s="2"/>
      <c r="D29" s="2"/>
      <c r="E29" s="2"/>
      <c r="F29" s="2"/>
      <c r="G29" s="18"/>
      <c r="H29" s="2"/>
      <c r="I29" s="2"/>
      <c r="J29" s="2" t="e">
        <f t="shared" si="0"/>
        <v>#DIV/0!</v>
      </c>
    </row>
    <row r="30" spans="1:10">
      <c r="A30">
        <v>25</v>
      </c>
      <c r="B30" s="2"/>
      <c r="C30" s="2"/>
      <c r="D30" s="2"/>
      <c r="E30" s="2"/>
      <c r="F30" s="2"/>
      <c r="G30" s="18"/>
      <c r="H30" s="2"/>
      <c r="I30" s="2"/>
      <c r="J30" s="2" t="e">
        <f t="shared" si="0"/>
        <v>#DIV/0!</v>
      </c>
    </row>
    <row r="31" spans="1:10">
      <c r="A31" s="12">
        <v>26</v>
      </c>
      <c r="B31" s="2"/>
      <c r="C31" s="2"/>
      <c r="D31" s="2"/>
      <c r="E31" s="2"/>
      <c r="F31" s="2"/>
      <c r="G31" s="18"/>
      <c r="H31" s="2"/>
      <c r="I31" s="2"/>
      <c r="J31" s="2" t="e">
        <f t="shared" si="0"/>
        <v>#DIV/0!</v>
      </c>
    </row>
    <row r="32" spans="1:10">
      <c r="A32" s="12">
        <v>27</v>
      </c>
      <c r="B32" s="2"/>
      <c r="C32" s="2"/>
      <c r="D32" s="2"/>
      <c r="E32" s="2"/>
      <c r="F32" s="2"/>
      <c r="G32" s="18"/>
      <c r="H32" s="2"/>
      <c r="I32" s="2"/>
      <c r="J32" s="2" t="e">
        <f t="shared" si="0"/>
        <v>#DIV/0!</v>
      </c>
    </row>
    <row r="33" spans="1:10">
      <c r="A33">
        <v>28</v>
      </c>
      <c r="B33" s="2"/>
      <c r="C33" s="2"/>
      <c r="D33" s="2"/>
      <c r="E33" s="2"/>
      <c r="F33" s="2"/>
      <c r="G33" s="18"/>
      <c r="H33" s="2"/>
      <c r="I33" s="2"/>
      <c r="J33" s="2" t="e">
        <f t="shared" si="0"/>
        <v>#DIV/0!</v>
      </c>
    </row>
    <row r="34" spans="1:10">
      <c r="A34">
        <v>29</v>
      </c>
      <c r="B34" s="2"/>
      <c r="C34" s="2"/>
      <c r="D34" s="2"/>
      <c r="E34" s="2"/>
      <c r="F34" s="2"/>
      <c r="G34" s="18"/>
      <c r="H34" s="2"/>
      <c r="I34" s="2"/>
      <c r="J34" s="2" t="e">
        <f t="shared" si="0"/>
        <v>#DIV/0!</v>
      </c>
    </row>
    <row r="35" spans="1:10">
      <c r="A35">
        <v>30</v>
      </c>
      <c r="B35" s="2"/>
      <c r="C35" s="2"/>
      <c r="D35" s="2"/>
      <c r="E35" s="2"/>
      <c r="F35" s="2"/>
      <c r="G35" s="18"/>
      <c r="H35" s="2"/>
      <c r="I35" s="2"/>
      <c r="J35" s="2" t="e">
        <f t="shared" si="0"/>
        <v>#DIV/0!</v>
      </c>
    </row>
    <row r="36" spans="1:10">
      <c r="A36" s="12">
        <v>31</v>
      </c>
      <c r="B36" s="2"/>
      <c r="C36" s="2"/>
      <c r="D36" s="2"/>
      <c r="E36" s="2"/>
      <c r="F36" s="2"/>
      <c r="G36" s="18"/>
      <c r="H36" s="2"/>
      <c r="I36" s="2"/>
      <c r="J36" s="2" t="e">
        <f t="shared" si="0"/>
        <v>#DIV/0!</v>
      </c>
    </row>
    <row r="37" spans="1:10">
      <c r="A37" s="12">
        <v>32</v>
      </c>
      <c r="B37" s="2"/>
      <c r="C37" s="2"/>
      <c r="D37" s="2"/>
      <c r="E37" s="2"/>
      <c r="F37" s="2"/>
      <c r="G37" s="18"/>
      <c r="H37" s="2"/>
      <c r="I37" s="2"/>
      <c r="J37" s="2" t="e">
        <f t="shared" si="0"/>
        <v>#DIV/0!</v>
      </c>
    </row>
    <row r="38" spans="1:10">
      <c r="A38">
        <v>33</v>
      </c>
      <c r="B38" s="2"/>
      <c r="C38" s="2"/>
      <c r="D38" s="2"/>
      <c r="E38" s="2"/>
      <c r="F38" s="2"/>
      <c r="G38" s="18"/>
      <c r="H38" s="2"/>
      <c r="I38" s="2"/>
      <c r="J38" s="2" t="e">
        <f t="shared" si="0"/>
        <v>#DIV/0!</v>
      </c>
    </row>
    <row r="39" spans="1:10">
      <c r="A39">
        <v>34</v>
      </c>
      <c r="B39" s="2"/>
      <c r="C39" s="2"/>
      <c r="D39" s="2"/>
      <c r="E39" s="2"/>
      <c r="F39" s="2"/>
      <c r="G39" s="18"/>
      <c r="H39" s="2"/>
      <c r="I39" s="2"/>
      <c r="J39" s="2" t="e">
        <f t="shared" si="0"/>
        <v>#DIV/0!</v>
      </c>
    </row>
    <row r="40" spans="1:10">
      <c r="A40">
        <v>35</v>
      </c>
      <c r="B40" s="2"/>
      <c r="C40" s="2"/>
      <c r="D40" s="2"/>
      <c r="E40" s="2"/>
      <c r="F40" s="2"/>
      <c r="G40" s="18"/>
      <c r="H40" s="2"/>
      <c r="I40" s="2"/>
      <c r="J40" s="2" t="e">
        <f t="shared" si="0"/>
        <v>#DIV/0!</v>
      </c>
    </row>
    <row r="41" spans="1:10">
      <c r="A41" s="12">
        <v>36</v>
      </c>
      <c r="B41" s="2"/>
      <c r="C41" s="2"/>
      <c r="D41" s="2"/>
      <c r="E41" s="2"/>
      <c r="F41" s="2"/>
      <c r="G41" s="18"/>
      <c r="H41" s="2"/>
      <c r="I41" s="2"/>
      <c r="J41" s="2" t="e">
        <f t="shared" si="0"/>
        <v>#DIV/0!</v>
      </c>
    </row>
    <row r="42" spans="1:10">
      <c r="A42" s="12">
        <v>37</v>
      </c>
      <c r="B42" s="2"/>
      <c r="C42" s="2"/>
      <c r="D42" s="2"/>
      <c r="E42" s="2"/>
      <c r="F42" s="2"/>
      <c r="G42" s="18"/>
      <c r="H42" s="2"/>
      <c r="I42" s="2"/>
      <c r="J42" s="2" t="e">
        <f t="shared" si="0"/>
        <v>#DIV/0!</v>
      </c>
    </row>
    <row r="43" spans="1:10">
      <c r="A43">
        <v>38</v>
      </c>
      <c r="B43" s="2"/>
      <c r="C43" s="2"/>
      <c r="D43" s="2"/>
      <c r="E43" s="2"/>
      <c r="F43" s="2"/>
      <c r="G43" s="18"/>
      <c r="H43" s="2"/>
      <c r="I43" s="2"/>
      <c r="J43" s="2" t="e">
        <f t="shared" si="0"/>
        <v>#DIV/0!</v>
      </c>
    </row>
    <row r="44" spans="1:10">
      <c r="A44">
        <v>39</v>
      </c>
      <c r="B44" s="2"/>
      <c r="C44" s="2"/>
      <c r="D44" s="2"/>
      <c r="E44" s="2"/>
      <c r="F44" s="2"/>
      <c r="G44" s="18"/>
      <c r="H44" s="2"/>
      <c r="I44" s="2"/>
      <c r="J44" s="2" t="e">
        <f t="shared" si="0"/>
        <v>#DIV/0!</v>
      </c>
    </row>
    <row r="45" spans="1:10">
      <c r="A45">
        <v>40</v>
      </c>
      <c r="B45" s="2"/>
      <c r="C45" s="2"/>
      <c r="D45" s="2"/>
      <c r="E45" s="2"/>
      <c r="F45" s="2"/>
      <c r="G45" s="18"/>
      <c r="H45" s="2"/>
      <c r="I45" s="2"/>
      <c r="J45" s="2" t="e">
        <f t="shared" si="0"/>
        <v>#DIV/0!</v>
      </c>
    </row>
    <row r="46" spans="1:10">
      <c r="A46" s="12">
        <v>41</v>
      </c>
      <c r="B46" s="2"/>
      <c r="C46" s="2"/>
      <c r="D46" s="2"/>
      <c r="E46" s="2"/>
      <c r="F46" s="2"/>
      <c r="G46" s="18"/>
      <c r="H46" s="2"/>
      <c r="I46" s="2"/>
      <c r="J46" s="2" t="e">
        <f t="shared" si="0"/>
        <v>#DIV/0!</v>
      </c>
    </row>
    <row r="47" spans="1:10">
      <c r="A47" s="12">
        <v>42</v>
      </c>
      <c r="B47" s="2"/>
      <c r="C47" s="2"/>
      <c r="D47" s="2"/>
      <c r="E47" s="2"/>
      <c r="F47" s="2"/>
      <c r="G47" s="18"/>
      <c r="H47" s="2"/>
      <c r="I47" s="2"/>
      <c r="J47" s="2" t="e">
        <f t="shared" si="0"/>
        <v>#DIV/0!</v>
      </c>
    </row>
    <row r="48" spans="1:10">
      <c r="A48">
        <v>43</v>
      </c>
      <c r="B48" s="2"/>
      <c r="C48" s="2"/>
      <c r="D48" s="2"/>
      <c r="E48" s="2"/>
      <c r="F48" s="2"/>
      <c r="G48" s="18"/>
      <c r="H48" s="2"/>
      <c r="I48" s="2"/>
      <c r="J48" s="2" t="e">
        <f t="shared" si="0"/>
        <v>#DIV/0!</v>
      </c>
    </row>
    <row r="49" spans="1:10">
      <c r="A49">
        <v>44</v>
      </c>
      <c r="B49" s="2"/>
      <c r="C49" s="2"/>
      <c r="D49" s="2"/>
      <c r="E49" s="2"/>
      <c r="F49" s="2"/>
      <c r="G49" s="18"/>
      <c r="H49" s="2"/>
      <c r="I49" s="2"/>
      <c r="J49" s="2" t="e">
        <f t="shared" si="0"/>
        <v>#DIV/0!</v>
      </c>
    </row>
    <row r="50" spans="1:10">
      <c r="A50">
        <v>45</v>
      </c>
      <c r="B50" s="2"/>
      <c r="C50" s="2"/>
      <c r="D50" s="2"/>
      <c r="E50" s="2"/>
      <c r="F50" s="2"/>
      <c r="G50" s="18"/>
      <c r="H50" s="2"/>
      <c r="I50" s="2"/>
      <c r="J50" s="2" t="e">
        <f t="shared" si="0"/>
        <v>#DIV/0!</v>
      </c>
    </row>
    <row r="51" spans="1:10">
      <c r="A51" s="12">
        <v>46</v>
      </c>
      <c r="B51" s="2"/>
      <c r="C51" s="2"/>
      <c r="D51" s="2"/>
      <c r="E51" s="2"/>
      <c r="F51" s="2"/>
      <c r="G51" s="18"/>
      <c r="H51" s="2"/>
      <c r="I51" s="2"/>
      <c r="J51" s="2" t="e">
        <f t="shared" si="0"/>
        <v>#DIV/0!</v>
      </c>
    </row>
    <row r="52" spans="1:10">
      <c r="A52" s="12">
        <v>47</v>
      </c>
      <c r="B52" s="2"/>
      <c r="C52" s="2"/>
      <c r="D52" s="2"/>
      <c r="E52" s="2"/>
      <c r="F52" s="2"/>
      <c r="G52" s="18"/>
      <c r="H52" s="2"/>
      <c r="I52" s="2"/>
      <c r="J52" s="2" t="e">
        <f t="shared" si="0"/>
        <v>#DIV/0!</v>
      </c>
    </row>
    <row r="53" spans="1:10">
      <c r="A53">
        <v>48</v>
      </c>
      <c r="B53" s="2"/>
      <c r="C53" s="2"/>
      <c r="D53" s="2"/>
      <c r="E53" s="2"/>
      <c r="F53" s="2"/>
      <c r="G53" s="18"/>
      <c r="H53" s="2"/>
      <c r="I53" s="2"/>
      <c r="J53" s="2" t="e">
        <f t="shared" si="0"/>
        <v>#DIV/0!</v>
      </c>
    </row>
    <row r="54" spans="1:10">
      <c r="A54">
        <v>49</v>
      </c>
      <c r="B54" s="2"/>
      <c r="C54" s="2"/>
      <c r="D54" s="2"/>
      <c r="E54" s="2"/>
      <c r="F54" s="2"/>
      <c r="G54" s="18"/>
      <c r="H54" s="2"/>
      <c r="I54" s="2"/>
      <c r="J54" s="2" t="e">
        <f t="shared" si="0"/>
        <v>#DIV/0!</v>
      </c>
    </row>
    <row r="55" spans="1:10">
      <c r="A55">
        <v>50</v>
      </c>
      <c r="B55" s="2"/>
      <c r="C55" s="2"/>
      <c r="D55" s="2"/>
      <c r="E55" s="2"/>
      <c r="F55" s="2"/>
      <c r="G55" s="18"/>
      <c r="H55" s="2"/>
      <c r="I55" s="2"/>
      <c r="J55" s="2" t="e">
        <f t="shared" si="0"/>
        <v>#DIV/0!</v>
      </c>
    </row>
    <row r="56" spans="1:10">
      <c r="A56" s="12">
        <v>51</v>
      </c>
      <c r="B56" s="2"/>
      <c r="C56" s="2"/>
      <c r="D56" s="2"/>
      <c r="E56" s="2"/>
      <c r="F56" s="2"/>
      <c r="G56" s="18"/>
      <c r="H56" s="2"/>
      <c r="I56" s="2"/>
      <c r="J56" s="2" t="e">
        <f t="shared" si="0"/>
        <v>#DIV/0!</v>
      </c>
    </row>
    <row r="57" spans="1:10">
      <c r="A57" s="12">
        <v>52</v>
      </c>
      <c r="B57" s="2"/>
      <c r="C57" s="2"/>
      <c r="D57" s="2"/>
      <c r="E57" s="2"/>
      <c r="F57" s="2"/>
      <c r="G57" s="18"/>
      <c r="H57" s="2"/>
      <c r="I57" s="2"/>
      <c r="J57" s="2" t="e">
        <f t="shared" si="0"/>
        <v>#DIV/0!</v>
      </c>
    </row>
    <row r="58" spans="1:10">
      <c r="A58">
        <v>53</v>
      </c>
      <c r="B58" s="2"/>
      <c r="C58" s="2"/>
      <c r="D58" s="2"/>
      <c r="E58" s="2"/>
      <c r="F58" s="2"/>
      <c r="G58" s="18"/>
      <c r="H58" s="2"/>
      <c r="I58" s="2"/>
      <c r="J58" s="2" t="e">
        <f t="shared" si="0"/>
        <v>#DIV/0!</v>
      </c>
    </row>
    <row r="59" spans="1:10">
      <c r="A59" s="12">
        <v>54</v>
      </c>
      <c r="B59" s="2"/>
      <c r="C59" s="2"/>
      <c r="D59" s="2"/>
      <c r="E59" s="2"/>
      <c r="F59" s="2"/>
      <c r="G59" s="18"/>
      <c r="H59" s="2"/>
      <c r="I59" s="2"/>
      <c r="J59" s="2" t="e">
        <f t="shared" si="0"/>
        <v>#DIV/0!</v>
      </c>
    </row>
    <row r="60" spans="1:10">
      <c r="A60" s="12">
        <v>55</v>
      </c>
      <c r="B60" s="2"/>
      <c r="C60" s="2"/>
      <c r="D60" s="2"/>
      <c r="E60" s="2"/>
      <c r="F60" s="2"/>
      <c r="G60" s="18"/>
      <c r="H60" s="2"/>
      <c r="I60" s="2"/>
      <c r="J60" s="2" t="e">
        <f t="shared" si="0"/>
        <v>#DIV/0!</v>
      </c>
    </row>
    <row r="61" spans="1:10">
      <c r="A61">
        <v>56</v>
      </c>
      <c r="B61" s="2"/>
      <c r="C61" s="2"/>
      <c r="D61" s="2"/>
      <c r="E61" s="2"/>
      <c r="F61" s="2"/>
      <c r="G61" s="18"/>
      <c r="H61" s="2"/>
      <c r="I61" s="2"/>
      <c r="J61" s="2" t="e">
        <f t="shared" si="0"/>
        <v>#DIV/0!</v>
      </c>
    </row>
    <row r="62" spans="1:10">
      <c r="A62" s="12">
        <v>57</v>
      </c>
      <c r="B62" s="2"/>
      <c r="C62" s="2"/>
      <c r="D62" s="2"/>
      <c r="E62" s="2"/>
      <c r="F62" s="2"/>
      <c r="G62" s="18"/>
      <c r="H62" s="2"/>
      <c r="I62" s="2"/>
      <c r="J62" s="2" t="e">
        <f t="shared" si="0"/>
        <v>#DIV/0!</v>
      </c>
    </row>
    <row r="63" spans="1:10">
      <c r="A63" s="12">
        <v>58</v>
      </c>
      <c r="B63" s="2"/>
      <c r="C63" s="2"/>
      <c r="D63" s="2"/>
      <c r="E63" s="2"/>
      <c r="F63" s="2"/>
      <c r="G63" s="18"/>
      <c r="H63" s="2"/>
      <c r="I63" s="2"/>
      <c r="J63" s="2" t="e">
        <f t="shared" si="0"/>
        <v>#DIV/0!</v>
      </c>
    </row>
    <row r="64" spans="1:10">
      <c r="A64">
        <v>59</v>
      </c>
      <c r="B64" s="2"/>
      <c r="C64" s="2"/>
      <c r="D64" s="2"/>
      <c r="E64" s="2"/>
      <c r="F64" s="2"/>
      <c r="G64" s="18"/>
      <c r="H64" s="2"/>
      <c r="I64" s="2"/>
      <c r="J64" s="2" t="e">
        <f t="shared" si="0"/>
        <v>#DIV/0!</v>
      </c>
    </row>
    <row r="65" spans="1:10">
      <c r="A65" s="12">
        <v>60</v>
      </c>
      <c r="B65" s="2"/>
      <c r="C65" s="2"/>
      <c r="D65" s="2"/>
      <c r="E65" s="2"/>
      <c r="F65" s="2"/>
      <c r="G65" s="18"/>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A6" sqref="A6:IV6"/>
    </sheetView>
  </sheetViews>
  <sheetFormatPr defaultRowHeight="13.5"/>
  <cols>
    <col min="2" max="2" width="20" customWidth="1"/>
    <col min="5" max="5" width="13" bestFit="1" customWidth="1"/>
    <col min="7" max="7" width="13.125" bestFit="1" customWidth="1"/>
    <col min="8" max="8" width="10.375" bestFit="1" customWidth="1"/>
    <col min="9" max="9" width="9.25" bestFit="1" customWidth="1"/>
  </cols>
  <sheetData>
    <row r="1" spans="1:10">
      <c r="A1" t="s">
        <v>5</v>
      </c>
      <c r="B1" s="27" t="e">
        <f>#REF!</f>
        <v>#REF!</v>
      </c>
    </row>
    <row r="2" spans="1:10" s="21" customFormat="1" ht="56.25" customHeight="1">
      <c r="B2" s="38"/>
      <c r="E2" s="543" t="s">
        <v>30</v>
      </c>
      <c r="F2" s="543"/>
      <c r="G2" s="544"/>
      <c r="H2" s="128">
        <f>SUMIF(G6:G356,"PPS",H6:H356)</f>
        <v>0</v>
      </c>
    </row>
    <row r="3" spans="1:10" s="21" customFormat="1" ht="16.5" customHeight="1">
      <c r="B3" s="40"/>
      <c r="E3" s="55"/>
      <c r="F3" s="55"/>
      <c r="G3" s="55"/>
      <c r="H3" s="129"/>
    </row>
    <row r="4" spans="1:10" ht="54">
      <c r="A4" s="22" t="s">
        <v>26</v>
      </c>
      <c r="B4" s="2" t="s">
        <v>0</v>
      </c>
      <c r="C4" s="2" t="s">
        <v>1</v>
      </c>
      <c r="D4" s="2" t="s">
        <v>18</v>
      </c>
      <c r="E4" s="2" t="s">
        <v>13</v>
      </c>
      <c r="F4" s="2" t="s">
        <v>20</v>
      </c>
      <c r="G4" s="11" t="s">
        <v>24</v>
      </c>
      <c r="H4" s="10" t="s">
        <v>623</v>
      </c>
      <c r="I4" s="10" t="s">
        <v>624</v>
      </c>
      <c r="J4" s="26" t="s">
        <v>16</v>
      </c>
    </row>
    <row r="5" spans="1:10" s="32" customFormat="1" ht="14.25" thickBot="1">
      <c r="B5" s="33" t="s">
        <v>4</v>
      </c>
      <c r="C5" s="33"/>
      <c r="D5" s="33"/>
      <c r="E5" s="33"/>
      <c r="F5" s="33"/>
      <c r="G5" s="33"/>
      <c r="H5" s="65">
        <f>SUM(H6:H65)</f>
        <v>96737234</v>
      </c>
      <c r="I5" s="65">
        <f>SUM(I6:I65)</f>
        <v>5462945</v>
      </c>
      <c r="J5" s="33">
        <f>H5/I5</f>
        <v>17.707890890353099</v>
      </c>
    </row>
    <row r="6" spans="1:10" ht="14.25" thickTop="1">
      <c r="A6">
        <v>1</v>
      </c>
      <c r="B6" s="2" t="s">
        <v>811</v>
      </c>
      <c r="C6" s="2" t="s">
        <v>812</v>
      </c>
      <c r="D6" s="2" t="s">
        <v>52</v>
      </c>
      <c r="E6" s="50"/>
      <c r="F6" s="2" t="s">
        <v>813</v>
      </c>
      <c r="G6" s="18" t="s">
        <v>44</v>
      </c>
      <c r="H6" s="9">
        <v>14820970</v>
      </c>
      <c r="I6" s="9">
        <v>461021</v>
      </c>
      <c r="J6" s="28">
        <v>32.148145095342727</v>
      </c>
    </row>
    <row r="7" spans="1:10">
      <c r="A7">
        <v>2</v>
      </c>
      <c r="B7" s="2" t="s">
        <v>814</v>
      </c>
      <c r="C7" s="2" t="s">
        <v>815</v>
      </c>
      <c r="D7" s="2" t="s">
        <v>308</v>
      </c>
      <c r="E7" s="50" t="s">
        <v>308</v>
      </c>
      <c r="F7" s="2" t="s">
        <v>816</v>
      </c>
      <c r="G7" s="18" t="s">
        <v>44</v>
      </c>
      <c r="H7" s="9">
        <v>1296600</v>
      </c>
      <c r="I7" s="9">
        <v>32415</v>
      </c>
      <c r="J7" s="2">
        <f t="shared" ref="J7:J65" si="0">H7/I7</f>
        <v>40</v>
      </c>
    </row>
    <row r="8" spans="1:10">
      <c r="A8">
        <v>3</v>
      </c>
      <c r="B8" s="2" t="s">
        <v>817</v>
      </c>
      <c r="C8" s="2" t="s">
        <v>818</v>
      </c>
      <c r="D8" s="2" t="s">
        <v>819</v>
      </c>
      <c r="E8" s="50"/>
      <c r="F8" s="2" t="s">
        <v>820</v>
      </c>
      <c r="G8" s="18"/>
      <c r="H8" s="9">
        <v>51267177</v>
      </c>
      <c r="I8" s="9">
        <v>2773849</v>
      </c>
      <c r="J8" s="2">
        <f t="shared" si="0"/>
        <v>18.482324380310537</v>
      </c>
    </row>
    <row r="9" spans="1:10">
      <c r="A9">
        <v>4</v>
      </c>
      <c r="B9" s="2" t="s">
        <v>809</v>
      </c>
      <c r="C9" s="2" t="s">
        <v>818</v>
      </c>
      <c r="D9" s="2" t="s">
        <v>819</v>
      </c>
      <c r="E9" s="2"/>
      <c r="F9" s="2" t="s">
        <v>821</v>
      </c>
      <c r="G9" s="18" t="s">
        <v>44</v>
      </c>
      <c r="H9" s="2">
        <v>29352487</v>
      </c>
      <c r="I9" s="2">
        <v>2195660</v>
      </c>
      <c r="J9" s="2">
        <f t="shared" si="0"/>
        <v>13.368411775958027</v>
      </c>
    </row>
    <row r="10" spans="1:10">
      <c r="A10">
        <v>5</v>
      </c>
      <c r="B10" s="2"/>
      <c r="C10" s="2"/>
      <c r="D10" s="2"/>
      <c r="E10" s="2"/>
      <c r="F10" s="2"/>
      <c r="G10" s="18"/>
      <c r="H10" s="2"/>
      <c r="I10" s="2"/>
      <c r="J10" s="2" t="e">
        <f t="shared" si="0"/>
        <v>#DIV/0!</v>
      </c>
    </row>
    <row r="11" spans="1:10">
      <c r="A11" s="12">
        <v>6</v>
      </c>
      <c r="B11" s="13"/>
      <c r="C11" s="2"/>
      <c r="D11" s="2"/>
      <c r="E11" s="2"/>
      <c r="F11" s="2"/>
      <c r="G11" s="18"/>
      <c r="H11" s="2"/>
      <c r="I11" s="2"/>
      <c r="J11" s="2" t="e">
        <f t="shared" si="0"/>
        <v>#DIV/0!</v>
      </c>
    </row>
    <row r="12" spans="1:10">
      <c r="A12" s="12">
        <v>7</v>
      </c>
      <c r="B12" s="13"/>
      <c r="C12" s="2"/>
      <c r="D12" s="2"/>
      <c r="E12" s="2"/>
      <c r="F12" s="2"/>
      <c r="G12" s="18"/>
      <c r="H12" s="2"/>
      <c r="I12" s="2"/>
      <c r="J12" s="2" t="e">
        <f t="shared" si="0"/>
        <v>#DIV/0!</v>
      </c>
    </row>
    <row r="13" spans="1:10">
      <c r="A13">
        <v>8</v>
      </c>
      <c r="B13" s="2"/>
      <c r="C13" s="2"/>
      <c r="D13" s="2"/>
      <c r="E13" s="2"/>
      <c r="F13" s="2"/>
      <c r="G13" s="18"/>
      <c r="H13" s="2"/>
      <c r="I13" s="2"/>
      <c r="J13" s="2" t="e">
        <f t="shared" si="0"/>
        <v>#DIV/0!</v>
      </c>
    </row>
    <row r="14" spans="1:10">
      <c r="A14">
        <v>9</v>
      </c>
      <c r="B14" s="2"/>
      <c r="C14" s="2"/>
      <c r="D14" s="2"/>
      <c r="E14" s="2"/>
      <c r="F14" s="2"/>
      <c r="G14" s="18"/>
      <c r="H14" s="2"/>
      <c r="I14" s="2"/>
      <c r="J14" s="2" t="e">
        <f t="shared" si="0"/>
        <v>#DIV/0!</v>
      </c>
    </row>
    <row r="15" spans="1:10">
      <c r="A15">
        <v>10</v>
      </c>
      <c r="B15" s="2"/>
      <c r="C15" s="2"/>
      <c r="D15" s="2"/>
      <c r="E15" s="2"/>
      <c r="F15" s="2"/>
      <c r="G15" s="18"/>
      <c r="H15" s="2"/>
      <c r="I15" s="2"/>
      <c r="J15" s="2" t="e">
        <f t="shared" si="0"/>
        <v>#DIV/0!</v>
      </c>
    </row>
    <row r="16" spans="1:10">
      <c r="A16" s="12">
        <v>11</v>
      </c>
      <c r="B16" s="2"/>
      <c r="C16" s="2"/>
      <c r="D16" s="2"/>
      <c r="E16" s="2"/>
      <c r="F16" s="2"/>
      <c r="G16" s="18"/>
      <c r="H16" s="2"/>
      <c r="I16" s="2"/>
      <c r="J16" s="2" t="e">
        <f t="shared" si="0"/>
        <v>#DIV/0!</v>
      </c>
    </row>
    <row r="17" spans="1:10">
      <c r="A17" s="12">
        <v>12</v>
      </c>
      <c r="B17" s="2"/>
      <c r="C17" s="2"/>
      <c r="D17" s="2"/>
      <c r="E17" s="2"/>
      <c r="F17" s="2"/>
      <c r="G17" s="18"/>
      <c r="H17" s="2"/>
      <c r="I17" s="2"/>
      <c r="J17" s="2" t="e">
        <f t="shared" si="0"/>
        <v>#DIV/0!</v>
      </c>
    </row>
    <row r="18" spans="1:10">
      <c r="A18">
        <v>13</v>
      </c>
      <c r="B18" s="2"/>
      <c r="C18" s="2"/>
      <c r="D18" s="2"/>
      <c r="E18" s="2"/>
      <c r="F18" s="2"/>
      <c r="G18" s="18"/>
      <c r="H18" s="2"/>
      <c r="I18" s="2"/>
      <c r="J18" s="2" t="e">
        <f t="shared" si="0"/>
        <v>#DIV/0!</v>
      </c>
    </row>
    <row r="19" spans="1:10">
      <c r="A19">
        <v>14</v>
      </c>
      <c r="B19" s="2"/>
      <c r="C19" s="2"/>
      <c r="D19" s="2"/>
      <c r="E19" s="2"/>
      <c r="F19" s="2"/>
      <c r="G19" s="18"/>
      <c r="H19" s="2"/>
      <c r="I19" s="2"/>
      <c r="J19" s="2" t="e">
        <f t="shared" si="0"/>
        <v>#DIV/0!</v>
      </c>
    </row>
    <row r="20" spans="1:10">
      <c r="A20">
        <v>15</v>
      </c>
      <c r="B20" s="2"/>
      <c r="C20" s="2"/>
      <c r="D20" s="2"/>
      <c r="E20" s="2"/>
      <c r="F20" s="2"/>
      <c r="G20" s="18"/>
      <c r="H20" s="2"/>
      <c r="I20" s="2"/>
      <c r="J20" s="2" t="e">
        <f t="shared" si="0"/>
        <v>#DIV/0!</v>
      </c>
    </row>
    <row r="21" spans="1:10">
      <c r="A21" s="12">
        <v>16</v>
      </c>
      <c r="B21" s="2"/>
      <c r="C21" s="2"/>
      <c r="D21" s="2"/>
      <c r="E21" s="2"/>
      <c r="F21" s="2"/>
      <c r="G21" s="18"/>
      <c r="H21" s="2"/>
      <c r="I21" s="2"/>
      <c r="J21" s="2" t="e">
        <f t="shared" si="0"/>
        <v>#DIV/0!</v>
      </c>
    </row>
    <row r="22" spans="1:10">
      <c r="A22" s="12">
        <v>17</v>
      </c>
      <c r="B22" s="2"/>
      <c r="C22" s="2"/>
      <c r="D22" s="2"/>
      <c r="E22" s="2"/>
      <c r="F22" s="2"/>
      <c r="G22" s="18"/>
      <c r="H22" s="2"/>
      <c r="I22" s="2"/>
      <c r="J22" s="2" t="e">
        <f t="shared" si="0"/>
        <v>#DIV/0!</v>
      </c>
    </row>
    <row r="23" spans="1:10">
      <c r="A23">
        <v>18</v>
      </c>
      <c r="B23" s="2"/>
      <c r="C23" s="2"/>
      <c r="D23" s="2"/>
      <c r="E23" s="2"/>
      <c r="F23" s="2"/>
      <c r="G23" s="18"/>
      <c r="H23" s="2"/>
      <c r="I23" s="2"/>
      <c r="J23" s="2" t="e">
        <f t="shared" si="0"/>
        <v>#DIV/0!</v>
      </c>
    </row>
    <row r="24" spans="1:10">
      <c r="A24">
        <v>19</v>
      </c>
      <c r="B24" s="2"/>
      <c r="C24" s="2"/>
      <c r="D24" s="2"/>
      <c r="E24" s="2"/>
      <c r="F24" s="2"/>
      <c r="G24" s="18"/>
      <c r="H24" s="2"/>
      <c r="I24" s="2"/>
      <c r="J24" s="2" t="e">
        <f t="shared" si="0"/>
        <v>#DIV/0!</v>
      </c>
    </row>
    <row r="25" spans="1:10">
      <c r="A25">
        <v>20</v>
      </c>
      <c r="B25" s="2"/>
      <c r="C25" s="2"/>
      <c r="D25" s="2"/>
      <c r="E25" s="2"/>
      <c r="F25" s="2"/>
      <c r="G25" s="18"/>
      <c r="H25" s="2"/>
      <c r="I25" s="2"/>
      <c r="J25" s="2" t="e">
        <f t="shared" si="0"/>
        <v>#DIV/0!</v>
      </c>
    </row>
    <row r="26" spans="1:10">
      <c r="A26" s="12">
        <v>21</v>
      </c>
      <c r="B26" s="2"/>
      <c r="C26" s="2"/>
      <c r="D26" s="2"/>
      <c r="E26" s="2"/>
      <c r="F26" s="2"/>
      <c r="G26" s="18"/>
      <c r="H26" s="2"/>
      <c r="I26" s="2"/>
      <c r="J26" s="2" t="e">
        <f t="shared" si="0"/>
        <v>#DIV/0!</v>
      </c>
    </row>
    <row r="27" spans="1:10">
      <c r="A27" s="12">
        <v>22</v>
      </c>
      <c r="B27" s="2"/>
      <c r="C27" s="2"/>
      <c r="D27" s="2"/>
      <c r="E27" s="2"/>
      <c r="F27" s="2"/>
      <c r="G27" s="18"/>
      <c r="H27" s="2"/>
      <c r="I27" s="2"/>
      <c r="J27" s="2" t="e">
        <f t="shared" si="0"/>
        <v>#DIV/0!</v>
      </c>
    </row>
    <row r="28" spans="1:10">
      <c r="A28">
        <v>23</v>
      </c>
      <c r="B28" s="2"/>
      <c r="C28" s="2"/>
      <c r="D28" s="2"/>
      <c r="E28" s="2"/>
      <c r="F28" s="2"/>
      <c r="G28" s="18"/>
      <c r="H28" s="2"/>
      <c r="I28" s="2"/>
      <c r="J28" s="2" t="e">
        <f t="shared" si="0"/>
        <v>#DIV/0!</v>
      </c>
    </row>
    <row r="29" spans="1:10">
      <c r="A29">
        <v>24</v>
      </c>
      <c r="B29" s="2"/>
      <c r="C29" s="2"/>
      <c r="D29" s="2"/>
      <c r="E29" s="2"/>
      <c r="F29" s="2"/>
      <c r="G29" s="18"/>
      <c r="H29" s="2"/>
      <c r="I29" s="2"/>
      <c r="J29" s="2" t="e">
        <f t="shared" si="0"/>
        <v>#DIV/0!</v>
      </c>
    </row>
    <row r="30" spans="1:10">
      <c r="A30">
        <v>25</v>
      </c>
      <c r="B30" s="2"/>
      <c r="C30" s="2"/>
      <c r="D30" s="2"/>
      <c r="E30" s="2"/>
      <c r="F30" s="2"/>
      <c r="G30" s="18"/>
      <c r="H30" s="2"/>
      <c r="I30" s="2"/>
      <c r="J30" s="2" t="e">
        <f t="shared" si="0"/>
        <v>#DIV/0!</v>
      </c>
    </row>
    <row r="31" spans="1:10">
      <c r="A31" s="12">
        <v>26</v>
      </c>
      <c r="B31" s="2"/>
      <c r="C31" s="2"/>
      <c r="D31" s="2"/>
      <c r="E31" s="2"/>
      <c r="F31" s="2"/>
      <c r="G31" s="18"/>
      <c r="H31" s="2"/>
      <c r="I31" s="2"/>
      <c r="J31" s="2" t="e">
        <f t="shared" si="0"/>
        <v>#DIV/0!</v>
      </c>
    </row>
    <row r="32" spans="1:10">
      <c r="A32" s="12">
        <v>27</v>
      </c>
      <c r="B32" s="2"/>
      <c r="C32" s="2"/>
      <c r="D32" s="2"/>
      <c r="E32" s="2"/>
      <c r="F32" s="2"/>
      <c r="G32" s="18"/>
      <c r="H32" s="2"/>
      <c r="I32" s="2"/>
      <c r="J32" s="2" t="e">
        <f t="shared" si="0"/>
        <v>#DIV/0!</v>
      </c>
    </row>
    <row r="33" spans="1:10">
      <c r="A33">
        <v>28</v>
      </c>
      <c r="B33" s="2"/>
      <c r="C33" s="2"/>
      <c r="D33" s="2"/>
      <c r="E33" s="2"/>
      <c r="F33" s="2"/>
      <c r="G33" s="18"/>
      <c r="H33" s="2"/>
      <c r="I33" s="2"/>
      <c r="J33" s="2" t="e">
        <f t="shared" si="0"/>
        <v>#DIV/0!</v>
      </c>
    </row>
    <row r="34" spans="1:10">
      <c r="A34">
        <v>29</v>
      </c>
      <c r="B34" s="2"/>
      <c r="C34" s="2"/>
      <c r="D34" s="2"/>
      <c r="E34" s="2"/>
      <c r="F34" s="2"/>
      <c r="G34" s="18"/>
      <c r="H34" s="2"/>
      <c r="I34" s="2"/>
      <c r="J34" s="2" t="e">
        <f t="shared" si="0"/>
        <v>#DIV/0!</v>
      </c>
    </row>
    <row r="35" spans="1:10">
      <c r="A35">
        <v>30</v>
      </c>
      <c r="B35" s="2"/>
      <c r="C35" s="2"/>
      <c r="D35" s="2"/>
      <c r="E35" s="2"/>
      <c r="F35" s="2"/>
      <c r="G35" s="18"/>
      <c r="H35" s="2"/>
      <c r="I35" s="2"/>
      <c r="J35" s="2" t="e">
        <f t="shared" si="0"/>
        <v>#DIV/0!</v>
      </c>
    </row>
    <row r="36" spans="1:10">
      <c r="A36" s="12">
        <v>31</v>
      </c>
      <c r="B36" s="2"/>
      <c r="C36" s="2"/>
      <c r="D36" s="2"/>
      <c r="E36" s="2"/>
      <c r="F36" s="2"/>
      <c r="G36" s="18"/>
      <c r="H36" s="2"/>
      <c r="I36" s="2"/>
      <c r="J36" s="2" t="e">
        <f t="shared" si="0"/>
        <v>#DIV/0!</v>
      </c>
    </row>
    <row r="37" spans="1:10">
      <c r="A37" s="12">
        <v>32</v>
      </c>
      <c r="B37" s="2"/>
      <c r="C37" s="2"/>
      <c r="D37" s="2"/>
      <c r="E37" s="2"/>
      <c r="F37" s="2"/>
      <c r="G37" s="18"/>
      <c r="H37" s="2"/>
      <c r="I37" s="2"/>
      <c r="J37" s="2" t="e">
        <f t="shared" si="0"/>
        <v>#DIV/0!</v>
      </c>
    </row>
    <row r="38" spans="1:10">
      <c r="A38">
        <v>33</v>
      </c>
      <c r="B38" s="2"/>
      <c r="C38" s="2"/>
      <c r="D38" s="2"/>
      <c r="E38" s="2"/>
      <c r="F38" s="2"/>
      <c r="G38" s="18"/>
      <c r="H38" s="2"/>
      <c r="I38" s="2"/>
      <c r="J38" s="2" t="e">
        <f t="shared" si="0"/>
        <v>#DIV/0!</v>
      </c>
    </row>
    <row r="39" spans="1:10">
      <c r="A39">
        <v>34</v>
      </c>
      <c r="B39" s="2"/>
      <c r="C39" s="2"/>
      <c r="D39" s="2"/>
      <c r="E39" s="2"/>
      <c r="F39" s="2"/>
      <c r="G39" s="18"/>
      <c r="H39" s="2"/>
      <c r="I39" s="2"/>
      <c r="J39" s="2" t="e">
        <f t="shared" si="0"/>
        <v>#DIV/0!</v>
      </c>
    </row>
    <row r="40" spans="1:10">
      <c r="A40">
        <v>35</v>
      </c>
      <c r="B40" s="2"/>
      <c r="C40" s="2"/>
      <c r="D40" s="2"/>
      <c r="E40" s="2"/>
      <c r="F40" s="2"/>
      <c r="G40" s="18"/>
      <c r="H40" s="2"/>
      <c r="I40" s="2"/>
      <c r="J40" s="2" t="e">
        <f t="shared" si="0"/>
        <v>#DIV/0!</v>
      </c>
    </row>
    <row r="41" spans="1:10">
      <c r="A41" s="12">
        <v>36</v>
      </c>
      <c r="B41" s="2"/>
      <c r="C41" s="2"/>
      <c r="D41" s="2"/>
      <c r="E41" s="2"/>
      <c r="F41" s="2"/>
      <c r="G41" s="18"/>
      <c r="H41" s="2"/>
      <c r="I41" s="2"/>
      <c r="J41" s="2" t="e">
        <f t="shared" si="0"/>
        <v>#DIV/0!</v>
      </c>
    </row>
    <row r="42" spans="1:10">
      <c r="A42" s="12">
        <v>37</v>
      </c>
      <c r="B42" s="2"/>
      <c r="C42" s="2"/>
      <c r="D42" s="2"/>
      <c r="E42" s="2"/>
      <c r="F42" s="2"/>
      <c r="G42" s="18"/>
      <c r="H42" s="2"/>
      <c r="I42" s="2"/>
      <c r="J42" s="2" t="e">
        <f t="shared" si="0"/>
        <v>#DIV/0!</v>
      </c>
    </row>
    <row r="43" spans="1:10">
      <c r="A43">
        <v>38</v>
      </c>
      <c r="B43" s="2"/>
      <c r="C43" s="2"/>
      <c r="D43" s="2"/>
      <c r="E43" s="2"/>
      <c r="F43" s="2"/>
      <c r="G43" s="18"/>
      <c r="H43" s="2"/>
      <c r="I43" s="2"/>
      <c r="J43" s="2" t="e">
        <f t="shared" si="0"/>
        <v>#DIV/0!</v>
      </c>
    </row>
    <row r="44" spans="1:10">
      <c r="A44">
        <v>39</v>
      </c>
      <c r="B44" s="2"/>
      <c r="C44" s="2"/>
      <c r="D44" s="2"/>
      <c r="E44" s="2"/>
      <c r="F44" s="2"/>
      <c r="G44" s="18"/>
      <c r="H44" s="2"/>
      <c r="I44" s="2"/>
      <c r="J44" s="2" t="e">
        <f t="shared" si="0"/>
        <v>#DIV/0!</v>
      </c>
    </row>
    <row r="45" spans="1:10">
      <c r="A45">
        <v>40</v>
      </c>
      <c r="B45" s="2"/>
      <c r="C45" s="2"/>
      <c r="D45" s="2"/>
      <c r="E45" s="2"/>
      <c r="F45" s="2"/>
      <c r="G45" s="18"/>
      <c r="H45" s="2"/>
      <c r="I45" s="2"/>
      <c r="J45" s="2" t="e">
        <f t="shared" si="0"/>
        <v>#DIV/0!</v>
      </c>
    </row>
    <row r="46" spans="1:10">
      <c r="A46" s="12">
        <v>41</v>
      </c>
      <c r="B46" s="2"/>
      <c r="C46" s="2"/>
      <c r="D46" s="2"/>
      <c r="E46" s="2"/>
      <c r="F46" s="2"/>
      <c r="G46" s="18"/>
      <c r="H46" s="2"/>
      <c r="I46" s="2"/>
      <c r="J46" s="2" t="e">
        <f t="shared" si="0"/>
        <v>#DIV/0!</v>
      </c>
    </row>
    <row r="47" spans="1:10">
      <c r="A47" s="12">
        <v>42</v>
      </c>
      <c r="B47" s="2"/>
      <c r="C47" s="2"/>
      <c r="D47" s="2"/>
      <c r="E47" s="2"/>
      <c r="F47" s="2"/>
      <c r="G47" s="18"/>
      <c r="H47" s="2"/>
      <c r="I47" s="2"/>
      <c r="J47" s="2" t="e">
        <f t="shared" si="0"/>
        <v>#DIV/0!</v>
      </c>
    </row>
    <row r="48" spans="1:10">
      <c r="A48">
        <v>43</v>
      </c>
      <c r="B48" s="2"/>
      <c r="C48" s="2"/>
      <c r="D48" s="2"/>
      <c r="E48" s="2"/>
      <c r="F48" s="2"/>
      <c r="G48" s="18"/>
      <c r="H48" s="2"/>
      <c r="I48" s="2"/>
      <c r="J48" s="2" t="e">
        <f t="shared" si="0"/>
        <v>#DIV/0!</v>
      </c>
    </row>
    <row r="49" spans="1:10">
      <c r="A49">
        <v>44</v>
      </c>
      <c r="B49" s="2"/>
      <c r="C49" s="2"/>
      <c r="D49" s="2"/>
      <c r="E49" s="2"/>
      <c r="F49" s="2"/>
      <c r="G49" s="18"/>
      <c r="H49" s="2"/>
      <c r="I49" s="2"/>
      <c r="J49" s="2" t="e">
        <f t="shared" si="0"/>
        <v>#DIV/0!</v>
      </c>
    </row>
    <row r="50" spans="1:10">
      <c r="A50">
        <v>45</v>
      </c>
      <c r="B50" s="2"/>
      <c r="C50" s="2"/>
      <c r="D50" s="2"/>
      <c r="E50" s="2"/>
      <c r="F50" s="2"/>
      <c r="G50" s="18"/>
      <c r="H50" s="2"/>
      <c r="I50" s="2"/>
      <c r="J50" s="2" t="e">
        <f t="shared" si="0"/>
        <v>#DIV/0!</v>
      </c>
    </row>
    <row r="51" spans="1:10">
      <c r="A51" s="12">
        <v>46</v>
      </c>
      <c r="B51" s="2"/>
      <c r="C51" s="2"/>
      <c r="D51" s="2"/>
      <c r="E51" s="2"/>
      <c r="F51" s="2"/>
      <c r="G51" s="18"/>
      <c r="H51" s="2"/>
      <c r="I51" s="2"/>
      <c r="J51" s="2" t="e">
        <f t="shared" si="0"/>
        <v>#DIV/0!</v>
      </c>
    </row>
    <row r="52" spans="1:10">
      <c r="A52" s="12">
        <v>47</v>
      </c>
      <c r="B52" s="2"/>
      <c r="C52" s="2"/>
      <c r="D52" s="2"/>
      <c r="E52" s="2"/>
      <c r="F52" s="2"/>
      <c r="G52" s="18"/>
      <c r="H52" s="2"/>
      <c r="I52" s="2"/>
      <c r="J52" s="2" t="e">
        <f t="shared" si="0"/>
        <v>#DIV/0!</v>
      </c>
    </row>
    <row r="53" spans="1:10">
      <c r="A53">
        <v>48</v>
      </c>
      <c r="B53" s="2"/>
      <c r="C53" s="2"/>
      <c r="D53" s="2"/>
      <c r="E53" s="2"/>
      <c r="F53" s="2"/>
      <c r="G53" s="18"/>
      <c r="H53" s="2"/>
      <c r="I53" s="2"/>
      <c r="J53" s="2" t="e">
        <f t="shared" si="0"/>
        <v>#DIV/0!</v>
      </c>
    </row>
    <row r="54" spans="1:10">
      <c r="A54">
        <v>49</v>
      </c>
      <c r="B54" s="2"/>
      <c r="C54" s="2"/>
      <c r="D54" s="2"/>
      <c r="E54" s="2"/>
      <c r="F54" s="2"/>
      <c r="G54" s="18"/>
      <c r="H54" s="2"/>
      <c r="I54" s="2"/>
      <c r="J54" s="2" t="e">
        <f t="shared" si="0"/>
        <v>#DIV/0!</v>
      </c>
    </row>
    <row r="55" spans="1:10">
      <c r="A55">
        <v>50</v>
      </c>
      <c r="B55" s="2"/>
      <c r="C55" s="2"/>
      <c r="D55" s="2"/>
      <c r="E55" s="2"/>
      <c r="F55" s="2"/>
      <c r="G55" s="18"/>
      <c r="H55" s="2"/>
      <c r="I55" s="2"/>
      <c r="J55" s="2" t="e">
        <f t="shared" si="0"/>
        <v>#DIV/0!</v>
      </c>
    </row>
    <row r="56" spans="1:10">
      <c r="A56" s="12">
        <v>51</v>
      </c>
      <c r="B56" s="2"/>
      <c r="C56" s="2"/>
      <c r="D56" s="2"/>
      <c r="E56" s="2"/>
      <c r="F56" s="2"/>
      <c r="G56" s="18"/>
      <c r="H56" s="2"/>
      <c r="I56" s="2"/>
      <c r="J56" s="2" t="e">
        <f t="shared" si="0"/>
        <v>#DIV/0!</v>
      </c>
    </row>
    <row r="57" spans="1:10">
      <c r="A57" s="12">
        <v>52</v>
      </c>
      <c r="B57" s="2"/>
      <c r="C57" s="2"/>
      <c r="D57" s="2"/>
      <c r="E57" s="2"/>
      <c r="F57" s="2"/>
      <c r="G57" s="18"/>
      <c r="H57" s="2"/>
      <c r="I57" s="2"/>
      <c r="J57" s="2" t="e">
        <f t="shared" si="0"/>
        <v>#DIV/0!</v>
      </c>
    </row>
    <row r="58" spans="1:10">
      <c r="A58">
        <v>53</v>
      </c>
      <c r="B58" s="2"/>
      <c r="C58" s="2"/>
      <c r="D58" s="2"/>
      <c r="E58" s="2"/>
      <c r="F58" s="2"/>
      <c r="G58" s="18"/>
      <c r="H58" s="2"/>
      <c r="I58" s="2"/>
      <c r="J58" s="2" t="e">
        <f t="shared" si="0"/>
        <v>#DIV/0!</v>
      </c>
    </row>
    <row r="59" spans="1:10">
      <c r="A59">
        <v>54</v>
      </c>
      <c r="B59" s="2"/>
      <c r="C59" s="2"/>
      <c r="D59" s="2"/>
      <c r="E59" s="2"/>
      <c r="F59" s="2"/>
      <c r="G59" s="18"/>
      <c r="H59" s="2"/>
      <c r="I59" s="2"/>
      <c r="J59" s="2" t="e">
        <f t="shared" si="0"/>
        <v>#DIV/0!</v>
      </c>
    </row>
    <row r="60" spans="1:10">
      <c r="A60">
        <v>55</v>
      </c>
      <c r="B60" s="2"/>
      <c r="C60" s="2"/>
      <c r="D60" s="2"/>
      <c r="E60" s="2"/>
      <c r="F60" s="2"/>
      <c r="G60" s="18"/>
      <c r="H60" s="2"/>
      <c r="I60" s="2"/>
      <c r="J60" s="2" t="e">
        <f t="shared" si="0"/>
        <v>#DIV/0!</v>
      </c>
    </row>
    <row r="61" spans="1:10">
      <c r="A61" s="12">
        <v>56</v>
      </c>
      <c r="B61" s="2"/>
      <c r="C61" s="2"/>
      <c r="D61" s="2"/>
      <c r="E61" s="2"/>
      <c r="F61" s="2"/>
      <c r="G61" s="18"/>
      <c r="H61" s="2"/>
      <c r="I61" s="2"/>
      <c r="J61" s="2" t="e">
        <f t="shared" si="0"/>
        <v>#DIV/0!</v>
      </c>
    </row>
    <row r="62" spans="1:10">
      <c r="A62" s="12">
        <v>57</v>
      </c>
      <c r="B62" s="2"/>
      <c r="C62" s="2"/>
      <c r="D62" s="2"/>
      <c r="E62" s="2"/>
      <c r="F62" s="2"/>
      <c r="G62" s="18"/>
      <c r="H62" s="2"/>
      <c r="I62" s="2"/>
      <c r="J62" s="2" t="e">
        <f t="shared" si="0"/>
        <v>#DIV/0!</v>
      </c>
    </row>
    <row r="63" spans="1:10">
      <c r="A63">
        <v>58</v>
      </c>
      <c r="B63" s="2"/>
      <c r="C63" s="2"/>
      <c r="D63" s="2"/>
      <c r="E63" s="2"/>
      <c r="F63" s="2"/>
      <c r="G63" s="18"/>
      <c r="H63" s="2"/>
      <c r="I63" s="2"/>
      <c r="J63" s="2" t="e">
        <f t="shared" si="0"/>
        <v>#DIV/0!</v>
      </c>
    </row>
    <row r="64" spans="1:10">
      <c r="A64">
        <v>59</v>
      </c>
      <c r="B64" s="2"/>
      <c r="C64" s="2"/>
      <c r="D64" s="2"/>
      <c r="E64" s="2"/>
      <c r="F64" s="2"/>
      <c r="G64" s="18"/>
      <c r="H64" s="2"/>
      <c r="I64" s="2"/>
      <c r="J64" s="2" t="e">
        <f t="shared" si="0"/>
        <v>#DIV/0!</v>
      </c>
    </row>
    <row r="65" spans="1:10">
      <c r="A65">
        <v>60</v>
      </c>
      <c r="B65" s="2"/>
      <c r="C65" s="2"/>
      <c r="D65" s="2"/>
      <c r="E65" s="2"/>
      <c r="F65" s="2"/>
      <c r="G65" s="18"/>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9"/>
  <sheetViews>
    <sheetView topLeftCell="A25" zoomScale="75" zoomScaleNormal="75" workbookViewId="0">
      <selection activeCell="A5" sqref="A5:IV5"/>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21" customWidth="1"/>
    <col min="8" max="8" width="13" customWidth="1"/>
    <col min="9" max="9" width="15.125" bestFit="1" customWidth="1"/>
    <col min="11" max="11" width="9" style="1"/>
    <col min="12" max="12" width="12.25" style="1" customWidth="1"/>
    <col min="13" max="13" width="14.5" customWidth="1"/>
    <col min="14" max="14" width="7.25" bestFit="1" customWidth="1"/>
  </cols>
  <sheetData>
    <row r="1" spans="1:13">
      <c r="A1" t="s">
        <v>5</v>
      </c>
      <c r="B1" s="27" t="e">
        <f>#REF!</f>
        <v>#REF!</v>
      </c>
      <c r="I1" t="s">
        <v>6</v>
      </c>
    </row>
    <row r="2" spans="1:13" ht="54" customHeight="1">
      <c r="B2" s="37"/>
      <c r="E2" s="538" t="s">
        <v>33</v>
      </c>
      <c r="F2" s="538"/>
      <c r="G2" s="539"/>
      <c r="H2" s="9">
        <f>SUMIF(E8:E357,"PPS",H8:H357)</f>
        <v>2329998.0460000001</v>
      </c>
      <c r="I2" s="54"/>
      <c r="J2" s="1"/>
    </row>
    <row r="3" spans="1:13" ht="57" customHeight="1">
      <c r="B3" s="21"/>
      <c r="E3" s="540" t="s">
        <v>34</v>
      </c>
      <c r="F3" s="540"/>
      <c r="G3" s="541"/>
      <c r="H3" s="9">
        <f>M7</f>
        <v>1473318.0460000001</v>
      </c>
      <c r="I3" s="54"/>
      <c r="J3" s="24"/>
    </row>
    <row r="4" spans="1:13" s="24" customFormat="1" ht="55.5" customHeight="1">
      <c r="B4" s="59"/>
      <c r="E4" s="542" t="s">
        <v>396</v>
      </c>
      <c r="F4" s="542"/>
      <c r="G4" s="542"/>
      <c r="H4" s="7">
        <f>H3/I7</f>
        <v>0.93252089776014602</v>
      </c>
      <c r="I4" s="54"/>
      <c r="K4" s="52"/>
      <c r="L4" s="52"/>
    </row>
    <row r="5" spans="1:13" s="21" customFormat="1" ht="17.25" customHeight="1">
      <c r="B5" s="40"/>
      <c r="E5" s="58"/>
      <c r="F5" s="58"/>
      <c r="G5" s="58"/>
      <c r="H5" s="56"/>
      <c r="I5" s="57"/>
      <c r="J5" s="40"/>
      <c r="K5" s="51"/>
      <c r="L5" s="51"/>
    </row>
    <row r="6" spans="1:13" ht="54">
      <c r="A6" s="102" t="s">
        <v>22</v>
      </c>
      <c r="B6" s="2" t="s">
        <v>0</v>
      </c>
      <c r="C6" s="2" t="s">
        <v>1</v>
      </c>
      <c r="D6" s="2" t="s">
        <v>2</v>
      </c>
      <c r="E6" s="11" t="s">
        <v>24</v>
      </c>
      <c r="F6" s="2" t="s">
        <v>3</v>
      </c>
      <c r="G6" s="13" t="s">
        <v>9</v>
      </c>
      <c r="H6" s="11" t="s">
        <v>27</v>
      </c>
      <c r="I6" s="11" t="s">
        <v>14</v>
      </c>
      <c r="J6" s="11" t="s">
        <v>28</v>
      </c>
      <c r="K6" s="11" t="s">
        <v>7</v>
      </c>
      <c r="L6" s="11" t="s">
        <v>8</v>
      </c>
      <c r="M6" s="17" t="s">
        <v>38</v>
      </c>
    </row>
    <row r="7" spans="1:13" s="32" customFormat="1" ht="14.25" thickBot="1">
      <c r="B7" s="33" t="s">
        <v>4</v>
      </c>
      <c r="C7" s="33"/>
      <c r="D7" s="33"/>
      <c r="E7" s="33"/>
      <c r="F7" s="33"/>
      <c r="G7" s="33"/>
      <c r="H7" s="34">
        <f>SUM(H8:H357)</f>
        <v>2713197.0460000001</v>
      </c>
      <c r="I7" s="34">
        <f>SUM(I8:I357)</f>
        <v>1579930.3259999999</v>
      </c>
      <c r="J7" s="35">
        <f t="shared" ref="J7:J13" si="0">H7/I7</f>
        <v>1.71728904835263</v>
      </c>
      <c r="K7" s="103">
        <f>SUM(K8:K357)</f>
        <v>69824</v>
      </c>
      <c r="L7" s="104">
        <f>SUM(L8:L357)</f>
        <v>147474452</v>
      </c>
      <c r="M7" s="285">
        <f>SUM(M8:M357)</f>
        <v>1473318.0460000001</v>
      </c>
    </row>
    <row r="8" spans="1:13" ht="24.75" thickTop="1">
      <c r="A8">
        <v>1</v>
      </c>
      <c r="B8" s="112" t="s">
        <v>822</v>
      </c>
      <c r="C8" s="42" t="s">
        <v>823</v>
      </c>
      <c r="D8" s="113" t="s">
        <v>824</v>
      </c>
      <c r="E8" s="113" t="s">
        <v>45</v>
      </c>
      <c r="F8" s="41" t="s">
        <v>46</v>
      </c>
      <c r="G8" s="115">
        <v>6</v>
      </c>
      <c r="H8" s="115">
        <v>196644</v>
      </c>
      <c r="I8" s="120"/>
      <c r="J8" s="7" t="e">
        <f t="shared" si="0"/>
        <v>#DIV/0!</v>
      </c>
      <c r="K8" s="120">
        <v>4400</v>
      </c>
      <c r="L8" s="120">
        <v>10608000</v>
      </c>
      <c r="M8" s="2" t="str">
        <f t="shared" ref="M8:M14" si="1">IF(ISBLANK(I8),"",H8)</f>
        <v/>
      </c>
    </row>
    <row r="9" spans="1:13" ht="40.5">
      <c r="A9">
        <v>2</v>
      </c>
      <c r="B9" s="254" t="s">
        <v>825</v>
      </c>
      <c r="C9" s="41" t="s">
        <v>818</v>
      </c>
      <c r="D9" s="124" t="s">
        <v>826</v>
      </c>
      <c r="E9" s="113" t="s">
        <v>45</v>
      </c>
      <c r="F9" s="41" t="s">
        <v>827</v>
      </c>
      <c r="G9" s="225">
        <v>6</v>
      </c>
      <c r="H9" s="225">
        <v>17823</v>
      </c>
      <c r="I9" s="120"/>
      <c r="J9" s="7" t="e">
        <f t="shared" si="0"/>
        <v>#DIV/0!</v>
      </c>
      <c r="K9" s="120">
        <v>2500</v>
      </c>
      <c r="L9" s="120">
        <v>595000</v>
      </c>
      <c r="M9" s="41" t="str">
        <f t="shared" si="1"/>
        <v/>
      </c>
    </row>
    <row r="10" spans="1:13" ht="36">
      <c r="A10">
        <v>3</v>
      </c>
      <c r="B10" s="254" t="s">
        <v>828</v>
      </c>
      <c r="C10" s="41" t="s">
        <v>818</v>
      </c>
      <c r="D10" s="113" t="s">
        <v>636</v>
      </c>
      <c r="E10" s="113" t="s">
        <v>45</v>
      </c>
      <c r="F10" s="41" t="s">
        <v>827</v>
      </c>
      <c r="G10" s="225">
        <v>6</v>
      </c>
      <c r="H10" s="225">
        <v>32243</v>
      </c>
      <c r="I10" s="120"/>
      <c r="J10" s="7" t="e">
        <f t="shared" si="0"/>
        <v>#DIV/0!</v>
      </c>
      <c r="K10" s="120">
        <v>1500</v>
      </c>
      <c r="L10" s="120">
        <v>1843000</v>
      </c>
      <c r="M10" s="41" t="str">
        <f t="shared" si="1"/>
        <v/>
      </c>
    </row>
    <row r="11" spans="1:13" ht="24">
      <c r="A11">
        <v>4</v>
      </c>
      <c r="B11" s="255" t="s">
        <v>829</v>
      </c>
      <c r="C11" s="41" t="s">
        <v>818</v>
      </c>
      <c r="D11" s="286" t="s">
        <v>636</v>
      </c>
      <c r="E11" s="42" t="s">
        <v>45</v>
      </c>
      <c r="F11" s="41" t="s">
        <v>827</v>
      </c>
      <c r="G11" s="225">
        <v>5</v>
      </c>
      <c r="H11" s="225">
        <v>78992</v>
      </c>
      <c r="I11" s="225"/>
      <c r="J11" s="7" t="e">
        <f t="shared" si="0"/>
        <v>#DIV/0!</v>
      </c>
      <c r="K11" s="41">
        <v>10300</v>
      </c>
      <c r="L11" s="225">
        <v>3233730</v>
      </c>
      <c r="M11" s="41" t="str">
        <f t="shared" si="1"/>
        <v/>
      </c>
    </row>
    <row r="12" spans="1:13" ht="36">
      <c r="A12">
        <v>5</v>
      </c>
      <c r="B12" s="112" t="s">
        <v>830</v>
      </c>
      <c r="C12" s="41" t="s">
        <v>56</v>
      </c>
      <c r="D12" s="287" t="s">
        <v>831</v>
      </c>
      <c r="E12" s="113" t="s">
        <v>45</v>
      </c>
      <c r="F12" s="41" t="s">
        <v>46</v>
      </c>
      <c r="G12" s="115">
        <v>5</v>
      </c>
      <c r="H12" s="115">
        <v>212147</v>
      </c>
      <c r="I12" s="120">
        <v>240250</v>
      </c>
      <c r="J12" s="7">
        <f t="shared" si="0"/>
        <v>0.88302601456815821</v>
      </c>
      <c r="K12" s="120">
        <v>3300</v>
      </c>
      <c r="L12" s="120">
        <v>12440000</v>
      </c>
      <c r="M12" s="288">
        <f t="shared" si="1"/>
        <v>212147</v>
      </c>
    </row>
    <row r="13" spans="1:13" s="12" customFormat="1" ht="24">
      <c r="A13" s="12">
        <v>6</v>
      </c>
      <c r="B13" s="112" t="s">
        <v>832</v>
      </c>
      <c r="C13" s="41" t="s">
        <v>56</v>
      </c>
      <c r="D13" s="113" t="s">
        <v>284</v>
      </c>
      <c r="E13" s="113" t="s">
        <v>833</v>
      </c>
      <c r="F13" s="41" t="s">
        <v>46</v>
      </c>
      <c r="G13" s="289">
        <v>2</v>
      </c>
      <c r="H13" s="115">
        <v>117704</v>
      </c>
      <c r="I13" s="120">
        <v>119944</v>
      </c>
      <c r="J13" s="7">
        <f t="shared" si="0"/>
        <v>0.98132461815513905</v>
      </c>
      <c r="K13" s="120">
        <v>2060</v>
      </c>
      <c r="L13" s="120">
        <v>6430400</v>
      </c>
      <c r="M13" s="2">
        <f t="shared" si="1"/>
        <v>117704</v>
      </c>
    </row>
    <row r="14" spans="1:13" s="12" customFormat="1" ht="24">
      <c r="A14" s="12">
        <v>7</v>
      </c>
      <c r="B14" s="112" t="s">
        <v>834</v>
      </c>
      <c r="C14" s="41" t="s">
        <v>56</v>
      </c>
      <c r="D14" s="113" t="s">
        <v>87</v>
      </c>
      <c r="E14" s="113" t="s">
        <v>44</v>
      </c>
      <c r="F14" s="41" t="s">
        <v>827</v>
      </c>
      <c r="G14" s="115">
        <v>1</v>
      </c>
      <c r="H14" s="115">
        <v>54079</v>
      </c>
      <c r="I14" s="120">
        <v>54079</v>
      </c>
      <c r="J14" s="7">
        <v>1</v>
      </c>
      <c r="K14" s="120">
        <v>830</v>
      </c>
      <c r="L14" s="120">
        <v>2525670</v>
      </c>
      <c r="M14" s="2">
        <f t="shared" si="1"/>
        <v>54079</v>
      </c>
    </row>
    <row r="15" spans="1:13" ht="24">
      <c r="A15">
        <v>8</v>
      </c>
      <c r="B15" s="105" t="s">
        <v>835</v>
      </c>
      <c r="C15" s="211" t="s">
        <v>836</v>
      </c>
      <c r="D15" s="107" t="s">
        <v>810</v>
      </c>
      <c r="E15" s="290" t="s">
        <v>45</v>
      </c>
      <c r="F15" s="107" t="s">
        <v>827</v>
      </c>
      <c r="G15" s="106">
        <v>2</v>
      </c>
      <c r="H15" s="291">
        <v>59902</v>
      </c>
      <c r="I15" s="292">
        <v>60469</v>
      </c>
      <c r="J15" s="30">
        <f>H15/I15</f>
        <v>0.9906232945806942</v>
      </c>
      <c r="K15" s="156">
        <v>827</v>
      </c>
      <c r="L15" s="293">
        <v>2832000</v>
      </c>
      <c r="M15" s="111">
        <v>59902</v>
      </c>
    </row>
    <row r="16" spans="1:13">
      <c r="A16">
        <v>9</v>
      </c>
      <c r="B16" s="112" t="s">
        <v>837</v>
      </c>
      <c r="C16" s="229" t="s">
        <v>838</v>
      </c>
      <c r="D16" s="113" t="s">
        <v>839</v>
      </c>
      <c r="E16" s="113" t="s">
        <v>45</v>
      </c>
      <c r="F16" s="41" t="s">
        <v>827</v>
      </c>
      <c r="G16" s="115">
        <v>3</v>
      </c>
      <c r="H16" s="115">
        <v>115248</v>
      </c>
      <c r="I16" s="120"/>
      <c r="J16" s="7" t="e">
        <f>H16/I16</f>
        <v>#DIV/0!</v>
      </c>
      <c r="K16" s="120">
        <v>6100</v>
      </c>
      <c r="L16" s="120">
        <v>6193200</v>
      </c>
      <c r="M16" s="9" t="s">
        <v>102</v>
      </c>
    </row>
    <row r="17" spans="1:13" ht="24">
      <c r="A17">
        <v>10</v>
      </c>
      <c r="B17" s="112" t="s">
        <v>840</v>
      </c>
      <c r="C17" s="181" t="s">
        <v>841</v>
      </c>
      <c r="D17" s="113" t="s">
        <v>839</v>
      </c>
      <c r="E17" s="113" t="s">
        <v>45</v>
      </c>
      <c r="F17" s="41" t="s">
        <v>842</v>
      </c>
      <c r="G17" s="115">
        <v>5</v>
      </c>
      <c r="H17" s="115">
        <v>38602</v>
      </c>
      <c r="I17" s="120"/>
      <c r="J17" s="7" t="e">
        <f>H17/I17</f>
        <v>#DIV/0!</v>
      </c>
      <c r="K17" s="120">
        <v>2400</v>
      </c>
      <c r="L17" s="120">
        <v>1875000</v>
      </c>
      <c r="M17" s="9" t="str">
        <f>IF(ISBLANK(I17),"",H17)</f>
        <v/>
      </c>
    </row>
    <row r="18" spans="1:13" ht="24">
      <c r="A18">
        <v>11</v>
      </c>
      <c r="B18" s="112" t="s">
        <v>843</v>
      </c>
      <c r="C18" s="181" t="s">
        <v>844</v>
      </c>
      <c r="D18" s="113" t="s">
        <v>839</v>
      </c>
      <c r="E18" s="113" t="s">
        <v>45</v>
      </c>
      <c r="F18" s="41" t="s">
        <v>827</v>
      </c>
      <c r="G18" s="115">
        <v>4</v>
      </c>
      <c r="H18" s="115">
        <v>384696.04599999997</v>
      </c>
      <c r="I18" s="120">
        <v>414494.326</v>
      </c>
      <c r="J18" s="7">
        <f>H18/I18</f>
        <v>0.92810931747229752</v>
      </c>
      <c r="K18" s="120">
        <v>5000</v>
      </c>
      <c r="L18" s="120">
        <v>24567000</v>
      </c>
      <c r="M18" s="9">
        <v>384696.04599999997</v>
      </c>
    </row>
    <row r="19" spans="1:13" ht="24">
      <c r="A19">
        <v>12</v>
      </c>
      <c r="B19" s="181" t="s">
        <v>845</v>
      </c>
      <c r="C19" s="211" t="s">
        <v>844</v>
      </c>
      <c r="D19" s="113" t="s">
        <v>846</v>
      </c>
      <c r="E19" s="113" t="s">
        <v>45</v>
      </c>
      <c r="F19" s="106" t="s">
        <v>827</v>
      </c>
      <c r="G19" s="115">
        <v>4</v>
      </c>
      <c r="H19" s="294">
        <v>192488</v>
      </c>
      <c r="I19" s="120"/>
      <c r="J19" s="7" t="e">
        <f>H19/I19</f>
        <v>#DIV/0!</v>
      </c>
      <c r="K19" s="120">
        <v>2700</v>
      </c>
      <c r="L19" s="120">
        <v>11383000</v>
      </c>
      <c r="M19" s="9" t="str">
        <f>IF(ISBLANK(I19),"",H19)</f>
        <v/>
      </c>
    </row>
    <row r="20" spans="1:13" ht="27">
      <c r="A20">
        <v>13</v>
      </c>
      <c r="B20" s="42" t="s">
        <v>847</v>
      </c>
      <c r="C20" s="113" t="s">
        <v>848</v>
      </c>
      <c r="D20" s="113" t="s">
        <v>669</v>
      </c>
      <c r="E20" s="18" t="s">
        <v>45</v>
      </c>
      <c r="F20" s="106" t="s">
        <v>827</v>
      </c>
      <c r="G20" s="61">
        <v>5</v>
      </c>
      <c r="H20" s="62">
        <v>24309</v>
      </c>
      <c r="I20" s="63">
        <v>0</v>
      </c>
      <c r="J20" s="7" t="e">
        <v>#DIV/0!</v>
      </c>
      <c r="K20" s="31">
        <v>800</v>
      </c>
      <c r="L20" s="31">
        <v>1123500</v>
      </c>
      <c r="M20" s="28">
        <v>0</v>
      </c>
    </row>
    <row r="21" spans="1:13">
      <c r="A21">
        <v>14</v>
      </c>
      <c r="B21" s="47" t="s">
        <v>849</v>
      </c>
      <c r="C21" s="41" t="s">
        <v>72</v>
      </c>
      <c r="D21" s="113" t="s">
        <v>95</v>
      </c>
      <c r="E21" s="113" t="s">
        <v>45</v>
      </c>
      <c r="F21" s="295" t="s">
        <v>46</v>
      </c>
      <c r="G21" s="115">
        <v>3</v>
      </c>
      <c r="H21" s="115">
        <f>ROUND(23132062/1.08,-3)/1000</f>
        <v>21419</v>
      </c>
      <c r="I21" s="120">
        <f>ROUND(28022122/1.08,-3)/1000</f>
        <v>25946</v>
      </c>
      <c r="J21" s="7">
        <f>H21/I21</f>
        <v>0.82552223849533646</v>
      </c>
      <c r="K21" s="120">
        <v>510</v>
      </c>
      <c r="L21" s="120">
        <v>1127000</v>
      </c>
      <c r="M21" s="2">
        <f t="shared" ref="M21:M27" si="2">IF(ISBLANK(I21),"",H21)</f>
        <v>21419</v>
      </c>
    </row>
    <row r="22" spans="1:13">
      <c r="A22">
        <v>15</v>
      </c>
      <c r="B22" s="47" t="s">
        <v>850</v>
      </c>
      <c r="C22" s="41" t="s">
        <v>72</v>
      </c>
      <c r="D22" s="113" t="s">
        <v>95</v>
      </c>
      <c r="E22" s="113" t="s">
        <v>45</v>
      </c>
      <c r="F22" s="295" t="s">
        <v>46</v>
      </c>
      <c r="G22" s="115">
        <v>4</v>
      </c>
      <c r="H22" s="115">
        <f>ROUND(83124656/1.08,-3)/1000</f>
        <v>76967</v>
      </c>
      <c r="I22" s="120">
        <f>ROUND(92918594/1.08,-3)/1000</f>
        <v>86036</v>
      </c>
      <c r="J22" s="7">
        <f>H22/I22</f>
        <v>0.8945906364777535</v>
      </c>
      <c r="K22" s="120">
        <v>1180</v>
      </c>
      <c r="L22" s="120">
        <v>4347000</v>
      </c>
      <c r="M22" s="2">
        <f t="shared" si="2"/>
        <v>76967</v>
      </c>
    </row>
    <row r="23" spans="1:13">
      <c r="A23" s="12">
        <v>16</v>
      </c>
      <c r="B23" s="47" t="s">
        <v>851</v>
      </c>
      <c r="C23" s="41" t="s">
        <v>72</v>
      </c>
      <c r="D23" s="113" t="s">
        <v>95</v>
      </c>
      <c r="E23" s="42" t="s">
        <v>45</v>
      </c>
      <c r="F23" s="295" t="s">
        <v>46</v>
      </c>
      <c r="G23" s="115">
        <v>4</v>
      </c>
      <c r="H23" s="115">
        <f>ROUND(134055202/1.08,-3)/1000</f>
        <v>124125</v>
      </c>
      <c r="I23" s="115">
        <f>ROUND(153483478/1.08,-3)/1000</f>
        <v>142114</v>
      </c>
      <c r="J23" s="7">
        <f>H23/I23</f>
        <v>0.87341852315746515</v>
      </c>
      <c r="K23" s="41">
        <v>1830</v>
      </c>
      <c r="L23" s="115">
        <v>7819000</v>
      </c>
      <c r="M23" s="2">
        <f t="shared" si="2"/>
        <v>124125</v>
      </c>
    </row>
    <row r="24" spans="1:13">
      <c r="A24" s="12">
        <v>17</v>
      </c>
      <c r="B24" s="296" t="s">
        <v>852</v>
      </c>
      <c r="C24" s="41" t="s">
        <v>72</v>
      </c>
      <c r="D24" s="113" t="s">
        <v>813</v>
      </c>
      <c r="E24" s="18" t="s">
        <v>44</v>
      </c>
      <c r="F24" s="295" t="s">
        <v>46</v>
      </c>
      <c r="G24" s="41">
        <v>1</v>
      </c>
      <c r="H24" s="115">
        <f>ROUND(53511864/1.08,-3)/1000</f>
        <v>49548</v>
      </c>
      <c r="I24" s="115">
        <f>ROUND(53511864/1.08,-3)/1000</f>
        <v>49548</v>
      </c>
      <c r="J24" s="7">
        <f t="shared" ref="J24:J30" si="3">H24/I24</f>
        <v>1</v>
      </c>
      <c r="K24" s="11">
        <v>620</v>
      </c>
      <c r="L24" s="11">
        <v>2419000</v>
      </c>
      <c r="M24" s="2">
        <f t="shared" si="2"/>
        <v>49548</v>
      </c>
    </row>
    <row r="25" spans="1:13">
      <c r="A25">
        <v>18</v>
      </c>
      <c r="B25" s="296" t="s">
        <v>853</v>
      </c>
      <c r="C25" s="41" t="s">
        <v>72</v>
      </c>
      <c r="D25" s="113" t="s">
        <v>813</v>
      </c>
      <c r="E25" s="18" t="s">
        <v>44</v>
      </c>
      <c r="F25" s="295" t="s">
        <v>46</v>
      </c>
      <c r="G25" s="41">
        <v>2</v>
      </c>
      <c r="H25" s="115">
        <f>ROUND(48304962/1.08,-3)/1000</f>
        <v>44727</v>
      </c>
      <c r="I25" s="115">
        <f>ROUND(48304962/1.08,-3)/1000</f>
        <v>44727</v>
      </c>
      <c r="J25" s="7">
        <f t="shared" si="3"/>
        <v>1</v>
      </c>
      <c r="K25" s="11">
        <v>620</v>
      </c>
      <c r="L25" s="11">
        <v>2108000</v>
      </c>
      <c r="M25" s="2">
        <f t="shared" si="2"/>
        <v>44727</v>
      </c>
    </row>
    <row r="26" spans="1:13">
      <c r="A26">
        <v>19</v>
      </c>
      <c r="B26" s="296" t="s">
        <v>854</v>
      </c>
      <c r="C26" s="41" t="s">
        <v>72</v>
      </c>
      <c r="D26" s="113" t="s">
        <v>813</v>
      </c>
      <c r="E26" s="18" t="s">
        <v>44</v>
      </c>
      <c r="F26" s="295" t="s">
        <v>46</v>
      </c>
      <c r="G26" s="41">
        <v>1</v>
      </c>
      <c r="H26" s="115">
        <f>ROUND(193460478/1.08,-3)/1000</f>
        <v>179130</v>
      </c>
      <c r="I26" s="115">
        <f>ROUND(193460478/1.08,-3)/1000</f>
        <v>179130</v>
      </c>
      <c r="J26" s="15">
        <f t="shared" si="3"/>
        <v>1</v>
      </c>
      <c r="K26" s="17">
        <v>1600</v>
      </c>
      <c r="L26" s="17">
        <v>9621000</v>
      </c>
      <c r="M26" s="2">
        <f t="shared" si="2"/>
        <v>179130</v>
      </c>
    </row>
    <row r="27" spans="1:13">
      <c r="A27">
        <v>20</v>
      </c>
      <c r="B27" s="296" t="s">
        <v>855</v>
      </c>
      <c r="C27" s="41" t="s">
        <v>72</v>
      </c>
      <c r="D27" s="113" t="s">
        <v>813</v>
      </c>
      <c r="E27" s="18" t="s">
        <v>44</v>
      </c>
      <c r="F27" s="295" t="s">
        <v>46</v>
      </c>
      <c r="G27" s="41">
        <v>2</v>
      </c>
      <c r="H27" s="115">
        <f>ROUND(60172048/1.08,-3)/1000</f>
        <v>55715</v>
      </c>
      <c r="I27" s="115">
        <f>ROUND(60172048/1.08,-3)/1000</f>
        <v>55715</v>
      </c>
      <c r="J27" s="15">
        <f t="shared" si="3"/>
        <v>1</v>
      </c>
      <c r="K27" s="17">
        <v>530</v>
      </c>
      <c r="L27" s="17">
        <v>3125000</v>
      </c>
      <c r="M27" s="2">
        <f t="shared" si="2"/>
        <v>55715</v>
      </c>
    </row>
    <row r="28" spans="1:13">
      <c r="A28">
        <v>21</v>
      </c>
      <c r="B28" s="296" t="s">
        <v>856</v>
      </c>
      <c r="C28" s="41" t="s">
        <v>72</v>
      </c>
      <c r="D28" s="113" t="s">
        <v>669</v>
      </c>
      <c r="E28" s="42" t="s">
        <v>45</v>
      </c>
      <c r="F28" s="295" t="s">
        <v>46</v>
      </c>
      <c r="G28" s="41">
        <v>4</v>
      </c>
      <c r="H28" s="115">
        <f>ROUND(10096296/1.08,-3)/1000</f>
        <v>9348</v>
      </c>
      <c r="I28" s="120">
        <f>ROUND(16537650/1.08,-3)/1000</f>
        <v>15313</v>
      </c>
      <c r="J28" s="7">
        <f t="shared" si="3"/>
        <v>0.61046169920982174</v>
      </c>
      <c r="K28" s="17">
        <v>500</v>
      </c>
      <c r="L28" s="17">
        <v>348000</v>
      </c>
      <c r="M28" s="2">
        <f>IF(ISBLANK(I28),"",H28)</f>
        <v>9348</v>
      </c>
    </row>
    <row r="29" spans="1:13">
      <c r="A29">
        <v>22</v>
      </c>
      <c r="B29" s="296" t="s">
        <v>857</v>
      </c>
      <c r="C29" s="41" t="s">
        <v>72</v>
      </c>
      <c r="D29" s="113" t="s">
        <v>669</v>
      </c>
      <c r="E29" s="42" t="s">
        <v>45</v>
      </c>
      <c r="F29" s="295" t="s">
        <v>46</v>
      </c>
      <c r="G29" s="13">
        <v>4</v>
      </c>
      <c r="H29" s="20">
        <f>ROUND(24579722/1.08,-3)/1000</f>
        <v>22759</v>
      </c>
      <c r="I29" s="6">
        <f>ROUND(27683746/1.08,-3)/1000</f>
        <v>25633</v>
      </c>
      <c r="J29" s="15">
        <f t="shared" si="3"/>
        <v>0.88787890609760856</v>
      </c>
      <c r="K29" s="17">
        <v>510</v>
      </c>
      <c r="L29" s="17">
        <v>1175000</v>
      </c>
      <c r="M29" s="2">
        <f>IF(ISBLANK(I29),"",H29)</f>
        <v>22759</v>
      </c>
    </row>
    <row r="30" spans="1:13">
      <c r="A30">
        <v>23</v>
      </c>
      <c r="B30" s="2" t="s">
        <v>858</v>
      </c>
      <c r="C30" s="2" t="s">
        <v>72</v>
      </c>
      <c r="D30" s="170" t="s">
        <v>430</v>
      </c>
      <c r="E30" s="42" t="s">
        <v>45</v>
      </c>
      <c r="F30" s="295" t="s">
        <v>46</v>
      </c>
      <c r="G30" s="13">
        <v>3</v>
      </c>
      <c r="H30" s="20">
        <f>ROUND(28366968/1.08,-3)/1000</f>
        <v>26266</v>
      </c>
      <c r="I30" s="6">
        <f>ROUND(29439300/1.08,-3)/1000</f>
        <v>27259</v>
      </c>
      <c r="J30" s="15">
        <f t="shared" si="3"/>
        <v>0.96357166440441688</v>
      </c>
      <c r="K30" s="11">
        <v>327</v>
      </c>
      <c r="L30" s="11">
        <v>1646000</v>
      </c>
      <c r="M30" s="2">
        <f>IF(ISBLANK(I30),"",H30)</f>
        <v>26266</v>
      </c>
    </row>
    <row r="31" spans="1:13" ht="24">
      <c r="A31">
        <v>24</v>
      </c>
      <c r="B31" s="112" t="s">
        <v>859</v>
      </c>
      <c r="C31" s="181" t="s">
        <v>860</v>
      </c>
      <c r="D31" s="113" t="s">
        <v>861</v>
      </c>
      <c r="E31" s="113" t="s">
        <v>45</v>
      </c>
      <c r="F31" s="41" t="s">
        <v>46</v>
      </c>
      <c r="G31" s="115">
        <v>4</v>
      </c>
      <c r="H31" s="115">
        <v>69692</v>
      </c>
      <c r="I31" s="120"/>
      <c r="J31" s="7" t="e">
        <f>H31/I31</f>
        <v>#DIV/0!</v>
      </c>
      <c r="K31" s="9">
        <v>2648</v>
      </c>
      <c r="L31" s="9">
        <v>3628036</v>
      </c>
      <c r="M31" s="2" t="str">
        <f t="shared" ref="M31:M36" si="4">IF(ISBLANK(I31),"",H31)</f>
        <v/>
      </c>
    </row>
    <row r="32" spans="1:13" ht="24">
      <c r="A32">
        <v>25</v>
      </c>
      <c r="B32" s="112" t="s">
        <v>862</v>
      </c>
      <c r="C32" s="181" t="s">
        <v>860</v>
      </c>
      <c r="D32" s="113" t="s">
        <v>861</v>
      </c>
      <c r="E32" s="113" t="s">
        <v>45</v>
      </c>
      <c r="F32" s="41" t="s">
        <v>46</v>
      </c>
      <c r="G32" s="115">
        <v>4</v>
      </c>
      <c r="H32" s="115">
        <v>67607</v>
      </c>
      <c r="I32" s="120"/>
      <c r="J32" s="7" t="e">
        <f>H32/I32</f>
        <v>#DIV/0!</v>
      </c>
      <c r="K32" s="9">
        <v>1850</v>
      </c>
      <c r="L32" s="9">
        <v>3749100</v>
      </c>
      <c r="M32" s="2" t="str">
        <f t="shared" si="4"/>
        <v/>
      </c>
    </row>
    <row r="33" spans="1:13" ht="24">
      <c r="A33" s="12">
        <v>26</v>
      </c>
      <c r="B33" s="117" t="s">
        <v>863</v>
      </c>
      <c r="C33" s="181" t="s">
        <v>860</v>
      </c>
      <c r="D33" s="170" t="s">
        <v>864</v>
      </c>
      <c r="E33" s="42" t="s">
        <v>45</v>
      </c>
      <c r="F33" s="41" t="s">
        <v>46</v>
      </c>
      <c r="G33" s="115">
        <v>6</v>
      </c>
      <c r="H33" s="8">
        <v>62753</v>
      </c>
      <c r="I33" s="115"/>
      <c r="J33" s="7" t="e">
        <f>#REF!/I33</f>
        <v>#REF!</v>
      </c>
      <c r="K33" s="9">
        <v>2052</v>
      </c>
      <c r="L33" s="115">
        <v>2883405</v>
      </c>
      <c r="M33" s="2" t="str">
        <f>IF(ISBLANK(I33),"",#REF!)</f>
        <v/>
      </c>
    </row>
    <row r="34" spans="1:13" ht="24">
      <c r="A34" s="12">
        <v>27</v>
      </c>
      <c r="B34" s="112" t="s">
        <v>865</v>
      </c>
      <c r="C34" s="181" t="s">
        <v>860</v>
      </c>
      <c r="D34" s="170" t="s">
        <v>864</v>
      </c>
      <c r="E34" s="18" t="s">
        <v>45</v>
      </c>
      <c r="F34" s="113" t="s">
        <v>46</v>
      </c>
      <c r="G34" s="41">
        <v>6</v>
      </c>
      <c r="H34" s="115">
        <v>65471</v>
      </c>
      <c r="I34" s="120"/>
      <c r="J34" s="7" t="e">
        <f t="shared" ref="J34:J97" si="5">H34/I34</f>
        <v>#DIV/0!</v>
      </c>
      <c r="K34" s="10">
        <v>2266</v>
      </c>
      <c r="L34" s="10">
        <v>2979383</v>
      </c>
      <c r="M34" s="2" t="str">
        <f t="shared" si="4"/>
        <v/>
      </c>
    </row>
    <row r="35" spans="1:13" ht="24">
      <c r="A35">
        <v>28</v>
      </c>
      <c r="B35" s="112" t="s">
        <v>866</v>
      </c>
      <c r="C35" s="181" t="s">
        <v>860</v>
      </c>
      <c r="D35" s="170" t="s">
        <v>864</v>
      </c>
      <c r="E35" s="18" t="s">
        <v>45</v>
      </c>
      <c r="F35" s="113" t="s">
        <v>46</v>
      </c>
      <c r="G35" s="41">
        <v>6</v>
      </c>
      <c r="H35" s="115">
        <v>70146</v>
      </c>
      <c r="I35" s="120"/>
      <c r="J35" s="7" t="e">
        <f t="shared" si="5"/>
        <v>#DIV/0!</v>
      </c>
      <c r="K35" s="10">
        <v>2280</v>
      </c>
      <c r="L35" s="10">
        <v>3255875</v>
      </c>
      <c r="M35" s="2" t="str">
        <f t="shared" si="4"/>
        <v/>
      </c>
    </row>
    <row r="36" spans="1:13" ht="24">
      <c r="A36">
        <v>29</v>
      </c>
      <c r="B36" s="112" t="s">
        <v>867</v>
      </c>
      <c r="C36" s="181" t="s">
        <v>860</v>
      </c>
      <c r="D36" s="113" t="s">
        <v>868</v>
      </c>
      <c r="E36" s="18" t="s">
        <v>45</v>
      </c>
      <c r="F36" s="113" t="s">
        <v>46</v>
      </c>
      <c r="G36" s="41">
        <v>5</v>
      </c>
      <c r="H36" s="115">
        <v>44737</v>
      </c>
      <c r="I36" s="120"/>
      <c r="J36" s="15" t="e">
        <f t="shared" si="5"/>
        <v>#DIV/0!</v>
      </c>
      <c r="K36" s="121">
        <v>1659</v>
      </c>
      <c r="L36" s="121">
        <v>2367733</v>
      </c>
      <c r="M36" s="2" t="str">
        <f t="shared" si="4"/>
        <v/>
      </c>
    </row>
    <row r="37" spans="1:13" ht="27">
      <c r="A37">
        <v>30</v>
      </c>
      <c r="B37" s="11" t="s">
        <v>869</v>
      </c>
      <c r="C37" s="181" t="s">
        <v>860</v>
      </c>
      <c r="D37" s="170" t="s">
        <v>864</v>
      </c>
      <c r="E37" s="18" t="s">
        <v>45</v>
      </c>
      <c r="F37" s="18" t="s">
        <v>46</v>
      </c>
      <c r="G37" s="13">
        <v>4</v>
      </c>
      <c r="H37" s="20">
        <v>56502</v>
      </c>
      <c r="I37" s="6"/>
      <c r="J37" s="7" t="e">
        <f t="shared" si="5"/>
        <v>#DIV/0!</v>
      </c>
      <c r="K37" s="10">
        <v>2080</v>
      </c>
      <c r="L37" s="10">
        <v>2990983</v>
      </c>
      <c r="M37" s="2"/>
    </row>
    <row r="38" spans="1:13" ht="24">
      <c r="A38">
        <v>31</v>
      </c>
      <c r="B38" s="112" t="s">
        <v>870</v>
      </c>
      <c r="C38" s="181" t="s">
        <v>871</v>
      </c>
      <c r="D38" s="113" t="s">
        <v>872</v>
      </c>
      <c r="E38" s="113" t="s">
        <v>45</v>
      </c>
      <c r="F38" s="41" t="s">
        <v>46</v>
      </c>
      <c r="G38" s="115">
        <v>4</v>
      </c>
      <c r="H38" s="115">
        <v>29438</v>
      </c>
      <c r="I38" s="120"/>
      <c r="J38" s="7" t="e">
        <f t="shared" si="5"/>
        <v>#DIV/0!</v>
      </c>
      <c r="K38" s="120">
        <v>1420</v>
      </c>
      <c r="L38" s="2">
        <v>1420</v>
      </c>
      <c r="M38" s="2"/>
    </row>
    <row r="39" spans="1:13" ht="24">
      <c r="A39">
        <v>32</v>
      </c>
      <c r="B39" s="112" t="s">
        <v>873</v>
      </c>
      <c r="C39" s="41" t="s">
        <v>874</v>
      </c>
      <c r="D39" s="113" t="s">
        <v>669</v>
      </c>
      <c r="E39" s="113" t="s">
        <v>45</v>
      </c>
      <c r="F39" s="41" t="s">
        <v>46</v>
      </c>
      <c r="G39" s="115">
        <v>4</v>
      </c>
      <c r="H39" s="115">
        <v>34103</v>
      </c>
      <c r="I39" s="120"/>
      <c r="J39" s="7" t="e">
        <f t="shared" si="5"/>
        <v>#DIV/0!</v>
      </c>
      <c r="K39" s="120">
        <v>510</v>
      </c>
      <c r="L39" s="120">
        <v>1681000</v>
      </c>
      <c r="M39" s="2" t="str">
        <f>IF(ISBLANK(I39),"",H39)</f>
        <v/>
      </c>
    </row>
    <row r="40" spans="1:13" ht="24">
      <c r="A40">
        <v>33</v>
      </c>
      <c r="B40" s="112" t="s">
        <v>875</v>
      </c>
      <c r="C40" s="41" t="s">
        <v>876</v>
      </c>
      <c r="D40" s="113" t="s">
        <v>280</v>
      </c>
      <c r="E40" s="113" t="s">
        <v>45</v>
      </c>
      <c r="F40" s="41" t="s">
        <v>46</v>
      </c>
      <c r="G40" s="115">
        <v>4</v>
      </c>
      <c r="H40" s="115">
        <v>13076</v>
      </c>
      <c r="I40" s="120">
        <v>13076</v>
      </c>
      <c r="J40" s="7">
        <f t="shared" si="5"/>
        <v>1</v>
      </c>
      <c r="K40" s="120">
        <v>300</v>
      </c>
      <c r="L40" s="120">
        <v>659028</v>
      </c>
      <c r="M40" s="116">
        <v>13076</v>
      </c>
    </row>
    <row r="41" spans="1:13" ht="24">
      <c r="A41">
        <v>34</v>
      </c>
      <c r="B41" s="112" t="s">
        <v>877</v>
      </c>
      <c r="C41" s="41" t="s">
        <v>878</v>
      </c>
      <c r="D41" s="113" t="s">
        <v>879</v>
      </c>
      <c r="E41" s="113" t="s">
        <v>45</v>
      </c>
      <c r="F41" s="41" t="s">
        <v>46</v>
      </c>
      <c r="G41" s="115">
        <v>5</v>
      </c>
      <c r="H41" s="115">
        <v>1490</v>
      </c>
      <c r="I41" s="120"/>
      <c r="J41" s="7" t="e">
        <f t="shared" si="5"/>
        <v>#DIV/0!</v>
      </c>
      <c r="K41" s="120">
        <v>347</v>
      </c>
      <c r="L41" s="120">
        <v>761380</v>
      </c>
      <c r="M41" s="2" t="str">
        <f t="shared" ref="M41:M46" si="6">IF(ISBLANK(I41),"",H41)</f>
        <v/>
      </c>
    </row>
    <row r="42" spans="1:13" ht="27">
      <c r="A42">
        <v>35</v>
      </c>
      <c r="B42" s="159" t="s">
        <v>880</v>
      </c>
      <c r="C42" s="41" t="s">
        <v>881</v>
      </c>
      <c r="D42" s="113" t="s">
        <v>882</v>
      </c>
      <c r="E42" s="113" t="s">
        <v>45</v>
      </c>
      <c r="F42" s="42" t="s">
        <v>46</v>
      </c>
      <c r="G42" s="115">
        <v>5</v>
      </c>
      <c r="H42" s="115">
        <v>12380</v>
      </c>
      <c r="I42" s="120">
        <v>15269</v>
      </c>
      <c r="J42" s="7">
        <f t="shared" si="5"/>
        <v>0.81079311022332834</v>
      </c>
      <c r="K42" s="120">
        <v>295</v>
      </c>
      <c r="L42" s="120">
        <v>633813</v>
      </c>
      <c r="M42" s="2">
        <f t="shared" si="6"/>
        <v>12380</v>
      </c>
    </row>
    <row r="43" spans="1:13" ht="24">
      <c r="A43" s="12">
        <v>36</v>
      </c>
      <c r="B43" s="112" t="s">
        <v>883</v>
      </c>
      <c r="C43" s="41" t="s">
        <v>884</v>
      </c>
      <c r="D43" s="113" t="s">
        <v>669</v>
      </c>
      <c r="E43" s="113" t="s">
        <v>45</v>
      </c>
      <c r="F43" s="41" t="s">
        <v>46</v>
      </c>
      <c r="G43" s="115">
        <v>4</v>
      </c>
      <c r="H43" s="115">
        <v>21211</v>
      </c>
      <c r="I43" s="120"/>
      <c r="J43" s="7" t="e">
        <f t="shared" si="5"/>
        <v>#DIV/0!</v>
      </c>
      <c r="K43" s="120">
        <v>510</v>
      </c>
      <c r="L43" s="120">
        <v>1033000</v>
      </c>
      <c r="M43" s="2" t="str">
        <f t="shared" si="6"/>
        <v/>
      </c>
    </row>
    <row r="44" spans="1:13" ht="36">
      <c r="A44" s="12">
        <v>37</v>
      </c>
      <c r="B44" s="112" t="s">
        <v>885</v>
      </c>
      <c r="C44" s="41" t="s">
        <v>886</v>
      </c>
      <c r="D44" s="113" t="s">
        <v>887</v>
      </c>
      <c r="E44" s="113" t="s">
        <v>45</v>
      </c>
      <c r="F44" s="41" t="s">
        <v>46</v>
      </c>
      <c r="G44" s="115">
        <v>4</v>
      </c>
      <c r="H44" s="115">
        <v>9330</v>
      </c>
      <c r="I44" s="120">
        <v>10928</v>
      </c>
      <c r="J44" s="7">
        <f t="shared" si="5"/>
        <v>0.85377013177159589</v>
      </c>
      <c r="K44" s="120">
        <v>203</v>
      </c>
      <c r="L44" s="120">
        <v>490051</v>
      </c>
      <c r="M44" s="2">
        <f t="shared" si="6"/>
        <v>9330</v>
      </c>
    </row>
    <row r="45" spans="1:13" ht="24">
      <c r="A45">
        <v>38</v>
      </c>
      <c r="B45" s="112" t="s">
        <v>888</v>
      </c>
      <c r="C45" s="41" t="s">
        <v>889</v>
      </c>
      <c r="D45" s="113" t="s">
        <v>890</v>
      </c>
      <c r="E45" s="113" t="s">
        <v>45</v>
      </c>
      <c r="F45" s="41" t="s">
        <v>46</v>
      </c>
      <c r="G45" s="115">
        <v>4</v>
      </c>
      <c r="H45" s="115">
        <v>10848</v>
      </c>
      <c r="I45" s="120"/>
      <c r="J45" s="7" t="e">
        <f t="shared" si="5"/>
        <v>#DIV/0!</v>
      </c>
      <c r="K45" s="120">
        <v>230</v>
      </c>
      <c r="L45" s="120">
        <v>488846</v>
      </c>
      <c r="M45" s="2" t="str">
        <f t="shared" si="6"/>
        <v/>
      </c>
    </row>
    <row r="46" spans="1:13" ht="24">
      <c r="A46">
        <v>39</v>
      </c>
      <c r="B46" s="112" t="s">
        <v>888</v>
      </c>
      <c r="C46" s="41" t="s">
        <v>889</v>
      </c>
      <c r="D46" s="113" t="s">
        <v>891</v>
      </c>
      <c r="E46" s="113" t="s">
        <v>45</v>
      </c>
      <c r="F46" s="41" t="s">
        <v>46</v>
      </c>
      <c r="G46" s="115">
        <v>5</v>
      </c>
      <c r="H46" s="115">
        <v>9532</v>
      </c>
      <c r="I46" s="120"/>
      <c r="J46" s="7" t="e">
        <f t="shared" si="5"/>
        <v>#DIV/0!</v>
      </c>
      <c r="K46" s="120">
        <v>230</v>
      </c>
      <c r="L46" s="120">
        <v>486899</v>
      </c>
      <c r="M46" s="2" t="str">
        <f t="shared" si="6"/>
        <v/>
      </c>
    </row>
    <row r="47" spans="1:13">
      <c r="A47">
        <v>40</v>
      </c>
      <c r="B47" s="2"/>
      <c r="C47" s="2"/>
      <c r="D47" s="2"/>
      <c r="E47" s="18"/>
      <c r="F47" s="18"/>
      <c r="G47" s="13"/>
      <c r="H47" s="20"/>
      <c r="I47" s="6"/>
      <c r="J47" s="7" t="e">
        <f t="shared" si="5"/>
        <v>#DIV/0!</v>
      </c>
      <c r="K47" s="11"/>
      <c r="L47" s="11"/>
      <c r="M47" s="2"/>
    </row>
    <row r="48" spans="1:13">
      <c r="A48">
        <v>41</v>
      </c>
      <c r="B48" s="2"/>
      <c r="C48" s="2"/>
      <c r="D48" s="2"/>
      <c r="E48" s="18"/>
      <c r="F48" s="18"/>
      <c r="G48" s="13"/>
      <c r="H48" s="20"/>
      <c r="I48" s="6"/>
      <c r="J48" s="7" t="e">
        <f t="shared" si="5"/>
        <v>#DIV/0!</v>
      </c>
      <c r="K48" s="11"/>
      <c r="L48" s="11"/>
      <c r="M48" s="2"/>
    </row>
    <row r="49" spans="1:13">
      <c r="A49">
        <v>42</v>
      </c>
      <c r="B49" s="2"/>
      <c r="C49" s="2"/>
      <c r="D49" s="2"/>
      <c r="E49" s="18"/>
      <c r="F49" s="18"/>
      <c r="G49" s="13"/>
      <c r="H49" s="20"/>
      <c r="I49" s="6"/>
      <c r="J49" s="15" t="e">
        <f t="shared" si="5"/>
        <v>#DIV/0!</v>
      </c>
      <c r="K49" s="11"/>
      <c r="L49" s="11"/>
      <c r="M49" s="2"/>
    </row>
    <row r="50" spans="1:13">
      <c r="A50">
        <v>43</v>
      </c>
      <c r="B50" s="2"/>
      <c r="C50" s="2"/>
      <c r="D50" s="2"/>
      <c r="E50" s="18"/>
      <c r="F50" s="18"/>
      <c r="G50" s="13"/>
      <c r="H50" s="20"/>
      <c r="I50" s="6"/>
      <c r="J50" s="15" t="e">
        <f t="shared" si="5"/>
        <v>#DIV/0!</v>
      </c>
      <c r="K50" s="11"/>
      <c r="L50" s="11"/>
      <c r="M50" s="2"/>
    </row>
    <row r="51" spans="1:13">
      <c r="A51">
        <v>44</v>
      </c>
      <c r="B51" s="2"/>
      <c r="C51" s="2"/>
      <c r="D51" s="2"/>
      <c r="E51" s="18"/>
      <c r="F51" s="18"/>
      <c r="G51" s="13"/>
      <c r="H51" s="20"/>
      <c r="I51" s="6"/>
      <c r="J51" s="7" t="e">
        <f t="shared" si="5"/>
        <v>#DIV/0!</v>
      </c>
      <c r="K51" s="11"/>
      <c r="L51" s="11"/>
      <c r="M51" s="2"/>
    </row>
    <row r="52" spans="1:13">
      <c r="A52">
        <v>45</v>
      </c>
      <c r="B52" s="2"/>
      <c r="C52" s="2"/>
      <c r="D52" s="2"/>
      <c r="E52" s="18"/>
      <c r="F52" s="18"/>
      <c r="G52" s="13"/>
      <c r="H52" s="20"/>
      <c r="I52" s="6"/>
      <c r="J52" s="15" t="e">
        <f t="shared" si="5"/>
        <v>#DIV/0!</v>
      </c>
      <c r="K52" s="11"/>
      <c r="L52" s="11"/>
      <c r="M52" s="2"/>
    </row>
    <row r="53" spans="1:13">
      <c r="A53" s="12">
        <v>46</v>
      </c>
      <c r="B53" s="2"/>
      <c r="C53" s="2"/>
      <c r="D53" s="2"/>
      <c r="E53" s="18"/>
      <c r="F53" s="18"/>
      <c r="G53" s="13"/>
      <c r="H53" s="20"/>
      <c r="I53" s="6"/>
      <c r="J53" s="15" t="e">
        <f t="shared" si="5"/>
        <v>#DIV/0!</v>
      </c>
      <c r="K53" s="11"/>
      <c r="L53" s="11"/>
      <c r="M53" s="2"/>
    </row>
    <row r="54" spans="1:13">
      <c r="A54" s="12">
        <v>47</v>
      </c>
      <c r="B54" s="2"/>
      <c r="C54" s="2"/>
      <c r="D54" s="2"/>
      <c r="E54" s="18"/>
      <c r="F54" s="18"/>
      <c r="G54" s="13"/>
      <c r="H54" s="20"/>
      <c r="I54" s="6"/>
      <c r="J54" s="7" t="e">
        <f t="shared" si="5"/>
        <v>#DIV/0!</v>
      </c>
      <c r="K54" s="11"/>
      <c r="L54" s="11"/>
      <c r="M54" s="2"/>
    </row>
    <row r="55" spans="1:13">
      <c r="A55">
        <v>48</v>
      </c>
      <c r="B55" s="2"/>
      <c r="C55" s="2"/>
      <c r="D55" s="2"/>
      <c r="E55" s="18"/>
      <c r="F55" s="18"/>
      <c r="G55" s="13"/>
      <c r="H55" s="20"/>
      <c r="I55" s="6"/>
      <c r="J55" s="7" t="e">
        <f t="shared" si="5"/>
        <v>#DIV/0!</v>
      </c>
      <c r="K55" s="11"/>
      <c r="L55" s="11"/>
      <c r="M55" s="2"/>
    </row>
    <row r="56" spans="1:13">
      <c r="A56">
        <v>49</v>
      </c>
      <c r="B56" s="2"/>
      <c r="C56" s="2"/>
      <c r="D56" s="2"/>
      <c r="E56" s="18"/>
      <c r="F56" s="18"/>
      <c r="G56" s="13"/>
      <c r="H56" s="20"/>
      <c r="I56" s="6"/>
      <c r="J56" s="7" t="e">
        <f t="shared" si="5"/>
        <v>#DIV/0!</v>
      </c>
      <c r="K56" s="11"/>
      <c r="L56" s="11"/>
      <c r="M56" s="2"/>
    </row>
    <row r="57" spans="1:13">
      <c r="A57">
        <v>50</v>
      </c>
      <c r="B57" s="2"/>
      <c r="C57" s="2"/>
      <c r="D57" s="2"/>
      <c r="E57" s="18"/>
      <c r="F57" s="18"/>
      <c r="G57" s="13"/>
      <c r="H57" s="20"/>
      <c r="I57" s="6"/>
      <c r="J57" s="7" t="e">
        <f t="shared" si="5"/>
        <v>#DIV/0!</v>
      </c>
      <c r="K57" s="11"/>
      <c r="L57" s="11"/>
      <c r="M57" s="2"/>
    </row>
    <row r="58" spans="1:13">
      <c r="A58">
        <v>51</v>
      </c>
      <c r="B58" s="2"/>
      <c r="C58" s="2"/>
      <c r="D58" s="2"/>
      <c r="E58" s="18"/>
      <c r="F58" s="18"/>
      <c r="G58" s="13"/>
      <c r="H58" s="20"/>
      <c r="I58" s="6"/>
      <c r="J58" s="15" t="e">
        <f t="shared" si="5"/>
        <v>#DIV/0!</v>
      </c>
      <c r="K58" s="11"/>
      <c r="L58" s="11"/>
      <c r="M58" s="2"/>
    </row>
    <row r="59" spans="1:13">
      <c r="A59">
        <v>52</v>
      </c>
      <c r="B59" s="2"/>
      <c r="C59" s="2"/>
      <c r="D59" s="2"/>
      <c r="E59" s="18"/>
      <c r="F59" s="18"/>
      <c r="G59" s="13"/>
      <c r="H59" s="20"/>
      <c r="I59" s="6"/>
      <c r="J59" s="15" t="e">
        <f t="shared" si="5"/>
        <v>#DIV/0!</v>
      </c>
      <c r="K59" s="11"/>
      <c r="L59" s="11"/>
      <c r="M59" s="2"/>
    </row>
    <row r="60" spans="1:13">
      <c r="A60">
        <v>53</v>
      </c>
      <c r="B60" s="2"/>
      <c r="C60" s="2"/>
      <c r="D60" s="2"/>
      <c r="E60" s="18"/>
      <c r="F60" s="18"/>
      <c r="G60" s="13"/>
      <c r="H60" s="20"/>
      <c r="I60" s="6"/>
      <c r="J60" s="7" t="e">
        <f t="shared" si="5"/>
        <v>#DIV/0!</v>
      </c>
      <c r="K60" s="11"/>
      <c r="L60" s="11"/>
      <c r="M60" s="2"/>
    </row>
    <row r="61" spans="1:13">
      <c r="A61">
        <v>54</v>
      </c>
      <c r="B61" s="2"/>
      <c r="C61" s="2"/>
      <c r="D61" s="2"/>
      <c r="E61" s="18"/>
      <c r="F61" s="18"/>
      <c r="G61" s="13"/>
      <c r="H61" s="20"/>
      <c r="I61" s="6"/>
      <c r="J61" s="15" t="e">
        <f t="shared" si="5"/>
        <v>#DIV/0!</v>
      </c>
      <c r="K61" s="11"/>
      <c r="L61" s="11"/>
      <c r="M61" s="2"/>
    </row>
    <row r="62" spans="1:13">
      <c r="A62">
        <v>55</v>
      </c>
      <c r="B62" s="2"/>
      <c r="C62" s="2"/>
      <c r="D62" s="2"/>
      <c r="E62" s="18"/>
      <c r="F62" s="18"/>
      <c r="G62" s="13"/>
      <c r="H62" s="20"/>
      <c r="I62" s="6"/>
      <c r="J62" s="15" t="e">
        <f t="shared" si="5"/>
        <v>#DIV/0!</v>
      </c>
      <c r="K62" s="11"/>
      <c r="L62" s="11"/>
      <c r="M62" s="2"/>
    </row>
    <row r="63" spans="1:13">
      <c r="A63" s="12">
        <v>56</v>
      </c>
      <c r="B63" s="2"/>
      <c r="C63" s="2"/>
      <c r="D63" s="2"/>
      <c r="E63" s="18"/>
      <c r="F63" s="18"/>
      <c r="G63" s="13"/>
      <c r="H63" s="20"/>
      <c r="I63" s="6"/>
      <c r="J63" s="7" t="e">
        <f t="shared" si="5"/>
        <v>#DIV/0!</v>
      </c>
      <c r="K63" s="11"/>
      <c r="L63" s="11"/>
      <c r="M63" s="2"/>
    </row>
    <row r="64" spans="1:13">
      <c r="A64" s="12">
        <v>57</v>
      </c>
      <c r="B64" s="2"/>
      <c r="C64" s="2"/>
      <c r="D64" s="2"/>
      <c r="E64" s="18"/>
      <c r="F64" s="18"/>
      <c r="G64" s="13"/>
      <c r="H64" s="20"/>
      <c r="I64" s="6"/>
      <c r="J64" s="7" t="e">
        <f t="shared" si="5"/>
        <v>#DIV/0!</v>
      </c>
      <c r="K64" s="11"/>
      <c r="L64" s="11"/>
      <c r="M64" s="2"/>
    </row>
    <row r="65" spans="1:13">
      <c r="A65">
        <v>58</v>
      </c>
      <c r="B65" s="2"/>
      <c r="C65" s="2"/>
      <c r="D65" s="2"/>
      <c r="E65" s="18"/>
      <c r="F65" s="18"/>
      <c r="G65" s="13"/>
      <c r="H65" s="20"/>
      <c r="I65" s="6"/>
      <c r="J65" s="7" t="e">
        <f t="shared" si="5"/>
        <v>#DIV/0!</v>
      </c>
      <c r="K65" s="11"/>
      <c r="L65" s="11"/>
      <c r="M65" s="2"/>
    </row>
    <row r="66" spans="1:13">
      <c r="A66">
        <v>59</v>
      </c>
      <c r="B66" s="2"/>
      <c r="C66" s="2"/>
      <c r="D66" s="2"/>
      <c r="E66" s="18"/>
      <c r="F66" s="18"/>
      <c r="G66" s="13"/>
      <c r="H66" s="20"/>
      <c r="I66" s="6"/>
      <c r="J66" s="7" t="e">
        <f t="shared" si="5"/>
        <v>#DIV/0!</v>
      </c>
      <c r="K66" s="11"/>
      <c r="L66" s="11"/>
      <c r="M66" s="2"/>
    </row>
    <row r="67" spans="1:13">
      <c r="A67">
        <v>60</v>
      </c>
      <c r="B67" s="2"/>
      <c r="C67" s="2"/>
      <c r="D67" s="2"/>
      <c r="E67" s="18"/>
      <c r="F67" s="18"/>
      <c r="G67" s="13"/>
      <c r="H67" s="20"/>
      <c r="I67" s="6"/>
      <c r="J67" s="15" t="e">
        <f t="shared" si="5"/>
        <v>#DIV/0!</v>
      </c>
      <c r="K67" s="11"/>
      <c r="L67" s="11"/>
      <c r="M67" s="2"/>
    </row>
    <row r="68" spans="1:13">
      <c r="A68">
        <v>61</v>
      </c>
      <c r="B68" s="2"/>
      <c r="C68" s="2"/>
      <c r="D68" s="2"/>
      <c r="E68" s="18"/>
      <c r="F68" s="18"/>
      <c r="G68" s="13"/>
      <c r="H68" s="20"/>
      <c r="I68" s="6"/>
      <c r="J68" s="15" t="e">
        <f t="shared" si="5"/>
        <v>#DIV/0!</v>
      </c>
      <c r="K68" s="11"/>
      <c r="L68" s="11"/>
      <c r="M68" s="2"/>
    </row>
    <row r="69" spans="1:13">
      <c r="A69">
        <v>62</v>
      </c>
      <c r="B69" s="2"/>
      <c r="C69" s="2"/>
      <c r="D69" s="2"/>
      <c r="E69" s="18"/>
      <c r="F69" s="18"/>
      <c r="G69" s="13"/>
      <c r="H69" s="20"/>
      <c r="I69" s="6"/>
      <c r="J69" s="7" t="e">
        <f t="shared" si="5"/>
        <v>#DIV/0!</v>
      </c>
      <c r="K69" s="11"/>
      <c r="L69" s="11"/>
      <c r="M69" s="2"/>
    </row>
    <row r="70" spans="1:13">
      <c r="A70">
        <v>63</v>
      </c>
      <c r="B70" s="2"/>
      <c r="C70" s="2"/>
      <c r="D70" s="2"/>
      <c r="E70" s="18"/>
      <c r="F70" s="18"/>
      <c r="G70" s="13"/>
      <c r="H70" s="20"/>
      <c r="I70" s="6"/>
      <c r="J70" s="15" t="e">
        <f t="shared" si="5"/>
        <v>#DIV/0!</v>
      </c>
      <c r="K70" s="11"/>
      <c r="L70" s="11"/>
      <c r="M70" s="2"/>
    </row>
    <row r="71" spans="1:13">
      <c r="A71">
        <v>64</v>
      </c>
      <c r="B71" s="2"/>
      <c r="C71" s="2"/>
      <c r="D71" s="2"/>
      <c r="E71" s="18"/>
      <c r="F71" s="18"/>
      <c r="G71" s="13"/>
      <c r="H71" s="20"/>
      <c r="I71" s="6"/>
      <c r="J71" s="15" t="e">
        <f t="shared" si="5"/>
        <v>#DIV/0!</v>
      </c>
      <c r="K71" s="11"/>
      <c r="L71" s="11"/>
      <c r="M71" s="2"/>
    </row>
    <row r="72" spans="1:13">
      <c r="A72">
        <v>65</v>
      </c>
      <c r="B72" s="2"/>
      <c r="C72" s="2"/>
      <c r="D72" s="2"/>
      <c r="E72" s="18"/>
      <c r="F72" s="18"/>
      <c r="G72" s="13"/>
      <c r="H72" s="20"/>
      <c r="I72" s="6"/>
      <c r="J72" s="7" t="e">
        <f t="shared" si="5"/>
        <v>#DIV/0!</v>
      </c>
      <c r="K72" s="11"/>
      <c r="L72" s="11"/>
      <c r="M72" s="2"/>
    </row>
    <row r="73" spans="1:13">
      <c r="A73" s="12">
        <v>66</v>
      </c>
      <c r="B73" s="2"/>
      <c r="C73" s="2"/>
      <c r="D73" s="2"/>
      <c r="E73" s="18"/>
      <c r="F73" s="18"/>
      <c r="G73" s="13"/>
      <c r="H73" s="20"/>
      <c r="I73" s="6"/>
      <c r="J73" s="7" t="e">
        <f t="shared" si="5"/>
        <v>#DIV/0!</v>
      </c>
      <c r="K73" s="11"/>
      <c r="L73" s="11"/>
      <c r="M73" s="2"/>
    </row>
    <row r="74" spans="1:13">
      <c r="A74" s="12">
        <v>67</v>
      </c>
      <c r="B74" s="2"/>
      <c r="C74" s="2"/>
      <c r="D74" s="2"/>
      <c r="E74" s="18"/>
      <c r="F74" s="18"/>
      <c r="G74" s="13"/>
      <c r="H74" s="20"/>
      <c r="I74" s="6"/>
      <c r="J74" s="7" t="e">
        <f t="shared" si="5"/>
        <v>#DIV/0!</v>
      </c>
      <c r="K74" s="11"/>
      <c r="L74" s="11"/>
      <c r="M74" s="2"/>
    </row>
    <row r="75" spans="1:13">
      <c r="A75">
        <v>68</v>
      </c>
      <c r="B75" s="2"/>
      <c r="C75" s="2"/>
      <c r="D75" s="2"/>
      <c r="E75" s="18"/>
      <c r="F75" s="18"/>
      <c r="G75" s="13"/>
      <c r="H75" s="20"/>
      <c r="I75" s="6"/>
      <c r="J75" s="7" t="e">
        <f t="shared" si="5"/>
        <v>#DIV/0!</v>
      </c>
      <c r="K75" s="11"/>
      <c r="L75" s="11"/>
      <c r="M75" s="2"/>
    </row>
    <row r="76" spans="1:13">
      <c r="A76">
        <v>69</v>
      </c>
      <c r="B76" s="2"/>
      <c r="C76" s="2"/>
      <c r="D76" s="2"/>
      <c r="E76" s="18"/>
      <c r="F76" s="18"/>
      <c r="G76" s="13"/>
      <c r="H76" s="20"/>
      <c r="I76" s="6"/>
      <c r="J76" s="15" t="e">
        <f t="shared" si="5"/>
        <v>#DIV/0!</v>
      </c>
      <c r="K76" s="11"/>
      <c r="L76" s="11"/>
      <c r="M76" s="2"/>
    </row>
    <row r="77" spans="1:13">
      <c r="A77">
        <v>70</v>
      </c>
      <c r="B77" s="2"/>
      <c r="C77" s="2"/>
      <c r="D77" s="2"/>
      <c r="E77" s="18"/>
      <c r="F77" s="18"/>
      <c r="G77" s="13"/>
      <c r="H77" s="20"/>
      <c r="I77" s="6"/>
      <c r="J77" s="15" t="e">
        <f t="shared" si="5"/>
        <v>#DIV/0!</v>
      </c>
      <c r="K77" s="11"/>
      <c r="L77" s="11"/>
      <c r="M77" s="2"/>
    </row>
    <row r="78" spans="1:13">
      <c r="A78">
        <v>71</v>
      </c>
      <c r="B78" s="2"/>
      <c r="C78" s="2"/>
      <c r="D78" s="2"/>
      <c r="E78" s="18"/>
      <c r="F78" s="18"/>
      <c r="G78" s="13"/>
      <c r="H78" s="20"/>
      <c r="I78" s="6"/>
      <c r="J78" s="7" t="e">
        <f t="shared" si="5"/>
        <v>#DIV/0!</v>
      </c>
      <c r="K78" s="11"/>
      <c r="L78" s="11"/>
      <c r="M78" s="2"/>
    </row>
    <row r="79" spans="1:13">
      <c r="A79">
        <v>72</v>
      </c>
      <c r="B79" s="2"/>
      <c r="C79" s="2"/>
      <c r="D79" s="2"/>
      <c r="E79" s="18"/>
      <c r="F79" s="18"/>
      <c r="G79" s="13"/>
      <c r="H79" s="20"/>
      <c r="I79" s="6"/>
      <c r="J79" s="15" t="e">
        <f t="shared" si="5"/>
        <v>#DIV/0!</v>
      </c>
      <c r="K79" s="11"/>
      <c r="L79" s="11"/>
      <c r="M79" s="2"/>
    </row>
    <row r="80" spans="1:13">
      <c r="A80">
        <v>73</v>
      </c>
      <c r="B80" s="2"/>
      <c r="C80" s="2"/>
      <c r="D80" s="2"/>
      <c r="E80" s="18"/>
      <c r="F80" s="18"/>
      <c r="G80" s="13"/>
      <c r="H80" s="20"/>
      <c r="I80" s="6"/>
      <c r="J80" s="15" t="e">
        <f t="shared" si="5"/>
        <v>#DIV/0!</v>
      </c>
      <c r="K80" s="11"/>
      <c r="L80" s="11"/>
      <c r="M80" s="2"/>
    </row>
    <row r="81" spans="1:13">
      <c r="A81">
        <v>74</v>
      </c>
      <c r="B81" s="2"/>
      <c r="C81" s="2"/>
      <c r="D81" s="2"/>
      <c r="E81" s="18"/>
      <c r="F81" s="18"/>
      <c r="G81" s="13"/>
      <c r="H81" s="20"/>
      <c r="I81" s="6"/>
      <c r="J81" s="7" t="e">
        <f t="shared" si="5"/>
        <v>#DIV/0!</v>
      </c>
      <c r="K81" s="11"/>
      <c r="L81" s="11"/>
      <c r="M81" s="2"/>
    </row>
    <row r="82" spans="1:13">
      <c r="A82">
        <v>75</v>
      </c>
      <c r="B82" s="2"/>
      <c r="C82" s="2"/>
      <c r="D82" s="2"/>
      <c r="E82" s="18"/>
      <c r="F82" s="18"/>
      <c r="G82" s="13"/>
      <c r="H82" s="20"/>
      <c r="I82" s="6"/>
      <c r="J82" s="7" t="e">
        <f t="shared" si="5"/>
        <v>#DIV/0!</v>
      </c>
      <c r="K82" s="11"/>
      <c r="L82" s="11"/>
      <c r="M82" s="2"/>
    </row>
    <row r="83" spans="1:13">
      <c r="A83" s="12">
        <v>76</v>
      </c>
      <c r="B83" s="2"/>
      <c r="C83" s="2"/>
      <c r="D83" s="2"/>
      <c r="E83" s="18"/>
      <c r="F83" s="18"/>
      <c r="G83" s="13"/>
      <c r="H83" s="20"/>
      <c r="I83" s="6"/>
      <c r="J83" s="7" t="e">
        <f t="shared" si="5"/>
        <v>#DIV/0!</v>
      </c>
      <c r="K83" s="11"/>
      <c r="L83" s="11"/>
      <c r="M83" s="2"/>
    </row>
    <row r="84" spans="1:13">
      <c r="A84" s="12">
        <v>77</v>
      </c>
      <c r="B84" s="2"/>
      <c r="C84" s="2"/>
      <c r="D84" s="2"/>
      <c r="E84" s="18"/>
      <c r="F84" s="18"/>
      <c r="G84" s="13"/>
      <c r="H84" s="20"/>
      <c r="I84" s="6"/>
      <c r="J84" s="7" t="e">
        <f t="shared" si="5"/>
        <v>#DIV/0!</v>
      </c>
      <c r="K84" s="11"/>
      <c r="L84" s="11"/>
      <c r="M84" s="2"/>
    </row>
    <row r="85" spans="1:13">
      <c r="A85">
        <v>78</v>
      </c>
      <c r="B85" s="2"/>
      <c r="C85" s="2"/>
      <c r="D85" s="2"/>
      <c r="E85" s="18"/>
      <c r="F85" s="18"/>
      <c r="G85" s="13"/>
      <c r="H85" s="20"/>
      <c r="I85" s="6"/>
      <c r="J85" s="15" t="e">
        <f t="shared" si="5"/>
        <v>#DIV/0!</v>
      </c>
      <c r="K85" s="11"/>
      <c r="L85" s="11"/>
      <c r="M85" s="2"/>
    </row>
    <row r="86" spans="1:13">
      <c r="A86">
        <v>79</v>
      </c>
      <c r="B86" s="2"/>
      <c r="C86" s="2"/>
      <c r="D86" s="2"/>
      <c r="E86" s="18"/>
      <c r="F86" s="18"/>
      <c r="G86" s="13"/>
      <c r="H86" s="20"/>
      <c r="I86" s="6"/>
      <c r="J86" s="15" t="e">
        <f t="shared" si="5"/>
        <v>#DIV/0!</v>
      </c>
      <c r="K86" s="11"/>
      <c r="L86" s="11"/>
      <c r="M86" s="2"/>
    </row>
    <row r="87" spans="1:13">
      <c r="A87">
        <v>80</v>
      </c>
      <c r="B87" s="2"/>
      <c r="C87" s="2"/>
      <c r="D87" s="2"/>
      <c r="E87" s="18"/>
      <c r="F87" s="18"/>
      <c r="G87" s="13"/>
      <c r="H87" s="20"/>
      <c r="I87" s="6"/>
      <c r="J87" s="7" t="e">
        <f t="shared" si="5"/>
        <v>#DIV/0!</v>
      </c>
      <c r="K87" s="11"/>
      <c r="L87" s="11"/>
      <c r="M87" s="2"/>
    </row>
    <row r="88" spans="1:13">
      <c r="A88">
        <v>81</v>
      </c>
      <c r="B88" s="2"/>
      <c r="C88" s="2"/>
      <c r="D88" s="2"/>
      <c r="E88" s="18"/>
      <c r="F88" s="18"/>
      <c r="G88" s="13"/>
      <c r="H88" s="20"/>
      <c r="I88" s="6"/>
      <c r="J88" s="15" t="e">
        <f t="shared" si="5"/>
        <v>#DIV/0!</v>
      </c>
      <c r="K88" s="11"/>
      <c r="L88" s="11"/>
      <c r="M88" s="2"/>
    </row>
    <row r="89" spans="1:13">
      <c r="A89">
        <v>82</v>
      </c>
      <c r="B89" s="2"/>
      <c r="C89" s="2"/>
      <c r="D89" s="2"/>
      <c r="E89" s="18"/>
      <c r="F89" s="18"/>
      <c r="G89" s="13"/>
      <c r="H89" s="20"/>
      <c r="I89" s="6"/>
      <c r="J89" s="15" t="e">
        <f t="shared" si="5"/>
        <v>#DIV/0!</v>
      </c>
      <c r="K89" s="11"/>
      <c r="L89" s="11"/>
      <c r="M89" s="2"/>
    </row>
    <row r="90" spans="1:13">
      <c r="A90">
        <v>83</v>
      </c>
      <c r="B90" s="2"/>
      <c r="C90" s="2"/>
      <c r="D90" s="2"/>
      <c r="E90" s="18"/>
      <c r="F90" s="18"/>
      <c r="G90" s="13"/>
      <c r="H90" s="20"/>
      <c r="I90" s="6"/>
      <c r="J90" s="7" t="e">
        <f t="shared" si="5"/>
        <v>#DIV/0!</v>
      </c>
      <c r="K90" s="11"/>
      <c r="L90" s="11"/>
      <c r="M90" s="2"/>
    </row>
    <row r="91" spans="1:13">
      <c r="A91">
        <v>84</v>
      </c>
      <c r="B91" s="2"/>
      <c r="C91" s="2"/>
      <c r="D91" s="2"/>
      <c r="E91" s="18"/>
      <c r="F91" s="18"/>
      <c r="G91" s="13"/>
      <c r="H91" s="20"/>
      <c r="I91" s="6"/>
      <c r="J91" s="7" t="e">
        <f t="shared" si="5"/>
        <v>#DIV/0!</v>
      </c>
      <c r="K91" s="11"/>
      <c r="L91" s="11"/>
      <c r="M91" s="2"/>
    </row>
    <row r="92" spans="1:13">
      <c r="A92">
        <v>85</v>
      </c>
      <c r="B92" s="2"/>
      <c r="C92" s="2"/>
      <c r="D92" s="2"/>
      <c r="E92" s="18"/>
      <c r="F92" s="18"/>
      <c r="G92" s="13"/>
      <c r="H92" s="20"/>
      <c r="I92" s="6"/>
      <c r="J92" s="7" t="e">
        <f t="shared" si="5"/>
        <v>#DIV/0!</v>
      </c>
      <c r="K92" s="11"/>
      <c r="L92" s="11"/>
      <c r="M92" s="2"/>
    </row>
    <row r="93" spans="1:13">
      <c r="A93" s="12">
        <v>86</v>
      </c>
      <c r="B93" s="2"/>
      <c r="C93" s="2"/>
      <c r="D93" s="2"/>
      <c r="E93" s="18"/>
      <c r="F93" s="18"/>
      <c r="G93" s="13"/>
      <c r="H93" s="20"/>
      <c r="I93" s="6"/>
      <c r="J93" s="7" t="e">
        <f t="shared" si="5"/>
        <v>#DIV/0!</v>
      </c>
      <c r="K93" s="11"/>
      <c r="L93" s="11"/>
      <c r="M93" s="2"/>
    </row>
    <row r="94" spans="1:13">
      <c r="A94" s="12">
        <v>87</v>
      </c>
      <c r="B94" s="2"/>
      <c r="C94" s="2"/>
      <c r="D94" s="2"/>
      <c r="E94" s="18"/>
      <c r="F94" s="18"/>
      <c r="G94" s="13"/>
      <c r="H94" s="20"/>
      <c r="I94" s="6"/>
      <c r="J94" s="15" t="e">
        <f t="shared" si="5"/>
        <v>#DIV/0!</v>
      </c>
      <c r="K94" s="11"/>
      <c r="L94" s="11"/>
      <c r="M94" s="2"/>
    </row>
    <row r="95" spans="1:13">
      <c r="A95">
        <v>88</v>
      </c>
      <c r="B95" s="2"/>
      <c r="C95" s="2"/>
      <c r="D95" s="2"/>
      <c r="E95" s="18"/>
      <c r="F95" s="18"/>
      <c r="G95" s="13"/>
      <c r="H95" s="20"/>
      <c r="I95" s="6"/>
      <c r="J95" s="15" t="e">
        <f t="shared" si="5"/>
        <v>#DIV/0!</v>
      </c>
      <c r="K95" s="11"/>
      <c r="L95" s="11"/>
      <c r="M95" s="2"/>
    </row>
    <row r="96" spans="1:13">
      <c r="A96">
        <v>89</v>
      </c>
      <c r="B96" s="2"/>
      <c r="C96" s="2"/>
      <c r="D96" s="2"/>
      <c r="E96" s="18"/>
      <c r="F96" s="18"/>
      <c r="G96" s="13"/>
      <c r="H96" s="20"/>
      <c r="I96" s="6"/>
      <c r="J96" s="7" t="e">
        <f t="shared" si="5"/>
        <v>#DIV/0!</v>
      </c>
      <c r="K96" s="11"/>
      <c r="L96" s="11"/>
      <c r="M96" s="2"/>
    </row>
    <row r="97" spans="1:13">
      <c r="A97">
        <v>90</v>
      </c>
      <c r="B97" s="2"/>
      <c r="C97" s="2"/>
      <c r="D97" s="2"/>
      <c r="E97" s="18"/>
      <c r="F97" s="18"/>
      <c r="G97" s="13"/>
      <c r="H97" s="20"/>
      <c r="I97" s="6"/>
      <c r="J97" s="15" t="e">
        <f t="shared" si="5"/>
        <v>#DIV/0!</v>
      </c>
      <c r="K97" s="11"/>
      <c r="L97" s="11"/>
      <c r="M97" s="2"/>
    </row>
    <row r="98" spans="1:13">
      <c r="A98">
        <v>91</v>
      </c>
      <c r="B98" s="2"/>
      <c r="C98" s="2"/>
      <c r="D98" s="2"/>
      <c r="E98" s="18"/>
      <c r="F98" s="18"/>
      <c r="G98" s="13"/>
      <c r="H98" s="20"/>
      <c r="I98" s="6"/>
      <c r="J98" s="15" t="e">
        <f t="shared" ref="J98:J161" si="7">H98/I98</f>
        <v>#DIV/0!</v>
      </c>
      <c r="K98" s="11"/>
      <c r="L98" s="11"/>
      <c r="M98" s="2"/>
    </row>
    <row r="99" spans="1:13">
      <c r="A99">
        <v>92</v>
      </c>
      <c r="B99" s="2"/>
      <c r="C99" s="2"/>
      <c r="D99" s="2"/>
      <c r="E99" s="18"/>
      <c r="F99" s="18"/>
      <c r="G99" s="13"/>
      <c r="H99" s="20"/>
      <c r="I99" s="6"/>
      <c r="J99" s="7" t="e">
        <f t="shared" si="7"/>
        <v>#DIV/0!</v>
      </c>
      <c r="K99" s="11"/>
      <c r="L99" s="11"/>
      <c r="M99" s="2"/>
    </row>
    <row r="100" spans="1:13">
      <c r="A100">
        <v>93</v>
      </c>
      <c r="B100" s="2"/>
      <c r="C100" s="2"/>
      <c r="D100" s="2"/>
      <c r="E100" s="18"/>
      <c r="F100" s="18"/>
      <c r="G100" s="13"/>
      <c r="H100" s="20"/>
      <c r="I100" s="6"/>
      <c r="J100" s="7" t="e">
        <f t="shared" si="7"/>
        <v>#DIV/0!</v>
      </c>
      <c r="K100" s="11"/>
      <c r="L100" s="11"/>
      <c r="M100" s="2"/>
    </row>
    <row r="101" spans="1:13">
      <c r="A101">
        <v>94</v>
      </c>
      <c r="B101" s="2"/>
      <c r="C101" s="2"/>
      <c r="D101" s="2"/>
      <c r="E101" s="18"/>
      <c r="F101" s="18"/>
      <c r="G101" s="13"/>
      <c r="H101" s="20"/>
      <c r="I101" s="6"/>
      <c r="J101" s="7" t="e">
        <f t="shared" si="7"/>
        <v>#DIV/0!</v>
      </c>
      <c r="K101" s="11"/>
      <c r="L101" s="11"/>
      <c r="M101" s="2"/>
    </row>
    <row r="102" spans="1:13">
      <c r="A102">
        <v>95</v>
      </c>
      <c r="B102" s="2"/>
      <c r="C102" s="2"/>
      <c r="D102" s="2"/>
      <c r="E102" s="18"/>
      <c r="F102" s="18"/>
      <c r="G102" s="13"/>
      <c r="H102" s="20"/>
      <c r="I102" s="6"/>
      <c r="J102" s="7" t="e">
        <f t="shared" si="7"/>
        <v>#DIV/0!</v>
      </c>
      <c r="K102" s="11"/>
      <c r="L102" s="11"/>
      <c r="M102" s="2"/>
    </row>
    <row r="103" spans="1:13">
      <c r="A103" s="12">
        <v>96</v>
      </c>
      <c r="B103" s="2"/>
      <c r="C103" s="2"/>
      <c r="D103" s="2"/>
      <c r="E103" s="18"/>
      <c r="F103" s="18"/>
      <c r="G103" s="13"/>
      <c r="H103" s="20"/>
      <c r="I103" s="6"/>
      <c r="J103" s="15" t="e">
        <f t="shared" si="7"/>
        <v>#DIV/0!</v>
      </c>
      <c r="K103" s="11"/>
      <c r="L103" s="11"/>
      <c r="M103" s="2"/>
    </row>
    <row r="104" spans="1:13">
      <c r="A104" s="12">
        <v>97</v>
      </c>
      <c r="B104" s="2"/>
      <c r="C104" s="2"/>
      <c r="D104" s="2"/>
      <c r="E104" s="18"/>
      <c r="F104" s="18"/>
      <c r="G104" s="13"/>
      <c r="H104" s="20"/>
      <c r="I104" s="6"/>
      <c r="J104" s="15" t="e">
        <f t="shared" si="7"/>
        <v>#DIV/0!</v>
      </c>
      <c r="K104" s="11"/>
      <c r="L104" s="11"/>
      <c r="M104" s="2"/>
    </row>
    <row r="105" spans="1:13">
      <c r="A105">
        <v>98</v>
      </c>
      <c r="B105" s="2"/>
      <c r="C105" s="2"/>
      <c r="D105" s="2"/>
      <c r="E105" s="18"/>
      <c r="F105" s="18"/>
      <c r="G105" s="13"/>
      <c r="H105" s="20"/>
      <c r="I105" s="6"/>
      <c r="J105" s="7" t="e">
        <f t="shared" si="7"/>
        <v>#DIV/0!</v>
      </c>
      <c r="K105" s="11"/>
      <c r="L105" s="11"/>
      <c r="M105" s="2"/>
    </row>
    <row r="106" spans="1:13">
      <c r="A106">
        <v>99</v>
      </c>
      <c r="B106" s="2"/>
      <c r="C106" s="2"/>
      <c r="D106" s="2"/>
      <c r="E106" s="18"/>
      <c r="F106" s="18"/>
      <c r="G106" s="13"/>
      <c r="H106" s="20"/>
      <c r="I106" s="6"/>
      <c r="J106" s="15" t="e">
        <f t="shared" si="7"/>
        <v>#DIV/0!</v>
      </c>
      <c r="K106" s="11"/>
      <c r="L106" s="11"/>
      <c r="M106" s="2"/>
    </row>
    <row r="107" spans="1:13">
      <c r="A107">
        <v>100</v>
      </c>
      <c r="B107" s="2"/>
      <c r="C107" s="2"/>
      <c r="D107" s="2"/>
      <c r="E107" s="18"/>
      <c r="F107" s="18"/>
      <c r="G107" s="13"/>
      <c r="H107" s="20"/>
      <c r="I107" s="6"/>
      <c r="J107" s="15" t="e">
        <f t="shared" si="7"/>
        <v>#DIV/0!</v>
      </c>
      <c r="K107" s="11"/>
      <c r="L107" s="11"/>
      <c r="M107" s="2"/>
    </row>
    <row r="108" spans="1:13">
      <c r="A108">
        <v>101</v>
      </c>
      <c r="B108" s="2"/>
      <c r="C108" s="2"/>
      <c r="D108" s="2"/>
      <c r="E108" s="18"/>
      <c r="F108" s="18"/>
      <c r="G108" s="13"/>
      <c r="H108" s="20"/>
      <c r="I108" s="6"/>
      <c r="J108" s="7" t="e">
        <f t="shared" si="7"/>
        <v>#DIV/0!</v>
      </c>
      <c r="K108" s="11"/>
      <c r="L108" s="11"/>
      <c r="M108" s="2"/>
    </row>
    <row r="109" spans="1:13">
      <c r="A109">
        <v>102</v>
      </c>
      <c r="B109" s="2"/>
      <c r="C109" s="2"/>
      <c r="D109" s="2"/>
      <c r="E109" s="18"/>
      <c r="F109" s="18"/>
      <c r="G109" s="13"/>
      <c r="H109" s="20"/>
      <c r="I109" s="6"/>
      <c r="J109" s="7" t="e">
        <f t="shared" si="7"/>
        <v>#DIV/0!</v>
      </c>
      <c r="K109" s="11"/>
      <c r="L109" s="11"/>
      <c r="M109" s="2"/>
    </row>
    <row r="110" spans="1:13">
      <c r="A110">
        <v>103</v>
      </c>
      <c r="B110" s="2"/>
      <c r="C110" s="2"/>
      <c r="D110" s="2"/>
      <c r="E110" s="18"/>
      <c r="F110" s="18"/>
      <c r="G110" s="13"/>
      <c r="H110" s="20"/>
      <c r="I110" s="6"/>
      <c r="J110" s="7" t="e">
        <f t="shared" si="7"/>
        <v>#DIV/0!</v>
      </c>
      <c r="K110" s="11"/>
      <c r="L110" s="11"/>
      <c r="M110" s="2"/>
    </row>
    <row r="111" spans="1:13">
      <c r="A111">
        <v>104</v>
      </c>
      <c r="B111" s="2"/>
      <c r="C111" s="2"/>
      <c r="D111" s="2"/>
      <c r="E111" s="18"/>
      <c r="F111" s="18"/>
      <c r="G111" s="13"/>
      <c r="H111" s="20"/>
      <c r="I111" s="6"/>
      <c r="J111" s="7" t="e">
        <f t="shared" si="7"/>
        <v>#DIV/0!</v>
      </c>
      <c r="K111" s="11"/>
      <c r="L111" s="11"/>
      <c r="M111" s="2"/>
    </row>
    <row r="112" spans="1:13">
      <c r="A112">
        <v>105</v>
      </c>
      <c r="B112" s="2"/>
      <c r="C112" s="2"/>
      <c r="D112" s="2"/>
      <c r="E112" s="18"/>
      <c r="F112" s="18"/>
      <c r="G112" s="13"/>
      <c r="H112" s="20"/>
      <c r="I112" s="6"/>
      <c r="J112" s="15" t="e">
        <f t="shared" si="7"/>
        <v>#DIV/0!</v>
      </c>
      <c r="K112" s="11"/>
      <c r="L112" s="11"/>
      <c r="M112" s="2"/>
    </row>
    <row r="113" spans="1:13">
      <c r="A113" s="12">
        <v>106</v>
      </c>
      <c r="B113" s="2"/>
      <c r="C113" s="2"/>
      <c r="D113" s="2"/>
      <c r="E113" s="18"/>
      <c r="F113" s="18"/>
      <c r="G113" s="13"/>
      <c r="H113" s="20"/>
      <c r="I113" s="6"/>
      <c r="J113" s="15" t="e">
        <f t="shared" si="7"/>
        <v>#DIV/0!</v>
      </c>
      <c r="K113" s="11"/>
      <c r="L113" s="11"/>
      <c r="M113" s="2"/>
    </row>
    <row r="114" spans="1:13">
      <c r="A114" s="12">
        <v>107</v>
      </c>
      <c r="B114" s="2"/>
      <c r="C114" s="2"/>
      <c r="D114" s="2"/>
      <c r="E114" s="18"/>
      <c r="F114" s="18"/>
      <c r="G114" s="13"/>
      <c r="H114" s="20"/>
      <c r="I114" s="6"/>
      <c r="J114" s="7" t="e">
        <f t="shared" si="7"/>
        <v>#DIV/0!</v>
      </c>
      <c r="K114" s="11"/>
      <c r="L114" s="11"/>
      <c r="M114" s="2"/>
    </row>
    <row r="115" spans="1:13">
      <c r="A115">
        <v>108</v>
      </c>
      <c r="B115" s="2"/>
      <c r="C115" s="2"/>
      <c r="D115" s="2"/>
      <c r="E115" s="18"/>
      <c r="F115" s="18"/>
      <c r="G115" s="13"/>
      <c r="H115" s="20"/>
      <c r="I115" s="6"/>
      <c r="J115" s="15" t="e">
        <f t="shared" si="7"/>
        <v>#DIV/0!</v>
      </c>
      <c r="K115" s="11"/>
      <c r="L115" s="11"/>
      <c r="M115" s="2"/>
    </row>
    <row r="116" spans="1:13">
      <c r="A116">
        <v>109</v>
      </c>
      <c r="B116" s="2"/>
      <c r="C116" s="2"/>
      <c r="D116" s="2"/>
      <c r="E116" s="18"/>
      <c r="F116" s="18"/>
      <c r="G116" s="13"/>
      <c r="H116" s="20"/>
      <c r="I116" s="6"/>
      <c r="J116" s="15" t="e">
        <f t="shared" si="7"/>
        <v>#DIV/0!</v>
      </c>
      <c r="K116" s="11"/>
      <c r="L116" s="11"/>
      <c r="M116" s="2"/>
    </row>
    <row r="117" spans="1:13">
      <c r="A117">
        <v>110</v>
      </c>
      <c r="B117" s="2"/>
      <c r="C117" s="2"/>
      <c r="D117" s="2"/>
      <c r="E117" s="18"/>
      <c r="F117" s="18"/>
      <c r="G117" s="13"/>
      <c r="H117" s="20"/>
      <c r="I117" s="6"/>
      <c r="J117" s="7" t="e">
        <f t="shared" si="7"/>
        <v>#DIV/0!</v>
      </c>
      <c r="K117" s="11"/>
      <c r="L117" s="11"/>
      <c r="M117" s="2"/>
    </row>
    <row r="118" spans="1:13">
      <c r="A118">
        <v>111</v>
      </c>
      <c r="B118" s="2"/>
      <c r="C118" s="2"/>
      <c r="D118" s="2"/>
      <c r="E118" s="18"/>
      <c r="F118" s="18"/>
      <c r="G118" s="13"/>
      <c r="H118" s="20"/>
      <c r="I118" s="6"/>
      <c r="J118" s="7" t="e">
        <f t="shared" si="7"/>
        <v>#DIV/0!</v>
      </c>
      <c r="K118" s="11"/>
      <c r="L118" s="11"/>
      <c r="M118" s="2"/>
    </row>
    <row r="119" spans="1:13">
      <c r="A119">
        <v>112</v>
      </c>
      <c r="B119" s="2"/>
      <c r="C119" s="2"/>
      <c r="D119" s="2"/>
      <c r="E119" s="18"/>
      <c r="F119" s="18"/>
      <c r="G119" s="13"/>
      <c r="H119" s="20"/>
      <c r="I119" s="6"/>
      <c r="J119" s="7" t="e">
        <f t="shared" si="7"/>
        <v>#DIV/0!</v>
      </c>
      <c r="K119" s="11"/>
      <c r="L119" s="11"/>
      <c r="M119" s="2"/>
    </row>
    <row r="120" spans="1:13">
      <c r="A120">
        <v>113</v>
      </c>
      <c r="B120" s="2"/>
      <c r="C120" s="2"/>
      <c r="D120" s="2"/>
      <c r="E120" s="18"/>
      <c r="F120" s="18"/>
      <c r="G120" s="13"/>
      <c r="H120" s="20"/>
      <c r="I120" s="6"/>
      <c r="J120" s="7" t="e">
        <f t="shared" si="7"/>
        <v>#DIV/0!</v>
      </c>
      <c r="K120" s="11"/>
      <c r="L120" s="11"/>
      <c r="M120" s="2"/>
    </row>
    <row r="121" spans="1:13">
      <c r="A121">
        <v>114</v>
      </c>
      <c r="B121" s="2"/>
      <c r="C121" s="2"/>
      <c r="D121" s="2"/>
      <c r="E121" s="18"/>
      <c r="F121" s="18"/>
      <c r="G121" s="13"/>
      <c r="H121" s="20"/>
      <c r="I121" s="6"/>
      <c r="J121" s="15" t="e">
        <f t="shared" si="7"/>
        <v>#DIV/0!</v>
      </c>
      <c r="K121" s="11"/>
      <c r="L121" s="11"/>
      <c r="M121" s="2"/>
    </row>
    <row r="122" spans="1:13">
      <c r="A122">
        <v>115</v>
      </c>
      <c r="B122" s="2"/>
      <c r="C122" s="2"/>
      <c r="D122" s="2"/>
      <c r="E122" s="18"/>
      <c r="F122" s="18"/>
      <c r="G122" s="13"/>
      <c r="H122" s="20"/>
      <c r="I122" s="6"/>
      <c r="J122" s="15" t="e">
        <f t="shared" si="7"/>
        <v>#DIV/0!</v>
      </c>
      <c r="K122" s="11"/>
      <c r="L122" s="11"/>
      <c r="M122" s="2"/>
    </row>
    <row r="123" spans="1:13">
      <c r="A123" s="12">
        <v>116</v>
      </c>
      <c r="B123" s="2"/>
      <c r="C123" s="2"/>
      <c r="D123" s="2"/>
      <c r="E123" s="18"/>
      <c r="F123" s="18"/>
      <c r="G123" s="13"/>
      <c r="H123" s="20"/>
      <c r="I123" s="6"/>
      <c r="J123" s="7" t="e">
        <f t="shared" si="7"/>
        <v>#DIV/0!</v>
      </c>
      <c r="K123" s="11"/>
      <c r="L123" s="11"/>
      <c r="M123" s="2"/>
    </row>
    <row r="124" spans="1:13">
      <c r="A124" s="12">
        <v>117</v>
      </c>
      <c r="B124" s="2"/>
      <c r="C124" s="2"/>
      <c r="D124" s="2"/>
      <c r="E124" s="18"/>
      <c r="F124" s="18"/>
      <c r="G124" s="13"/>
      <c r="H124" s="20"/>
      <c r="I124" s="6"/>
      <c r="J124" s="15" t="e">
        <f t="shared" si="7"/>
        <v>#DIV/0!</v>
      </c>
      <c r="K124" s="11"/>
      <c r="L124" s="11"/>
      <c r="M124" s="2"/>
    </row>
    <row r="125" spans="1:13">
      <c r="A125">
        <v>118</v>
      </c>
      <c r="B125" s="2"/>
      <c r="C125" s="2"/>
      <c r="D125" s="2"/>
      <c r="E125" s="18"/>
      <c r="F125" s="18"/>
      <c r="G125" s="13"/>
      <c r="H125" s="20"/>
      <c r="I125" s="6"/>
      <c r="J125" s="15" t="e">
        <f t="shared" si="7"/>
        <v>#DIV/0!</v>
      </c>
      <c r="K125" s="11"/>
      <c r="L125" s="11"/>
      <c r="M125" s="2"/>
    </row>
    <row r="126" spans="1:13">
      <c r="A126">
        <v>119</v>
      </c>
      <c r="B126" s="2"/>
      <c r="C126" s="2"/>
      <c r="D126" s="2"/>
      <c r="E126" s="18"/>
      <c r="F126" s="18"/>
      <c r="G126" s="13"/>
      <c r="H126" s="20"/>
      <c r="I126" s="6"/>
      <c r="J126" s="7" t="e">
        <f t="shared" si="7"/>
        <v>#DIV/0!</v>
      </c>
      <c r="K126" s="11"/>
      <c r="L126" s="11"/>
      <c r="M126" s="2"/>
    </row>
    <row r="127" spans="1:13">
      <c r="A127">
        <v>120</v>
      </c>
      <c r="B127" s="2"/>
      <c r="C127" s="2"/>
      <c r="D127" s="2"/>
      <c r="E127" s="18"/>
      <c r="F127" s="18"/>
      <c r="G127" s="13"/>
      <c r="H127" s="20"/>
      <c r="I127" s="6"/>
      <c r="J127" s="7" t="e">
        <f t="shared" si="7"/>
        <v>#DIV/0!</v>
      </c>
      <c r="K127" s="11"/>
      <c r="L127" s="11"/>
      <c r="M127" s="2"/>
    </row>
    <row r="128" spans="1:13">
      <c r="A128">
        <v>121</v>
      </c>
      <c r="B128" s="2"/>
      <c r="C128" s="2"/>
      <c r="D128" s="2"/>
      <c r="E128" s="18"/>
      <c r="F128" s="18"/>
      <c r="G128" s="13"/>
      <c r="H128" s="20"/>
      <c r="I128" s="6"/>
      <c r="J128" s="7" t="e">
        <f t="shared" si="7"/>
        <v>#DIV/0!</v>
      </c>
      <c r="K128" s="11"/>
      <c r="L128" s="11"/>
      <c r="M128" s="2"/>
    </row>
    <row r="129" spans="1:13">
      <c r="A129">
        <v>122</v>
      </c>
      <c r="B129" s="2"/>
      <c r="C129" s="2"/>
      <c r="D129" s="2"/>
      <c r="E129" s="18"/>
      <c r="F129" s="18"/>
      <c r="G129" s="13"/>
      <c r="H129" s="20"/>
      <c r="I129" s="6"/>
      <c r="J129" s="7" t="e">
        <f t="shared" si="7"/>
        <v>#DIV/0!</v>
      </c>
      <c r="K129" s="11"/>
      <c r="L129" s="11"/>
      <c r="M129" s="2"/>
    </row>
    <row r="130" spans="1:13">
      <c r="A130">
        <v>123</v>
      </c>
      <c r="B130" s="2"/>
      <c r="C130" s="2"/>
      <c r="D130" s="2"/>
      <c r="E130" s="18"/>
      <c r="F130" s="18"/>
      <c r="G130" s="13"/>
      <c r="H130" s="20"/>
      <c r="I130" s="6"/>
      <c r="J130" s="15" t="e">
        <f t="shared" si="7"/>
        <v>#DIV/0!</v>
      </c>
      <c r="K130" s="11"/>
      <c r="L130" s="11"/>
      <c r="M130" s="2"/>
    </row>
    <row r="131" spans="1:13">
      <c r="A131">
        <v>124</v>
      </c>
      <c r="B131" s="2"/>
      <c r="C131" s="2"/>
      <c r="D131" s="2"/>
      <c r="E131" s="18"/>
      <c r="F131" s="18"/>
      <c r="G131" s="13"/>
      <c r="H131" s="20"/>
      <c r="I131" s="6"/>
      <c r="J131" s="15" t="e">
        <f t="shared" si="7"/>
        <v>#DIV/0!</v>
      </c>
      <c r="K131" s="11"/>
      <c r="L131" s="11"/>
      <c r="M131" s="2"/>
    </row>
    <row r="132" spans="1:13">
      <c r="A132">
        <v>125</v>
      </c>
      <c r="B132" s="2"/>
      <c r="C132" s="2"/>
      <c r="D132" s="2"/>
      <c r="E132" s="18"/>
      <c r="F132" s="18"/>
      <c r="G132" s="13"/>
      <c r="H132" s="20"/>
      <c r="I132" s="6"/>
      <c r="J132" s="7" t="e">
        <f t="shared" si="7"/>
        <v>#DIV/0!</v>
      </c>
      <c r="K132" s="11"/>
      <c r="L132" s="11"/>
      <c r="M132" s="2"/>
    </row>
    <row r="133" spans="1:13">
      <c r="A133" s="12">
        <v>126</v>
      </c>
      <c r="B133" s="2"/>
      <c r="C133" s="2"/>
      <c r="D133" s="2"/>
      <c r="E133" s="18"/>
      <c r="F133" s="18"/>
      <c r="G133" s="13"/>
      <c r="H133" s="20"/>
      <c r="I133" s="6"/>
      <c r="J133" s="15" t="e">
        <f t="shared" si="7"/>
        <v>#DIV/0!</v>
      </c>
      <c r="K133" s="11"/>
      <c r="L133" s="11"/>
      <c r="M133" s="2"/>
    </row>
    <row r="134" spans="1:13">
      <c r="A134" s="12">
        <v>127</v>
      </c>
      <c r="B134" s="2"/>
      <c r="C134" s="2"/>
      <c r="D134" s="2"/>
      <c r="E134" s="18"/>
      <c r="F134" s="18"/>
      <c r="G134" s="13"/>
      <c r="H134" s="20"/>
      <c r="I134" s="6"/>
      <c r="J134" s="15" t="e">
        <f t="shared" si="7"/>
        <v>#DIV/0!</v>
      </c>
      <c r="K134" s="11"/>
      <c r="L134" s="11"/>
      <c r="M134" s="2"/>
    </row>
    <row r="135" spans="1:13">
      <c r="A135">
        <v>128</v>
      </c>
      <c r="B135" s="2"/>
      <c r="C135" s="2"/>
      <c r="D135" s="2"/>
      <c r="E135" s="18"/>
      <c r="F135" s="18"/>
      <c r="G135" s="13"/>
      <c r="H135" s="20"/>
      <c r="I135" s="6"/>
      <c r="J135" s="7" t="e">
        <f t="shared" si="7"/>
        <v>#DIV/0!</v>
      </c>
      <c r="K135" s="11"/>
      <c r="L135" s="11"/>
      <c r="M135" s="2"/>
    </row>
    <row r="136" spans="1:13">
      <c r="A136">
        <v>129</v>
      </c>
      <c r="B136" s="2"/>
      <c r="C136" s="2"/>
      <c r="D136" s="2"/>
      <c r="E136" s="18"/>
      <c r="F136" s="18"/>
      <c r="G136" s="13"/>
      <c r="H136" s="20"/>
      <c r="I136" s="6"/>
      <c r="J136" s="7" t="e">
        <f t="shared" si="7"/>
        <v>#DIV/0!</v>
      </c>
      <c r="K136" s="11"/>
      <c r="L136" s="11"/>
      <c r="M136" s="2"/>
    </row>
    <row r="137" spans="1:13">
      <c r="A137">
        <v>130</v>
      </c>
      <c r="B137" s="2"/>
      <c r="C137" s="2"/>
      <c r="D137" s="2"/>
      <c r="E137" s="18"/>
      <c r="F137" s="18"/>
      <c r="G137" s="13"/>
      <c r="H137" s="20"/>
      <c r="I137" s="6"/>
      <c r="J137" s="7" t="e">
        <f t="shared" si="7"/>
        <v>#DIV/0!</v>
      </c>
      <c r="K137" s="11"/>
      <c r="L137" s="11"/>
      <c r="M137" s="2"/>
    </row>
    <row r="138" spans="1:13">
      <c r="A138">
        <v>131</v>
      </c>
      <c r="B138" s="2"/>
      <c r="C138" s="2"/>
      <c r="D138" s="2"/>
      <c r="E138" s="18"/>
      <c r="F138" s="18"/>
      <c r="G138" s="13"/>
      <c r="H138" s="20"/>
      <c r="I138" s="6"/>
      <c r="J138" s="7" t="e">
        <f t="shared" si="7"/>
        <v>#DIV/0!</v>
      </c>
      <c r="K138" s="11"/>
      <c r="L138" s="11"/>
      <c r="M138" s="2"/>
    </row>
    <row r="139" spans="1:13">
      <c r="A139">
        <v>132</v>
      </c>
      <c r="B139" s="2"/>
      <c r="C139" s="2"/>
      <c r="D139" s="2"/>
      <c r="E139" s="18"/>
      <c r="F139" s="18"/>
      <c r="G139" s="13"/>
      <c r="H139" s="20"/>
      <c r="I139" s="6"/>
      <c r="J139" s="15" t="e">
        <f t="shared" si="7"/>
        <v>#DIV/0!</v>
      </c>
      <c r="K139" s="11"/>
      <c r="L139" s="11"/>
      <c r="M139" s="2"/>
    </row>
    <row r="140" spans="1:13">
      <c r="A140">
        <v>133</v>
      </c>
      <c r="B140" s="2"/>
      <c r="C140" s="2"/>
      <c r="D140" s="2"/>
      <c r="E140" s="18"/>
      <c r="F140" s="18"/>
      <c r="G140" s="13"/>
      <c r="H140" s="20"/>
      <c r="I140" s="6"/>
      <c r="J140" s="15" t="e">
        <f t="shared" si="7"/>
        <v>#DIV/0!</v>
      </c>
      <c r="K140" s="11"/>
      <c r="L140" s="11"/>
      <c r="M140" s="2"/>
    </row>
    <row r="141" spans="1:13">
      <c r="A141">
        <v>134</v>
      </c>
      <c r="B141" s="2"/>
      <c r="C141" s="2"/>
      <c r="D141" s="2"/>
      <c r="E141" s="18"/>
      <c r="F141" s="18"/>
      <c r="G141" s="13"/>
      <c r="H141" s="20"/>
      <c r="I141" s="6"/>
      <c r="J141" s="7" t="e">
        <f t="shared" si="7"/>
        <v>#DIV/0!</v>
      </c>
      <c r="K141" s="11"/>
      <c r="L141" s="11"/>
      <c r="M141" s="2"/>
    </row>
    <row r="142" spans="1:13">
      <c r="A142">
        <v>135</v>
      </c>
      <c r="B142" s="2"/>
      <c r="C142" s="2"/>
      <c r="D142" s="2"/>
      <c r="E142" s="18"/>
      <c r="F142" s="18"/>
      <c r="G142" s="13"/>
      <c r="H142" s="20"/>
      <c r="I142" s="6"/>
      <c r="J142" s="15" t="e">
        <f t="shared" si="7"/>
        <v>#DIV/0!</v>
      </c>
      <c r="K142" s="11"/>
      <c r="L142" s="11"/>
      <c r="M142" s="2"/>
    </row>
    <row r="143" spans="1:13">
      <c r="A143" s="12">
        <v>136</v>
      </c>
      <c r="B143" s="2"/>
      <c r="C143" s="2"/>
      <c r="D143" s="2"/>
      <c r="E143" s="18"/>
      <c r="F143" s="18"/>
      <c r="G143" s="13"/>
      <c r="H143" s="20"/>
      <c r="I143" s="6"/>
      <c r="J143" s="15" t="e">
        <f t="shared" si="7"/>
        <v>#DIV/0!</v>
      </c>
      <c r="K143" s="11"/>
      <c r="L143" s="11"/>
      <c r="M143" s="2"/>
    </row>
    <row r="144" spans="1:13">
      <c r="A144" s="12">
        <v>137</v>
      </c>
      <c r="B144" s="2"/>
      <c r="C144" s="2"/>
      <c r="D144" s="2"/>
      <c r="E144" s="18"/>
      <c r="F144" s="18"/>
      <c r="G144" s="13"/>
      <c r="H144" s="20"/>
      <c r="I144" s="6"/>
      <c r="J144" s="7" t="e">
        <f t="shared" si="7"/>
        <v>#DIV/0!</v>
      </c>
      <c r="K144" s="11"/>
      <c r="L144" s="11"/>
      <c r="M144" s="2"/>
    </row>
    <row r="145" spans="1:13">
      <c r="A145">
        <v>138</v>
      </c>
      <c r="B145" s="2"/>
      <c r="C145" s="2"/>
      <c r="D145" s="2"/>
      <c r="E145" s="18"/>
      <c r="F145" s="18"/>
      <c r="G145" s="13"/>
      <c r="H145" s="20"/>
      <c r="I145" s="6"/>
      <c r="J145" s="7" t="e">
        <f t="shared" si="7"/>
        <v>#DIV/0!</v>
      </c>
      <c r="K145" s="11"/>
      <c r="L145" s="11"/>
      <c r="M145" s="2"/>
    </row>
    <row r="146" spans="1:13">
      <c r="A146">
        <v>139</v>
      </c>
      <c r="B146" s="2"/>
      <c r="C146" s="2"/>
      <c r="D146" s="2"/>
      <c r="E146" s="18"/>
      <c r="F146" s="18"/>
      <c r="G146" s="13"/>
      <c r="H146" s="20"/>
      <c r="I146" s="6"/>
      <c r="J146" s="7" t="e">
        <f t="shared" si="7"/>
        <v>#DIV/0!</v>
      </c>
      <c r="K146" s="11"/>
      <c r="L146" s="11"/>
      <c r="M146" s="2"/>
    </row>
    <row r="147" spans="1:13">
      <c r="A147">
        <v>140</v>
      </c>
      <c r="B147" s="2"/>
      <c r="C147" s="2"/>
      <c r="D147" s="2"/>
      <c r="E147" s="18"/>
      <c r="F147" s="18"/>
      <c r="G147" s="13"/>
      <c r="H147" s="20"/>
      <c r="I147" s="6"/>
      <c r="J147" s="7" t="e">
        <f t="shared" si="7"/>
        <v>#DIV/0!</v>
      </c>
      <c r="K147" s="11"/>
      <c r="L147" s="11"/>
      <c r="M147" s="2"/>
    </row>
    <row r="148" spans="1:13">
      <c r="A148">
        <v>141</v>
      </c>
      <c r="B148" s="2"/>
      <c r="C148" s="2"/>
      <c r="D148" s="2"/>
      <c r="E148" s="18"/>
      <c r="F148" s="18"/>
      <c r="G148" s="13"/>
      <c r="H148" s="20"/>
      <c r="I148" s="6"/>
      <c r="J148" s="15" t="e">
        <f t="shared" si="7"/>
        <v>#DIV/0!</v>
      </c>
      <c r="K148" s="11"/>
      <c r="L148" s="11"/>
      <c r="M148" s="2"/>
    </row>
    <row r="149" spans="1:13">
      <c r="A149">
        <v>142</v>
      </c>
      <c r="B149" s="2"/>
      <c r="C149" s="2"/>
      <c r="D149" s="2"/>
      <c r="E149" s="18"/>
      <c r="F149" s="18"/>
      <c r="G149" s="13"/>
      <c r="H149" s="20"/>
      <c r="I149" s="6"/>
      <c r="J149" s="15" t="e">
        <f t="shared" si="7"/>
        <v>#DIV/0!</v>
      </c>
      <c r="K149" s="11"/>
      <c r="L149" s="11"/>
      <c r="M149" s="2"/>
    </row>
    <row r="150" spans="1:13">
      <c r="A150">
        <v>143</v>
      </c>
      <c r="B150" s="2"/>
      <c r="C150" s="2"/>
      <c r="D150" s="2"/>
      <c r="E150" s="18"/>
      <c r="F150" s="18"/>
      <c r="G150" s="13"/>
      <c r="H150" s="20"/>
      <c r="I150" s="6"/>
      <c r="J150" s="7" t="e">
        <f t="shared" si="7"/>
        <v>#DIV/0!</v>
      </c>
      <c r="K150" s="11"/>
      <c r="L150" s="11"/>
      <c r="M150" s="2"/>
    </row>
    <row r="151" spans="1:13">
      <c r="A151">
        <v>144</v>
      </c>
      <c r="B151" s="2"/>
      <c r="C151" s="2"/>
      <c r="D151" s="2"/>
      <c r="E151" s="18"/>
      <c r="F151" s="18"/>
      <c r="G151" s="13"/>
      <c r="H151" s="20"/>
      <c r="I151" s="6"/>
      <c r="J151" s="15" t="e">
        <f t="shared" si="7"/>
        <v>#DIV/0!</v>
      </c>
      <c r="K151" s="11"/>
      <c r="L151" s="11"/>
      <c r="M151" s="2"/>
    </row>
    <row r="152" spans="1:13">
      <c r="A152">
        <v>145</v>
      </c>
      <c r="B152" s="2"/>
      <c r="C152" s="2"/>
      <c r="D152" s="2"/>
      <c r="E152" s="18"/>
      <c r="F152" s="18"/>
      <c r="G152" s="13"/>
      <c r="H152" s="20"/>
      <c r="I152" s="6"/>
      <c r="J152" s="15" t="e">
        <f t="shared" si="7"/>
        <v>#DIV/0!</v>
      </c>
      <c r="K152" s="11"/>
      <c r="L152" s="11"/>
      <c r="M152" s="2"/>
    </row>
    <row r="153" spans="1:13">
      <c r="A153" s="12">
        <v>146</v>
      </c>
      <c r="B153" s="2"/>
      <c r="C153" s="2"/>
      <c r="D153" s="2"/>
      <c r="E153" s="18"/>
      <c r="F153" s="18"/>
      <c r="G153" s="13"/>
      <c r="H153" s="20"/>
      <c r="I153" s="6"/>
      <c r="J153" s="7" t="e">
        <f t="shared" si="7"/>
        <v>#DIV/0!</v>
      </c>
      <c r="K153" s="11"/>
      <c r="L153" s="11"/>
      <c r="M153" s="2"/>
    </row>
    <row r="154" spans="1:13">
      <c r="A154" s="12">
        <v>147</v>
      </c>
      <c r="B154" s="2"/>
      <c r="C154" s="2"/>
      <c r="D154" s="2"/>
      <c r="E154" s="18"/>
      <c r="F154" s="18"/>
      <c r="G154" s="13"/>
      <c r="H154" s="20"/>
      <c r="I154" s="6"/>
      <c r="J154" s="7" t="e">
        <f t="shared" si="7"/>
        <v>#DIV/0!</v>
      </c>
      <c r="K154" s="11"/>
      <c r="L154" s="11"/>
      <c r="M154" s="2"/>
    </row>
    <row r="155" spans="1:13">
      <c r="A155">
        <v>148</v>
      </c>
      <c r="B155" s="2"/>
      <c r="C155" s="2"/>
      <c r="D155" s="2"/>
      <c r="E155" s="18"/>
      <c r="F155" s="18"/>
      <c r="G155" s="13"/>
      <c r="H155" s="20"/>
      <c r="I155" s="6"/>
      <c r="J155" s="7" t="e">
        <f t="shared" si="7"/>
        <v>#DIV/0!</v>
      </c>
      <c r="K155" s="11"/>
      <c r="L155" s="11"/>
      <c r="M155" s="2"/>
    </row>
    <row r="156" spans="1:13">
      <c r="A156">
        <v>149</v>
      </c>
      <c r="B156" s="2"/>
      <c r="C156" s="2"/>
      <c r="D156" s="2"/>
      <c r="E156" s="18"/>
      <c r="F156" s="18"/>
      <c r="G156" s="13"/>
      <c r="H156" s="20"/>
      <c r="I156" s="6"/>
      <c r="J156" s="7" t="e">
        <f t="shared" si="7"/>
        <v>#DIV/0!</v>
      </c>
      <c r="K156" s="11"/>
      <c r="L156" s="11"/>
      <c r="M156" s="2"/>
    </row>
    <row r="157" spans="1:13">
      <c r="A157">
        <v>150</v>
      </c>
      <c r="B157" s="2"/>
      <c r="C157" s="2"/>
      <c r="D157" s="2"/>
      <c r="E157" s="18"/>
      <c r="F157" s="18"/>
      <c r="G157" s="13"/>
      <c r="H157" s="20"/>
      <c r="I157" s="6"/>
      <c r="J157" s="15" t="e">
        <f t="shared" si="7"/>
        <v>#DIV/0!</v>
      </c>
      <c r="K157" s="11"/>
      <c r="L157" s="11"/>
      <c r="M157" s="2"/>
    </row>
    <row r="158" spans="1:13">
      <c r="A158">
        <v>151</v>
      </c>
      <c r="B158" s="2"/>
      <c r="C158" s="2"/>
      <c r="D158" s="2"/>
      <c r="E158" s="18"/>
      <c r="F158" s="18"/>
      <c r="G158" s="13"/>
      <c r="H158" s="20"/>
      <c r="I158" s="6"/>
      <c r="J158" s="15" t="e">
        <f t="shared" si="7"/>
        <v>#DIV/0!</v>
      </c>
      <c r="K158" s="11"/>
      <c r="L158" s="11"/>
      <c r="M158" s="2"/>
    </row>
    <row r="159" spans="1:13">
      <c r="A159">
        <v>152</v>
      </c>
      <c r="B159" s="2"/>
      <c r="C159" s="2"/>
      <c r="D159" s="2"/>
      <c r="E159" s="18"/>
      <c r="F159" s="18"/>
      <c r="G159" s="13"/>
      <c r="H159" s="20"/>
      <c r="I159" s="6"/>
      <c r="J159" s="7" t="e">
        <f t="shared" si="7"/>
        <v>#DIV/0!</v>
      </c>
      <c r="K159" s="11"/>
      <c r="L159" s="11"/>
      <c r="M159" s="2"/>
    </row>
    <row r="160" spans="1:13">
      <c r="A160">
        <v>153</v>
      </c>
      <c r="B160" s="2"/>
      <c r="C160" s="2"/>
      <c r="D160" s="2"/>
      <c r="E160" s="18"/>
      <c r="F160" s="18"/>
      <c r="G160" s="13"/>
      <c r="H160" s="20"/>
      <c r="I160" s="6"/>
      <c r="J160" s="15" t="e">
        <f t="shared" si="7"/>
        <v>#DIV/0!</v>
      </c>
      <c r="K160" s="11"/>
      <c r="L160" s="11"/>
      <c r="M160" s="2"/>
    </row>
    <row r="161" spans="1:13">
      <c r="A161">
        <v>154</v>
      </c>
      <c r="B161" s="2"/>
      <c r="C161" s="2"/>
      <c r="D161" s="2"/>
      <c r="E161" s="18"/>
      <c r="F161" s="18"/>
      <c r="G161" s="13"/>
      <c r="H161" s="20"/>
      <c r="I161" s="6"/>
      <c r="J161" s="15" t="e">
        <f t="shared" si="7"/>
        <v>#DIV/0!</v>
      </c>
      <c r="K161" s="11"/>
      <c r="L161" s="11"/>
      <c r="M161" s="2"/>
    </row>
    <row r="162" spans="1:13">
      <c r="A162">
        <v>155</v>
      </c>
      <c r="B162" s="2"/>
      <c r="C162" s="2"/>
      <c r="D162" s="2"/>
      <c r="E162" s="18"/>
      <c r="F162" s="18"/>
      <c r="G162" s="13"/>
      <c r="H162" s="20"/>
      <c r="I162" s="6"/>
      <c r="J162" s="7" t="e">
        <f t="shared" ref="J162:J225" si="8">H162/I162</f>
        <v>#DIV/0!</v>
      </c>
      <c r="K162" s="11"/>
      <c r="L162" s="11"/>
      <c r="M162" s="2"/>
    </row>
    <row r="163" spans="1:13">
      <c r="A163" s="12">
        <v>156</v>
      </c>
      <c r="B163" s="2"/>
      <c r="C163" s="2"/>
      <c r="D163" s="2"/>
      <c r="E163" s="18"/>
      <c r="F163" s="18"/>
      <c r="G163" s="13"/>
      <c r="H163" s="20"/>
      <c r="I163" s="6"/>
      <c r="J163" s="7" t="e">
        <f t="shared" si="8"/>
        <v>#DIV/0!</v>
      </c>
      <c r="K163" s="11"/>
      <c r="L163" s="11"/>
      <c r="M163" s="2"/>
    </row>
    <row r="164" spans="1:13">
      <c r="A164" s="12">
        <v>157</v>
      </c>
      <c r="B164" s="2"/>
      <c r="C164" s="2"/>
      <c r="D164" s="2"/>
      <c r="E164" s="18"/>
      <c r="F164" s="18"/>
      <c r="G164" s="13"/>
      <c r="H164" s="20"/>
      <c r="I164" s="6"/>
      <c r="J164" s="7" t="e">
        <f t="shared" si="8"/>
        <v>#DIV/0!</v>
      </c>
      <c r="K164" s="11"/>
      <c r="L164" s="11"/>
      <c r="M164" s="2"/>
    </row>
    <row r="165" spans="1:13">
      <c r="A165">
        <v>158</v>
      </c>
      <c r="B165" s="2"/>
      <c r="C165" s="2"/>
      <c r="D165" s="2"/>
      <c r="E165" s="18"/>
      <c r="F165" s="18"/>
      <c r="G165" s="13"/>
      <c r="H165" s="20"/>
      <c r="I165" s="6"/>
      <c r="J165" s="7" t="e">
        <f t="shared" si="8"/>
        <v>#DIV/0!</v>
      </c>
      <c r="K165" s="11"/>
      <c r="L165" s="11"/>
      <c r="M165" s="2"/>
    </row>
    <row r="166" spans="1:13">
      <c r="A166">
        <v>159</v>
      </c>
      <c r="B166" s="2"/>
      <c r="C166" s="2"/>
      <c r="D166" s="2"/>
      <c r="E166" s="18"/>
      <c r="F166" s="18"/>
      <c r="G166" s="13"/>
      <c r="H166" s="20"/>
      <c r="I166" s="6"/>
      <c r="J166" s="15" t="e">
        <f t="shared" si="8"/>
        <v>#DIV/0!</v>
      </c>
      <c r="K166" s="11"/>
      <c r="L166" s="11"/>
      <c r="M166" s="2"/>
    </row>
    <row r="167" spans="1:13">
      <c r="A167">
        <v>160</v>
      </c>
      <c r="B167" s="2"/>
      <c r="C167" s="2"/>
      <c r="D167" s="2"/>
      <c r="E167" s="18"/>
      <c r="F167" s="18"/>
      <c r="G167" s="13"/>
      <c r="H167" s="20"/>
      <c r="I167" s="6"/>
      <c r="J167" s="15" t="e">
        <f t="shared" si="8"/>
        <v>#DIV/0!</v>
      </c>
      <c r="K167" s="11"/>
      <c r="L167" s="11"/>
      <c r="M167" s="2"/>
    </row>
    <row r="168" spans="1:13">
      <c r="A168">
        <v>161</v>
      </c>
      <c r="B168" s="2"/>
      <c r="C168" s="2"/>
      <c r="D168" s="2"/>
      <c r="E168" s="18"/>
      <c r="F168" s="18"/>
      <c r="G168" s="13"/>
      <c r="H168" s="20"/>
      <c r="I168" s="6"/>
      <c r="J168" s="7" t="e">
        <f t="shared" si="8"/>
        <v>#DIV/0!</v>
      </c>
      <c r="K168" s="11"/>
      <c r="L168" s="11"/>
      <c r="M168" s="2"/>
    </row>
    <row r="169" spans="1:13">
      <c r="A169">
        <v>162</v>
      </c>
      <c r="B169" s="2"/>
      <c r="C169" s="2"/>
      <c r="D169" s="2"/>
      <c r="E169" s="18"/>
      <c r="F169" s="18"/>
      <c r="G169" s="13"/>
      <c r="H169" s="20"/>
      <c r="I169" s="6"/>
      <c r="J169" s="15" t="e">
        <f t="shared" si="8"/>
        <v>#DIV/0!</v>
      </c>
      <c r="K169" s="11"/>
      <c r="L169" s="11"/>
      <c r="M169" s="2"/>
    </row>
    <row r="170" spans="1:13">
      <c r="A170">
        <v>163</v>
      </c>
      <c r="B170" s="2"/>
      <c r="C170" s="2"/>
      <c r="D170" s="2"/>
      <c r="E170" s="18"/>
      <c r="F170" s="18"/>
      <c r="G170" s="13"/>
      <c r="H170" s="20"/>
      <c r="I170" s="6"/>
      <c r="J170" s="15" t="e">
        <f t="shared" si="8"/>
        <v>#DIV/0!</v>
      </c>
      <c r="K170" s="11"/>
      <c r="L170" s="11"/>
      <c r="M170" s="2"/>
    </row>
    <row r="171" spans="1:13">
      <c r="A171">
        <v>164</v>
      </c>
      <c r="B171" s="2"/>
      <c r="C171" s="2"/>
      <c r="D171" s="2"/>
      <c r="E171" s="18"/>
      <c r="F171" s="18"/>
      <c r="G171" s="13"/>
      <c r="H171" s="20"/>
      <c r="I171" s="6"/>
      <c r="J171" s="7" t="e">
        <f t="shared" si="8"/>
        <v>#DIV/0!</v>
      </c>
      <c r="K171" s="11"/>
      <c r="L171" s="11"/>
      <c r="M171" s="2"/>
    </row>
    <row r="172" spans="1:13">
      <c r="A172">
        <v>165</v>
      </c>
      <c r="B172" s="2"/>
      <c r="C172" s="2"/>
      <c r="D172" s="2"/>
      <c r="E172" s="18"/>
      <c r="F172" s="18"/>
      <c r="G172" s="13"/>
      <c r="H172" s="20"/>
      <c r="I172" s="6"/>
      <c r="J172" s="7" t="e">
        <f t="shared" si="8"/>
        <v>#DIV/0!</v>
      </c>
      <c r="K172" s="11"/>
      <c r="L172" s="11"/>
      <c r="M172" s="2"/>
    </row>
    <row r="173" spans="1:13">
      <c r="A173" s="12">
        <v>166</v>
      </c>
      <c r="B173" s="2"/>
      <c r="C173" s="2"/>
      <c r="D173" s="2"/>
      <c r="E173" s="18"/>
      <c r="F173" s="18"/>
      <c r="G173" s="13"/>
      <c r="H173" s="20"/>
      <c r="I173" s="6"/>
      <c r="J173" s="7" t="e">
        <f t="shared" si="8"/>
        <v>#DIV/0!</v>
      </c>
      <c r="K173" s="11"/>
      <c r="L173" s="11"/>
      <c r="M173" s="2"/>
    </row>
    <row r="174" spans="1:13">
      <c r="A174" s="12">
        <v>167</v>
      </c>
      <c r="B174" s="2"/>
      <c r="C174" s="2"/>
      <c r="D174" s="2"/>
      <c r="E174" s="18"/>
      <c r="F174" s="18"/>
      <c r="G174" s="13"/>
      <c r="H174" s="20"/>
      <c r="I174" s="6"/>
      <c r="J174" s="7" t="e">
        <f t="shared" si="8"/>
        <v>#DIV/0!</v>
      </c>
      <c r="K174" s="11"/>
      <c r="L174" s="11"/>
      <c r="M174" s="2"/>
    </row>
    <row r="175" spans="1:13">
      <c r="A175">
        <v>168</v>
      </c>
      <c r="B175" s="2"/>
      <c r="C175" s="2"/>
      <c r="D175" s="2"/>
      <c r="E175" s="18"/>
      <c r="F175" s="18"/>
      <c r="G175" s="13"/>
      <c r="H175" s="20"/>
      <c r="I175" s="6"/>
      <c r="J175" s="15" t="e">
        <f t="shared" si="8"/>
        <v>#DIV/0!</v>
      </c>
      <c r="K175" s="11"/>
      <c r="L175" s="11"/>
      <c r="M175" s="2"/>
    </row>
    <row r="176" spans="1:13">
      <c r="A176">
        <v>169</v>
      </c>
      <c r="B176" s="2"/>
      <c r="C176" s="2"/>
      <c r="D176" s="2"/>
      <c r="E176" s="18"/>
      <c r="F176" s="18"/>
      <c r="G176" s="13"/>
      <c r="H176" s="20"/>
      <c r="I176" s="6"/>
      <c r="J176" s="15" t="e">
        <f t="shared" si="8"/>
        <v>#DIV/0!</v>
      </c>
      <c r="K176" s="11"/>
      <c r="L176" s="11"/>
      <c r="M176" s="2"/>
    </row>
    <row r="177" spans="1:13">
      <c r="A177">
        <v>170</v>
      </c>
      <c r="B177" s="2"/>
      <c r="C177" s="2"/>
      <c r="D177" s="2"/>
      <c r="E177" s="18"/>
      <c r="F177" s="18"/>
      <c r="G177" s="13"/>
      <c r="H177" s="20"/>
      <c r="I177" s="6"/>
      <c r="J177" s="7" t="e">
        <f t="shared" si="8"/>
        <v>#DIV/0!</v>
      </c>
      <c r="K177" s="11"/>
      <c r="L177" s="11"/>
      <c r="M177" s="2"/>
    </row>
    <row r="178" spans="1:13">
      <c r="A178">
        <v>171</v>
      </c>
      <c r="B178" s="2"/>
      <c r="C178" s="2"/>
      <c r="D178" s="2"/>
      <c r="E178" s="18"/>
      <c r="F178" s="18"/>
      <c r="G178" s="13"/>
      <c r="H178" s="20"/>
      <c r="I178" s="6"/>
      <c r="J178" s="15" t="e">
        <f t="shared" si="8"/>
        <v>#DIV/0!</v>
      </c>
      <c r="K178" s="11"/>
      <c r="L178" s="11"/>
      <c r="M178" s="2"/>
    </row>
    <row r="179" spans="1:13">
      <c r="A179">
        <v>172</v>
      </c>
      <c r="B179" s="2"/>
      <c r="C179" s="2"/>
      <c r="D179" s="2"/>
      <c r="E179" s="18"/>
      <c r="F179" s="18"/>
      <c r="G179" s="13"/>
      <c r="H179" s="20"/>
      <c r="I179" s="6"/>
      <c r="J179" s="15" t="e">
        <f t="shared" si="8"/>
        <v>#DIV/0!</v>
      </c>
      <c r="K179" s="11"/>
      <c r="L179" s="11"/>
      <c r="M179" s="2"/>
    </row>
    <row r="180" spans="1:13">
      <c r="A180">
        <v>173</v>
      </c>
      <c r="B180" s="2"/>
      <c r="C180" s="2"/>
      <c r="D180" s="2"/>
      <c r="E180" s="18"/>
      <c r="F180" s="18"/>
      <c r="G180" s="13"/>
      <c r="H180" s="20"/>
      <c r="I180" s="6"/>
      <c r="J180" s="7" t="e">
        <f t="shared" si="8"/>
        <v>#DIV/0!</v>
      </c>
      <c r="K180" s="11"/>
      <c r="L180" s="11"/>
      <c r="M180" s="2"/>
    </row>
    <row r="181" spans="1:13">
      <c r="A181">
        <v>174</v>
      </c>
      <c r="B181" s="2"/>
      <c r="C181" s="2"/>
      <c r="D181" s="2"/>
      <c r="E181" s="18"/>
      <c r="F181" s="18"/>
      <c r="G181" s="13"/>
      <c r="H181" s="20"/>
      <c r="I181" s="6"/>
      <c r="J181" s="7" t="e">
        <f t="shared" si="8"/>
        <v>#DIV/0!</v>
      </c>
      <c r="K181" s="11"/>
      <c r="L181" s="11"/>
      <c r="M181" s="2"/>
    </row>
    <row r="182" spans="1:13">
      <c r="A182">
        <v>175</v>
      </c>
      <c r="B182" s="2"/>
      <c r="C182" s="2"/>
      <c r="D182" s="2"/>
      <c r="E182" s="18"/>
      <c r="F182" s="18"/>
      <c r="G182" s="13"/>
      <c r="H182" s="20"/>
      <c r="I182" s="6"/>
      <c r="J182" s="7" t="e">
        <f t="shared" si="8"/>
        <v>#DIV/0!</v>
      </c>
      <c r="K182" s="11"/>
      <c r="L182" s="11"/>
      <c r="M182" s="2"/>
    </row>
    <row r="183" spans="1:13">
      <c r="A183" s="12">
        <v>176</v>
      </c>
      <c r="B183" s="2"/>
      <c r="C183" s="2"/>
      <c r="D183" s="2"/>
      <c r="E183" s="18"/>
      <c r="F183" s="18"/>
      <c r="G183" s="13"/>
      <c r="H183" s="20"/>
      <c r="I183" s="6"/>
      <c r="J183" s="7" t="e">
        <f t="shared" si="8"/>
        <v>#DIV/0!</v>
      </c>
      <c r="K183" s="11"/>
      <c r="L183" s="11"/>
      <c r="M183" s="2"/>
    </row>
    <row r="184" spans="1:13">
      <c r="A184" s="12">
        <v>177</v>
      </c>
      <c r="B184" s="2"/>
      <c r="C184" s="2"/>
      <c r="D184" s="2"/>
      <c r="E184" s="18"/>
      <c r="F184" s="18"/>
      <c r="G184" s="13"/>
      <c r="H184" s="20"/>
      <c r="I184" s="6"/>
      <c r="J184" s="15" t="e">
        <f t="shared" si="8"/>
        <v>#DIV/0!</v>
      </c>
      <c r="K184" s="11"/>
      <c r="L184" s="11"/>
      <c r="M184" s="2"/>
    </row>
    <row r="185" spans="1:13">
      <c r="A185">
        <v>178</v>
      </c>
      <c r="B185" s="2"/>
      <c r="C185" s="2"/>
      <c r="D185" s="2"/>
      <c r="E185" s="18"/>
      <c r="F185" s="18"/>
      <c r="G185" s="13"/>
      <c r="H185" s="20"/>
      <c r="I185" s="6"/>
      <c r="J185" s="15" t="e">
        <f t="shared" si="8"/>
        <v>#DIV/0!</v>
      </c>
      <c r="K185" s="11"/>
      <c r="L185" s="11"/>
      <c r="M185" s="2"/>
    </row>
    <row r="186" spans="1:13">
      <c r="A186">
        <v>179</v>
      </c>
      <c r="B186" s="2"/>
      <c r="C186" s="2"/>
      <c r="D186" s="2"/>
      <c r="E186" s="18"/>
      <c r="F186" s="18"/>
      <c r="G186" s="13"/>
      <c r="H186" s="20"/>
      <c r="I186" s="6"/>
      <c r="J186" s="7" t="e">
        <f t="shared" si="8"/>
        <v>#DIV/0!</v>
      </c>
      <c r="K186" s="11"/>
      <c r="L186" s="11"/>
      <c r="M186" s="2"/>
    </row>
    <row r="187" spans="1:13">
      <c r="A187">
        <v>180</v>
      </c>
      <c r="B187" s="2"/>
      <c r="C187" s="2"/>
      <c r="D187" s="2"/>
      <c r="E187" s="18"/>
      <c r="F187" s="18"/>
      <c r="G187" s="13"/>
      <c r="H187" s="20"/>
      <c r="I187" s="6"/>
      <c r="J187" s="15" t="e">
        <f t="shared" si="8"/>
        <v>#DIV/0!</v>
      </c>
      <c r="K187" s="11"/>
      <c r="L187" s="11"/>
      <c r="M187" s="2"/>
    </row>
    <row r="188" spans="1:13">
      <c r="A188">
        <v>181</v>
      </c>
      <c r="B188" s="2"/>
      <c r="C188" s="2"/>
      <c r="D188" s="2"/>
      <c r="E188" s="18"/>
      <c r="F188" s="18"/>
      <c r="G188" s="13"/>
      <c r="H188" s="20"/>
      <c r="I188" s="6"/>
      <c r="J188" s="15" t="e">
        <f t="shared" si="8"/>
        <v>#DIV/0!</v>
      </c>
      <c r="K188" s="11"/>
      <c r="L188" s="11"/>
      <c r="M188" s="2"/>
    </row>
    <row r="189" spans="1:13">
      <c r="A189">
        <v>182</v>
      </c>
      <c r="B189" s="2"/>
      <c r="C189" s="2"/>
      <c r="D189" s="2"/>
      <c r="E189" s="18"/>
      <c r="F189" s="18"/>
      <c r="G189" s="13"/>
      <c r="H189" s="20"/>
      <c r="I189" s="6"/>
      <c r="J189" s="7" t="e">
        <f t="shared" si="8"/>
        <v>#DIV/0!</v>
      </c>
      <c r="K189" s="11"/>
      <c r="L189" s="11"/>
      <c r="M189" s="2"/>
    </row>
    <row r="190" spans="1:13">
      <c r="A190">
        <v>183</v>
      </c>
      <c r="B190" s="2"/>
      <c r="C190" s="2"/>
      <c r="D190" s="2"/>
      <c r="E190" s="18"/>
      <c r="F190" s="18"/>
      <c r="G190" s="13"/>
      <c r="H190" s="20"/>
      <c r="I190" s="6"/>
      <c r="J190" s="7" t="e">
        <f t="shared" si="8"/>
        <v>#DIV/0!</v>
      </c>
      <c r="K190" s="11"/>
      <c r="L190" s="11"/>
      <c r="M190" s="2"/>
    </row>
    <row r="191" spans="1:13">
      <c r="A191">
        <v>184</v>
      </c>
      <c r="B191" s="2"/>
      <c r="C191" s="2"/>
      <c r="D191" s="2"/>
      <c r="E191" s="18"/>
      <c r="F191" s="18"/>
      <c r="G191" s="13"/>
      <c r="H191" s="20"/>
      <c r="I191" s="6"/>
      <c r="J191" s="7" t="e">
        <f t="shared" si="8"/>
        <v>#DIV/0!</v>
      </c>
      <c r="K191" s="11"/>
      <c r="L191" s="11"/>
      <c r="M191" s="2"/>
    </row>
    <row r="192" spans="1:13">
      <c r="A192">
        <v>185</v>
      </c>
      <c r="B192" s="2"/>
      <c r="C192" s="2"/>
      <c r="D192" s="2"/>
      <c r="E192" s="18"/>
      <c r="F192" s="18"/>
      <c r="G192" s="13"/>
      <c r="H192" s="20"/>
      <c r="I192" s="6"/>
      <c r="J192" s="7" t="e">
        <f t="shared" si="8"/>
        <v>#DIV/0!</v>
      </c>
      <c r="K192" s="11"/>
      <c r="L192" s="11"/>
      <c r="M192" s="2"/>
    </row>
    <row r="193" spans="1:13">
      <c r="A193" s="12">
        <v>186</v>
      </c>
      <c r="B193" s="2"/>
      <c r="C193" s="2"/>
      <c r="D193" s="2"/>
      <c r="E193" s="18"/>
      <c r="F193" s="18"/>
      <c r="G193" s="13"/>
      <c r="H193" s="20"/>
      <c r="I193" s="6"/>
      <c r="J193" s="15" t="e">
        <f t="shared" si="8"/>
        <v>#DIV/0!</v>
      </c>
      <c r="K193" s="11"/>
      <c r="L193" s="11"/>
      <c r="M193" s="2"/>
    </row>
    <row r="194" spans="1:13">
      <c r="A194" s="12">
        <v>187</v>
      </c>
      <c r="B194" s="2"/>
      <c r="C194" s="2"/>
      <c r="D194" s="2"/>
      <c r="E194" s="18"/>
      <c r="F194" s="18"/>
      <c r="G194" s="13"/>
      <c r="H194" s="20"/>
      <c r="I194" s="6"/>
      <c r="J194" s="15" t="e">
        <f t="shared" si="8"/>
        <v>#DIV/0!</v>
      </c>
      <c r="K194" s="11"/>
      <c r="L194" s="11"/>
      <c r="M194" s="2"/>
    </row>
    <row r="195" spans="1:13">
      <c r="A195">
        <v>188</v>
      </c>
      <c r="B195" s="2"/>
      <c r="C195" s="2"/>
      <c r="D195" s="2"/>
      <c r="E195" s="18"/>
      <c r="F195" s="18"/>
      <c r="G195" s="13"/>
      <c r="H195" s="20"/>
      <c r="I195" s="6"/>
      <c r="J195" s="7" t="e">
        <f t="shared" si="8"/>
        <v>#DIV/0!</v>
      </c>
      <c r="K195" s="11"/>
      <c r="L195" s="11"/>
      <c r="M195" s="2"/>
    </row>
    <row r="196" spans="1:13">
      <c r="A196">
        <v>189</v>
      </c>
      <c r="B196" s="2"/>
      <c r="C196" s="2"/>
      <c r="D196" s="2"/>
      <c r="E196" s="18"/>
      <c r="F196" s="18"/>
      <c r="G196" s="13"/>
      <c r="H196" s="20"/>
      <c r="I196" s="6"/>
      <c r="J196" s="15" t="e">
        <f t="shared" si="8"/>
        <v>#DIV/0!</v>
      </c>
      <c r="K196" s="11"/>
      <c r="L196" s="11"/>
      <c r="M196" s="2"/>
    </row>
    <row r="197" spans="1:13">
      <c r="A197">
        <v>190</v>
      </c>
      <c r="B197" s="2"/>
      <c r="C197" s="2"/>
      <c r="D197" s="2"/>
      <c r="E197" s="18"/>
      <c r="F197" s="18"/>
      <c r="G197" s="13"/>
      <c r="H197" s="20"/>
      <c r="I197" s="6"/>
      <c r="J197" s="15" t="e">
        <f t="shared" si="8"/>
        <v>#DIV/0!</v>
      </c>
      <c r="K197" s="11"/>
      <c r="L197" s="11"/>
      <c r="M197" s="2"/>
    </row>
    <row r="198" spans="1:13">
      <c r="A198">
        <v>191</v>
      </c>
      <c r="B198" s="2"/>
      <c r="C198" s="2"/>
      <c r="D198" s="2"/>
      <c r="E198" s="18"/>
      <c r="F198" s="18"/>
      <c r="G198" s="13"/>
      <c r="H198" s="20"/>
      <c r="I198" s="6"/>
      <c r="J198" s="7" t="e">
        <f t="shared" si="8"/>
        <v>#DIV/0!</v>
      </c>
      <c r="K198" s="11"/>
      <c r="L198" s="11"/>
      <c r="M198" s="2"/>
    </row>
    <row r="199" spans="1:13">
      <c r="A199">
        <v>192</v>
      </c>
      <c r="B199" s="2"/>
      <c r="C199" s="2"/>
      <c r="D199" s="2"/>
      <c r="E199" s="18"/>
      <c r="F199" s="18"/>
      <c r="G199" s="13"/>
      <c r="H199" s="20"/>
      <c r="I199" s="6"/>
      <c r="J199" s="7" t="e">
        <f t="shared" si="8"/>
        <v>#DIV/0!</v>
      </c>
      <c r="K199" s="11"/>
      <c r="L199" s="11"/>
      <c r="M199" s="2"/>
    </row>
    <row r="200" spans="1:13">
      <c r="A200">
        <v>193</v>
      </c>
      <c r="B200" s="2"/>
      <c r="C200" s="2"/>
      <c r="D200" s="2"/>
      <c r="E200" s="18"/>
      <c r="F200" s="18"/>
      <c r="G200" s="13"/>
      <c r="H200" s="20"/>
      <c r="I200" s="6"/>
      <c r="J200" s="7" t="e">
        <f t="shared" si="8"/>
        <v>#DIV/0!</v>
      </c>
      <c r="K200" s="11"/>
      <c r="L200" s="11"/>
      <c r="M200" s="2"/>
    </row>
    <row r="201" spans="1:13">
      <c r="A201">
        <v>194</v>
      </c>
      <c r="B201" s="2"/>
      <c r="C201" s="2"/>
      <c r="D201" s="2"/>
      <c r="E201" s="18"/>
      <c r="F201" s="18"/>
      <c r="G201" s="13"/>
      <c r="H201" s="20"/>
      <c r="I201" s="6"/>
      <c r="J201" s="7" t="e">
        <f t="shared" si="8"/>
        <v>#DIV/0!</v>
      </c>
      <c r="K201" s="11"/>
      <c r="L201" s="11"/>
      <c r="M201" s="2"/>
    </row>
    <row r="202" spans="1:13">
      <c r="A202">
        <v>195</v>
      </c>
      <c r="B202" s="2"/>
      <c r="C202" s="2"/>
      <c r="D202" s="2"/>
      <c r="E202" s="18"/>
      <c r="F202" s="18"/>
      <c r="G202" s="13"/>
      <c r="H202" s="20"/>
      <c r="I202" s="6"/>
      <c r="J202" s="15" t="e">
        <f t="shared" si="8"/>
        <v>#DIV/0!</v>
      </c>
      <c r="K202" s="11"/>
      <c r="L202" s="11"/>
      <c r="M202" s="2"/>
    </row>
    <row r="203" spans="1:13">
      <c r="A203" s="12">
        <v>196</v>
      </c>
      <c r="B203" s="2"/>
      <c r="C203" s="2"/>
      <c r="D203" s="2"/>
      <c r="E203" s="18"/>
      <c r="F203" s="18"/>
      <c r="G203" s="13"/>
      <c r="H203" s="20"/>
      <c r="I203" s="6"/>
      <c r="J203" s="15" t="e">
        <f t="shared" si="8"/>
        <v>#DIV/0!</v>
      </c>
      <c r="K203" s="11"/>
      <c r="L203" s="11"/>
      <c r="M203" s="2"/>
    </row>
    <row r="204" spans="1:13">
      <c r="A204" s="12">
        <v>197</v>
      </c>
      <c r="B204" s="2"/>
      <c r="C204" s="2"/>
      <c r="D204" s="2"/>
      <c r="E204" s="18"/>
      <c r="F204" s="18"/>
      <c r="G204" s="13"/>
      <c r="H204" s="20"/>
      <c r="I204" s="6"/>
      <c r="J204" s="7" t="e">
        <f t="shared" si="8"/>
        <v>#DIV/0!</v>
      </c>
      <c r="K204" s="11"/>
      <c r="L204" s="11"/>
      <c r="M204" s="2"/>
    </row>
    <row r="205" spans="1:13">
      <c r="A205">
        <v>198</v>
      </c>
      <c r="B205" s="2"/>
      <c r="C205" s="2"/>
      <c r="D205" s="2"/>
      <c r="E205" s="18"/>
      <c r="F205" s="18"/>
      <c r="G205" s="13"/>
      <c r="H205" s="20"/>
      <c r="I205" s="6"/>
      <c r="J205" s="15" t="e">
        <f t="shared" si="8"/>
        <v>#DIV/0!</v>
      </c>
      <c r="K205" s="11"/>
      <c r="L205" s="11"/>
      <c r="M205" s="2"/>
    </row>
    <row r="206" spans="1:13">
      <c r="A206">
        <v>199</v>
      </c>
      <c r="B206" s="2"/>
      <c r="C206" s="2"/>
      <c r="D206" s="2"/>
      <c r="E206" s="18"/>
      <c r="F206" s="18"/>
      <c r="G206" s="13"/>
      <c r="H206" s="20"/>
      <c r="I206" s="6"/>
      <c r="J206" s="15" t="e">
        <f t="shared" si="8"/>
        <v>#DIV/0!</v>
      </c>
      <c r="K206" s="11"/>
      <c r="L206" s="11"/>
      <c r="M206" s="2"/>
    </row>
    <row r="207" spans="1:13">
      <c r="A207">
        <v>200</v>
      </c>
      <c r="B207" s="2"/>
      <c r="C207" s="2"/>
      <c r="D207" s="2"/>
      <c r="E207" s="18"/>
      <c r="F207" s="18"/>
      <c r="G207" s="13"/>
      <c r="H207" s="20"/>
      <c r="I207" s="6"/>
      <c r="J207" s="7" t="e">
        <f t="shared" si="8"/>
        <v>#DIV/0!</v>
      </c>
      <c r="K207" s="11"/>
      <c r="L207" s="11"/>
      <c r="M207" s="2"/>
    </row>
    <row r="208" spans="1:13">
      <c r="A208">
        <v>201</v>
      </c>
      <c r="B208" s="2"/>
      <c r="C208" s="2"/>
      <c r="D208" s="2"/>
      <c r="E208" s="18"/>
      <c r="F208" s="18"/>
      <c r="G208" s="13"/>
      <c r="H208" s="20"/>
      <c r="I208" s="6"/>
      <c r="J208" s="7" t="e">
        <f t="shared" si="8"/>
        <v>#DIV/0!</v>
      </c>
      <c r="K208" s="11"/>
      <c r="L208" s="11"/>
      <c r="M208" s="2"/>
    </row>
    <row r="209" spans="1:13">
      <c r="A209">
        <v>202</v>
      </c>
      <c r="B209" s="2"/>
      <c r="C209" s="2"/>
      <c r="D209" s="2"/>
      <c r="E209" s="18"/>
      <c r="F209" s="18"/>
      <c r="G209" s="13"/>
      <c r="H209" s="20"/>
      <c r="I209" s="6"/>
      <c r="J209" s="7" t="e">
        <f t="shared" si="8"/>
        <v>#DIV/0!</v>
      </c>
      <c r="K209" s="11"/>
      <c r="L209" s="11"/>
      <c r="M209" s="2"/>
    </row>
    <row r="210" spans="1:13">
      <c r="A210">
        <v>203</v>
      </c>
      <c r="B210" s="2"/>
      <c r="C210" s="2"/>
      <c r="D210" s="2"/>
      <c r="E210" s="18"/>
      <c r="F210" s="18"/>
      <c r="G210" s="13"/>
      <c r="H210" s="20"/>
      <c r="I210" s="6"/>
      <c r="J210" s="7" t="e">
        <f t="shared" si="8"/>
        <v>#DIV/0!</v>
      </c>
      <c r="K210" s="11"/>
      <c r="L210" s="11"/>
      <c r="M210" s="2"/>
    </row>
    <row r="211" spans="1:13">
      <c r="A211">
        <v>204</v>
      </c>
      <c r="B211" s="2"/>
      <c r="C211" s="2"/>
      <c r="D211" s="2"/>
      <c r="E211" s="18"/>
      <c r="F211" s="18"/>
      <c r="G211" s="13"/>
      <c r="H211" s="20"/>
      <c r="I211" s="6"/>
      <c r="J211" s="15" t="e">
        <f t="shared" si="8"/>
        <v>#DIV/0!</v>
      </c>
      <c r="K211" s="11"/>
      <c r="L211" s="11"/>
      <c r="M211" s="2"/>
    </row>
    <row r="212" spans="1:13">
      <c r="A212">
        <v>205</v>
      </c>
      <c r="B212" s="2"/>
      <c r="C212" s="2"/>
      <c r="D212" s="2"/>
      <c r="E212" s="18"/>
      <c r="F212" s="18"/>
      <c r="G212" s="13"/>
      <c r="H212" s="20"/>
      <c r="I212" s="6"/>
      <c r="J212" s="15" t="e">
        <f t="shared" si="8"/>
        <v>#DIV/0!</v>
      </c>
      <c r="K212" s="11"/>
      <c r="L212" s="11"/>
      <c r="M212" s="2"/>
    </row>
    <row r="213" spans="1:13">
      <c r="A213" s="12">
        <v>206</v>
      </c>
      <c r="B213" s="2"/>
      <c r="C213" s="2"/>
      <c r="D213" s="2"/>
      <c r="E213" s="18"/>
      <c r="F213" s="18"/>
      <c r="G213" s="13"/>
      <c r="H213" s="20"/>
      <c r="I213" s="6"/>
      <c r="J213" s="7" t="e">
        <f t="shared" si="8"/>
        <v>#DIV/0!</v>
      </c>
      <c r="K213" s="11"/>
      <c r="L213" s="11"/>
      <c r="M213" s="2"/>
    </row>
    <row r="214" spans="1:13">
      <c r="A214" s="12">
        <v>207</v>
      </c>
      <c r="B214" s="2"/>
      <c r="C214" s="2"/>
      <c r="D214" s="2"/>
      <c r="E214" s="18"/>
      <c r="F214" s="18"/>
      <c r="G214" s="13"/>
      <c r="H214" s="20"/>
      <c r="I214" s="6"/>
      <c r="J214" s="15" t="e">
        <f t="shared" si="8"/>
        <v>#DIV/0!</v>
      </c>
      <c r="K214" s="11"/>
      <c r="L214" s="11"/>
      <c r="M214" s="2"/>
    </row>
    <row r="215" spans="1:13">
      <c r="A215">
        <v>208</v>
      </c>
      <c r="B215" s="2"/>
      <c r="C215" s="2"/>
      <c r="D215" s="2"/>
      <c r="E215" s="18"/>
      <c r="F215" s="18"/>
      <c r="G215" s="13"/>
      <c r="H215" s="20"/>
      <c r="I215" s="6"/>
      <c r="J215" s="15" t="e">
        <f t="shared" si="8"/>
        <v>#DIV/0!</v>
      </c>
      <c r="K215" s="11"/>
      <c r="L215" s="11"/>
      <c r="M215" s="2"/>
    </row>
    <row r="216" spans="1:13">
      <c r="A216">
        <v>209</v>
      </c>
      <c r="B216" s="2"/>
      <c r="C216" s="2"/>
      <c r="D216" s="2"/>
      <c r="E216" s="18"/>
      <c r="F216" s="18"/>
      <c r="G216" s="13"/>
      <c r="H216" s="20"/>
      <c r="I216" s="6"/>
      <c r="J216" s="7" t="e">
        <f t="shared" si="8"/>
        <v>#DIV/0!</v>
      </c>
      <c r="K216" s="11"/>
      <c r="L216" s="11"/>
      <c r="M216" s="2"/>
    </row>
    <row r="217" spans="1:13">
      <c r="A217">
        <v>210</v>
      </c>
      <c r="B217" s="2"/>
      <c r="C217" s="2"/>
      <c r="D217" s="2"/>
      <c r="E217" s="18"/>
      <c r="F217" s="18"/>
      <c r="G217" s="13"/>
      <c r="H217" s="20"/>
      <c r="I217" s="6"/>
      <c r="J217" s="7" t="e">
        <f t="shared" si="8"/>
        <v>#DIV/0!</v>
      </c>
      <c r="K217" s="11"/>
      <c r="L217" s="11"/>
      <c r="M217" s="2"/>
    </row>
    <row r="218" spans="1:13">
      <c r="A218">
        <v>211</v>
      </c>
      <c r="B218" s="2"/>
      <c r="C218" s="2"/>
      <c r="D218" s="2"/>
      <c r="E218" s="18"/>
      <c r="F218" s="18"/>
      <c r="G218" s="13"/>
      <c r="H218" s="20"/>
      <c r="I218" s="6"/>
      <c r="J218" s="7" t="e">
        <f t="shared" si="8"/>
        <v>#DIV/0!</v>
      </c>
      <c r="K218" s="11"/>
      <c r="L218" s="11"/>
      <c r="M218" s="2"/>
    </row>
    <row r="219" spans="1:13">
      <c r="A219">
        <v>212</v>
      </c>
      <c r="B219" s="2"/>
      <c r="C219" s="2"/>
      <c r="D219" s="2"/>
      <c r="E219" s="18"/>
      <c r="F219" s="18"/>
      <c r="G219" s="13"/>
      <c r="H219" s="20"/>
      <c r="I219" s="6"/>
      <c r="J219" s="7" t="e">
        <f t="shared" si="8"/>
        <v>#DIV/0!</v>
      </c>
      <c r="K219" s="11"/>
      <c r="L219" s="11"/>
      <c r="M219" s="2"/>
    </row>
    <row r="220" spans="1:13">
      <c r="A220">
        <v>213</v>
      </c>
      <c r="B220" s="2"/>
      <c r="C220" s="2"/>
      <c r="D220" s="2"/>
      <c r="E220" s="18"/>
      <c r="F220" s="18"/>
      <c r="G220" s="13"/>
      <c r="H220" s="20"/>
      <c r="I220" s="6"/>
      <c r="J220" s="15" t="e">
        <f t="shared" si="8"/>
        <v>#DIV/0!</v>
      </c>
      <c r="K220" s="11"/>
      <c r="L220" s="11"/>
      <c r="M220" s="2"/>
    </row>
    <row r="221" spans="1:13">
      <c r="A221">
        <v>214</v>
      </c>
      <c r="B221" s="2"/>
      <c r="C221" s="2"/>
      <c r="D221" s="2"/>
      <c r="E221" s="18"/>
      <c r="F221" s="18"/>
      <c r="G221" s="13"/>
      <c r="H221" s="20"/>
      <c r="I221" s="6"/>
      <c r="J221" s="15" t="e">
        <f t="shared" si="8"/>
        <v>#DIV/0!</v>
      </c>
      <c r="K221" s="11"/>
      <c r="L221" s="11"/>
      <c r="M221" s="2"/>
    </row>
    <row r="222" spans="1:13">
      <c r="A222">
        <v>215</v>
      </c>
      <c r="B222" s="2"/>
      <c r="C222" s="2"/>
      <c r="D222" s="2"/>
      <c r="E222" s="18"/>
      <c r="F222" s="18"/>
      <c r="G222" s="13"/>
      <c r="H222" s="20"/>
      <c r="I222" s="6"/>
      <c r="J222" s="7" t="e">
        <f t="shared" si="8"/>
        <v>#DIV/0!</v>
      </c>
      <c r="K222" s="11"/>
      <c r="L222" s="11"/>
      <c r="M222" s="2"/>
    </row>
    <row r="223" spans="1:13">
      <c r="A223" s="12">
        <v>216</v>
      </c>
      <c r="B223" s="2"/>
      <c r="C223" s="2"/>
      <c r="D223" s="2"/>
      <c r="E223" s="18"/>
      <c r="F223" s="18"/>
      <c r="G223" s="13"/>
      <c r="H223" s="20"/>
      <c r="I223" s="6"/>
      <c r="J223" s="15" t="e">
        <f t="shared" si="8"/>
        <v>#DIV/0!</v>
      </c>
      <c r="K223" s="11"/>
      <c r="L223" s="11"/>
      <c r="M223" s="2"/>
    </row>
    <row r="224" spans="1:13">
      <c r="A224" s="12">
        <v>217</v>
      </c>
      <c r="B224" s="2"/>
      <c r="C224" s="2"/>
      <c r="D224" s="2"/>
      <c r="E224" s="18"/>
      <c r="F224" s="18"/>
      <c r="G224" s="13"/>
      <c r="H224" s="20"/>
      <c r="I224" s="6"/>
      <c r="J224" s="15" t="e">
        <f t="shared" si="8"/>
        <v>#DIV/0!</v>
      </c>
      <c r="K224" s="11"/>
      <c r="L224" s="11"/>
      <c r="M224" s="2"/>
    </row>
    <row r="225" spans="1:13">
      <c r="A225">
        <v>218</v>
      </c>
      <c r="B225" s="2"/>
      <c r="C225" s="2"/>
      <c r="D225" s="2"/>
      <c r="E225" s="18"/>
      <c r="F225" s="18"/>
      <c r="G225" s="13"/>
      <c r="H225" s="20"/>
      <c r="I225" s="6"/>
      <c r="J225" s="7" t="e">
        <f t="shared" si="8"/>
        <v>#DIV/0!</v>
      </c>
      <c r="K225" s="11"/>
      <c r="L225" s="11"/>
      <c r="M225" s="2"/>
    </row>
    <row r="226" spans="1:13">
      <c r="A226">
        <v>219</v>
      </c>
      <c r="B226" s="2"/>
      <c r="C226" s="2"/>
      <c r="D226" s="2"/>
      <c r="E226" s="18"/>
      <c r="F226" s="18"/>
      <c r="G226" s="13"/>
      <c r="H226" s="20"/>
      <c r="I226" s="6"/>
      <c r="J226" s="7" t="e">
        <f t="shared" ref="J226:J289" si="9">H226/I226</f>
        <v>#DIV/0!</v>
      </c>
      <c r="K226" s="11"/>
      <c r="L226" s="11"/>
      <c r="M226" s="2"/>
    </row>
    <row r="227" spans="1:13">
      <c r="A227">
        <v>220</v>
      </c>
      <c r="B227" s="2"/>
      <c r="C227" s="2"/>
      <c r="D227" s="2"/>
      <c r="E227" s="18"/>
      <c r="F227" s="18"/>
      <c r="G227" s="13"/>
      <c r="H227" s="20"/>
      <c r="I227" s="6"/>
      <c r="J227" s="7" t="e">
        <f t="shared" si="9"/>
        <v>#DIV/0!</v>
      </c>
      <c r="K227" s="11"/>
      <c r="L227" s="11"/>
      <c r="M227" s="2"/>
    </row>
    <row r="228" spans="1:13">
      <c r="A228">
        <v>221</v>
      </c>
      <c r="B228" s="2"/>
      <c r="C228" s="2"/>
      <c r="D228" s="2"/>
      <c r="E228" s="18"/>
      <c r="F228" s="18"/>
      <c r="G228" s="13"/>
      <c r="H228" s="20"/>
      <c r="I228" s="6"/>
      <c r="J228" s="7" t="e">
        <f t="shared" si="9"/>
        <v>#DIV/0!</v>
      </c>
      <c r="K228" s="11"/>
      <c r="L228" s="11"/>
      <c r="M228" s="2"/>
    </row>
    <row r="229" spans="1:13">
      <c r="A229">
        <v>222</v>
      </c>
      <c r="B229" s="2"/>
      <c r="C229" s="2"/>
      <c r="D229" s="2"/>
      <c r="E229" s="18"/>
      <c r="F229" s="18"/>
      <c r="G229" s="13"/>
      <c r="H229" s="20"/>
      <c r="I229" s="6"/>
      <c r="J229" s="15" t="e">
        <f t="shared" si="9"/>
        <v>#DIV/0!</v>
      </c>
      <c r="K229" s="11"/>
      <c r="L229" s="11"/>
      <c r="M229" s="2"/>
    </row>
    <row r="230" spans="1:13">
      <c r="A230">
        <v>223</v>
      </c>
      <c r="B230" s="2"/>
      <c r="C230" s="2"/>
      <c r="D230" s="2"/>
      <c r="E230" s="18"/>
      <c r="F230" s="18"/>
      <c r="G230" s="13"/>
      <c r="H230" s="20"/>
      <c r="I230" s="6"/>
      <c r="J230" s="15" t="e">
        <f t="shared" si="9"/>
        <v>#DIV/0!</v>
      </c>
      <c r="K230" s="11"/>
      <c r="L230" s="11"/>
      <c r="M230" s="2"/>
    </row>
    <row r="231" spans="1:13">
      <c r="A231">
        <v>224</v>
      </c>
      <c r="B231" s="2"/>
      <c r="C231" s="2"/>
      <c r="D231" s="2"/>
      <c r="E231" s="18"/>
      <c r="F231" s="18"/>
      <c r="G231" s="13"/>
      <c r="H231" s="20"/>
      <c r="I231" s="6"/>
      <c r="J231" s="7" t="e">
        <f t="shared" si="9"/>
        <v>#DIV/0!</v>
      </c>
      <c r="K231" s="11"/>
      <c r="L231" s="11"/>
      <c r="M231" s="2"/>
    </row>
    <row r="232" spans="1:13">
      <c r="A232">
        <v>225</v>
      </c>
      <c r="B232" s="2"/>
      <c r="C232" s="2"/>
      <c r="D232" s="2"/>
      <c r="E232" s="18"/>
      <c r="F232" s="18"/>
      <c r="G232" s="13"/>
      <c r="H232" s="20"/>
      <c r="I232" s="6"/>
      <c r="J232" s="15" t="e">
        <f t="shared" si="9"/>
        <v>#DIV/0!</v>
      </c>
      <c r="K232" s="11"/>
      <c r="L232" s="11"/>
      <c r="M232" s="2"/>
    </row>
    <row r="233" spans="1:13">
      <c r="A233" s="12">
        <v>226</v>
      </c>
      <c r="B233" s="2"/>
      <c r="C233" s="2"/>
      <c r="D233" s="2"/>
      <c r="E233" s="18"/>
      <c r="F233" s="18"/>
      <c r="G233" s="13"/>
      <c r="H233" s="20"/>
      <c r="I233" s="6"/>
      <c r="J233" s="15" t="e">
        <f t="shared" si="9"/>
        <v>#DIV/0!</v>
      </c>
      <c r="K233" s="11"/>
      <c r="L233" s="11"/>
      <c r="M233" s="2"/>
    </row>
    <row r="234" spans="1:13">
      <c r="A234" s="12">
        <v>227</v>
      </c>
      <c r="B234" s="2"/>
      <c r="C234" s="2"/>
      <c r="D234" s="2"/>
      <c r="E234" s="18"/>
      <c r="F234" s="18"/>
      <c r="G234" s="13"/>
      <c r="H234" s="20"/>
      <c r="I234" s="6"/>
      <c r="J234" s="7" t="e">
        <f t="shared" si="9"/>
        <v>#DIV/0!</v>
      </c>
      <c r="K234" s="11"/>
      <c r="L234" s="11"/>
      <c r="M234" s="2"/>
    </row>
    <row r="235" spans="1:13">
      <c r="A235">
        <v>228</v>
      </c>
      <c r="B235" s="2"/>
      <c r="C235" s="2"/>
      <c r="D235" s="2"/>
      <c r="E235" s="18"/>
      <c r="F235" s="18"/>
      <c r="G235" s="13"/>
      <c r="H235" s="20"/>
      <c r="I235" s="6"/>
      <c r="J235" s="7" t="e">
        <f t="shared" si="9"/>
        <v>#DIV/0!</v>
      </c>
      <c r="K235" s="11"/>
      <c r="L235" s="11"/>
      <c r="M235" s="2"/>
    </row>
    <row r="236" spans="1:13">
      <c r="A236">
        <v>229</v>
      </c>
      <c r="B236" s="2"/>
      <c r="C236" s="2"/>
      <c r="D236" s="2"/>
      <c r="E236" s="18"/>
      <c r="F236" s="18"/>
      <c r="G236" s="13"/>
      <c r="H236" s="20"/>
      <c r="I236" s="6"/>
      <c r="J236" s="7" t="e">
        <f t="shared" si="9"/>
        <v>#DIV/0!</v>
      </c>
      <c r="K236" s="11"/>
      <c r="L236" s="11"/>
      <c r="M236" s="2"/>
    </row>
    <row r="237" spans="1:13">
      <c r="A237">
        <v>230</v>
      </c>
      <c r="B237" s="2"/>
      <c r="C237" s="2"/>
      <c r="D237" s="2"/>
      <c r="E237" s="18"/>
      <c r="F237" s="18"/>
      <c r="G237" s="13"/>
      <c r="H237" s="20"/>
      <c r="I237" s="6"/>
      <c r="J237" s="7" t="e">
        <f t="shared" si="9"/>
        <v>#DIV/0!</v>
      </c>
      <c r="K237" s="11"/>
      <c r="L237" s="11"/>
      <c r="M237" s="2"/>
    </row>
    <row r="238" spans="1:13">
      <c r="A238">
        <v>231</v>
      </c>
      <c r="B238" s="2"/>
      <c r="C238" s="2"/>
      <c r="D238" s="2"/>
      <c r="E238" s="18"/>
      <c r="F238" s="18"/>
      <c r="G238" s="13"/>
      <c r="H238" s="20"/>
      <c r="I238" s="6"/>
      <c r="J238" s="15" t="e">
        <f t="shared" si="9"/>
        <v>#DIV/0!</v>
      </c>
      <c r="K238" s="11"/>
      <c r="L238" s="11"/>
      <c r="M238" s="2"/>
    </row>
    <row r="239" spans="1:13">
      <c r="A239">
        <v>232</v>
      </c>
      <c r="B239" s="2"/>
      <c r="C239" s="2"/>
      <c r="D239" s="2"/>
      <c r="E239" s="18"/>
      <c r="F239" s="18"/>
      <c r="G239" s="13"/>
      <c r="H239" s="20"/>
      <c r="I239" s="6"/>
      <c r="J239" s="15" t="e">
        <f t="shared" si="9"/>
        <v>#DIV/0!</v>
      </c>
      <c r="K239" s="11"/>
      <c r="L239" s="11"/>
      <c r="M239" s="2"/>
    </row>
    <row r="240" spans="1:13">
      <c r="A240">
        <v>233</v>
      </c>
      <c r="B240" s="2"/>
      <c r="C240" s="2"/>
      <c r="D240" s="2"/>
      <c r="E240" s="18"/>
      <c r="F240" s="18"/>
      <c r="G240" s="13"/>
      <c r="H240" s="20"/>
      <c r="I240" s="6"/>
      <c r="J240" s="7" t="e">
        <f t="shared" si="9"/>
        <v>#DIV/0!</v>
      </c>
      <c r="K240" s="11"/>
      <c r="L240" s="11"/>
      <c r="M240" s="2"/>
    </row>
    <row r="241" spans="1:13">
      <c r="A241">
        <v>234</v>
      </c>
      <c r="B241" s="2"/>
      <c r="C241" s="2"/>
      <c r="D241" s="2"/>
      <c r="E241" s="18"/>
      <c r="F241" s="18"/>
      <c r="G241" s="13"/>
      <c r="H241" s="20"/>
      <c r="I241" s="6"/>
      <c r="J241" s="15" t="e">
        <f t="shared" si="9"/>
        <v>#DIV/0!</v>
      </c>
      <c r="K241" s="11"/>
      <c r="L241" s="11"/>
      <c r="M241" s="2"/>
    </row>
    <row r="242" spans="1:13">
      <c r="A242">
        <v>235</v>
      </c>
      <c r="B242" s="2"/>
      <c r="C242" s="2"/>
      <c r="D242" s="2"/>
      <c r="E242" s="18"/>
      <c r="F242" s="18"/>
      <c r="G242" s="13"/>
      <c r="H242" s="20"/>
      <c r="I242" s="6"/>
      <c r="J242" s="15" t="e">
        <f t="shared" si="9"/>
        <v>#DIV/0!</v>
      </c>
      <c r="K242" s="11"/>
      <c r="L242" s="11"/>
      <c r="M242" s="2"/>
    </row>
    <row r="243" spans="1:13">
      <c r="A243" s="12">
        <v>236</v>
      </c>
      <c r="B243" s="2"/>
      <c r="C243" s="2"/>
      <c r="D243" s="2"/>
      <c r="E243" s="18"/>
      <c r="F243" s="18"/>
      <c r="G243" s="13"/>
      <c r="H243" s="20"/>
      <c r="I243" s="6"/>
      <c r="J243" s="7" t="e">
        <f t="shared" si="9"/>
        <v>#DIV/0!</v>
      </c>
      <c r="K243" s="11"/>
      <c r="L243" s="11"/>
      <c r="M243" s="2"/>
    </row>
    <row r="244" spans="1:13">
      <c r="A244" s="12">
        <v>237</v>
      </c>
      <c r="B244" s="2"/>
      <c r="C244" s="2"/>
      <c r="D244" s="2"/>
      <c r="E244" s="18"/>
      <c r="F244" s="18"/>
      <c r="G244" s="13"/>
      <c r="H244" s="20"/>
      <c r="I244" s="6"/>
      <c r="J244" s="7" t="e">
        <f t="shared" si="9"/>
        <v>#DIV/0!</v>
      </c>
      <c r="K244" s="11"/>
      <c r="L244" s="11"/>
      <c r="M244" s="2"/>
    </row>
    <row r="245" spans="1:13">
      <c r="A245">
        <v>238</v>
      </c>
      <c r="B245" s="2"/>
      <c r="C245" s="2"/>
      <c r="D245" s="2"/>
      <c r="E245" s="18"/>
      <c r="F245" s="18"/>
      <c r="G245" s="13"/>
      <c r="H245" s="20"/>
      <c r="I245" s="6"/>
      <c r="J245" s="7" t="e">
        <f t="shared" si="9"/>
        <v>#DIV/0!</v>
      </c>
      <c r="K245" s="11"/>
      <c r="L245" s="11"/>
      <c r="M245" s="2"/>
    </row>
    <row r="246" spans="1:13">
      <c r="A246">
        <v>239</v>
      </c>
      <c r="B246" s="2"/>
      <c r="C246" s="2"/>
      <c r="D246" s="2"/>
      <c r="E246" s="18"/>
      <c r="F246" s="18"/>
      <c r="G246" s="13"/>
      <c r="H246" s="20"/>
      <c r="I246" s="6"/>
      <c r="J246" s="7" t="e">
        <f t="shared" si="9"/>
        <v>#DIV/0!</v>
      </c>
      <c r="K246" s="11"/>
      <c r="L246" s="11"/>
      <c r="M246" s="2"/>
    </row>
    <row r="247" spans="1:13">
      <c r="A247">
        <v>240</v>
      </c>
      <c r="B247" s="2"/>
      <c r="C247" s="2"/>
      <c r="D247" s="2"/>
      <c r="E247" s="18"/>
      <c r="F247" s="18"/>
      <c r="G247" s="13"/>
      <c r="H247" s="20"/>
      <c r="I247" s="6"/>
      <c r="J247" s="15" t="e">
        <f t="shared" si="9"/>
        <v>#DIV/0!</v>
      </c>
      <c r="K247" s="11"/>
      <c r="L247" s="11"/>
      <c r="M247" s="2"/>
    </row>
    <row r="248" spans="1:13">
      <c r="A248">
        <v>241</v>
      </c>
      <c r="B248" s="2"/>
      <c r="C248" s="2"/>
      <c r="D248" s="2"/>
      <c r="E248" s="18"/>
      <c r="F248" s="18"/>
      <c r="G248" s="13"/>
      <c r="H248" s="20"/>
      <c r="I248" s="6"/>
      <c r="J248" s="15" t="e">
        <f t="shared" si="9"/>
        <v>#DIV/0!</v>
      </c>
      <c r="K248" s="11"/>
      <c r="L248" s="11"/>
      <c r="M248" s="2"/>
    </row>
    <row r="249" spans="1:13">
      <c r="A249">
        <v>242</v>
      </c>
      <c r="B249" s="2"/>
      <c r="C249" s="2"/>
      <c r="D249" s="2"/>
      <c r="E249" s="18"/>
      <c r="F249" s="18"/>
      <c r="G249" s="13"/>
      <c r="H249" s="20"/>
      <c r="I249" s="6"/>
      <c r="J249" s="7" t="e">
        <f t="shared" si="9"/>
        <v>#DIV/0!</v>
      </c>
      <c r="K249" s="11"/>
      <c r="L249" s="11"/>
      <c r="M249" s="2"/>
    </row>
    <row r="250" spans="1:13">
      <c r="A250">
        <v>243</v>
      </c>
      <c r="B250" s="2"/>
      <c r="C250" s="2"/>
      <c r="D250" s="2"/>
      <c r="E250" s="18"/>
      <c r="F250" s="18"/>
      <c r="G250" s="13"/>
      <c r="H250" s="20"/>
      <c r="I250" s="6"/>
      <c r="J250" s="15" t="e">
        <f t="shared" si="9"/>
        <v>#DIV/0!</v>
      </c>
      <c r="K250" s="11"/>
      <c r="L250" s="11"/>
      <c r="M250" s="2"/>
    </row>
    <row r="251" spans="1:13">
      <c r="A251">
        <v>244</v>
      </c>
      <c r="B251" s="2"/>
      <c r="C251" s="2"/>
      <c r="D251" s="2"/>
      <c r="E251" s="18"/>
      <c r="F251" s="18"/>
      <c r="G251" s="13"/>
      <c r="H251" s="20"/>
      <c r="I251" s="6"/>
      <c r="J251" s="15" t="e">
        <f t="shared" si="9"/>
        <v>#DIV/0!</v>
      </c>
      <c r="K251" s="11"/>
      <c r="L251" s="11"/>
      <c r="M251" s="2"/>
    </row>
    <row r="252" spans="1:13">
      <c r="A252">
        <v>245</v>
      </c>
      <c r="B252" s="2"/>
      <c r="C252" s="2"/>
      <c r="D252" s="2"/>
      <c r="E252" s="18"/>
      <c r="F252" s="18"/>
      <c r="G252" s="13"/>
      <c r="H252" s="20"/>
      <c r="I252" s="6"/>
      <c r="J252" s="7" t="e">
        <f t="shared" si="9"/>
        <v>#DIV/0!</v>
      </c>
      <c r="K252" s="11"/>
      <c r="L252" s="11"/>
      <c r="M252" s="2"/>
    </row>
    <row r="253" spans="1:13">
      <c r="A253" s="12">
        <v>246</v>
      </c>
      <c r="B253" s="2"/>
      <c r="C253" s="2"/>
      <c r="D253" s="2"/>
      <c r="E253" s="18"/>
      <c r="F253" s="18"/>
      <c r="G253" s="13"/>
      <c r="H253" s="20"/>
      <c r="I253" s="6"/>
      <c r="J253" s="7" t="e">
        <f t="shared" si="9"/>
        <v>#DIV/0!</v>
      </c>
      <c r="K253" s="11"/>
      <c r="L253" s="11"/>
      <c r="M253" s="2"/>
    </row>
    <row r="254" spans="1:13">
      <c r="A254" s="12">
        <v>247</v>
      </c>
      <c r="B254" s="2"/>
      <c r="C254" s="2"/>
      <c r="D254" s="2"/>
      <c r="E254" s="18"/>
      <c r="F254" s="18"/>
      <c r="G254" s="13"/>
      <c r="H254" s="20"/>
      <c r="I254" s="6"/>
      <c r="J254" s="7" t="e">
        <f t="shared" si="9"/>
        <v>#DIV/0!</v>
      </c>
      <c r="K254" s="11"/>
      <c r="L254" s="11"/>
      <c r="M254" s="2"/>
    </row>
    <row r="255" spans="1:13">
      <c r="A255">
        <v>248</v>
      </c>
      <c r="B255" s="2"/>
      <c r="C255" s="2"/>
      <c r="D255" s="2"/>
      <c r="E255" s="18"/>
      <c r="F255" s="18"/>
      <c r="G255" s="13"/>
      <c r="H255" s="20"/>
      <c r="I255" s="6"/>
      <c r="J255" s="7" t="e">
        <f t="shared" si="9"/>
        <v>#DIV/0!</v>
      </c>
      <c r="K255" s="11"/>
      <c r="L255" s="11"/>
      <c r="M255" s="2"/>
    </row>
    <row r="256" spans="1:13">
      <c r="A256">
        <v>249</v>
      </c>
      <c r="B256" s="2"/>
      <c r="C256" s="2"/>
      <c r="D256" s="2"/>
      <c r="E256" s="18"/>
      <c r="F256" s="18"/>
      <c r="G256" s="13"/>
      <c r="H256" s="20"/>
      <c r="I256" s="6"/>
      <c r="J256" s="15" t="e">
        <f t="shared" si="9"/>
        <v>#DIV/0!</v>
      </c>
      <c r="K256" s="11"/>
      <c r="L256" s="11"/>
      <c r="M256" s="2"/>
    </row>
    <row r="257" spans="1:13">
      <c r="A257">
        <v>250</v>
      </c>
      <c r="B257" s="2"/>
      <c r="C257" s="2"/>
      <c r="D257" s="2"/>
      <c r="E257" s="18"/>
      <c r="F257" s="18"/>
      <c r="G257" s="13"/>
      <c r="H257" s="20"/>
      <c r="I257" s="6"/>
      <c r="J257" s="15" t="e">
        <f t="shared" si="9"/>
        <v>#DIV/0!</v>
      </c>
      <c r="K257" s="11"/>
      <c r="L257" s="11"/>
      <c r="M257" s="2"/>
    </row>
    <row r="258" spans="1:13">
      <c r="A258">
        <v>251</v>
      </c>
      <c r="B258" s="2"/>
      <c r="C258" s="2"/>
      <c r="D258" s="2"/>
      <c r="E258" s="18"/>
      <c r="F258" s="18"/>
      <c r="G258" s="13"/>
      <c r="H258" s="20"/>
      <c r="I258" s="6"/>
      <c r="J258" s="7" t="e">
        <f t="shared" si="9"/>
        <v>#DIV/0!</v>
      </c>
      <c r="K258" s="11"/>
      <c r="L258" s="11"/>
      <c r="M258" s="2"/>
    </row>
    <row r="259" spans="1:13">
      <c r="A259">
        <v>252</v>
      </c>
      <c r="B259" s="2"/>
      <c r="C259" s="2"/>
      <c r="D259" s="2"/>
      <c r="E259" s="18"/>
      <c r="F259" s="18"/>
      <c r="G259" s="13"/>
      <c r="H259" s="20"/>
      <c r="I259" s="6"/>
      <c r="J259" s="15" t="e">
        <f t="shared" si="9"/>
        <v>#DIV/0!</v>
      </c>
      <c r="K259" s="11"/>
      <c r="L259" s="11"/>
      <c r="M259" s="2"/>
    </row>
    <row r="260" spans="1:13">
      <c r="A260">
        <v>253</v>
      </c>
      <c r="B260" s="2"/>
      <c r="C260" s="2"/>
      <c r="D260" s="2"/>
      <c r="E260" s="18"/>
      <c r="F260" s="18"/>
      <c r="G260" s="13"/>
      <c r="H260" s="20"/>
      <c r="I260" s="6"/>
      <c r="J260" s="15" t="e">
        <f t="shared" si="9"/>
        <v>#DIV/0!</v>
      </c>
      <c r="K260" s="11"/>
      <c r="L260" s="11"/>
      <c r="M260" s="2"/>
    </row>
    <row r="261" spans="1:13">
      <c r="A261">
        <v>254</v>
      </c>
      <c r="B261" s="2"/>
      <c r="C261" s="2"/>
      <c r="D261" s="2"/>
      <c r="E261" s="18"/>
      <c r="F261" s="18"/>
      <c r="G261" s="13"/>
      <c r="H261" s="20"/>
      <c r="I261" s="6"/>
      <c r="J261" s="7" t="e">
        <f t="shared" si="9"/>
        <v>#DIV/0!</v>
      </c>
      <c r="K261" s="11"/>
      <c r="L261" s="11"/>
      <c r="M261" s="2"/>
    </row>
    <row r="262" spans="1:13">
      <c r="A262">
        <v>255</v>
      </c>
      <c r="B262" s="2"/>
      <c r="C262" s="2"/>
      <c r="D262" s="2"/>
      <c r="E262" s="18"/>
      <c r="F262" s="18"/>
      <c r="G262" s="13"/>
      <c r="H262" s="20"/>
      <c r="I262" s="6"/>
      <c r="J262" s="7" t="e">
        <f t="shared" si="9"/>
        <v>#DIV/0!</v>
      </c>
      <c r="K262" s="11"/>
      <c r="L262" s="11"/>
      <c r="M262" s="2"/>
    </row>
    <row r="263" spans="1:13">
      <c r="A263" s="12">
        <v>256</v>
      </c>
      <c r="B263" s="2"/>
      <c r="C263" s="2"/>
      <c r="D263" s="2"/>
      <c r="E263" s="18"/>
      <c r="F263" s="18"/>
      <c r="G263" s="13"/>
      <c r="H263" s="20"/>
      <c r="I263" s="6"/>
      <c r="J263" s="7" t="e">
        <f t="shared" si="9"/>
        <v>#DIV/0!</v>
      </c>
      <c r="K263" s="11"/>
      <c r="L263" s="11"/>
      <c r="M263" s="2"/>
    </row>
    <row r="264" spans="1:13">
      <c r="A264" s="12">
        <v>257</v>
      </c>
      <c r="B264" s="2"/>
      <c r="C264" s="2"/>
      <c r="D264" s="2"/>
      <c r="E264" s="18"/>
      <c r="F264" s="18"/>
      <c r="G264" s="13"/>
      <c r="H264" s="20"/>
      <c r="I264" s="6"/>
      <c r="J264" s="7" t="e">
        <f t="shared" si="9"/>
        <v>#DIV/0!</v>
      </c>
      <c r="K264" s="11"/>
      <c r="L264" s="11"/>
      <c r="M264" s="2"/>
    </row>
    <row r="265" spans="1:13">
      <c r="A265">
        <v>258</v>
      </c>
      <c r="B265" s="2"/>
      <c r="C265" s="2"/>
      <c r="D265" s="2"/>
      <c r="E265" s="18"/>
      <c r="F265" s="18"/>
      <c r="G265" s="13"/>
      <c r="H265" s="20"/>
      <c r="I265" s="6"/>
      <c r="J265" s="15" t="e">
        <f t="shared" si="9"/>
        <v>#DIV/0!</v>
      </c>
      <c r="K265" s="11"/>
      <c r="L265" s="11"/>
      <c r="M265" s="2"/>
    </row>
    <row r="266" spans="1:13">
      <c r="A266">
        <v>259</v>
      </c>
      <c r="B266" s="2"/>
      <c r="C266" s="2"/>
      <c r="D266" s="2"/>
      <c r="E266" s="18"/>
      <c r="F266" s="18"/>
      <c r="G266" s="13"/>
      <c r="H266" s="20"/>
      <c r="I266" s="6"/>
      <c r="J266" s="15" t="e">
        <f t="shared" si="9"/>
        <v>#DIV/0!</v>
      </c>
      <c r="K266" s="11"/>
      <c r="L266" s="11"/>
      <c r="M266" s="2"/>
    </row>
    <row r="267" spans="1:13">
      <c r="A267">
        <v>260</v>
      </c>
      <c r="B267" s="2"/>
      <c r="C267" s="2"/>
      <c r="D267" s="2"/>
      <c r="E267" s="18"/>
      <c r="F267" s="18"/>
      <c r="G267" s="13"/>
      <c r="H267" s="20"/>
      <c r="I267" s="6"/>
      <c r="J267" s="7" t="e">
        <f t="shared" si="9"/>
        <v>#DIV/0!</v>
      </c>
      <c r="K267" s="11"/>
      <c r="L267" s="11"/>
      <c r="M267" s="2"/>
    </row>
    <row r="268" spans="1:13">
      <c r="A268">
        <v>261</v>
      </c>
      <c r="B268" s="2"/>
      <c r="C268" s="2"/>
      <c r="D268" s="2"/>
      <c r="E268" s="18"/>
      <c r="F268" s="18"/>
      <c r="G268" s="13"/>
      <c r="H268" s="20"/>
      <c r="I268" s="6"/>
      <c r="J268" s="15" t="e">
        <f t="shared" si="9"/>
        <v>#DIV/0!</v>
      </c>
      <c r="K268" s="11"/>
      <c r="L268" s="11"/>
      <c r="M268" s="2"/>
    </row>
    <row r="269" spans="1:13">
      <c r="A269">
        <v>262</v>
      </c>
      <c r="B269" s="2"/>
      <c r="C269" s="2"/>
      <c r="D269" s="2"/>
      <c r="E269" s="18"/>
      <c r="F269" s="18"/>
      <c r="G269" s="13"/>
      <c r="H269" s="20"/>
      <c r="I269" s="6"/>
      <c r="J269" s="15" t="e">
        <f t="shared" si="9"/>
        <v>#DIV/0!</v>
      </c>
      <c r="K269" s="11"/>
      <c r="L269" s="11"/>
      <c r="M269" s="2"/>
    </row>
    <row r="270" spans="1:13">
      <c r="A270">
        <v>263</v>
      </c>
      <c r="B270" s="2"/>
      <c r="C270" s="2"/>
      <c r="D270" s="2"/>
      <c r="E270" s="18"/>
      <c r="F270" s="18"/>
      <c r="G270" s="13"/>
      <c r="H270" s="20"/>
      <c r="I270" s="6"/>
      <c r="J270" s="7" t="e">
        <f t="shared" si="9"/>
        <v>#DIV/0!</v>
      </c>
      <c r="K270" s="11"/>
      <c r="L270" s="11"/>
      <c r="M270" s="2"/>
    </row>
    <row r="271" spans="1:13">
      <c r="A271">
        <v>264</v>
      </c>
      <c r="B271" s="2"/>
      <c r="C271" s="2"/>
      <c r="D271" s="2"/>
      <c r="E271" s="18"/>
      <c r="F271" s="18"/>
      <c r="G271" s="13"/>
      <c r="H271" s="20"/>
      <c r="I271" s="6"/>
      <c r="J271" s="7" t="e">
        <f t="shared" si="9"/>
        <v>#DIV/0!</v>
      </c>
      <c r="K271" s="11"/>
      <c r="L271" s="11"/>
      <c r="M271" s="2"/>
    </row>
    <row r="272" spans="1:13">
      <c r="A272">
        <v>265</v>
      </c>
      <c r="B272" s="2"/>
      <c r="C272" s="2"/>
      <c r="D272" s="2"/>
      <c r="E272" s="18"/>
      <c r="F272" s="18"/>
      <c r="G272" s="13"/>
      <c r="H272" s="20"/>
      <c r="I272" s="6"/>
      <c r="J272" s="7" t="e">
        <f t="shared" si="9"/>
        <v>#DIV/0!</v>
      </c>
      <c r="K272" s="11"/>
      <c r="L272" s="11"/>
      <c r="M272" s="2"/>
    </row>
    <row r="273" spans="1:13">
      <c r="A273" s="12">
        <v>266</v>
      </c>
      <c r="B273" s="2"/>
      <c r="C273" s="2"/>
      <c r="D273" s="2"/>
      <c r="E273" s="18"/>
      <c r="F273" s="18"/>
      <c r="G273" s="13"/>
      <c r="H273" s="20"/>
      <c r="I273" s="6"/>
      <c r="J273" s="7" t="e">
        <f t="shared" si="9"/>
        <v>#DIV/0!</v>
      </c>
      <c r="K273" s="11"/>
      <c r="L273" s="11"/>
      <c r="M273" s="2"/>
    </row>
    <row r="274" spans="1:13">
      <c r="A274" s="12">
        <v>267</v>
      </c>
      <c r="B274" s="2"/>
      <c r="C274" s="2"/>
      <c r="D274" s="2"/>
      <c r="E274" s="18"/>
      <c r="F274" s="18"/>
      <c r="G274" s="13"/>
      <c r="H274" s="20"/>
      <c r="I274" s="6"/>
      <c r="J274" s="15" t="e">
        <f t="shared" si="9"/>
        <v>#DIV/0!</v>
      </c>
      <c r="K274" s="11"/>
      <c r="L274" s="11"/>
      <c r="M274" s="2"/>
    </row>
    <row r="275" spans="1:13">
      <c r="A275">
        <v>268</v>
      </c>
      <c r="B275" s="2"/>
      <c r="C275" s="2"/>
      <c r="D275" s="2"/>
      <c r="E275" s="18"/>
      <c r="F275" s="18"/>
      <c r="G275" s="13"/>
      <c r="H275" s="20"/>
      <c r="I275" s="6"/>
      <c r="J275" s="15" t="e">
        <f t="shared" si="9"/>
        <v>#DIV/0!</v>
      </c>
      <c r="K275" s="11"/>
      <c r="L275" s="11"/>
      <c r="M275" s="2"/>
    </row>
    <row r="276" spans="1:13">
      <c r="A276">
        <v>269</v>
      </c>
      <c r="B276" s="2"/>
      <c r="C276" s="2"/>
      <c r="D276" s="2"/>
      <c r="E276" s="18"/>
      <c r="F276" s="18"/>
      <c r="G276" s="13"/>
      <c r="H276" s="20"/>
      <c r="I276" s="6"/>
      <c r="J276" s="7" t="e">
        <f t="shared" si="9"/>
        <v>#DIV/0!</v>
      </c>
      <c r="K276" s="11"/>
      <c r="L276" s="11"/>
      <c r="M276" s="2"/>
    </row>
    <row r="277" spans="1:13">
      <c r="A277">
        <v>270</v>
      </c>
      <c r="B277" s="2"/>
      <c r="C277" s="2"/>
      <c r="D277" s="2"/>
      <c r="E277" s="18"/>
      <c r="F277" s="18"/>
      <c r="G277" s="13"/>
      <c r="H277" s="20"/>
      <c r="I277" s="6"/>
      <c r="J277" s="15" t="e">
        <f t="shared" si="9"/>
        <v>#DIV/0!</v>
      </c>
      <c r="K277" s="11"/>
      <c r="L277" s="11"/>
      <c r="M277" s="2"/>
    </row>
    <row r="278" spans="1:13">
      <c r="A278">
        <v>271</v>
      </c>
      <c r="B278" s="2"/>
      <c r="C278" s="2"/>
      <c r="D278" s="2"/>
      <c r="E278" s="18"/>
      <c r="F278" s="18"/>
      <c r="G278" s="13"/>
      <c r="H278" s="20"/>
      <c r="I278" s="6"/>
      <c r="J278" s="15" t="e">
        <f t="shared" si="9"/>
        <v>#DIV/0!</v>
      </c>
      <c r="K278" s="11"/>
      <c r="L278" s="11"/>
      <c r="M278" s="2"/>
    </row>
    <row r="279" spans="1:13">
      <c r="A279">
        <v>272</v>
      </c>
      <c r="B279" s="2"/>
      <c r="C279" s="2"/>
      <c r="D279" s="2"/>
      <c r="E279" s="18"/>
      <c r="F279" s="18"/>
      <c r="G279" s="13"/>
      <c r="H279" s="20"/>
      <c r="I279" s="6"/>
      <c r="J279" s="7" t="e">
        <f t="shared" si="9"/>
        <v>#DIV/0!</v>
      </c>
      <c r="K279" s="11"/>
      <c r="L279" s="11"/>
      <c r="M279" s="2"/>
    </row>
    <row r="280" spans="1:13">
      <c r="A280">
        <v>273</v>
      </c>
      <c r="B280" s="2"/>
      <c r="C280" s="2"/>
      <c r="D280" s="2"/>
      <c r="E280" s="18"/>
      <c r="F280" s="18"/>
      <c r="G280" s="13"/>
      <c r="H280" s="20"/>
      <c r="I280" s="6"/>
      <c r="J280" s="7" t="e">
        <f t="shared" si="9"/>
        <v>#DIV/0!</v>
      </c>
      <c r="K280" s="11"/>
      <c r="L280" s="11"/>
      <c r="M280" s="2"/>
    </row>
    <row r="281" spans="1:13">
      <c r="A281">
        <v>274</v>
      </c>
      <c r="B281" s="2"/>
      <c r="C281" s="2"/>
      <c r="D281" s="2"/>
      <c r="E281" s="18"/>
      <c r="F281" s="18"/>
      <c r="G281" s="13"/>
      <c r="H281" s="20"/>
      <c r="I281" s="6"/>
      <c r="J281" s="7" t="e">
        <f t="shared" si="9"/>
        <v>#DIV/0!</v>
      </c>
      <c r="K281" s="11"/>
      <c r="L281" s="11"/>
      <c r="M281" s="2"/>
    </row>
    <row r="282" spans="1:13">
      <c r="A282">
        <v>275</v>
      </c>
      <c r="B282" s="2"/>
      <c r="C282" s="2"/>
      <c r="D282" s="2"/>
      <c r="E282" s="18"/>
      <c r="F282" s="18"/>
      <c r="G282" s="13"/>
      <c r="H282" s="20"/>
      <c r="I282" s="6"/>
      <c r="J282" s="7" t="e">
        <f t="shared" si="9"/>
        <v>#DIV/0!</v>
      </c>
      <c r="K282" s="11"/>
      <c r="L282" s="11"/>
      <c r="M282" s="2"/>
    </row>
    <row r="283" spans="1:13">
      <c r="A283" s="12">
        <v>276</v>
      </c>
      <c r="B283" s="2"/>
      <c r="C283" s="2"/>
      <c r="D283" s="2"/>
      <c r="E283" s="18"/>
      <c r="F283" s="18"/>
      <c r="G283" s="13"/>
      <c r="H283" s="20"/>
      <c r="I283" s="6"/>
      <c r="J283" s="15" t="e">
        <f t="shared" si="9"/>
        <v>#DIV/0!</v>
      </c>
      <c r="K283" s="11"/>
      <c r="L283" s="11"/>
      <c r="M283" s="2"/>
    </row>
    <row r="284" spans="1:13">
      <c r="A284" s="12">
        <v>277</v>
      </c>
      <c r="B284" s="2"/>
      <c r="C284" s="2"/>
      <c r="D284" s="2"/>
      <c r="E284" s="18"/>
      <c r="F284" s="18"/>
      <c r="G284" s="13"/>
      <c r="H284" s="20"/>
      <c r="I284" s="6"/>
      <c r="J284" s="15" t="e">
        <f t="shared" si="9"/>
        <v>#DIV/0!</v>
      </c>
      <c r="K284" s="11"/>
      <c r="L284" s="11"/>
      <c r="M284" s="2"/>
    </row>
    <row r="285" spans="1:13">
      <c r="A285">
        <v>278</v>
      </c>
      <c r="B285" s="2"/>
      <c r="C285" s="2"/>
      <c r="D285" s="2"/>
      <c r="E285" s="18"/>
      <c r="F285" s="18"/>
      <c r="G285" s="13"/>
      <c r="H285" s="20"/>
      <c r="I285" s="6"/>
      <c r="J285" s="7" t="e">
        <f t="shared" si="9"/>
        <v>#DIV/0!</v>
      </c>
      <c r="K285" s="11"/>
      <c r="L285" s="11"/>
      <c r="M285" s="2"/>
    </row>
    <row r="286" spans="1:13">
      <c r="A286">
        <v>279</v>
      </c>
      <c r="B286" s="2"/>
      <c r="C286" s="2"/>
      <c r="D286" s="2"/>
      <c r="E286" s="18"/>
      <c r="F286" s="18"/>
      <c r="G286" s="13"/>
      <c r="H286" s="20"/>
      <c r="I286" s="6"/>
      <c r="J286" s="15" t="e">
        <f t="shared" si="9"/>
        <v>#DIV/0!</v>
      </c>
      <c r="K286" s="11"/>
      <c r="L286" s="11"/>
      <c r="M286" s="2"/>
    </row>
    <row r="287" spans="1:13">
      <c r="A287">
        <v>280</v>
      </c>
      <c r="B287" s="2"/>
      <c r="C287" s="2"/>
      <c r="D287" s="2"/>
      <c r="E287" s="18"/>
      <c r="F287" s="18"/>
      <c r="G287" s="13"/>
      <c r="H287" s="20"/>
      <c r="I287" s="6"/>
      <c r="J287" s="15" t="e">
        <f t="shared" si="9"/>
        <v>#DIV/0!</v>
      </c>
      <c r="K287" s="11"/>
      <c r="L287" s="11"/>
      <c r="M287" s="2"/>
    </row>
    <row r="288" spans="1:13">
      <c r="A288">
        <v>281</v>
      </c>
      <c r="B288" s="2"/>
      <c r="C288" s="2"/>
      <c r="D288" s="2"/>
      <c r="E288" s="18"/>
      <c r="F288" s="18"/>
      <c r="G288" s="13"/>
      <c r="H288" s="20"/>
      <c r="I288" s="6"/>
      <c r="J288" s="7" t="e">
        <f t="shared" si="9"/>
        <v>#DIV/0!</v>
      </c>
      <c r="K288" s="11"/>
      <c r="L288" s="11"/>
      <c r="M288" s="2"/>
    </row>
    <row r="289" spans="1:13">
      <c r="A289">
        <v>282</v>
      </c>
      <c r="B289" s="2"/>
      <c r="C289" s="2"/>
      <c r="D289" s="2"/>
      <c r="E289" s="18"/>
      <c r="F289" s="18"/>
      <c r="G289" s="13"/>
      <c r="H289" s="20"/>
      <c r="I289" s="6"/>
      <c r="J289" s="7" t="e">
        <f t="shared" si="9"/>
        <v>#DIV/0!</v>
      </c>
      <c r="K289" s="11"/>
      <c r="L289" s="11"/>
      <c r="M289" s="2"/>
    </row>
    <row r="290" spans="1:13">
      <c r="A290">
        <v>283</v>
      </c>
      <c r="B290" s="2"/>
      <c r="C290" s="2"/>
      <c r="D290" s="2"/>
      <c r="E290" s="18"/>
      <c r="F290" s="18"/>
      <c r="G290" s="13"/>
      <c r="H290" s="20"/>
      <c r="I290" s="6"/>
      <c r="J290" s="7" t="e">
        <f t="shared" ref="J290:J353" si="10">H290/I290</f>
        <v>#DIV/0!</v>
      </c>
      <c r="K290" s="11"/>
      <c r="L290" s="11"/>
      <c r="M290" s="2"/>
    </row>
    <row r="291" spans="1:13">
      <c r="A291">
        <v>284</v>
      </c>
      <c r="B291" s="2"/>
      <c r="C291" s="2"/>
      <c r="D291" s="2"/>
      <c r="E291" s="18"/>
      <c r="F291" s="18"/>
      <c r="G291" s="13"/>
      <c r="H291" s="20"/>
      <c r="I291" s="6"/>
      <c r="J291" s="7" t="e">
        <f t="shared" si="10"/>
        <v>#DIV/0!</v>
      </c>
      <c r="K291" s="11"/>
      <c r="L291" s="11"/>
      <c r="M291" s="2"/>
    </row>
    <row r="292" spans="1:13">
      <c r="A292">
        <v>285</v>
      </c>
      <c r="B292" s="2"/>
      <c r="C292" s="2"/>
      <c r="D292" s="2"/>
      <c r="E292" s="18"/>
      <c r="F292" s="18"/>
      <c r="G292" s="13"/>
      <c r="H292" s="20"/>
      <c r="I292" s="6"/>
      <c r="J292" s="15" t="e">
        <f t="shared" si="10"/>
        <v>#DIV/0!</v>
      </c>
      <c r="K292" s="11"/>
      <c r="L292" s="11"/>
      <c r="M292" s="2"/>
    </row>
    <row r="293" spans="1:13">
      <c r="A293" s="12">
        <v>286</v>
      </c>
      <c r="B293" s="2"/>
      <c r="C293" s="2"/>
      <c r="D293" s="2"/>
      <c r="E293" s="18"/>
      <c r="F293" s="18"/>
      <c r="G293" s="13"/>
      <c r="H293" s="20"/>
      <c r="I293" s="6"/>
      <c r="J293" s="15" t="e">
        <f t="shared" si="10"/>
        <v>#DIV/0!</v>
      </c>
      <c r="K293" s="11"/>
      <c r="L293" s="11"/>
      <c r="M293" s="2"/>
    </row>
    <row r="294" spans="1:13">
      <c r="A294" s="12">
        <v>287</v>
      </c>
      <c r="B294" s="2"/>
      <c r="C294" s="2"/>
      <c r="D294" s="2"/>
      <c r="E294" s="18"/>
      <c r="F294" s="18"/>
      <c r="G294" s="13"/>
      <c r="H294" s="20"/>
      <c r="I294" s="6"/>
      <c r="J294" s="7" t="e">
        <f t="shared" si="10"/>
        <v>#DIV/0!</v>
      </c>
      <c r="K294" s="11"/>
      <c r="L294" s="11"/>
      <c r="M294" s="2"/>
    </row>
    <row r="295" spans="1:13">
      <c r="A295">
        <v>288</v>
      </c>
      <c r="B295" s="2"/>
      <c r="C295" s="2"/>
      <c r="D295" s="2"/>
      <c r="E295" s="18"/>
      <c r="F295" s="18"/>
      <c r="G295" s="13"/>
      <c r="H295" s="20"/>
      <c r="I295" s="6"/>
      <c r="J295" s="15" t="e">
        <f t="shared" si="10"/>
        <v>#DIV/0!</v>
      </c>
      <c r="K295" s="11"/>
      <c r="L295" s="11"/>
      <c r="M295" s="2"/>
    </row>
    <row r="296" spans="1:13">
      <c r="A296">
        <v>289</v>
      </c>
      <c r="B296" s="2"/>
      <c r="C296" s="2"/>
      <c r="D296" s="2"/>
      <c r="E296" s="18"/>
      <c r="F296" s="18"/>
      <c r="G296" s="13"/>
      <c r="H296" s="20"/>
      <c r="I296" s="6"/>
      <c r="J296" s="15" t="e">
        <f t="shared" si="10"/>
        <v>#DIV/0!</v>
      </c>
      <c r="K296" s="11"/>
      <c r="L296" s="11"/>
      <c r="M296" s="2"/>
    </row>
    <row r="297" spans="1:13">
      <c r="A297">
        <v>290</v>
      </c>
      <c r="B297" s="2"/>
      <c r="C297" s="2"/>
      <c r="D297" s="2"/>
      <c r="E297" s="18"/>
      <c r="F297" s="18"/>
      <c r="G297" s="13"/>
      <c r="H297" s="20"/>
      <c r="I297" s="6"/>
      <c r="J297" s="7" t="e">
        <f t="shared" si="10"/>
        <v>#DIV/0!</v>
      </c>
      <c r="K297" s="11"/>
      <c r="L297" s="11"/>
      <c r="M297" s="2"/>
    </row>
    <row r="298" spans="1:13">
      <c r="A298">
        <v>291</v>
      </c>
      <c r="B298" s="2"/>
      <c r="C298" s="2"/>
      <c r="D298" s="2"/>
      <c r="E298" s="18"/>
      <c r="F298" s="18"/>
      <c r="G298" s="13"/>
      <c r="H298" s="20"/>
      <c r="I298" s="6"/>
      <c r="J298" s="7" t="e">
        <f t="shared" si="10"/>
        <v>#DIV/0!</v>
      </c>
      <c r="K298" s="11"/>
      <c r="L298" s="11"/>
      <c r="M298" s="2"/>
    </row>
    <row r="299" spans="1:13">
      <c r="A299">
        <v>292</v>
      </c>
      <c r="B299" s="2"/>
      <c r="C299" s="2"/>
      <c r="D299" s="2"/>
      <c r="E299" s="18"/>
      <c r="F299" s="18"/>
      <c r="G299" s="13"/>
      <c r="H299" s="20"/>
      <c r="I299" s="6"/>
      <c r="J299" s="7" t="e">
        <f t="shared" si="10"/>
        <v>#DIV/0!</v>
      </c>
      <c r="K299" s="11"/>
      <c r="L299" s="11"/>
      <c r="M299" s="2"/>
    </row>
    <row r="300" spans="1:13">
      <c r="A300">
        <v>293</v>
      </c>
      <c r="B300" s="2"/>
      <c r="C300" s="2"/>
      <c r="D300" s="2"/>
      <c r="E300" s="18"/>
      <c r="F300" s="18"/>
      <c r="G300" s="13"/>
      <c r="H300" s="20"/>
      <c r="I300" s="6"/>
      <c r="J300" s="7" t="e">
        <f t="shared" si="10"/>
        <v>#DIV/0!</v>
      </c>
      <c r="K300" s="11"/>
      <c r="L300" s="11"/>
      <c r="M300" s="2"/>
    </row>
    <row r="301" spans="1:13">
      <c r="A301">
        <v>294</v>
      </c>
      <c r="B301" s="2"/>
      <c r="C301" s="2"/>
      <c r="D301" s="2"/>
      <c r="E301" s="18"/>
      <c r="F301" s="18"/>
      <c r="G301" s="13"/>
      <c r="H301" s="20"/>
      <c r="I301" s="6"/>
      <c r="J301" s="15" t="e">
        <f t="shared" si="10"/>
        <v>#DIV/0!</v>
      </c>
      <c r="K301" s="11"/>
      <c r="L301" s="11"/>
      <c r="M301" s="2"/>
    </row>
    <row r="302" spans="1:13">
      <c r="A302">
        <v>295</v>
      </c>
      <c r="B302" s="2"/>
      <c r="C302" s="2"/>
      <c r="D302" s="2"/>
      <c r="E302" s="18"/>
      <c r="F302" s="18"/>
      <c r="G302" s="13"/>
      <c r="H302" s="20"/>
      <c r="I302" s="6"/>
      <c r="J302" s="15" t="e">
        <f t="shared" si="10"/>
        <v>#DIV/0!</v>
      </c>
      <c r="K302" s="11"/>
      <c r="L302" s="11"/>
      <c r="M302" s="2"/>
    </row>
    <row r="303" spans="1:13">
      <c r="A303" s="12">
        <v>296</v>
      </c>
      <c r="B303" s="2"/>
      <c r="C303" s="2"/>
      <c r="D303" s="2"/>
      <c r="E303" s="18"/>
      <c r="F303" s="18"/>
      <c r="G303" s="13"/>
      <c r="H303" s="20"/>
      <c r="I303" s="6"/>
      <c r="J303" s="7" t="e">
        <f t="shared" si="10"/>
        <v>#DIV/0!</v>
      </c>
      <c r="K303" s="11"/>
      <c r="L303" s="11"/>
      <c r="M303" s="2"/>
    </row>
    <row r="304" spans="1:13">
      <c r="A304" s="12">
        <v>297</v>
      </c>
      <c r="B304" s="2"/>
      <c r="C304" s="2"/>
      <c r="D304" s="2"/>
      <c r="E304" s="18"/>
      <c r="F304" s="18"/>
      <c r="G304" s="13"/>
      <c r="H304" s="20"/>
      <c r="I304" s="6"/>
      <c r="J304" s="15" t="e">
        <f t="shared" si="10"/>
        <v>#DIV/0!</v>
      </c>
      <c r="K304" s="11"/>
      <c r="L304" s="11"/>
      <c r="M304" s="2"/>
    </row>
    <row r="305" spans="1:13">
      <c r="A305">
        <v>298</v>
      </c>
      <c r="B305" s="2"/>
      <c r="C305" s="2"/>
      <c r="D305" s="2"/>
      <c r="E305" s="18"/>
      <c r="F305" s="18"/>
      <c r="G305" s="13"/>
      <c r="H305" s="20"/>
      <c r="I305" s="6"/>
      <c r="J305" s="15" t="e">
        <f t="shared" si="10"/>
        <v>#DIV/0!</v>
      </c>
      <c r="K305" s="11"/>
      <c r="L305" s="11"/>
      <c r="M305" s="2"/>
    </row>
    <row r="306" spans="1:13">
      <c r="A306">
        <v>299</v>
      </c>
      <c r="B306" s="2"/>
      <c r="C306" s="2"/>
      <c r="D306" s="2"/>
      <c r="E306" s="18"/>
      <c r="F306" s="18"/>
      <c r="G306" s="13"/>
      <c r="H306" s="20"/>
      <c r="I306" s="6"/>
      <c r="J306" s="7" t="e">
        <f t="shared" si="10"/>
        <v>#DIV/0!</v>
      </c>
      <c r="K306" s="11"/>
      <c r="L306" s="11"/>
      <c r="M306" s="2"/>
    </row>
    <row r="307" spans="1:13">
      <c r="A307">
        <v>300</v>
      </c>
      <c r="B307" s="2"/>
      <c r="C307" s="2"/>
      <c r="D307" s="2"/>
      <c r="E307" s="18"/>
      <c r="F307" s="18"/>
      <c r="G307" s="13"/>
      <c r="H307" s="20"/>
      <c r="I307" s="6"/>
      <c r="J307" s="7" t="e">
        <f t="shared" si="10"/>
        <v>#DIV/0!</v>
      </c>
      <c r="K307" s="11"/>
      <c r="L307" s="11"/>
      <c r="M307" s="2"/>
    </row>
    <row r="308" spans="1:13">
      <c r="A308">
        <v>301</v>
      </c>
      <c r="B308" s="2"/>
      <c r="C308" s="2"/>
      <c r="D308" s="2"/>
      <c r="E308" s="18"/>
      <c r="F308" s="18"/>
      <c r="G308" s="13"/>
      <c r="H308" s="20"/>
      <c r="I308" s="6"/>
      <c r="J308" s="7" t="e">
        <f t="shared" si="10"/>
        <v>#DIV/0!</v>
      </c>
      <c r="K308" s="11"/>
      <c r="L308" s="11"/>
      <c r="M308" s="2"/>
    </row>
    <row r="309" spans="1:13">
      <c r="A309">
        <v>302</v>
      </c>
      <c r="B309" s="2"/>
      <c r="C309" s="2"/>
      <c r="D309" s="2"/>
      <c r="E309" s="18"/>
      <c r="F309" s="18"/>
      <c r="G309" s="13"/>
      <c r="H309" s="20"/>
      <c r="I309" s="6"/>
      <c r="J309" s="7" t="e">
        <f t="shared" si="10"/>
        <v>#DIV/0!</v>
      </c>
      <c r="K309" s="11"/>
      <c r="L309" s="11"/>
      <c r="M309" s="2"/>
    </row>
    <row r="310" spans="1:13">
      <c r="A310">
        <v>303</v>
      </c>
      <c r="B310" s="2"/>
      <c r="C310" s="2"/>
      <c r="D310" s="2"/>
      <c r="E310" s="18"/>
      <c r="F310" s="18"/>
      <c r="G310" s="13"/>
      <c r="H310" s="20"/>
      <c r="I310" s="6"/>
      <c r="J310" s="15" t="e">
        <f t="shared" si="10"/>
        <v>#DIV/0!</v>
      </c>
      <c r="K310" s="11"/>
      <c r="L310" s="11"/>
      <c r="M310" s="2"/>
    </row>
    <row r="311" spans="1:13">
      <c r="A311">
        <v>304</v>
      </c>
      <c r="B311" s="2"/>
      <c r="C311" s="2"/>
      <c r="D311" s="2"/>
      <c r="E311" s="18"/>
      <c r="F311" s="18"/>
      <c r="G311" s="13"/>
      <c r="H311" s="20"/>
      <c r="I311" s="6"/>
      <c r="J311" s="15" t="e">
        <f t="shared" si="10"/>
        <v>#DIV/0!</v>
      </c>
      <c r="K311" s="11"/>
      <c r="L311" s="11"/>
      <c r="M311" s="2"/>
    </row>
    <row r="312" spans="1:13">
      <c r="A312">
        <v>305</v>
      </c>
      <c r="B312" s="2"/>
      <c r="C312" s="2"/>
      <c r="D312" s="2"/>
      <c r="E312" s="18"/>
      <c r="F312" s="18"/>
      <c r="G312" s="13"/>
      <c r="H312" s="20"/>
      <c r="I312" s="6"/>
      <c r="J312" s="7" t="e">
        <f t="shared" si="10"/>
        <v>#DIV/0!</v>
      </c>
      <c r="K312" s="11"/>
      <c r="L312" s="11"/>
      <c r="M312" s="2"/>
    </row>
    <row r="313" spans="1:13">
      <c r="A313" s="12">
        <v>306</v>
      </c>
      <c r="B313" s="2"/>
      <c r="C313" s="2"/>
      <c r="D313" s="2"/>
      <c r="E313" s="18"/>
      <c r="F313" s="18"/>
      <c r="G313" s="13"/>
      <c r="H313" s="20"/>
      <c r="I313" s="6"/>
      <c r="J313" s="15" t="e">
        <f t="shared" si="10"/>
        <v>#DIV/0!</v>
      </c>
      <c r="K313" s="11"/>
      <c r="L313" s="11"/>
      <c r="M313" s="2"/>
    </row>
    <row r="314" spans="1:13">
      <c r="A314" s="12">
        <v>307</v>
      </c>
      <c r="B314" s="2"/>
      <c r="C314" s="2"/>
      <c r="D314" s="2"/>
      <c r="E314" s="18"/>
      <c r="F314" s="18"/>
      <c r="G314" s="13"/>
      <c r="H314" s="20"/>
      <c r="I314" s="6"/>
      <c r="J314" s="15" t="e">
        <f t="shared" si="10"/>
        <v>#DIV/0!</v>
      </c>
      <c r="K314" s="11"/>
      <c r="L314" s="11"/>
      <c r="M314" s="2"/>
    </row>
    <row r="315" spans="1:13">
      <c r="A315">
        <v>308</v>
      </c>
      <c r="B315" s="2"/>
      <c r="C315" s="2"/>
      <c r="D315" s="2"/>
      <c r="E315" s="18"/>
      <c r="F315" s="18"/>
      <c r="G315" s="13"/>
      <c r="H315" s="20"/>
      <c r="I315" s="6"/>
      <c r="J315" s="7" t="e">
        <f t="shared" si="10"/>
        <v>#DIV/0!</v>
      </c>
      <c r="K315" s="11"/>
      <c r="L315" s="11"/>
      <c r="M315" s="2"/>
    </row>
    <row r="316" spans="1:13">
      <c r="A316">
        <v>309</v>
      </c>
      <c r="B316" s="2"/>
      <c r="C316" s="2"/>
      <c r="D316" s="2"/>
      <c r="E316" s="18"/>
      <c r="F316" s="18"/>
      <c r="G316" s="13"/>
      <c r="H316" s="20"/>
      <c r="I316" s="6"/>
      <c r="J316" s="7" t="e">
        <f t="shared" si="10"/>
        <v>#DIV/0!</v>
      </c>
      <c r="K316" s="11"/>
      <c r="L316" s="11"/>
      <c r="M316" s="2"/>
    </row>
    <row r="317" spans="1:13">
      <c r="A317">
        <v>310</v>
      </c>
      <c r="B317" s="2"/>
      <c r="C317" s="2"/>
      <c r="D317" s="2"/>
      <c r="E317" s="18"/>
      <c r="F317" s="18"/>
      <c r="G317" s="13"/>
      <c r="H317" s="20"/>
      <c r="I317" s="6"/>
      <c r="J317" s="7" t="e">
        <f t="shared" si="10"/>
        <v>#DIV/0!</v>
      </c>
      <c r="K317" s="11"/>
      <c r="L317" s="11"/>
      <c r="M317" s="2"/>
    </row>
    <row r="318" spans="1:13">
      <c r="A318">
        <v>311</v>
      </c>
      <c r="B318" s="2"/>
      <c r="C318" s="2"/>
      <c r="D318" s="2"/>
      <c r="E318" s="18"/>
      <c r="F318" s="18"/>
      <c r="G318" s="13"/>
      <c r="H318" s="20"/>
      <c r="I318" s="6"/>
      <c r="J318" s="7" t="e">
        <f t="shared" si="10"/>
        <v>#DIV/0!</v>
      </c>
      <c r="K318" s="11"/>
      <c r="L318" s="11"/>
      <c r="M318" s="2"/>
    </row>
    <row r="319" spans="1:13">
      <c r="A319">
        <v>312</v>
      </c>
      <c r="B319" s="2"/>
      <c r="C319" s="2"/>
      <c r="D319" s="2"/>
      <c r="E319" s="18"/>
      <c r="F319" s="18"/>
      <c r="G319" s="13"/>
      <c r="H319" s="20"/>
      <c r="I319" s="6"/>
      <c r="J319" s="15" t="e">
        <f t="shared" si="10"/>
        <v>#DIV/0!</v>
      </c>
      <c r="K319" s="11"/>
      <c r="L319" s="11"/>
      <c r="M319" s="2"/>
    </row>
    <row r="320" spans="1:13">
      <c r="A320">
        <v>313</v>
      </c>
      <c r="B320" s="2"/>
      <c r="C320" s="2"/>
      <c r="D320" s="2"/>
      <c r="E320" s="18"/>
      <c r="F320" s="18"/>
      <c r="G320" s="13"/>
      <c r="H320" s="20"/>
      <c r="I320" s="6"/>
      <c r="J320" s="15" t="e">
        <f t="shared" si="10"/>
        <v>#DIV/0!</v>
      </c>
      <c r="K320" s="11"/>
      <c r="L320" s="11"/>
      <c r="M320" s="2"/>
    </row>
    <row r="321" spans="1:13">
      <c r="A321">
        <v>314</v>
      </c>
      <c r="B321" s="2"/>
      <c r="C321" s="2"/>
      <c r="D321" s="2"/>
      <c r="E321" s="18"/>
      <c r="F321" s="18"/>
      <c r="G321" s="13"/>
      <c r="H321" s="20"/>
      <c r="I321" s="6"/>
      <c r="J321" s="7" t="e">
        <f t="shared" si="10"/>
        <v>#DIV/0!</v>
      </c>
      <c r="K321" s="11"/>
      <c r="L321" s="11"/>
      <c r="M321" s="2"/>
    </row>
    <row r="322" spans="1:13">
      <c r="A322">
        <v>315</v>
      </c>
      <c r="B322" s="2"/>
      <c r="C322" s="2"/>
      <c r="D322" s="2"/>
      <c r="E322" s="18"/>
      <c r="F322" s="18"/>
      <c r="G322" s="13"/>
      <c r="H322" s="20"/>
      <c r="I322" s="6"/>
      <c r="J322" s="15" t="e">
        <f t="shared" si="10"/>
        <v>#DIV/0!</v>
      </c>
      <c r="K322" s="11"/>
      <c r="L322" s="11"/>
      <c r="M322" s="2"/>
    </row>
    <row r="323" spans="1:13">
      <c r="A323" s="12">
        <v>316</v>
      </c>
      <c r="B323" s="2"/>
      <c r="C323" s="2"/>
      <c r="D323" s="2"/>
      <c r="E323" s="18"/>
      <c r="F323" s="18"/>
      <c r="G323" s="13"/>
      <c r="H323" s="20"/>
      <c r="I323" s="6"/>
      <c r="J323" s="15" t="e">
        <f t="shared" si="10"/>
        <v>#DIV/0!</v>
      </c>
      <c r="K323" s="11"/>
      <c r="L323" s="11"/>
      <c r="M323" s="2"/>
    </row>
    <row r="324" spans="1:13">
      <c r="A324" s="12">
        <v>317</v>
      </c>
      <c r="B324" s="2"/>
      <c r="C324" s="2"/>
      <c r="D324" s="2"/>
      <c r="E324" s="18"/>
      <c r="F324" s="18"/>
      <c r="G324" s="13"/>
      <c r="H324" s="20"/>
      <c r="I324" s="6"/>
      <c r="J324" s="7" t="e">
        <f t="shared" si="10"/>
        <v>#DIV/0!</v>
      </c>
      <c r="K324" s="11"/>
      <c r="L324" s="11"/>
      <c r="M324" s="2"/>
    </row>
    <row r="325" spans="1:13">
      <c r="A325">
        <v>318</v>
      </c>
      <c r="B325" s="2"/>
      <c r="C325" s="2"/>
      <c r="D325" s="2"/>
      <c r="E325" s="18"/>
      <c r="F325" s="18"/>
      <c r="G325" s="13"/>
      <c r="H325" s="20"/>
      <c r="I325" s="6"/>
      <c r="J325" s="7" t="e">
        <f t="shared" si="10"/>
        <v>#DIV/0!</v>
      </c>
      <c r="K325" s="11"/>
      <c r="L325" s="11"/>
      <c r="M325" s="2"/>
    </row>
    <row r="326" spans="1:13">
      <c r="A326">
        <v>319</v>
      </c>
      <c r="B326" s="2"/>
      <c r="C326" s="2"/>
      <c r="D326" s="2"/>
      <c r="E326" s="18"/>
      <c r="F326" s="18"/>
      <c r="G326" s="13"/>
      <c r="H326" s="20"/>
      <c r="I326" s="6"/>
      <c r="J326" s="7" t="e">
        <f t="shared" si="10"/>
        <v>#DIV/0!</v>
      </c>
      <c r="K326" s="11"/>
      <c r="L326" s="11"/>
      <c r="M326" s="2"/>
    </row>
    <row r="327" spans="1:13">
      <c r="A327">
        <v>320</v>
      </c>
      <c r="B327" s="2"/>
      <c r="C327" s="2"/>
      <c r="D327" s="2"/>
      <c r="E327" s="18"/>
      <c r="F327" s="18"/>
      <c r="G327" s="13"/>
      <c r="H327" s="20"/>
      <c r="I327" s="6"/>
      <c r="J327" s="7" t="e">
        <f t="shared" si="10"/>
        <v>#DIV/0!</v>
      </c>
      <c r="K327" s="11"/>
      <c r="L327" s="11"/>
      <c r="M327" s="2"/>
    </row>
    <row r="328" spans="1:13">
      <c r="A328">
        <v>321</v>
      </c>
      <c r="B328" s="2"/>
      <c r="C328" s="2"/>
      <c r="D328" s="2"/>
      <c r="E328" s="18"/>
      <c r="F328" s="18"/>
      <c r="G328" s="13"/>
      <c r="H328" s="20"/>
      <c r="I328" s="6"/>
      <c r="J328" s="15" t="e">
        <f t="shared" si="10"/>
        <v>#DIV/0!</v>
      </c>
      <c r="K328" s="11"/>
      <c r="L328" s="11"/>
      <c r="M328" s="2"/>
    </row>
    <row r="329" spans="1:13">
      <c r="A329">
        <v>322</v>
      </c>
      <c r="B329" s="2"/>
      <c r="C329" s="2"/>
      <c r="D329" s="2"/>
      <c r="E329" s="18"/>
      <c r="F329" s="18"/>
      <c r="G329" s="13"/>
      <c r="H329" s="20"/>
      <c r="I329" s="6"/>
      <c r="J329" s="15" t="e">
        <f t="shared" si="10"/>
        <v>#DIV/0!</v>
      </c>
      <c r="K329" s="11"/>
      <c r="L329" s="11"/>
      <c r="M329" s="2"/>
    </row>
    <row r="330" spans="1:13">
      <c r="A330">
        <v>323</v>
      </c>
      <c r="B330" s="2"/>
      <c r="C330" s="2"/>
      <c r="D330" s="2"/>
      <c r="E330" s="18"/>
      <c r="F330" s="18"/>
      <c r="G330" s="13"/>
      <c r="H330" s="20"/>
      <c r="I330" s="6"/>
      <c r="J330" s="7" t="e">
        <f t="shared" si="10"/>
        <v>#DIV/0!</v>
      </c>
      <c r="K330" s="11"/>
      <c r="L330" s="11"/>
      <c r="M330" s="2"/>
    </row>
    <row r="331" spans="1:13">
      <c r="A331">
        <v>324</v>
      </c>
      <c r="B331" s="2"/>
      <c r="C331" s="2"/>
      <c r="D331" s="2"/>
      <c r="E331" s="18"/>
      <c r="F331" s="18"/>
      <c r="G331" s="13"/>
      <c r="H331" s="20"/>
      <c r="I331" s="6"/>
      <c r="J331" s="15" t="e">
        <f t="shared" si="10"/>
        <v>#DIV/0!</v>
      </c>
      <c r="K331" s="11"/>
      <c r="L331" s="11"/>
      <c r="M331" s="2"/>
    </row>
    <row r="332" spans="1:13">
      <c r="A332">
        <v>325</v>
      </c>
      <c r="B332" s="2"/>
      <c r="C332" s="2"/>
      <c r="D332" s="2"/>
      <c r="E332" s="18"/>
      <c r="F332" s="18"/>
      <c r="G332" s="13"/>
      <c r="H332" s="20"/>
      <c r="I332" s="6"/>
      <c r="J332" s="15" t="e">
        <f t="shared" si="10"/>
        <v>#DIV/0!</v>
      </c>
      <c r="K332" s="11"/>
      <c r="L332" s="11"/>
      <c r="M332" s="2"/>
    </row>
    <row r="333" spans="1:13">
      <c r="A333" s="12">
        <v>326</v>
      </c>
      <c r="B333" s="2"/>
      <c r="C333" s="2"/>
      <c r="D333" s="2"/>
      <c r="E333" s="18"/>
      <c r="F333" s="18"/>
      <c r="G333" s="13"/>
      <c r="H333" s="20"/>
      <c r="I333" s="6"/>
      <c r="J333" s="7" t="e">
        <f t="shared" si="10"/>
        <v>#DIV/0!</v>
      </c>
      <c r="K333" s="11"/>
      <c r="L333" s="11"/>
      <c r="M333" s="2"/>
    </row>
    <row r="334" spans="1:13">
      <c r="A334" s="12">
        <v>327</v>
      </c>
      <c r="B334" s="2"/>
      <c r="C334" s="2"/>
      <c r="D334" s="2"/>
      <c r="E334" s="18"/>
      <c r="F334" s="18"/>
      <c r="G334" s="13"/>
      <c r="H334" s="20"/>
      <c r="I334" s="6"/>
      <c r="J334" s="7" t="e">
        <f t="shared" si="10"/>
        <v>#DIV/0!</v>
      </c>
      <c r="K334" s="11"/>
      <c r="L334" s="11"/>
      <c r="M334" s="2"/>
    </row>
    <row r="335" spans="1:13">
      <c r="A335">
        <v>328</v>
      </c>
      <c r="B335" s="2"/>
      <c r="C335" s="2"/>
      <c r="D335" s="2"/>
      <c r="E335" s="18"/>
      <c r="F335" s="18"/>
      <c r="G335" s="13"/>
      <c r="H335" s="20"/>
      <c r="I335" s="6"/>
      <c r="J335" s="7" t="e">
        <f t="shared" si="10"/>
        <v>#DIV/0!</v>
      </c>
      <c r="K335" s="11"/>
      <c r="L335" s="11"/>
      <c r="M335" s="2"/>
    </row>
    <row r="336" spans="1:13">
      <c r="A336">
        <v>329</v>
      </c>
      <c r="B336" s="2"/>
      <c r="C336" s="2"/>
      <c r="D336" s="2"/>
      <c r="E336" s="18"/>
      <c r="F336" s="18"/>
      <c r="G336" s="13"/>
      <c r="H336" s="20"/>
      <c r="I336" s="6"/>
      <c r="J336" s="7" t="e">
        <f t="shared" si="10"/>
        <v>#DIV/0!</v>
      </c>
      <c r="K336" s="11"/>
      <c r="L336" s="11"/>
      <c r="M336" s="2"/>
    </row>
    <row r="337" spans="1:13">
      <c r="A337">
        <v>330</v>
      </c>
      <c r="B337" s="2"/>
      <c r="C337" s="2"/>
      <c r="D337" s="2"/>
      <c r="E337" s="18"/>
      <c r="F337" s="18"/>
      <c r="G337" s="13"/>
      <c r="H337" s="20"/>
      <c r="I337" s="6"/>
      <c r="J337" s="15" t="e">
        <f t="shared" si="10"/>
        <v>#DIV/0!</v>
      </c>
      <c r="K337" s="11"/>
      <c r="L337" s="11"/>
      <c r="M337" s="2"/>
    </row>
    <row r="338" spans="1:13">
      <c r="A338">
        <v>331</v>
      </c>
      <c r="B338" s="2"/>
      <c r="C338" s="2"/>
      <c r="D338" s="2"/>
      <c r="E338" s="18"/>
      <c r="F338" s="18"/>
      <c r="G338" s="13"/>
      <c r="H338" s="20"/>
      <c r="I338" s="6"/>
      <c r="J338" s="15" t="e">
        <f t="shared" si="10"/>
        <v>#DIV/0!</v>
      </c>
      <c r="K338" s="11"/>
      <c r="L338" s="11"/>
      <c r="M338" s="2"/>
    </row>
    <row r="339" spans="1:13">
      <c r="A339">
        <v>332</v>
      </c>
      <c r="B339" s="2"/>
      <c r="C339" s="2"/>
      <c r="D339" s="2"/>
      <c r="E339" s="18"/>
      <c r="F339" s="18"/>
      <c r="G339" s="13"/>
      <c r="H339" s="20"/>
      <c r="I339" s="6"/>
      <c r="J339" s="7" t="e">
        <f t="shared" si="10"/>
        <v>#DIV/0!</v>
      </c>
      <c r="K339" s="11"/>
      <c r="L339" s="11"/>
      <c r="M339" s="2"/>
    </row>
    <row r="340" spans="1:13">
      <c r="A340">
        <v>333</v>
      </c>
      <c r="B340" s="2"/>
      <c r="C340" s="2"/>
      <c r="D340" s="2"/>
      <c r="E340" s="18"/>
      <c r="F340" s="18"/>
      <c r="G340" s="13"/>
      <c r="H340" s="20"/>
      <c r="I340" s="6"/>
      <c r="J340" s="15" t="e">
        <f t="shared" si="10"/>
        <v>#DIV/0!</v>
      </c>
      <c r="K340" s="11"/>
      <c r="L340" s="11"/>
      <c r="M340" s="2"/>
    </row>
    <row r="341" spans="1:13">
      <c r="A341">
        <v>334</v>
      </c>
      <c r="B341" s="2"/>
      <c r="C341" s="2"/>
      <c r="D341" s="2"/>
      <c r="E341" s="18"/>
      <c r="F341" s="18"/>
      <c r="G341" s="13"/>
      <c r="H341" s="20"/>
      <c r="I341" s="6"/>
      <c r="J341" s="15" t="e">
        <f t="shared" si="10"/>
        <v>#DIV/0!</v>
      </c>
      <c r="K341" s="11"/>
      <c r="L341" s="11"/>
      <c r="M341" s="2"/>
    </row>
    <row r="342" spans="1:13">
      <c r="A342">
        <v>335</v>
      </c>
      <c r="B342" s="2"/>
      <c r="C342" s="2"/>
      <c r="D342" s="2"/>
      <c r="E342" s="18"/>
      <c r="F342" s="18"/>
      <c r="G342" s="13"/>
      <c r="H342" s="20"/>
      <c r="I342" s="6"/>
      <c r="J342" s="7" t="e">
        <f t="shared" si="10"/>
        <v>#DIV/0!</v>
      </c>
      <c r="K342" s="11"/>
      <c r="L342" s="11"/>
      <c r="M342" s="2"/>
    </row>
    <row r="343" spans="1:13">
      <c r="A343" s="12">
        <v>336</v>
      </c>
      <c r="B343" s="2"/>
      <c r="C343" s="2"/>
      <c r="D343" s="2"/>
      <c r="E343" s="18"/>
      <c r="F343" s="18"/>
      <c r="G343" s="13"/>
      <c r="H343" s="20"/>
      <c r="I343" s="6"/>
      <c r="J343" s="7" t="e">
        <f t="shared" si="10"/>
        <v>#DIV/0!</v>
      </c>
      <c r="K343" s="11"/>
      <c r="L343" s="11"/>
      <c r="M343" s="2"/>
    </row>
    <row r="344" spans="1:13">
      <c r="A344" s="12">
        <v>337</v>
      </c>
      <c r="B344" s="2"/>
      <c r="C344" s="2"/>
      <c r="D344" s="2"/>
      <c r="E344" s="18"/>
      <c r="F344" s="18"/>
      <c r="G344" s="13"/>
      <c r="H344" s="20"/>
      <c r="I344" s="6"/>
      <c r="J344" s="7" t="e">
        <f t="shared" si="10"/>
        <v>#DIV/0!</v>
      </c>
      <c r="K344" s="11"/>
      <c r="L344" s="11"/>
      <c r="M344" s="2"/>
    </row>
    <row r="345" spans="1:13">
      <c r="A345">
        <v>338</v>
      </c>
      <c r="B345" s="2"/>
      <c r="C345" s="2"/>
      <c r="D345" s="2"/>
      <c r="E345" s="18"/>
      <c r="F345" s="18"/>
      <c r="G345" s="13"/>
      <c r="H345" s="20"/>
      <c r="I345" s="6"/>
      <c r="J345" s="7" t="e">
        <f t="shared" si="10"/>
        <v>#DIV/0!</v>
      </c>
      <c r="K345" s="11"/>
      <c r="L345" s="11"/>
      <c r="M345" s="2"/>
    </row>
    <row r="346" spans="1:13">
      <c r="A346">
        <v>339</v>
      </c>
      <c r="B346" s="2"/>
      <c r="C346" s="2"/>
      <c r="D346" s="2"/>
      <c r="E346" s="18"/>
      <c r="F346" s="18"/>
      <c r="G346" s="13"/>
      <c r="H346" s="20"/>
      <c r="I346" s="6"/>
      <c r="J346" s="15" t="e">
        <f t="shared" si="10"/>
        <v>#DIV/0!</v>
      </c>
      <c r="K346" s="11"/>
      <c r="L346" s="11"/>
      <c r="M346" s="2"/>
    </row>
    <row r="347" spans="1:13">
      <c r="A347">
        <v>340</v>
      </c>
      <c r="B347" s="2"/>
      <c r="C347" s="2"/>
      <c r="D347" s="2"/>
      <c r="E347" s="18"/>
      <c r="F347" s="18"/>
      <c r="G347" s="13"/>
      <c r="H347" s="20"/>
      <c r="I347" s="6"/>
      <c r="J347" s="15" t="e">
        <f t="shared" si="10"/>
        <v>#DIV/0!</v>
      </c>
      <c r="K347" s="11"/>
      <c r="L347" s="11"/>
      <c r="M347" s="2"/>
    </row>
    <row r="348" spans="1:13">
      <c r="A348">
        <v>341</v>
      </c>
      <c r="B348" s="2"/>
      <c r="C348" s="2"/>
      <c r="D348" s="2"/>
      <c r="E348" s="18"/>
      <c r="F348" s="18"/>
      <c r="G348" s="13"/>
      <c r="H348" s="20"/>
      <c r="I348" s="6"/>
      <c r="J348" s="7" t="e">
        <f t="shared" si="10"/>
        <v>#DIV/0!</v>
      </c>
      <c r="K348" s="11"/>
      <c r="L348" s="11"/>
      <c r="M348" s="2"/>
    </row>
    <row r="349" spans="1:13">
      <c r="A349">
        <v>342</v>
      </c>
      <c r="B349" s="2"/>
      <c r="C349" s="2"/>
      <c r="D349" s="2"/>
      <c r="E349" s="18"/>
      <c r="F349" s="18"/>
      <c r="G349" s="13"/>
      <c r="H349" s="20"/>
      <c r="I349" s="6"/>
      <c r="J349" s="15" t="e">
        <f t="shared" si="10"/>
        <v>#DIV/0!</v>
      </c>
      <c r="K349" s="11"/>
      <c r="L349" s="11"/>
      <c r="M349" s="2"/>
    </row>
    <row r="350" spans="1:13">
      <c r="A350">
        <v>343</v>
      </c>
      <c r="B350" s="2"/>
      <c r="C350" s="2"/>
      <c r="D350" s="2"/>
      <c r="E350" s="18"/>
      <c r="F350" s="18"/>
      <c r="G350" s="13"/>
      <c r="H350" s="20"/>
      <c r="I350" s="6"/>
      <c r="J350" s="15" t="e">
        <f t="shared" si="10"/>
        <v>#DIV/0!</v>
      </c>
      <c r="K350" s="11"/>
      <c r="L350" s="11"/>
      <c r="M350" s="2"/>
    </row>
    <row r="351" spans="1:13">
      <c r="A351">
        <v>344</v>
      </c>
      <c r="B351" s="2"/>
      <c r="C351" s="2"/>
      <c r="D351" s="2"/>
      <c r="E351" s="18"/>
      <c r="F351" s="18"/>
      <c r="G351" s="13"/>
      <c r="H351" s="20"/>
      <c r="I351" s="6"/>
      <c r="J351" s="7" t="e">
        <f t="shared" si="10"/>
        <v>#DIV/0!</v>
      </c>
      <c r="K351" s="11"/>
      <c r="L351" s="11"/>
      <c r="M351" s="2"/>
    </row>
    <row r="352" spans="1:13">
      <c r="A352">
        <v>345</v>
      </c>
      <c r="B352" s="2"/>
      <c r="C352" s="2"/>
      <c r="D352" s="2"/>
      <c r="E352" s="18"/>
      <c r="F352" s="18"/>
      <c r="G352" s="13"/>
      <c r="H352" s="20"/>
      <c r="I352" s="6"/>
      <c r="J352" s="7" t="e">
        <f t="shared" si="10"/>
        <v>#DIV/0!</v>
      </c>
      <c r="K352" s="11"/>
      <c r="L352" s="11"/>
      <c r="M352" s="2"/>
    </row>
    <row r="353" spans="1:13">
      <c r="A353" s="12">
        <v>346</v>
      </c>
      <c r="B353" s="2"/>
      <c r="C353" s="2"/>
      <c r="D353" s="2"/>
      <c r="E353" s="18"/>
      <c r="F353" s="18"/>
      <c r="G353" s="13"/>
      <c r="H353" s="20"/>
      <c r="I353" s="6"/>
      <c r="J353" s="7" t="e">
        <f t="shared" si="10"/>
        <v>#DIV/0!</v>
      </c>
      <c r="K353" s="11"/>
      <c r="L353" s="11"/>
      <c r="M353" s="2"/>
    </row>
    <row r="354" spans="1:13">
      <c r="A354" s="12">
        <v>347</v>
      </c>
      <c r="B354" s="2"/>
      <c r="C354" s="2"/>
      <c r="D354" s="2"/>
      <c r="E354" s="18"/>
      <c r="F354" s="18"/>
      <c r="G354" s="13"/>
      <c r="H354" s="20"/>
      <c r="I354" s="6"/>
      <c r="J354" s="7" t="e">
        <f>H354/I354</f>
        <v>#DIV/0!</v>
      </c>
      <c r="K354" s="11"/>
      <c r="L354" s="11"/>
      <c r="M354" s="2"/>
    </row>
    <row r="355" spans="1:13">
      <c r="A355">
        <v>348</v>
      </c>
      <c r="B355" s="2"/>
      <c r="C355" s="2"/>
      <c r="D355" s="2"/>
      <c r="E355" s="18"/>
      <c r="F355" s="18"/>
      <c r="G355" s="13"/>
      <c r="H355" s="20"/>
      <c r="I355" s="6"/>
      <c r="J355" s="15" t="e">
        <f>H355/I355</f>
        <v>#DIV/0!</v>
      </c>
      <c r="K355" s="11"/>
      <c r="L355" s="11"/>
      <c r="M355" s="2"/>
    </row>
    <row r="356" spans="1:13">
      <c r="A356">
        <v>349</v>
      </c>
      <c r="B356" s="2"/>
      <c r="C356" s="2"/>
      <c r="D356" s="2"/>
      <c r="E356" s="18"/>
      <c r="F356" s="18"/>
      <c r="G356" s="13"/>
      <c r="H356" s="20"/>
      <c r="I356" s="6"/>
      <c r="J356" s="15" t="e">
        <f>H356/I356</f>
        <v>#DIV/0!</v>
      </c>
      <c r="K356" s="11"/>
      <c r="L356" s="11"/>
      <c r="M356" s="2"/>
    </row>
    <row r="357" spans="1:13">
      <c r="A357">
        <v>350</v>
      </c>
      <c r="B357" s="2"/>
      <c r="C357" s="2"/>
      <c r="D357" s="2"/>
      <c r="E357" s="18"/>
      <c r="F357" s="18"/>
      <c r="G357" s="13"/>
      <c r="H357" s="20"/>
      <c r="I357" s="6"/>
      <c r="J357" s="7" t="e">
        <f>H357/I357</f>
        <v>#DIV/0!</v>
      </c>
      <c r="K357" s="11"/>
      <c r="L357" s="11"/>
      <c r="M357" s="2"/>
    </row>
    <row r="358" spans="1:13">
      <c r="B358" s="21"/>
      <c r="H358" s="4"/>
      <c r="I358" s="4"/>
      <c r="J358" s="5"/>
    </row>
    <row r="359" spans="1:13">
      <c r="B359" s="21"/>
      <c r="H359" s="4"/>
      <c r="I359" s="4"/>
      <c r="J359" s="5"/>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85"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zoomScale="75" zoomScaleNormal="75" workbookViewId="0">
      <selection activeCell="A5" sqref="A5:IV5"/>
    </sheetView>
  </sheetViews>
  <sheetFormatPr defaultRowHeight="13.5"/>
  <cols>
    <col min="1" max="1" width="9.125" bestFit="1" customWidth="1"/>
    <col min="2" max="2" width="20" customWidth="1"/>
    <col min="3" max="3" width="11" bestFit="1" customWidth="1"/>
    <col min="4" max="4" width="18.375" bestFit="1" customWidth="1"/>
    <col min="5" max="5" width="13.125" bestFit="1" customWidth="1"/>
    <col min="6" max="6" width="13" customWidth="1"/>
    <col min="7" max="7" width="13" style="21" customWidth="1"/>
    <col min="8" max="8" width="13" customWidth="1"/>
    <col min="9" max="9" width="15.25" bestFit="1" customWidth="1"/>
    <col min="10" max="10" width="9.125" bestFit="1" customWidth="1"/>
    <col min="11" max="11" width="9.125" style="1" bestFit="1" customWidth="1"/>
    <col min="12" max="12" width="10" style="1" bestFit="1" customWidth="1"/>
    <col min="13" max="14" width="9.5" customWidth="1"/>
    <col min="15" max="15" width="11.125" customWidth="1"/>
  </cols>
  <sheetData>
    <row r="1" spans="1:15">
      <c r="A1" t="s">
        <v>5</v>
      </c>
      <c r="B1" s="27" t="e">
        <f>#REF!</f>
        <v>#REF!</v>
      </c>
      <c r="I1" t="s">
        <v>6</v>
      </c>
    </row>
    <row r="2" spans="1:15" s="12" customFormat="1" ht="51" customHeight="1">
      <c r="B2" s="38"/>
      <c r="E2" s="538" t="s">
        <v>36</v>
      </c>
      <c r="F2" s="538"/>
      <c r="G2" s="539"/>
      <c r="H2" s="9">
        <f>SUMIF(E8:E357,"PPS",H8:H357)</f>
        <v>141655</v>
      </c>
      <c r="I2" s="54"/>
      <c r="J2" s="1"/>
      <c r="K2" s="39"/>
      <c r="L2" s="39"/>
      <c r="O2"/>
    </row>
    <row r="3" spans="1:15" s="12" customFormat="1" ht="41.25" customHeight="1">
      <c r="B3" s="21"/>
      <c r="E3" s="540" t="s">
        <v>32</v>
      </c>
      <c r="F3" s="540"/>
      <c r="G3" s="541"/>
      <c r="H3" s="9">
        <f>O7</f>
        <v>690541</v>
      </c>
      <c r="I3" s="54"/>
      <c r="J3" s="21"/>
      <c r="K3" s="39"/>
      <c r="L3" s="39"/>
      <c r="O3"/>
    </row>
    <row r="4" spans="1:15" s="12" customFormat="1" ht="60" customHeight="1">
      <c r="B4" s="21"/>
      <c r="E4" s="542" t="s">
        <v>115</v>
      </c>
      <c r="F4" s="542"/>
      <c r="G4" s="542"/>
      <c r="H4" s="60">
        <f>H3/I7</f>
        <v>0.99317832712963339</v>
      </c>
      <c r="I4" s="53"/>
      <c r="J4" s="21"/>
      <c r="K4" s="39"/>
      <c r="L4" s="39"/>
    </row>
    <row r="5" spans="1:15" s="21" customFormat="1" ht="12.75" customHeight="1">
      <c r="B5" s="40"/>
      <c r="E5" s="58"/>
      <c r="F5" s="58"/>
      <c r="G5" s="58"/>
      <c r="H5" s="57"/>
      <c r="I5" s="57"/>
      <c r="J5" s="40"/>
      <c r="K5" s="51"/>
      <c r="L5" s="51"/>
    </row>
    <row r="6" spans="1:15" ht="54">
      <c r="A6" s="22" t="s">
        <v>23</v>
      </c>
      <c r="B6" s="2" t="s">
        <v>0</v>
      </c>
      <c r="C6" s="2" t="s">
        <v>1</v>
      </c>
      <c r="D6" s="2" t="s">
        <v>2</v>
      </c>
      <c r="E6" s="11" t="s">
        <v>24</v>
      </c>
      <c r="F6" s="2" t="s">
        <v>10</v>
      </c>
      <c r="G6" s="13" t="s">
        <v>13</v>
      </c>
      <c r="H6" s="11" t="s">
        <v>27</v>
      </c>
      <c r="I6" s="11" t="s">
        <v>14</v>
      </c>
      <c r="J6" s="11" t="s">
        <v>28</v>
      </c>
      <c r="K6" s="11" t="s">
        <v>7</v>
      </c>
      <c r="L6" s="11" t="s">
        <v>8</v>
      </c>
      <c r="M6" s="11" t="s">
        <v>12</v>
      </c>
      <c r="N6" s="11" t="s">
        <v>11</v>
      </c>
      <c r="O6" s="11" t="s">
        <v>37</v>
      </c>
    </row>
    <row r="7" spans="1:15" s="32" customFormat="1" ht="14.25" thickBot="1">
      <c r="B7" s="33" t="s">
        <v>4</v>
      </c>
      <c r="C7" s="33"/>
      <c r="D7" s="33"/>
      <c r="E7" s="33"/>
      <c r="F7" s="33"/>
      <c r="G7" s="33"/>
      <c r="H7" s="34">
        <f>SUM(H8:H357)</f>
        <v>799508</v>
      </c>
      <c r="I7" s="34">
        <f>SUM(I8:I357)</f>
        <v>695284</v>
      </c>
      <c r="J7" s="35">
        <f>H7/I7</f>
        <v>1.1499013352816978</v>
      </c>
      <c r="K7" s="36"/>
      <c r="L7" s="36"/>
      <c r="M7" s="33"/>
      <c r="N7" s="33"/>
      <c r="O7" s="66">
        <f>SUM(O8:O357)</f>
        <v>690541</v>
      </c>
    </row>
    <row r="8" spans="1:15" ht="14.25" thickTop="1">
      <c r="A8">
        <v>1</v>
      </c>
      <c r="B8" s="42" t="s">
        <v>892</v>
      </c>
      <c r="C8" s="41" t="s">
        <v>72</v>
      </c>
      <c r="D8" s="41" t="s">
        <v>813</v>
      </c>
      <c r="E8" s="18" t="s">
        <v>44</v>
      </c>
      <c r="F8" s="2" t="s">
        <v>19</v>
      </c>
      <c r="G8" s="61">
        <v>1</v>
      </c>
      <c r="H8" s="62">
        <f>ROUND(99027356/1.08,-3)/1000</f>
        <v>91692</v>
      </c>
      <c r="I8" s="62">
        <f>ROUND(99027356/1.08,-3)/1000</f>
        <v>91692</v>
      </c>
      <c r="J8" s="30">
        <f>H8/I8</f>
        <v>1</v>
      </c>
      <c r="K8" s="31">
        <v>1180</v>
      </c>
      <c r="L8" s="31">
        <v>4800000</v>
      </c>
      <c r="M8" s="28" t="s">
        <v>893</v>
      </c>
      <c r="N8" s="28" t="s">
        <v>893</v>
      </c>
      <c r="O8" s="2">
        <f>IF(ISBLANK(I8),"",H8)</f>
        <v>91692</v>
      </c>
    </row>
    <row r="9" spans="1:15">
      <c r="A9">
        <v>2</v>
      </c>
      <c r="B9" s="11" t="s">
        <v>894</v>
      </c>
      <c r="C9" s="2" t="s">
        <v>72</v>
      </c>
      <c r="D9" s="41" t="s">
        <v>813</v>
      </c>
      <c r="E9" s="18" t="s">
        <v>44</v>
      </c>
      <c r="F9" s="2" t="s">
        <v>19</v>
      </c>
      <c r="G9" s="13">
        <v>1</v>
      </c>
      <c r="H9" s="19">
        <f>ROUND(208174140/1.08,-3)/1000</f>
        <v>192754</v>
      </c>
      <c r="I9" s="19">
        <f>ROUND(208174140/1.08,-3)/1000</f>
        <v>192754</v>
      </c>
      <c r="J9" s="7">
        <f>H9/I9</f>
        <v>1</v>
      </c>
      <c r="K9" s="11">
        <v>1800</v>
      </c>
      <c r="L9" s="11">
        <v>10296000</v>
      </c>
      <c r="M9" s="28" t="s">
        <v>893</v>
      </c>
      <c r="N9" s="28" t="s">
        <v>893</v>
      </c>
      <c r="O9" s="2">
        <f>IF(ISBLANK(I9),"",H9)</f>
        <v>192754</v>
      </c>
    </row>
    <row r="10" spans="1:15">
      <c r="A10">
        <v>3</v>
      </c>
      <c r="B10" s="17" t="s">
        <v>895</v>
      </c>
      <c r="C10" s="2" t="s">
        <v>72</v>
      </c>
      <c r="D10" s="41" t="s">
        <v>813</v>
      </c>
      <c r="E10" s="18" t="s">
        <v>44</v>
      </c>
      <c r="F10" s="2" t="s">
        <v>19</v>
      </c>
      <c r="G10" s="13">
        <v>1</v>
      </c>
      <c r="H10" s="64">
        <f>ROUND(95803322/1.08,-3)/1000</f>
        <v>88707</v>
      </c>
      <c r="I10" s="64">
        <f>ROUND(95803322/1.08,-3)/1000</f>
        <v>88707</v>
      </c>
      <c r="J10" s="7">
        <f>H10/I10</f>
        <v>1</v>
      </c>
      <c r="K10" s="11">
        <v>800</v>
      </c>
      <c r="L10" s="11">
        <v>4819000</v>
      </c>
      <c r="M10" s="28" t="s">
        <v>893</v>
      </c>
      <c r="N10" s="28" t="s">
        <v>893</v>
      </c>
      <c r="O10" s="2">
        <f>IF(ISBLANK(I10),"",H10)</f>
        <v>88707</v>
      </c>
    </row>
    <row r="11" spans="1:15">
      <c r="A11">
        <v>4</v>
      </c>
      <c r="B11" s="42" t="s">
        <v>896</v>
      </c>
      <c r="C11" s="41" t="s">
        <v>72</v>
      </c>
      <c r="D11" s="41" t="s">
        <v>406</v>
      </c>
      <c r="E11" s="18" t="s">
        <v>45</v>
      </c>
      <c r="F11" s="23" t="s">
        <v>897</v>
      </c>
      <c r="G11" s="61">
        <v>2</v>
      </c>
      <c r="H11" s="62">
        <f>ROUND(4451294/1.08,-3)/1000</f>
        <v>4122</v>
      </c>
      <c r="I11" s="63">
        <f>ROUND(4924982/1.08,-3)/1000</f>
        <v>4560</v>
      </c>
      <c r="J11" s="30">
        <f>H11/I11</f>
        <v>0.90394736842105261</v>
      </c>
      <c r="K11" s="11">
        <v>108</v>
      </c>
      <c r="L11" s="11">
        <v>207000</v>
      </c>
      <c r="M11" s="2"/>
      <c r="N11" s="2"/>
      <c r="O11" s="2">
        <f>IF(ISBLANK(I11),"",H11)</f>
        <v>4122</v>
      </c>
    </row>
    <row r="12" spans="1:15">
      <c r="A12">
        <v>5</v>
      </c>
      <c r="B12" s="11" t="s">
        <v>898</v>
      </c>
      <c r="C12" s="2" t="s">
        <v>72</v>
      </c>
      <c r="D12" s="41" t="s">
        <v>406</v>
      </c>
      <c r="E12" s="18" t="s">
        <v>45</v>
      </c>
      <c r="F12" s="23" t="s">
        <v>897</v>
      </c>
      <c r="G12" s="13">
        <v>2</v>
      </c>
      <c r="H12" s="19">
        <f>ROUND(12310950/1.08,-3)/1000</f>
        <v>11399</v>
      </c>
      <c r="I12" s="6">
        <f>ROUND(13744158/1.08,-3)/1000</f>
        <v>12726</v>
      </c>
      <c r="J12" s="7">
        <f t="shared" ref="J12:J46" si="0">H12/I12</f>
        <v>0.89572528681439567</v>
      </c>
      <c r="K12" s="11">
        <v>286</v>
      </c>
      <c r="L12" s="11">
        <v>572000</v>
      </c>
      <c r="M12" s="2"/>
      <c r="N12" s="2"/>
      <c r="O12" s="2">
        <f t="shared" ref="O12:O46" si="1">IF(ISBLANK(I12),"",H12)</f>
        <v>11399</v>
      </c>
    </row>
    <row r="13" spans="1:15">
      <c r="A13" s="12">
        <v>6</v>
      </c>
      <c r="B13" s="17" t="s">
        <v>899</v>
      </c>
      <c r="C13" s="2" t="s">
        <v>72</v>
      </c>
      <c r="D13" s="41" t="s">
        <v>813</v>
      </c>
      <c r="E13" s="18" t="s">
        <v>44</v>
      </c>
      <c r="F13" s="2" t="s">
        <v>19</v>
      </c>
      <c r="G13" s="13">
        <v>1</v>
      </c>
      <c r="H13" s="64">
        <f>ROUND(3082872/1.08,-3)/1000</f>
        <v>2855</v>
      </c>
      <c r="I13" s="64">
        <f>ROUND(3082872/1.08,-3)/1000</f>
        <v>2855</v>
      </c>
      <c r="J13" s="7">
        <f t="shared" si="0"/>
        <v>1</v>
      </c>
      <c r="K13" s="17">
        <v>59</v>
      </c>
      <c r="L13" s="17">
        <v>136593</v>
      </c>
      <c r="M13" s="2" t="s">
        <v>900</v>
      </c>
      <c r="N13" s="2" t="s">
        <v>901</v>
      </c>
      <c r="O13" s="2">
        <f t="shared" si="1"/>
        <v>2855</v>
      </c>
    </row>
    <row r="14" spans="1:15">
      <c r="A14" s="12">
        <v>7</v>
      </c>
      <c r="B14" s="45" t="s">
        <v>902</v>
      </c>
      <c r="C14" s="2" t="s">
        <v>72</v>
      </c>
      <c r="D14" s="41" t="s">
        <v>813</v>
      </c>
      <c r="E14" s="18" t="s">
        <v>44</v>
      </c>
      <c r="F14" s="2" t="s">
        <v>19</v>
      </c>
      <c r="G14" s="13">
        <v>1</v>
      </c>
      <c r="H14" s="48">
        <f>ROUND(1498299/1.08,-3)/1000</f>
        <v>1387</v>
      </c>
      <c r="I14" s="48">
        <f>ROUND(1498299/1.08,-3)/1000</f>
        <v>1387</v>
      </c>
      <c r="J14" s="7">
        <f t="shared" si="0"/>
        <v>1</v>
      </c>
      <c r="K14" s="17">
        <v>33</v>
      </c>
      <c r="L14" s="17">
        <v>67678</v>
      </c>
      <c r="M14" s="2" t="s">
        <v>900</v>
      </c>
      <c r="N14" s="2" t="s">
        <v>901</v>
      </c>
      <c r="O14" s="2">
        <f t="shared" si="1"/>
        <v>1387</v>
      </c>
    </row>
    <row r="15" spans="1:15">
      <c r="A15">
        <v>8</v>
      </c>
      <c r="B15" s="44" t="s">
        <v>903</v>
      </c>
      <c r="C15" s="2" t="s">
        <v>72</v>
      </c>
      <c r="D15" s="41" t="s">
        <v>406</v>
      </c>
      <c r="E15" s="18" t="s">
        <v>45</v>
      </c>
      <c r="F15" s="23" t="s">
        <v>897</v>
      </c>
      <c r="G15" s="13">
        <v>2</v>
      </c>
      <c r="H15" s="3">
        <f>ROUND(2082230/1.08,-3)/1000</f>
        <v>1928</v>
      </c>
      <c r="I15" s="6">
        <f>ROUND(2445962/1.08,-3)/1000</f>
        <v>2265</v>
      </c>
      <c r="J15" s="7">
        <f t="shared" si="0"/>
        <v>0.85121412803532004</v>
      </c>
      <c r="K15" s="17">
        <v>67</v>
      </c>
      <c r="L15" s="17">
        <v>92000</v>
      </c>
      <c r="M15" s="2"/>
      <c r="N15" s="2"/>
      <c r="O15" s="2">
        <f t="shared" si="1"/>
        <v>1928</v>
      </c>
    </row>
    <row r="16" spans="1:15">
      <c r="A16">
        <v>9</v>
      </c>
      <c r="B16" s="44" t="s">
        <v>904</v>
      </c>
      <c r="C16" s="2" t="s">
        <v>72</v>
      </c>
      <c r="D16" s="41" t="s">
        <v>813</v>
      </c>
      <c r="E16" s="18" t="s">
        <v>44</v>
      </c>
      <c r="F16" s="2" t="s">
        <v>19</v>
      </c>
      <c r="G16" s="13">
        <v>1</v>
      </c>
      <c r="H16" s="25">
        <f>ROUND(5812104/1.08,-3)/1000</f>
        <v>5382</v>
      </c>
      <c r="I16" s="25">
        <f>ROUND(5812104/1.08,-3)/1000</f>
        <v>5382</v>
      </c>
      <c r="J16" s="15">
        <f t="shared" si="0"/>
        <v>1</v>
      </c>
      <c r="K16" s="17">
        <v>121</v>
      </c>
      <c r="L16" s="17">
        <v>253667</v>
      </c>
      <c r="M16" s="2" t="s">
        <v>900</v>
      </c>
      <c r="N16" s="2" t="s">
        <v>901</v>
      </c>
      <c r="O16" s="2">
        <f t="shared" si="1"/>
        <v>5382</v>
      </c>
    </row>
    <row r="17" spans="1:15">
      <c r="A17">
        <v>10</v>
      </c>
      <c r="B17" s="43" t="s">
        <v>905</v>
      </c>
      <c r="C17" s="2" t="s">
        <v>72</v>
      </c>
      <c r="D17" s="41" t="s">
        <v>813</v>
      </c>
      <c r="E17" s="18" t="s">
        <v>44</v>
      </c>
      <c r="F17" s="2" t="s">
        <v>19</v>
      </c>
      <c r="G17" s="13">
        <v>1</v>
      </c>
      <c r="H17" s="3">
        <f>ROUND(7323115/1.08,-3)/1000</f>
        <v>6781</v>
      </c>
      <c r="I17" s="3">
        <f>ROUND(7323115/1.08,-3)/1000</f>
        <v>6781</v>
      </c>
      <c r="J17" s="15">
        <f t="shared" si="0"/>
        <v>1</v>
      </c>
      <c r="K17" s="11">
        <v>176</v>
      </c>
      <c r="L17" s="11">
        <v>291971</v>
      </c>
      <c r="M17" s="2" t="s">
        <v>906</v>
      </c>
      <c r="N17" s="2" t="s">
        <v>906</v>
      </c>
      <c r="O17" s="2">
        <f t="shared" si="1"/>
        <v>6781</v>
      </c>
    </row>
    <row r="18" spans="1:15">
      <c r="A18" s="12">
        <v>11</v>
      </c>
      <c r="B18" s="44" t="s">
        <v>907</v>
      </c>
      <c r="C18" s="2" t="s">
        <v>72</v>
      </c>
      <c r="D18" s="41" t="s">
        <v>813</v>
      </c>
      <c r="E18" s="18" t="s">
        <v>44</v>
      </c>
      <c r="F18" s="2" t="s">
        <v>19</v>
      </c>
      <c r="G18" s="13">
        <v>1</v>
      </c>
      <c r="H18" s="25">
        <f>ROUND(8359310/1.08,-3)/1000</f>
        <v>7740</v>
      </c>
      <c r="I18" s="25">
        <f>ROUND(8359310/1.08,-3)/1000</f>
        <v>7740</v>
      </c>
      <c r="J18" s="7">
        <f t="shared" si="0"/>
        <v>1</v>
      </c>
      <c r="K18" s="11">
        <v>89</v>
      </c>
      <c r="L18" s="11">
        <v>166515</v>
      </c>
      <c r="M18" s="2" t="s">
        <v>900</v>
      </c>
      <c r="N18" s="2" t="s">
        <v>901</v>
      </c>
      <c r="O18" s="2">
        <f t="shared" si="1"/>
        <v>7740</v>
      </c>
    </row>
    <row r="19" spans="1:15">
      <c r="A19" s="12">
        <v>12</v>
      </c>
      <c r="B19" s="44" t="s">
        <v>908</v>
      </c>
      <c r="C19" s="2" t="s">
        <v>72</v>
      </c>
      <c r="D19" s="41" t="s">
        <v>406</v>
      </c>
      <c r="E19" s="18" t="s">
        <v>45</v>
      </c>
      <c r="F19" s="23" t="s">
        <v>897</v>
      </c>
      <c r="G19" s="13">
        <v>2</v>
      </c>
      <c r="H19" s="3">
        <f>ROUND(3870456/1.08,-3)/1000</f>
        <v>3584</v>
      </c>
      <c r="I19" s="6">
        <f>ROUND(4692576/1.08,-3)/1000</f>
        <v>4345</v>
      </c>
      <c r="J19" s="15">
        <f t="shared" si="0"/>
        <v>0.82485615650172617</v>
      </c>
      <c r="K19" s="11">
        <v>130</v>
      </c>
      <c r="L19" s="11">
        <v>158000</v>
      </c>
      <c r="M19" s="2"/>
      <c r="N19" s="2"/>
      <c r="O19" s="2">
        <f t="shared" si="1"/>
        <v>3584</v>
      </c>
    </row>
    <row r="20" spans="1:15">
      <c r="A20">
        <v>13</v>
      </c>
      <c r="B20" s="44" t="s">
        <v>909</v>
      </c>
      <c r="C20" s="2" t="s">
        <v>72</v>
      </c>
      <c r="D20" s="41" t="s">
        <v>813</v>
      </c>
      <c r="E20" s="18" t="s">
        <v>44</v>
      </c>
      <c r="F20" s="2" t="s">
        <v>19</v>
      </c>
      <c r="G20" s="13">
        <v>1</v>
      </c>
      <c r="H20" s="25">
        <f>ROUND(7472984/1.08,-3)/1000</f>
        <v>6919</v>
      </c>
      <c r="I20" s="25">
        <f>ROUND(7472984/1.08,-3)/1000</f>
        <v>6919</v>
      </c>
      <c r="J20" s="15">
        <f t="shared" si="0"/>
        <v>1</v>
      </c>
      <c r="K20" s="11">
        <v>151</v>
      </c>
      <c r="L20" s="11">
        <v>352243</v>
      </c>
      <c r="M20" s="2" t="s">
        <v>900</v>
      </c>
      <c r="N20" s="2" t="s">
        <v>901</v>
      </c>
      <c r="O20" s="2">
        <f t="shared" si="1"/>
        <v>6919</v>
      </c>
    </row>
    <row r="21" spans="1:15">
      <c r="A21">
        <v>14</v>
      </c>
      <c r="B21" s="44" t="s">
        <v>910</v>
      </c>
      <c r="C21" s="2" t="s">
        <v>72</v>
      </c>
      <c r="D21" s="41" t="s">
        <v>813</v>
      </c>
      <c r="E21" s="18" t="s">
        <v>44</v>
      </c>
      <c r="F21" s="2" t="s">
        <v>19</v>
      </c>
      <c r="G21" s="13">
        <v>1</v>
      </c>
      <c r="H21" s="3">
        <f>ROUND(23054151/1.08,-3)/1000</f>
        <v>21346</v>
      </c>
      <c r="I21" s="3">
        <f>ROUND(23054151/1.08,-3)/1000</f>
        <v>21346</v>
      </c>
      <c r="J21" s="7">
        <f t="shared" si="0"/>
        <v>1</v>
      </c>
      <c r="K21" s="11">
        <v>335</v>
      </c>
      <c r="L21" s="11">
        <v>1081804</v>
      </c>
      <c r="M21" s="2" t="s">
        <v>906</v>
      </c>
      <c r="N21" s="2" t="s">
        <v>906</v>
      </c>
      <c r="O21" s="2">
        <f t="shared" si="1"/>
        <v>21346</v>
      </c>
    </row>
    <row r="22" spans="1:15">
      <c r="A22">
        <v>15</v>
      </c>
      <c r="B22" s="44" t="s">
        <v>911</v>
      </c>
      <c r="C22" s="2" t="s">
        <v>72</v>
      </c>
      <c r="D22" s="41" t="s">
        <v>406</v>
      </c>
      <c r="E22" s="18" t="s">
        <v>45</v>
      </c>
      <c r="F22" s="23" t="s">
        <v>897</v>
      </c>
      <c r="G22" s="13">
        <v>2</v>
      </c>
      <c r="H22" s="25">
        <f>ROUND(10034538/1.08,-3)/1000</f>
        <v>9291</v>
      </c>
      <c r="I22" s="6">
        <f>ROUND(11350746/1.08,-3)/1000</f>
        <v>10510</v>
      </c>
      <c r="J22" s="15">
        <f t="shared" si="0"/>
        <v>0.8840152235965747</v>
      </c>
      <c r="K22" s="11">
        <v>237</v>
      </c>
      <c r="L22" s="11">
        <v>466000</v>
      </c>
      <c r="M22" s="2"/>
      <c r="N22" s="2"/>
      <c r="O22" s="2">
        <f t="shared" si="1"/>
        <v>9291</v>
      </c>
    </row>
    <row r="23" spans="1:15">
      <c r="A23" s="12">
        <v>16</v>
      </c>
      <c r="B23" s="43" t="s">
        <v>912</v>
      </c>
      <c r="C23" s="2" t="s">
        <v>72</v>
      </c>
      <c r="D23" s="41" t="s">
        <v>813</v>
      </c>
      <c r="E23" s="18" t="s">
        <v>44</v>
      </c>
      <c r="F23" s="2" t="s">
        <v>19</v>
      </c>
      <c r="G23" s="13">
        <v>1</v>
      </c>
      <c r="H23" s="3">
        <f>ROUND(11096678/1.08,-3)/1000</f>
        <v>10275</v>
      </c>
      <c r="I23" s="3">
        <f>ROUND(11096678/1.08,-3)/1000</f>
        <v>10275</v>
      </c>
      <c r="J23" s="15">
        <f t="shared" si="0"/>
        <v>1</v>
      </c>
      <c r="K23" s="11">
        <v>168</v>
      </c>
      <c r="L23" s="11">
        <v>566497</v>
      </c>
      <c r="M23" s="2" t="s">
        <v>906</v>
      </c>
      <c r="N23" s="2" t="s">
        <v>906</v>
      </c>
      <c r="O23" s="2">
        <f t="shared" si="1"/>
        <v>10275</v>
      </c>
    </row>
    <row r="24" spans="1:15">
      <c r="A24" s="12">
        <v>17</v>
      </c>
      <c r="B24" s="43" t="s">
        <v>913</v>
      </c>
      <c r="C24" s="2" t="s">
        <v>72</v>
      </c>
      <c r="D24" s="41" t="s">
        <v>813</v>
      </c>
      <c r="E24" s="18" t="s">
        <v>44</v>
      </c>
      <c r="F24" s="2" t="s">
        <v>19</v>
      </c>
      <c r="G24" s="13">
        <v>1</v>
      </c>
      <c r="H24" s="25">
        <f>ROUND(18041413/1.08,-3)/1000</f>
        <v>16705</v>
      </c>
      <c r="I24" s="25">
        <f>ROUND(18041413/1.08,-3)/1000</f>
        <v>16705</v>
      </c>
      <c r="J24" s="7">
        <f t="shared" si="0"/>
        <v>1</v>
      </c>
      <c r="K24" s="11">
        <v>246</v>
      </c>
      <c r="L24" s="11">
        <v>927929</v>
      </c>
      <c r="M24" s="2" t="s">
        <v>906</v>
      </c>
      <c r="N24" s="2" t="s">
        <v>906</v>
      </c>
      <c r="O24" s="2">
        <f t="shared" si="1"/>
        <v>16705</v>
      </c>
    </row>
    <row r="25" spans="1:15">
      <c r="A25">
        <v>18</v>
      </c>
      <c r="B25" s="44" t="s">
        <v>914</v>
      </c>
      <c r="C25" s="2" t="s">
        <v>72</v>
      </c>
      <c r="D25" s="41" t="s">
        <v>813</v>
      </c>
      <c r="E25" s="18" t="s">
        <v>44</v>
      </c>
      <c r="F25" s="2" t="s">
        <v>19</v>
      </c>
      <c r="G25" s="13">
        <v>1</v>
      </c>
      <c r="H25" s="25">
        <f>ROUND(2107671/1.08,-3)/1000</f>
        <v>1952</v>
      </c>
      <c r="I25" s="25">
        <f>ROUND(2107671/1.08,-3)/1000</f>
        <v>1952</v>
      </c>
      <c r="J25" s="15">
        <f t="shared" si="0"/>
        <v>1</v>
      </c>
      <c r="K25" s="11">
        <v>24</v>
      </c>
      <c r="L25" s="11">
        <v>110866</v>
      </c>
      <c r="M25" s="2" t="s">
        <v>906</v>
      </c>
      <c r="N25" s="2" t="s">
        <v>906</v>
      </c>
      <c r="O25" s="2">
        <f t="shared" si="1"/>
        <v>1952</v>
      </c>
    </row>
    <row r="26" spans="1:15">
      <c r="A26">
        <v>19</v>
      </c>
      <c r="B26" s="2" t="s">
        <v>915</v>
      </c>
      <c r="C26" s="2" t="s">
        <v>72</v>
      </c>
      <c r="D26" s="41" t="s">
        <v>813</v>
      </c>
      <c r="E26" s="18" t="s">
        <v>44</v>
      </c>
      <c r="F26" s="2" t="s">
        <v>19</v>
      </c>
      <c r="G26" s="13">
        <v>1</v>
      </c>
      <c r="H26" s="25">
        <f>ROUND(6631874/1.08,-3)/1000</f>
        <v>6141</v>
      </c>
      <c r="I26" s="25">
        <f>ROUND(6631874/1.08,-3)/1000</f>
        <v>6141</v>
      </c>
      <c r="J26" s="15">
        <f t="shared" si="0"/>
        <v>1</v>
      </c>
      <c r="K26" s="11">
        <v>75</v>
      </c>
      <c r="L26" s="11">
        <v>343250</v>
      </c>
      <c r="M26" s="2" t="s">
        <v>906</v>
      </c>
      <c r="N26" s="2" t="s">
        <v>906</v>
      </c>
      <c r="O26" s="2">
        <f t="shared" si="1"/>
        <v>6141</v>
      </c>
    </row>
    <row r="27" spans="1:15">
      <c r="A27">
        <v>20</v>
      </c>
      <c r="B27" s="2" t="s">
        <v>916</v>
      </c>
      <c r="C27" s="2" t="s">
        <v>72</v>
      </c>
      <c r="D27" s="41" t="s">
        <v>813</v>
      </c>
      <c r="E27" s="18" t="s">
        <v>44</v>
      </c>
      <c r="F27" s="2" t="s">
        <v>19</v>
      </c>
      <c r="G27" s="13">
        <v>1</v>
      </c>
      <c r="H27" s="25">
        <f>ROUND(21499209/1.08,-3)/1000</f>
        <v>19907</v>
      </c>
      <c r="I27" s="25">
        <f>ROUND(21499209/1.08,-3)/1000</f>
        <v>19907</v>
      </c>
      <c r="J27" s="7">
        <f t="shared" si="0"/>
        <v>1</v>
      </c>
      <c r="K27" s="11">
        <v>323</v>
      </c>
      <c r="L27" s="11">
        <v>1072888</v>
      </c>
      <c r="M27" s="2" t="s">
        <v>906</v>
      </c>
      <c r="N27" s="2" t="s">
        <v>906</v>
      </c>
      <c r="O27" s="2">
        <f t="shared" si="1"/>
        <v>19907</v>
      </c>
    </row>
    <row r="28" spans="1:15">
      <c r="A28" s="12">
        <v>21</v>
      </c>
      <c r="B28" s="2" t="s">
        <v>917</v>
      </c>
      <c r="C28" s="2" t="s">
        <v>72</v>
      </c>
      <c r="D28" s="41" t="s">
        <v>813</v>
      </c>
      <c r="E28" s="18" t="s">
        <v>44</v>
      </c>
      <c r="F28" s="2" t="s">
        <v>19</v>
      </c>
      <c r="G28" s="13">
        <v>1</v>
      </c>
      <c r="H28" s="25">
        <f>ROUND(21536790/1.08,-3)/1000</f>
        <v>19941</v>
      </c>
      <c r="I28" s="25">
        <f>ROUND(21536790/1.08,-3)/1000</f>
        <v>19941</v>
      </c>
      <c r="J28" s="15">
        <f t="shared" si="0"/>
        <v>1</v>
      </c>
      <c r="K28" s="11">
        <v>342</v>
      </c>
      <c r="L28" s="11">
        <v>1017670</v>
      </c>
      <c r="M28" s="2" t="s">
        <v>906</v>
      </c>
      <c r="N28" s="2" t="s">
        <v>906</v>
      </c>
      <c r="O28" s="2">
        <f t="shared" si="1"/>
        <v>19941</v>
      </c>
    </row>
    <row r="29" spans="1:15">
      <c r="A29" s="12">
        <v>22</v>
      </c>
      <c r="B29" s="2" t="s">
        <v>918</v>
      </c>
      <c r="C29" s="2" t="s">
        <v>72</v>
      </c>
      <c r="D29" s="41" t="s">
        <v>813</v>
      </c>
      <c r="E29" s="18" t="s">
        <v>44</v>
      </c>
      <c r="F29" s="2" t="s">
        <v>19</v>
      </c>
      <c r="G29" s="13">
        <v>1</v>
      </c>
      <c r="H29" s="25">
        <f>ROUND(4252287/1.08,-3)/1000</f>
        <v>3937</v>
      </c>
      <c r="I29" s="25">
        <f>ROUND(4252287/1.08,-3)/1000</f>
        <v>3937</v>
      </c>
      <c r="J29" s="15">
        <f t="shared" si="0"/>
        <v>1</v>
      </c>
      <c r="K29" s="11">
        <v>67</v>
      </c>
      <c r="L29" s="11">
        <v>220401</v>
      </c>
      <c r="M29" s="2" t="s">
        <v>906</v>
      </c>
      <c r="N29" s="2" t="s">
        <v>906</v>
      </c>
      <c r="O29" s="2">
        <f t="shared" si="1"/>
        <v>3937</v>
      </c>
    </row>
    <row r="30" spans="1:15">
      <c r="A30">
        <v>23</v>
      </c>
      <c r="B30" s="2" t="s">
        <v>919</v>
      </c>
      <c r="C30" s="2" t="s">
        <v>72</v>
      </c>
      <c r="D30" s="41" t="s">
        <v>813</v>
      </c>
      <c r="E30" s="18" t="s">
        <v>44</v>
      </c>
      <c r="F30" s="2" t="s">
        <v>19</v>
      </c>
      <c r="G30" s="13">
        <v>1</v>
      </c>
      <c r="H30" s="25">
        <f>ROUND(15168123/1.08,-3)/1000</f>
        <v>14045</v>
      </c>
      <c r="I30" s="25">
        <f>ROUND(15168123/1.08,-3)/1000</f>
        <v>14045</v>
      </c>
      <c r="J30" s="7">
        <f t="shared" si="0"/>
        <v>1</v>
      </c>
      <c r="K30" s="11">
        <v>207</v>
      </c>
      <c r="L30" s="11">
        <v>791858</v>
      </c>
      <c r="M30" s="2" t="s">
        <v>906</v>
      </c>
      <c r="N30" s="2" t="s">
        <v>906</v>
      </c>
      <c r="O30" s="2">
        <f t="shared" si="1"/>
        <v>14045</v>
      </c>
    </row>
    <row r="31" spans="1:15">
      <c r="A31">
        <v>24</v>
      </c>
      <c r="B31" s="2" t="s">
        <v>920</v>
      </c>
      <c r="C31" s="2" t="s">
        <v>72</v>
      </c>
      <c r="D31" s="41" t="s">
        <v>813</v>
      </c>
      <c r="E31" s="18" t="s">
        <v>44</v>
      </c>
      <c r="F31" s="2" t="s">
        <v>19</v>
      </c>
      <c r="G31" s="13">
        <v>1</v>
      </c>
      <c r="H31" s="25">
        <f>ROUND(20621892/1.08,-3)/1000</f>
        <v>19094</v>
      </c>
      <c r="I31" s="25">
        <f>ROUND(20621892/1.08,-3)/1000</f>
        <v>19094</v>
      </c>
      <c r="J31" s="15">
        <f t="shared" si="0"/>
        <v>1</v>
      </c>
      <c r="K31" s="11">
        <v>341</v>
      </c>
      <c r="L31" s="11">
        <v>1045563</v>
      </c>
      <c r="M31" s="2" t="s">
        <v>906</v>
      </c>
      <c r="N31" s="2" t="s">
        <v>906</v>
      </c>
      <c r="O31" s="2">
        <f t="shared" si="1"/>
        <v>19094</v>
      </c>
    </row>
    <row r="32" spans="1:15">
      <c r="A32">
        <v>25</v>
      </c>
      <c r="B32" s="2" t="s">
        <v>921</v>
      </c>
      <c r="C32" s="2" t="s">
        <v>72</v>
      </c>
      <c r="D32" s="41" t="s">
        <v>813</v>
      </c>
      <c r="E32" s="18" t="s">
        <v>44</v>
      </c>
      <c r="F32" s="2" t="s">
        <v>19</v>
      </c>
      <c r="G32" s="13">
        <v>1</v>
      </c>
      <c r="H32" s="25">
        <f>ROUND(16248096/1.08,-3)/1000</f>
        <v>15045</v>
      </c>
      <c r="I32" s="25">
        <f>ROUND(16248096/1.08,-3)/1000</f>
        <v>15045</v>
      </c>
      <c r="J32" s="15">
        <f t="shared" si="0"/>
        <v>1</v>
      </c>
      <c r="K32" s="11">
        <v>188</v>
      </c>
      <c r="L32" s="11">
        <v>857431</v>
      </c>
      <c r="M32" s="2" t="s">
        <v>906</v>
      </c>
      <c r="N32" s="2" t="s">
        <v>906</v>
      </c>
      <c r="O32" s="2">
        <f t="shared" si="1"/>
        <v>15045</v>
      </c>
    </row>
    <row r="33" spans="1:15">
      <c r="A33" s="12">
        <v>26</v>
      </c>
      <c r="B33" s="2" t="s">
        <v>922</v>
      </c>
      <c r="C33" s="2" t="s">
        <v>72</v>
      </c>
      <c r="D33" s="41" t="s">
        <v>813</v>
      </c>
      <c r="E33" s="18" t="s">
        <v>44</v>
      </c>
      <c r="F33" s="2" t="s">
        <v>19</v>
      </c>
      <c r="G33" s="13">
        <v>1</v>
      </c>
      <c r="H33" s="25">
        <f>ROUND(6214270/1.08,-3)/1000</f>
        <v>5754</v>
      </c>
      <c r="I33" s="25">
        <f>ROUND(6214270/1.08,-3)/1000</f>
        <v>5754</v>
      </c>
      <c r="J33" s="7">
        <f t="shared" si="0"/>
        <v>1</v>
      </c>
      <c r="K33" s="11">
        <v>70</v>
      </c>
      <c r="L33" s="11">
        <v>337782</v>
      </c>
      <c r="M33" s="2" t="s">
        <v>906</v>
      </c>
      <c r="N33" s="2" t="s">
        <v>906</v>
      </c>
      <c r="O33" s="2">
        <f t="shared" si="1"/>
        <v>5754</v>
      </c>
    </row>
    <row r="34" spans="1:15">
      <c r="A34" s="12">
        <v>27</v>
      </c>
      <c r="B34" s="2" t="s">
        <v>923</v>
      </c>
      <c r="C34" s="2" t="s">
        <v>72</v>
      </c>
      <c r="D34" s="41" t="s">
        <v>813</v>
      </c>
      <c r="E34" s="18" t="s">
        <v>44</v>
      </c>
      <c r="F34" s="2" t="s">
        <v>19</v>
      </c>
      <c r="G34" s="13">
        <v>1</v>
      </c>
      <c r="H34" s="25">
        <f>ROUND(20826457/1.08,-3)/1000</f>
        <v>19284</v>
      </c>
      <c r="I34" s="25">
        <f>ROUND(20826457/1.08,-3)/1000</f>
        <v>19284</v>
      </c>
      <c r="J34" s="15">
        <f t="shared" si="0"/>
        <v>1</v>
      </c>
      <c r="K34" s="11">
        <v>291</v>
      </c>
      <c r="L34" s="11">
        <v>1086737</v>
      </c>
      <c r="M34" s="2" t="s">
        <v>906</v>
      </c>
      <c r="N34" s="2" t="s">
        <v>906</v>
      </c>
      <c r="O34" s="2">
        <f t="shared" si="1"/>
        <v>19284</v>
      </c>
    </row>
    <row r="35" spans="1:15">
      <c r="A35">
        <v>28</v>
      </c>
      <c r="B35" s="2" t="s">
        <v>924</v>
      </c>
      <c r="C35" s="2" t="s">
        <v>72</v>
      </c>
      <c r="D35" s="41" t="s">
        <v>813</v>
      </c>
      <c r="E35" s="18" t="s">
        <v>44</v>
      </c>
      <c r="F35" s="2" t="s">
        <v>19</v>
      </c>
      <c r="G35" s="13">
        <v>1</v>
      </c>
      <c r="H35" s="25">
        <f>ROUND(9092571/1.08,-3)/1000</f>
        <v>8419</v>
      </c>
      <c r="I35" s="25">
        <f>ROUND(9092571/1.08,-3)/1000</f>
        <v>8419</v>
      </c>
      <c r="J35" s="15">
        <f t="shared" si="0"/>
        <v>1</v>
      </c>
      <c r="K35" s="11">
        <v>108</v>
      </c>
      <c r="L35" s="11">
        <v>528937</v>
      </c>
      <c r="M35" s="2" t="s">
        <v>906</v>
      </c>
      <c r="N35" s="2" t="s">
        <v>906</v>
      </c>
      <c r="O35" s="2">
        <f t="shared" si="1"/>
        <v>8419</v>
      </c>
    </row>
    <row r="36" spans="1:15">
      <c r="A36">
        <v>29</v>
      </c>
      <c r="B36" s="2" t="s">
        <v>925</v>
      </c>
      <c r="C36" s="2" t="s">
        <v>72</v>
      </c>
      <c r="D36" s="41" t="s">
        <v>813</v>
      </c>
      <c r="E36" s="18" t="s">
        <v>44</v>
      </c>
      <c r="F36" s="2" t="s">
        <v>19</v>
      </c>
      <c r="G36" s="13">
        <v>1</v>
      </c>
      <c r="H36" s="25">
        <f>ROUND(6391202/1.08,-3)/1000</f>
        <v>5918</v>
      </c>
      <c r="I36" s="25">
        <f>ROUND(6391202/1.08,-3)/1000</f>
        <v>5918</v>
      </c>
      <c r="J36" s="7">
        <f t="shared" si="0"/>
        <v>1</v>
      </c>
      <c r="K36" s="11">
        <v>102</v>
      </c>
      <c r="L36" s="11">
        <v>336712</v>
      </c>
      <c r="M36" s="2" t="s">
        <v>906</v>
      </c>
      <c r="N36" s="2" t="s">
        <v>906</v>
      </c>
      <c r="O36" s="2">
        <f t="shared" si="1"/>
        <v>5918</v>
      </c>
    </row>
    <row r="37" spans="1:15">
      <c r="A37">
        <v>30</v>
      </c>
      <c r="B37" s="2" t="s">
        <v>926</v>
      </c>
      <c r="C37" s="2" t="s">
        <v>72</v>
      </c>
      <c r="D37" s="41" t="s">
        <v>813</v>
      </c>
      <c r="E37" s="18" t="s">
        <v>44</v>
      </c>
      <c r="F37" s="2" t="s">
        <v>19</v>
      </c>
      <c r="G37" s="13">
        <v>1</v>
      </c>
      <c r="H37" s="25">
        <f>ROUND(27309461/1.08,-3)/1000</f>
        <v>25287</v>
      </c>
      <c r="I37" s="25">
        <f>ROUND(27309461/1.08,-3)/1000</f>
        <v>25287</v>
      </c>
      <c r="J37" s="15">
        <f t="shared" si="0"/>
        <v>1</v>
      </c>
      <c r="K37" s="11">
        <v>297</v>
      </c>
      <c r="L37" s="11">
        <v>1536673</v>
      </c>
      <c r="M37" s="2" t="s">
        <v>906</v>
      </c>
      <c r="N37" s="2" t="s">
        <v>906</v>
      </c>
      <c r="O37" s="2">
        <f t="shared" si="1"/>
        <v>25287</v>
      </c>
    </row>
    <row r="38" spans="1:15">
      <c r="A38" s="12">
        <v>31</v>
      </c>
      <c r="B38" s="2" t="s">
        <v>927</v>
      </c>
      <c r="C38" s="2" t="s">
        <v>72</v>
      </c>
      <c r="D38" s="41" t="s">
        <v>813</v>
      </c>
      <c r="E38" s="18" t="s">
        <v>44</v>
      </c>
      <c r="F38" s="2" t="s">
        <v>19</v>
      </c>
      <c r="G38" s="13">
        <v>1</v>
      </c>
      <c r="H38" s="25">
        <f>ROUND(7095411/1.08,-3)/1000</f>
        <v>6570</v>
      </c>
      <c r="I38" s="25">
        <f>ROUND(7095411/1.08,-3)/1000</f>
        <v>6570</v>
      </c>
      <c r="J38" s="15">
        <f t="shared" si="0"/>
        <v>1</v>
      </c>
      <c r="K38" s="11">
        <v>79</v>
      </c>
      <c r="L38" s="11">
        <v>388070</v>
      </c>
      <c r="M38" s="2" t="s">
        <v>906</v>
      </c>
      <c r="N38" s="2" t="s">
        <v>906</v>
      </c>
      <c r="O38" s="2">
        <f t="shared" si="1"/>
        <v>6570</v>
      </c>
    </row>
    <row r="39" spans="1:15">
      <c r="A39" s="12">
        <v>32</v>
      </c>
      <c r="B39" s="2" t="s">
        <v>928</v>
      </c>
      <c r="C39" s="2" t="s">
        <v>72</v>
      </c>
      <c r="D39" s="41" t="s">
        <v>813</v>
      </c>
      <c r="E39" s="18" t="s">
        <v>44</v>
      </c>
      <c r="F39" s="2" t="s">
        <v>19</v>
      </c>
      <c r="G39" s="13">
        <v>1</v>
      </c>
      <c r="H39" s="25">
        <f>ROUND(3422227/1.08,-3)/1000</f>
        <v>3169</v>
      </c>
      <c r="I39" s="25">
        <f>ROUND(3422227/1.08,-3)/1000</f>
        <v>3169</v>
      </c>
      <c r="J39" s="7">
        <f t="shared" si="0"/>
        <v>1</v>
      </c>
      <c r="K39" s="11">
        <v>56</v>
      </c>
      <c r="L39" s="11">
        <v>170645</v>
      </c>
      <c r="M39" s="2" t="s">
        <v>906</v>
      </c>
      <c r="N39" s="2" t="s">
        <v>906</v>
      </c>
      <c r="O39" s="2">
        <f t="shared" si="1"/>
        <v>3169</v>
      </c>
    </row>
    <row r="40" spans="1:15">
      <c r="A40">
        <v>33</v>
      </c>
      <c r="B40" s="2" t="s">
        <v>929</v>
      </c>
      <c r="C40" s="2" t="s">
        <v>72</v>
      </c>
      <c r="D40" s="41" t="s">
        <v>813</v>
      </c>
      <c r="E40" s="18" t="s">
        <v>44</v>
      </c>
      <c r="F40" s="2" t="s">
        <v>19</v>
      </c>
      <c r="G40" s="13">
        <v>1</v>
      </c>
      <c r="H40" s="25">
        <f>ROUND(839548/1.08,-3)/1000</f>
        <v>777</v>
      </c>
      <c r="I40" s="25">
        <f>ROUND(839548/1.08,-3)/1000</f>
        <v>777</v>
      </c>
      <c r="J40" s="15">
        <f t="shared" si="0"/>
        <v>1</v>
      </c>
      <c r="K40" s="11">
        <v>45</v>
      </c>
      <c r="L40" s="11">
        <v>22096</v>
      </c>
      <c r="M40" s="2" t="s">
        <v>906</v>
      </c>
      <c r="N40" s="2" t="s">
        <v>906</v>
      </c>
      <c r="O40" s="2">
        <f t="shared" si="1"/>
        <v>777</v>
      </c>
    </row>
    <row r="41" spans="1:15">
      <c r="A41">
        <v>34</v>
      </c>
      <c r="B41" s="61" t="s">
        <v>930</v>
      </c>
      <c r="C41" s="46" t="s">
        <v>931</v>
      </c>
      <c r="D41" s="46" t="s">
        <v>813</v>
      </c>
      <c r="E41" s="295" t="s">
        <v>298</v>
      </c>
      <c r="F41" s="13" t="s">
        <v>19</v>
      </c>
      <c r="G41" s="61">
        <v>1</v>
      </c>
      <c r="H41" s="297">
        <v>7633</v>
      </c>
      <c r="I41" s="297">
        <v>7633</v>
      </c>
      <c r="J41" s="298">
        <f t="shared" si="0"/>
        <v>1</v>
      </c>
      <c r="K41" s="299">
        <v>141</v>
      </c>
      <c r="L41" s="299">
        <v>351180</v>
      </c>
      <c r="M41" s="13" t="s">
        <v>906</v>
      </c>
      <c r="N41" s="13" t="s">
        <v>906</v>
      </c>
      <c r="O41" s="300">
        <f t="shared" si="1"/>
        <v>7633</v>
      </c>
    </row>
    <row r="42" spans="1:15">
      <c r="A42">
        <v>35</v>
      </c>
      <c r="B42" s="17" t="s">
        <v>932</v>
      </c>
      <c r="C42" s="46" t="s">
        <v>931</v>
      </c>
      <c r="D42" s="46" t="s">
        <v>813</v>
      </c>
      <c r="E42" s="295" t="s">
        <v>298</v>
      </c>
      <c r="F42" s="13" t="s">
        <v>19</v>
      </c>
      <c r="G42" s="61">
        <v>1</v>
      </c>
      <c r="H42" s="301">
        <v>7570</v>
      </c>
      <c r="I42" s="301">
        <v>7570</v>
      </c>
      <c r="J42" s="302">
        <f t="shared" si="0"/>
        <v>1</v>
      </c>
      <c r="K42" s="17">
        <v>153</v>
      </c>
      <c r="L42" s="17">
        <v>332912</v>
      </c>
      <c r="M42" s="13" t="s">
        <v>906</v>
      </c>
      <c r="N42" s="13" t="s">
        <v>906</v>
      </c>
      <c r="O42" s="13">
        <f t="shared" si="1"/>
        <v>7570</v>
      </c>
    </row>
    <row r="43" spans="1:15">
      <c r="A43" s="12">
        <v>36</v>
      </c>
      <c r="B43" s="17" t="s">
        <v>933</v>
      </c>
      <c r="C43" s="46" t="s">
        <v>931</v>
      </c>
      <c r="D43" s="46" t="s">
        <v>813</v>
      </c>
      <c r="E43" s="295" t="s">
        <v>298</v>
      </c>
      <c r="F43" s="13" t="s">
        <v>19</v>
      </c>
      <c r="G43" s="61">
        <v>1</v>
      </c>
      <c r="H43" s="303">
        <v>7490</v>
      </c>
      <c r="I43" s="303">
        <v>7490</v>
      </c>
      <c r="J43" s="302">
        <f t="shared" si="0"/>
        <v>1</v>
      </c>
      <c r="K43" s="17">
        <v>99</v>
      </c>
      <c r="L43" s="17">
        <v>380534</v>
      </c>
      <c r="M43" s="13" t="s">
        <v>906</v>
      </c>
      <c r="N43" s="13" t="s">
        <v>906</v>
      </c>
      <c r="O43" s="13">
        <f t="shared" si="1"/>
        <v>7490</v>
      </c>
    </row>
    <row r="44" spans="1:15">
      <c r="A44" s="12">
        <v>37</v>
      </c>
      <c r="B44" s="47" t="s">
        <v>934</v>
      </c>
      <c r="C44" s="46" t="s">
        <v>931</v>
      </c>
      <c r="D44" s="46" t="s">
        <v>813</v>
      </c>
      <c r="E44" s="295" t="s">
        <v>298</v>
      </c>
      <c r="F44" s="13" t="s">
        <v>19</v>
      </c>
      <c r="G44" s="61">
        <v>1</v>
      </c>
      <c r="H44" s="48">
        <v>4473</v>
      </c>
      <c r="I44" s="48">
        <v>4473</v>
      </c>
      <c r="J44" s="302">
        <f t="shared" si="0"/>
        <v>1</v>
      </c>
      <c r="K44" s="17">
        <v>85</v>
      </c>
      <c r="L44" s="17">
        <v>200283</v>
      </c>
      <c r="M44" s="13" t="s">
        <v>906</v>
      </c>
      <c r="N44" s="13" t="s">
        <v>906</v>
      </c>
      <c r="O44" s="13">
        <f t="shared" si="1"/>
        <v>4473</v>
      </c>
    </row>
    <row r="45" spans="1:15">
      <c r="A45">
        <v>38</v>
      </c>
      <c r="B45" s="13" t="s">
        <v>935</v>
      </c>
      <c r="C45" s="46" t="s">
        <v>931</v>
      </c>
      <c r="D45" s="46" t="s">
        <v>813</v>
      </c>
      <c r="E45" s="295" t="s">
        <v>298</v>
      </c>
      <c r="F45" s="13" t="s">
        <v>19</v>
      </c>
      <c r="G45" s="61">
        <v>1</v>
      </c>
      <c r="H45" s="304">
        <v>2904</v>
      </c>
      <c r="I45" s="304">
        <v>2904</v>
      </c>
      <c r="J45" s="302">
        <f t="shared" si="0"/>
        <v>1</v>
      </c>
      <c r="K45" s="17">
        <v>41</v>
      </c>
      <c r="L45" s="17">
        <v>147299</v>
      </c>
      <c r="M45" s="13" t="s">
        <v>906</v>
      </c>
      <c r="N45" s="13" t="s">
        <v>906</v>
      </c>
      <c r="O45" s="13">
        <f t="shared" si="1"/>
        <v>2904</v>
      </c>
    </row>
    <row r="46" spans="1:15" ht="27">
      <c r="A46">
        <v>39</v>
      </c>
      <c r="B46" s="42" t="s">
        <v>936</v>
      </c>
      <c r="C46" s="41" t="s">
        <v>72</v>
      </c>
      <c r="D46" s="41" t="s">
        <v>406</v>
      </c>
      <c r="E46" s="18" t="s">
        <v>45</v>
      </c>
      <c r="F46" s="23" t="s">
        <v>897</v>
      </c>
      <c r="G46" s="61">
        <v>2</v>
      </c>
      <c r="H46" s="25">
        <f>ROUND(2552736/1.08,-3)/1000</f>
        <v>2364</v>
      </c>
      <c r="I46" s="25">
        <f>ROUND(3266976/1.08,-3)/1000</f>
        <v>3025</v>
      </c>
      <c r="J46" s="30">
        <f t="shared" si="0"/>
        <v>0.78148760330578515</v>
      </c>
      <c r="K46" s="31">
        <v>93</v>
      </c>
      <c r="L46" s="31">
        <v>104000</v>
      </c>
      <c r="M46" s="28"/>
      <c r="N46" s="28"/>
      <c r="O46" s="2">
        <f t="shared" si="1"/>
        <v>2364</v>
      </c>
    </row>
    <row r="47" spans="1:15" ht="121.5">
      <c r="A47">
        <v>40</v>
      </c>
      <c r="B47" s="117" t="s">
        <v>937</v>
      </c>
      <c r="C47" s="41" t="s">
        <v>860</v>
      </c>
      <c r="D47" s="122" t="s">
        <v>861</v>
      </c>
      <c r="E47" s="18" t="s">
        <v>45</v>
      </c>
      <c r="F47" s="42" t="s">
        <v>938</v>
      </c>
      <c r="G47" s="61">
        <v>3</v>
      </c>
      <c r="H47" s="62">
        <v>28005</v>
      </c>
      <c r="I47" s="63"/>
      <c r="J47" s="30" t="e">
        <f>H47/I47</f>
        <v>#DIV/0!</v>
      </c>
      <c r="K47" s="155">
        <v>2451</v>
      </c>
      <c r="L47" s="155">
        <v>1210098</v>
      </c>
      <c r="M47" s="31" t="s">
        <v>939</v>
      </c>
      <c r="N47" s="31" t="s">
        <v>940</v>
      </c>
      <c r="O47" s="2" t="str">
        <f>IF(ISBLANK(I47),"",H47)</f>
        <v/>
      </c>
    </row>
    <row r="48" spans="1:15" ht="121.5">
      <c r="A48" s="12">
        <v>41</v>
      </c>
      <c r="B48" s="112" t="s">
        <v>941</v>
      </c>
      <c r="C48" s="41" t="s">
        <v>860</v>
      </c>
      <c r="D48" s="122" t="s">
        <v>861</v>
      </c>
      <c r="E48" s="18" t="s">
        <v>45</v>
      </c>
      <c r="F48" s="42" t="s">
        <v>938</v>
      </c>
      <c r="G48" s="13">
        <v>3</v>
      </c>
      <c r="H48" s="19">
        <v>30853</v>
      </c>
      <c r="I48" s="6"/>
      <c r="J48" s="7" t="e">
        <f>H48/I48</f>
        <v>#DIV/0!</v>
      </c>
      <c r="K48" s="10">
        <v>2715</v>
      </c>
      <c r="L48" s="10">
        <v>1328001</v>
      </c>
      <c r="M48" s="31" t="s">
        <v>939</v>
      </c>
      <c r="N48" s="31" t="s">
        <v>940</v>
      </c>
      <c r="O48" s="2" t="str">
        <f>IF(ISBLANK(I48),"",H48)</f>
        <v/>
      </c>
    </row>
    <row r="49" spans="1:15" ht="121.5">
      <c r="A49" s="12">
        <v>42</v>
      </c>
      <c r="B49" s="181" t="s">
        <v>942</v>
      </c>
      <c r="C49" s="2" t="s">
        <v>860</v>
      </c>
      <c r="D49" s="122" t="s">
        <v>861</v>
      </c>
      <c r="E49" s="18" t="s">
        <v>45</v>
      </c>
      <c r="F49" s="42" t="s">
        <v>938</v>
      </c>
      <c r="G49" s="13">
        <v>3</v>
      </c>
      <c r="H49" s="64">
        <v>24472</v>
      </c>
      <c r="I49" s="6"/>
      <c r="J49" s="7" t="e">
        <f>H49/I49</f>
        <v>#DIV/0!</v>
      </c>
      <c r="K49" s="10">
        <v>2291</v>
      </c>
      <c r="L49" s="10">
        <v>1003870</v>
      </c>
      <c r="M49" s="31" t="s">
        <v>939</v>
      </c>
      <c r="N49" s="31" t="s">
        <v>940</v>
      </c>
      <c r="O49" s="2" t="str">
        <f>IF(ISBLANK(I49),"",H49)</f>
        <v/>
      </c>
    </row>
    <row r="50" spans="1:15" ht="121.5">
      <c r="A50">
        <v>43</v>
      </c>
      <c r="B50" s="181" t="s">
        <v>943</v>
      </c>
      <c r="C50" s="2" t="s">
        <v>860</v>
      </c>
      <c r="D50" s="122" t="s">
        <v>861</v>
      </c>
      <c r="E50" s="18" t="s">
        <v>45</v>
      </c>
      <c r="F50" s="42" t="s">
        <v>938</v>
      </c>
      <c r="G50" s="13">
        <v>3</v>
      </c>
      <c r="H50" s="48">
        <v>25637</v>
      </c>
      <c r="I50" s="6"/>
      <c r="J50" s="7" t="e">
        <f>H50/I50</f>
        <v>#DIV/0!</v>
      </c>
      <c r="K50" s="10">
        <v>2389</v>
      </c>
      <c r="L50" s="10">
        <v>1055582</v>
      </c>
      <c r="M50" s="31" t="s">
        <v>939</v>
      </c>
      <c r="N50" s="31" t="s">
        <v>940</v>
      </c>
      <c r="O50" s="2" t="str">
        <f>IF(ISBLANK(I50),"",H50)</f>
        <v/>
      </c>
    </row>
    <row r="51" spans="1:15">
      <c r="A51">
        <v>44</v>
      </c>
      <c r="B51" s="2"/>
      <c r="C51" s="2"/>
      <c r="D51" s="2"/>
      <c r="E51" s="18"/>
      <c r="F51" s="18"/>
      <c r="G51" s="13"/>
      <c r="H51" s="20"/>
      <c r="I51" s="6"/>
      <c r="J51" s="7" t="e">
        <f t="shared" ref="J51:J253" si="2">H51/I51</f>
        <v>#DIV/0!</v>
      </c>
      <c r="K51" s="11"/>
      <c r="L51" s="11"/>
      <c r="M51" s="2"/>
      <c r="N51" s="2"/>
      <c r="O51" s="2"/>
    </row>
    <row r="52" spans="1:15">
      <c r="A52">
        <v>45</v>
      </c>
      <c r="B52" s="2"/>
      <c r="C52" s="2"/>
      <c r="D52" s="2"/>
      <c r="E52" s="18"/>
      <c r="F52" s="18"/>
      <c r="G52" s="13"/>
      <c r="H52" s="20"/>
      <c r="I52" s="6"/>
      <c r="J52" s="15" t="e">
        <f t="shared" si="2"/>
        <v>#DIV/0!</v>
      </c>
      <c r="K52" s="11"/>
      <c r="L52" s="11"/>
      <c r="M52" s="2"/>
      <c r="N52" s="2"/>
      <c r="O52" s="2"/>
    </row>
    <row r="53" spans="1:15">
      <c r="A53" s="12">
        <v>46</v>
      </c>
      <c r="B53" s="2"/>
      <c r="C53" s="2"/>
      <c r="D53" s="2"/>
      <c r="E53" s="18"/>
      <c r="F53" s="18"/>
      <c r="G53" s="13"/>
      <c r="H53" s="20"/>
      <c r="I53" s="6"/>
      <c r="J53" s="15" t="e">
        <f t="shared" si="2"/>
        <v>#DIV/0!</v>
      </c>
      <c r="K53" s="11"/>
      <c r="L53" s="11"/>
      <c r="M53" s="2"/>
      <c r="N53" s="2"/>
      <c r="O53" s="2"/>
    </row>
    <row r="54" spans="1:15">
      <c r="A54" s="12">
        <v>47</v>
      </c>
      <c r="B54" s="2"/>
      <c r="C54" s="2"/>
      <c r="D54" s="2"/>
      <c r="E54" s="18"/>
      <c r="F54" s="18"/>
      <c r="G54" s="13"/>
      <c r="H54" s="20"/>
      <c r="I54" s="6"/>
      <c r="J54" s="7" t="e">
        <f t="shared" si="2"/>
        <v>#DIV/0!</v>
      </c>
      <c r="K54" s="11"/>
      <c r="L54" s="11"/>
      <c r="M54" s="2"/>
      <c r="N54" s="2"/>
      <c r="O54" s="2"/>
    </row>
    <row r="55" spans="1:15">
      <c r="A55">
        <v>48</v>
      </c>
      <c r="B55" s="2"/>
      <c r="C55" s="2"/>
      <c r="D55" s="2"/>
      <c r="E55" s="18"/>
      <c r="F55" s="18"/>
      <c r="G55" s="13"/>
      <c r="H55" s="20"/>
      <c r="I55" s="6"/>
      <c r="J55" s="15" t="e">
        <f t="shared" si="2"/>
        <v>#DIV/0!</v>
      </c>
      <c r="K55" s="11"/>
      <c r="L55" s="11"/>
      <c r="M55" s="2"/>
      <c r="N55" s="2"/>
      <c r="O55" s="2"/>
    </row>
    <row r="56" spans="1:15">
      <c r="A56">
        <v>49</v>
      </c>
      <c r="B56" s="2"/>
      <c r="C56" s="2"/>
      <c r="D56" s="2"/>
      <c r="E56" s="18"/>
      <c r="F56" s="18"/>
      <c r="G56" s="13"/>
      <c r="H56" s="20"/>
      <c r="I56" s="6"/>
      <c r="J56" s="15" t="e">
        <f t="shared" si="2"/>
        <v>#DIV/0!</v>
      </c>
      <c r="K56" s="11"/>
      <c r="L56" s="11"/>
      <c r="M56" s="2"/>
      <c r="N56" s="2"/>
      <c r="O56" s="2"/>
    </row>
    <row r="57" spans="1:15">
      <c r="A57">
        <v>50</v>
      </c>
      <c r="B57" s="2"/>
      <c r="C57" s="2"/>
      <c r="D57" s="2"/>
      <c r="E57" s="18"/>
      <c r="F57" s="18"/>
      <c r="G57" s="13"/>
      <c r="H57" s="20"/>
      <c r="I57" s="6"/>
      <c r="J57" s="7" t="e">
        <f t="shared" si="2"/>
        <v>#DIV/0!</v>
      </c>
      <c r="K57" s="11"/>
      <c r="L57" s="11"/>
      <c r="M57" s="2"/>
      <c r="N57" s="2"/>
      <c r="O57" s="2"/>
    </row>
    <row r="58" spans="1:15">
      <c r="A58" s="12">
        <v>51</v>
      </c>
      <c r="B58" s="2"/>
      <c r="C58" s="2"/>
      <c r="D58" s="2"/>
      <c r="E58" s="18"/>
      <c r="F58" s="18"/>
      <c r="G58" s="13"/>
      <c r="H58" s="20"/>
      <c r="I58" s="6"/>
      <c r="J58" s="15" t="e">
        <f t="shared" si="2"/>
        <v>#DIV/0!</v>
      </c>
      <c r="K58" s="11"/>
      <c r="L58" s="11"/>
      <c r="M58" s="2"/>
      <c r="N58" s="2"/>
      <c r="O58" s="2"/>
    </row>
    <row r="59" spans="1:15">
      <c r="A59" s="12">
        <v>52</v>
      </c>
      <c r="B59" s="2"/>
      <c r="C59" s="2"/>
      <c r="D59" s="2"/>
      <c r="E59" s="18"/>
      <c r="F59" s="18"/>
      <c r="G59" s="13"/>
      <c r="H59" s="20"/>
      <c r="I59" s="6"/>
      <c r="J59" s="15" t="e">
        <f t="shared" si="2"/>
        <v>#DIV/0!</v>
      </c>
      <c r="K59" s="11"/>
      <c r="L59" s="11"/>
      <c r="M59" s="2"/>
      <c r="N59" s="2"/>
      <c r="O59" s="2"/>
    </row>
    <row r="60" spans="1:15">
      <c r="A60">
        <v>53</v>
      </c>
      <c r="B60" s="2"/>
      <c r="C60" s="2"/>
      <c r="D60" s="2"/>
      <c r="E60" s="18"/>
      <c r="F60" s="18"/>
      <c r="G60" s="13"/>
      <c r="H60" s="20"/>
      <c r="I60" s="6"/>
      <c r="J60" s="7" t="e">
        <f t="shared" si="2"/>
        <v>#DIV/0!</v>
      </c>
      <c r="K60" s="11"/>
      <c r="L60" s="11"/>
      <c r="M60" s="2"/>
      <c r="N60" s="2"/>
      <c r="O60" s="2"/>
    </row>
    <row r="61" spans="1:15">
      <c r="A61">
        <v>54</v>
      </c>
      <c r="B61" s="2"/>
      <c r="C61" s="2"/>
      <c r="D61" s="2"/>
      <c r="E61" s="18"/>
      <c r="F61" s="18"/>
      <c r="G61" s="13"/>
      <c r="H61" s="20"/>
      <c r="I61" s="6"/>
      <c r="J61" s="15" t="e">
        <f t="shared" si="2"/>
        <v>#DIV/0!</v>
      </c>
      <c r="K61" s="11"/>
      <c r="L61" s="11"/>
      <c r="M61" s="2"/>
      <c r="N61" s="2"/>
      <c r="O61" s="2"/>
    </row>
    <row r="62" spans="1:15">
      <c r="A62">
        <v>55</v>
      </c>
      <c r="B62" s="2"/>
      <c r="C62" s="2"/>
      <c r="D62" s="2"/>
      <c r="E62" s="18"/>
      <c r="F62" s="18"/>
      <c r="G62" s="13"/>
      <c r="H62" s="20"/>
      <c r="I62" s="6"/>
      <c r="J62" s="15" t="e">
        <f t="shared" si="2"/>
        <v>#DIV/0!</v>
      </c>
      <c r="K62" s="11"/>
      <c r="L62" s="11"/>
      <c r="M62" s="2"/>
      <c r="N62" s="2"/>
      <c r="O62" s="2"/>
    </row>
    <row r="63" spans="1:15">
      <c r="A63" s="12">
        <v>56</v>
      </c>
      <c r="B63" s="2"/>
      <c r="C63" s="2"/>
      <c r="D63" s="2"/>
      <c r="E63" s="18"/>
      <c r="F63" s="18"/>
      <c r="G63" s="13"/>
      <c r="H63" s="20"/>
      <c r="I63" s="6"/>
      <c r="J63" s="7" t="e">
        <f t="shared" si="2"/>
        <v>#DIV/0!</v>
      </c>
      <c r="K63" s="11"/>
      <c r="L63" s="11"/>
      <c r="M63" s="2"/>
      <c r="N63" s="2"/>
      <c r="O63" s="2"/>
    </row>
    <row r="64" spans="1:15">
      <c r="A64" s="12">
        <v>57</v>
      </c>
      <c r="B64" s="2"/>
      <c r="C64" s="2"/>
      <c r="D64" s="2"/>
      <c r="E64" s="18"/>
      <c r="F64" s="18"/>
      <c r="G64" s="13"/>
      <c r="H64" s="20"/>
      <c r="I64" s="6"/>
      <c r="J64" s="15" t="e">
        <f t="shared" si="2"/>
        <v>#DIV/0!</v>
      </c>
      <c r="K64" s="11"/>
      <c r="L64" s="11"/>
      <c r="M64" s="2"/>
      <c r="N64" s="2"/>
      <c r="O64" s="2"/>
    </row>
    <row r="65" spans="1:15">
      <c r="A65">
        <v>58</v>
      </c>
      <c r="B65" s="2"/>
      <c r="C65" s="2"/>
      <c r="D65" s="2"/>
      <c r="E65" s="18"/>
      <c r="F65" s="18"/>
      <c r="G65" s="13"/>
      <c r="H65" s="20"/>
      <c r="I65" s="6"/>
      <c r="J65" s="15" t="e">
        <f t="shared" si="2"/>
        <v>#DIV/0!</v>
      </c>
      <c r="K65" s="11"/>
      <c r="L65" s="11"/>
      <c r="M65" s="2"/>
      <c r="N65" s="2"/>
      <c r="O65" s="2"/>
    </row>
    <row r="66" spans="1:15">
      <c r="A66">
        <v>59</v>
      </c>
      <c r="B66" s="2"/>
      <c r="C66" s="2"/>
      <c r="D66" s="2"/>
      <c r="E66" s="18"/>
      <c r="F66" s="18"/>
      <c r="G66" s="13"/>
      <c r="H66" s="20"/>
      <c r="I66" s="6"/>
      <c r="J66" s="7" t="e">
        <f t="shared" si="2"/>
        <v>#DIV/0!</v>
      </c>
      <c r="K66" s="11"/>
      <c r="L66" s="11"/>
      <c r="M66" s="2"/>
      <c r="N66" s="2"/>
      <c r="O66" s="2"/>
    </row>
    <row r="67" spans="1:15">
      <c r="A67">
        <v>60</v>
      </c>
      <c r="B67" s="2"/>
      <c r="C67" s="2"/>
      <c r="D67" s="2"/>
      <c r="E67" s="18"/>
      <c r="F67" s="18"/>
      <c r="G67" s="13"/>
      <c r="H67" s="20"/>
      <c r="I67" s="6"/>
      <c r="J67" s="15" t="e">
        <f t="shared" si="2"/>
        <v>#DIV/0!</v>
      </c>
      <c r="K67" s="11"/>
      <c r="L67" s="11"/>
      <c r="M67" s="2"/>
      <c r="N67" s="2"/>
      <c r="O67" s="2"/>
    </row>
    <row r="68" spans="1:15">
      <c r="A68" s="12">
        <v>61</v>
      </c>
      <c r="B68" s="2"/>
      <c r="C68" s="2"/>
      <c r="D68" s="2"/>
      <c r="E68" s="18"/>
      <c r="F68" s="18"/>
      <c r="G68" s="13"/>
      <c r="H68" s="20"/>
      <c r="I68" s="6"/>
      <c r="J68" s="15" t="e">
        <f t="shared" si="2"/>
        <v>#DIV/0!</v>
      </c>
      <c r="K68" s="11"/>
      <c r="L68" s="11"/>
      <c r="M68" s="2"/>
      <c r="N68" s="2"/>
      <c r="O68" s="2"/>
    </row>
    <row r="69" spans="1:15">
      <c r="A69" s="12">
        <v>62</v>
      </c>
      <c r="B69" s="2"/>
      <c r="C69" s="2"/>
      <c r="D69" s="2"/>
      <c r="E69" s="18"/>
      <c r="F69" s="18"/>
      <c r="G69" s="13"/>
      <c r="H69" s="20"/>
      <c r="I69" s="6"/>
      <c r="J69" s="7" t="e">
        <f t="shared" si="2"/>
        <v>#DIV/0!</v>
      </c>
      <c r="K69" s="11"/>
      <c r="L69" s="11"/>
      <c r="M69" s="2"/>
      <c r="N69" s="2"/>
      <c r="O69" s="2"/>
    </row>
    <row r="70" spans="1:15">
      <c r="A70">
        <v>63</v>
      </c>
      <c r="B70" s="2"/>
      <c r="C70" s="2"/>
      <c r="D70" s="2"/>
      <c r="E70" s="18"/>
      <c r="F70" s="18"/>
      <c r="G70" s="13"/>
      <c r="H70" s="20"/>
      <c r="I70" s="6"/>
      <c r="J70" s="15" t="e">
        <f t="shared" si="2"/>
        <v>#DIV/0!</v>
      </c>
      <c r="K70" s="11"/>
      <c r="L70" s="11"/>
      <c r="M70" s="2"/>
      <c r="N70" s="2"/>
      <c r="O70" s="2"/>
    </row>
    <row r="71" spans="1:15">
      <c r="A71">
        <v>64</v>
      </c>
      <c r="B71" s="2"/>
      <c r="C71" s="2"/>
      <c r="D71" s="2"/>
      <c r="E71" s="18"/>
      <c r="F71" s="18"/>
      <c r="G71" s="13"/>
      <c r="H71" s="20"/>
      <c r="I71" s="6"/>
      <c r="J71" s="15" t="e">
        <f t="shared" si="2"/>
        <v>#DIV/0!</v>
      </c>
      <c r="K71" s="11"/>
      <c r="L71" s="11"/>
      <c r="M71" s="2"/>
      <c r="N71" s="2"/>
      <c r="O71" s="2"/>
    </row>
    <row r="72" spans="1:15">
      <c r="A72">
        <v>65</v>
      </c>
      <c r="B72" s="2"/>
      <c r="C72" s="2"/>
      <c r="D72" s="2"/>
      <c r="E72" s="18"/>
      <c r="F72" s="18"/>
      <c r="G72" s="13"/>
      <c r="H72" s="20"/>
      <c r="I72" s="6"/>
      <c r="J72" s="7" t="e">
        <f t="shared" si="2"/>
        <v>#DIV/0!</v>
      </c>
      <c r="K72" s="11"/>
      <c r="L72" s="11"/>
      <c r="M72" s="2"/>
      <c r="N72" s="2"/>
      <c r="O72" s="2"/>
    </row>
    <row r="73" spans="1:15">
      <c r="A73" s="12">
        <v>66</v>
      </c>
      <c r="B73" s="2"/>
      <c r="C73" s="2"/>
      <c r="D73" s="2"/>
      <c r="E73" s="18"/>
      <c r="F73" s="18"/>
      <c r="G73" s="13"/>
      <c r="H73" s="20"/>
      <c r="I73" s="6"/>
      <c r="J73" s="15" t="e">
        <f t="shared" si="2"/>
        <v>#DIV/0!</v>
      </c>
      <c r="K73" s="11"/>
      <c r="L73" s="11"/>
      <c r="M73" s="2"/>
      <c r="N73" s="2"/>
      <c r="O73" s="2"/>
    </row>
    <row r="74" spans="1:15">
      <c r="A74" s="12">
        <v>67</v>
      </c>
      <c r="B74" s="2"/>
      <c r="C74" s="2"/>
      <c r="D74" s="2"/>
      <c r="E74" s="18"/>
      <c r="F74" s="18"/>
      <c r="G74" s="13"/>
      <c r="H74" s="20"/>
      <c r="I74" s="6"/>
      <c r="J74" s="15" t="e">
        <f t="shared" si="2"/>
        <v>#DIV/0!</v>
      </c>
      <c r="K74" s="11"/>
      <c r="L74" s="11"/>
      <c r="M74" s="2"/>
      <c r="N74" s="2"/>
      <c r="O74" s="2"/>
    </row>
    <row r="75" spans="1:15">
      <c r="A75">
        <v>68</v>
      </c>
      <c r="B75" s="2"/>
      <c r="C75" s="2"/>
      <c r="D75" s="2"/>
      <c r="E75" s="18"/>
      <c r="F75" s="18"/>
      <c r="G75" s="13"/>
      <c r="H75" s="20"/>
      <c r="I75" s="6"/>
      <c r="J75" s="7" t="e">
        <f t="shared" si="2"/>
        <v>#DIV/0!</v>
      </c>
      <c r="K75" s="11"/>
      <c r="L75" s="11"/>
      <c r="M75" s="2"/>
      <c r="N75" s="2"/>
      <c r="O75" s="2"/>
    </row>
    <row r="76" spans="1:15">
      <c r="A76">
        <v>69</v>
      </c>
      <c r="B76" s="2"/>
      <c r="C76" s="2"/>
      <c r="D76" s="2"/>
      <c r="E76" s="18"/>
      <c r="F76" s="18"/>
      <c r="G76" s="13"/>
      <c r="H76" s="20"/>
      <c r="I76" s="6"/>
      <c r="J76" s="15" t="e">
        <f t="shared" si="2"/>
        <v>#DIV/0!</v>
      </c>
      <c r="K76" s="11"/>
      <c r="L76" s="11"/>
      <c r="M76" s="2"/>
      <c r="N76" s="2"/>
      <c r="O76" s="2"/>
    </row>
    <row r="77" spans="1:15">
      <c r="A77">
        <v>70</v>
      </c>
      <c r="B77" s="2"/>
      <c r="C77" s="2"/>
      <c r="D77" s="2"/>
      <c r="E77" s="18"/>
      <c r="F77" s="18"/>
      <c r="G77" s="13"/>
      <c r="H77" s="20"/>
      <c r="I77" s="6"/>
      <c r="J77" s="15" t="e">
        <f t="shared" si="2"/>
        <v>#DIV/0!</v>
      </c>
      <c r="K77" s="11"/>
      <c r="L77" s="11"/>
      <c r="M77" s="2"/>
      <c r="N77" s="2"/>
      <c r="O77" s="2"/>
    </row>
    <row r="78" spans="1:15">
      <c r="A78" s="12">
        <v>71</v>
      </c>
      <c r="B78" s="2"/>
      <c r="C78" s="2"/>
      <c r="D78" s="2"/>
      <c r="E78" s="18"/>
      <c r="F78" s="18"/>
      <c r="G78" s="13"/>
      <c r="H78" s="20"/>
      <c r="I78" s="6"/>
      <c r="J78" s="7" t="e">
        <f t="shared" si="2"/>
        <v>#DIV/0!</v>
      </c>
      <c r="K78" s="11"/>
      <c r="L78" s="11"/>
      <c r="M78" s="2"/>
      <c r="N78" s="2"/>
      <c r="O78" s="2"/>
    </row>
    <row r="79" spans="1:15">
      <c r="A79" s="12">
        <v>72</v>
      </c>
      <c r="B79" s="2"/>
      <c r="C79" s="2"/>
      <c r="D79" s="2"/>
      <c r="E79" s="18"/>
      <c r="F79" s="18"/>
      <c r="G79" s="13"/>
      <c r="H79" s="20"/>
      <c r="I79" s="6"/>
      <c r="J79" s="15" t="e">
        <f t="shared" si="2"/>
        <v>#DIV/0!</v>
      </c>
      <c r="K79" s="11"/>
      <c r="L79" s="11"/>
      <c r="M79" s="2"/>
      <c r="N79" s="2"/>
      <c r="O79" s="2"/>
    </row>
    <row r="80" spans="1:15">
      <c r="A80">
        <v>73</v>
      </c>
      <c r="B80" s="2"/>
      <c r="C80" s="2"/>
      <c r="D80" s="2"/>
      <c r="E80" s="18"/>
      <c r="F80" s="18"/>
      <c r="G80" s="13"/>
      <c r="H80" s="20"/>
      <c r="I80" s="6"/>
      <c r="J80" s="15" t="e">
        <f t="shared" si="2"/>
        <v>#DIV/0!</v>
      </c>
      <c r="K80" s="11"/>
      <c r="L80" s="11"/>
      <c r="M80" s="2"/>
      <c r="N80" s="2"/>
      <c r="O80" s="2"/>
    </row>
    <row r="81" spans="1:15">
      <c r="A81">
        <v>74</v>
      </c>
      <c r="B81" s="2"/>
      <c r="C81" s="2"/>
      <c r="D81" s="2"/>
      <c r="E81" s="18"/>
      <c r="F81" s="18"/>
      <c r="G81" s="13"/>
      <c r="H81" s="20"/>
      <c r="I81" s="6"/>
      <c r="J81" s="7" t="e">
        <f t="shared" si="2"/>
        <v>#DIV/0!</v>
      </c>
      <c r="K81" s="11"/>
      <c r="L81" s="11"/>
      <c r="M81" s="2"/>
      <c r="N81" s="2"/>
      <c r="O81" s="2"/>
    </row>
    <row r="82" spans="1:15">
      <c r="A82">
        <v>75</v>
      </c>
      <c r="B82" s="2"/>
      <c r="C82" s="2"/>
      <c r="D82" s="2"/>
      <c r="E82" s="18"/>
      <c r="F82" s="18"/>
      <c r="G82" s="13"/>
      <c r="H82" s="20"/>
      <c r="I82" s="6"/>
      <c r="J82" s="15" t="e">
        <f t="shared" si="2"/>
        <v>#DIV/0!</v>
      </c>
      <c r="K82" s="11"/>
      <c r="L82" s="11"/>
      <c r="M82" s="2"/>
      <c r="N82" s="2"/>
      <c r="O82" s="2"/>
    </row>
    <row r="83" spans="1:15">
      <c r="A83" s="12">
        <v>76</v>
      </c>
      <c r="B83" s="2"/>
      <c r="C83" s="2"/>
      <c r="D83" s="2"/>
      <c r="E83" s="18"/>
      <c r="F83" s="18"/>
      <c r="G83" s="13"/>
      <c r="H83" s="20"/>
      <c r="I83" s="6"/>
      <c r="J83" s="15" t="e">
        <f t="shared" si="2"/>
        <v>#DIV/0!</v>
      </c>
      <c r="K83" s="11"/>
      <c r="L83" s="11"/>
      <c r="M83" s="2"/>
      <c r="N83" s="2"/>
      <c r="O83" s="2"/>
    </row>
    <row r="84" spans="1:15">
      <c r="A84" s="12">
        <v>77</v>
      </c>
      <c r="B84" s="2"/>
      <c r="C84" s="2"/>
      <c r="D84" s="2"/>
      <c r="E84" s="18"/>
      <c r="F84" s="18"/>
      <c r="G84" s="13"/>
      <c r="H84" s="20"/>
      <c r="I84" s="6"/>
      <c r="J84" s="7" t="e">
        <f t="shared" si="2"/>
        <v>#DIV/0!</v>
      </c>
      <c r="K84" s="11"/>
      <c r="L84" s="11"/>
      <c r="M84" s="2"/>
      <c r="N84" s="2"/>
      <c r="O84" s="2"/>
    </row>
    <row r="85" spans="1:15">
      <c r="A85">
        <v>78</v>
      </c>
      <c r="B85" s="2"/>
      <c r="C85" s="2"/>
      <c r="D85" s="2"/>
      <c r="E85" s="18"/>
      <c r="F85" s="18"/>
      <c r="G85" s="13"/>
      <c r="H85" s="20"/>
      <c r="I85" s="6"/>
      <c r="J85" s="15" t="e">
        <f t="shared" si="2"/>
        <v>#DIV/0!</v>
      </c>
      <c r="K85" s="11"/>
      <c r="L85" s="11"/>
      <c r="M85" s="2"/>
      <c r="N85" s="2"/>
      <c r="O85" s="2"/>
    </row>
    <row r="86" spans="1:15">
      <c r="A86">
        <v>79</v>
      </c>
      <c r="B86" s="2"/>
      <c r="C86" s="2"/>
      <c r="D86" s="2"/>
      <c r="E86" s="18"/>
      <c r="F86" s="18"/>
      <c r="G86" s="13"/>
      <c r="H86" s="20"/>
      <c r="I86" s="6"/>
      <c r="J86" s="15" t="e">
        <f t="shared" si="2"/>
        <v>#DIV/0!</v>
      </c>
      <c r="K86" s="11"/>
      <c r="L86" s="11"/>
      <c r="M86" s="2"/>
      <c r="N86" s="2"/>
      <c r="O86" s="2"/>
    </row>
    <row r="87" spans="1:15">
      <c r="A87">
        <v>80</v>
      </c>
      <c r="B87" s="2"/>
      <c r="C87" s="2"/>
      <c r="D87" s="2"/>
      <c r="E87" s="18"/>
      <c r="F87" s="18"/>
      <c r="G87" s="13"/>
      <c r="H87" s="20"/>
      <c r="I87" s="6"/>
      <c r="J87" s="7" t="e">
        <f t="shared" si="2"/>
        <v>#DIV/0!</v>
      </c>
      <c r="K87" s="11"/>
      <c r="L87" s="11"/>
      <c r="M87" s="2"/>
      <c r="N87" s="2"/>
      <c r="O87" s="2"/>
    </row>
    <row r="88" spans="1:15">
      <c r="A88" s="12">
        <v>81</v>
      </c>
      <c r="B88" s="2"/>
      <c r="C88" s="2"/>
      <c r="D88" s="2"/>
      <c r="E88" s="18"/>
      <c r="F88" s="18"/>
      <c r="G88" s="13"/>
      <c r="H88" s="20"/>
      <c r="I88" s="6"/>
      <c r="J88" s="15" t="e">
        <f t="shared" si="2"/>
        <v>#DIV/0!</v>
      </c>
      <c r="K88" s="11"/>
      <c r="L88" s="11"/>
      <c r="M88" s="2"/>
      <c r="N88" s="2"/>
      <c r="O88" s="2"/>
    </row>
    <row r="89" spans="1:15">
      <c r="A89" s="12">
        <v>82</v>
      </c>
      <c r="B89" s="2"/>
      <c r="C89" s="2"/>
      <c r="D89" s="2"/>
      <c r="E89" s="18"/>
      <c r="F89" s="18"/>
      <c r="G89" s="13"/>
      <c r="H89" s="20"/>
      <c r="I89" s="6"/>
      <c r="J89" s="15" t="e">
        <f t="shared" si="2"/>
        <v>#DIV/0!</v>
      </c>
      <c r="K89" s="11"/>
      <c r="L89" s="11"/>
      <c r="M89" s="2"/>
      <c r="N89" s="2"/>
      <c r="O89" s="2"/>
    </row>
    <row r="90" spans="1:15">
      <c r="A90">
        <v>83</v>
      </c>
      <c r="B90" s="2"/>
      <c r="C90" s="2"/>
      <c r="D90" s="2"/>
      <c r="E90" s="18"/>
      <c r="F90" s="18"/>
      <c r="G90" s="13"/>
      <c r="H90" s="20"/>
      <c r="I90" s="6"/>
      <c r="J90" s="7" t="e">
        <f t="shared" si="2"/>
        <v>#DIV/0!</v>
      </c>
      <c r="K90" s="11"/>
      <c r="L90" s="11"/>
      <c r="M90" s="2"/>
      <c r="N90" s="2"/>
      <c r="O90" s="2"/>
    </row>
    <row r="91" spans="1:15">
      <c r="A91">
        <v>84</v>
      </c>
      <c r="B91" s="2"/>
      <c r="C91" s="2"/>
      <c r="D91" s="2"/>
      <c r="E91" s="18"/>
      <c r="F91" s="18"/>
      <c r="G91" s="13"/>
      <c r="H91" s="20"/>
      <c r="I91" s="6"/>
      <c r="J91" s="15" t="e">
        <f t="shared" si="2"/>
        <v>#DIV/0!</v>
      </c>
      <c r="K91" s="11"/>
      <c r="L91" s="11"/>
      <c r="M91" s="2"/>
      <c r="N91" s="2"/>
      <c r="O91" s="2"/>
    </row>
    <row r="92" spans="1:15">
      <c r="A92">
        <v>85</v>
      </c>
      <c r="B92" s="2"/>
      <c r="C92" s="2"/>
      <c r="D92" s="2"/>
      <c r="E92" s="18"/>
      <c r="F92" s="18"/>
      <c r="G92" s="13"/>
      <c r="H92" s="20"/>
      <c r="I92" s="6"/>
      <c r="J92" s="15" t="e">
        <f t="shared" si="2"/>
        <v>#DIV/0!</v>
      </c>
      <c r="K92" s="11"/>
      <c r="L92" s="11"/>
      <c r="M92" s="2"/>
      <c r="N92" s="2"/>
      <c r="O92" s="2"/>
    </row>
    <row r="93" spans="1:15">
      <c r="A93" s="12">
        <v>86</v>
      </c>
      <c r="B93" s="2"/>
      <c r="C93" s="2"/>
      <c r="D93" s="2"/>
      <c r="E93" s="18"/>
      <c r="F93" s="18"/>
      <c r="G93" s="13"/>
      <c r="H93" s="20"/>
      <c r="I93" s="6"/>
      <c r="J93" s="7" t="e">
        <f t="shared" si="2"/>
        <v>#DIV/0!</v>
      </c>
      <c r="K93" s="11"/>
      <c r="L93" s="11"/>
      <c r="M93" s="2"/>
      <c r="N93" s="2"/>
      <c r="O93" s="2"/>
    </row>
    <row r="94" spans="1:15">
      <c r="A94" s="12">
        <v>87</v>
      </c>
      <c r="B94" s="2"/>
      <c r="C94" s="2"/>
      <c r="D94" s="2"/>
      <c r="E94" s="18"/>
      <c r="F94" s="18"/>
      <c r="G94" s="13"/>
      <c r="H94" s="20"/>
      <c r="I94" s="6"/>
      <c r="J94" s="15" t="e">
        <f t="shared" si="2"/>
        <v>#DIV/0!</v>
      </c>
      <c r="K94" s="11"/>
      <c r="L94" s="11"/>
      <c r="M94" s="2"/>
      <c r="N94" s="2"/>
      <c r="O94" s="2"/>
    </row>
    <row r="95" spans="1:15">
      <c r="A95">
        <v>88</v>
      </c>
      <c r="B95" s="2"/>
      <c r="C95" s="2"/>
      <c r="D95" s="2"/>
      <c r="E95" s="18"/>
      <c r="F95" s="18"/>
      <c r="G95" s="13"/>
      <c r="H95" s="20"/>
      <c r="I95" s="6"/>
      <c r="J95" s="15" t="e">
        <f t="shared" si="2"/>
        <v>#DIV/0!</v>
      </c>
      <c r="K95" s="11"/>
      <c r="L95" s="11"/>
      <c r="M95" s="2"/>
      <c r="N95" s="2"/>
      <c r="O95" s="2"/>
    </row>
    <row r="96" spans="1:15">
      <c r="A96">
        <v>89</v>
      </c>
      <c r="B96" s="2"/>
      <c r="C96" s="2"/>
      <c r="D96" s="2"/>
      <c r="E96" s="18"/>
      <c r="F96" s="18"/>
      <c r="G96" s="13"/>
      <c r="H96" s="20"/>
      <c r="I96" s="6"/>
      <c r="J96" s="7" t="e">
        <f t="shared" si="2"/>
        <v>#DIV/0!</v>
      </c>
      <c r="K96" s="11"/>
      <c r="L96" s="11"/>
      <c r="M96" s="2"/>
      <c r="N96" s="2"/>
      <c r="O96" s="2"/>
    </row>
    <row r="97" spans="1:15">
      <c r="A97">
        <v>90</v>
      </c>
      <c r="B97" s="2"/>
      <c r="C97" s="2"/>
      <c r="D97" s="2"/>
      <c r="E97" s="18"/>
      <c r="F97" s="18"/>
      <c r="G97" s="13"/>
      <c r="H97" s="20"/>
      <c r="I97" s="6"/>
      <c r="J97" s="15" t="e">
        <f t="shared" si="2"/>
        <v>#DIV/0!</v>
      </c>
      <c r="K97" s="11"/>
      <c r="L97" s="11"/>
      <c r="M97" s="2"/>
      <c r="N97" s="2"/>
      <c r="O97" s="2"/>
    </row>
    <row r="98" spans="1:15">
      <c r="A98" s="12">
        <v>91</v>
      </c>
      <c r="B98" s="2"/>
      <c r="C98" s="2"/>
      <c r="D98" s="2"/>
      <c r="E98" s="18"/>
      <c r="F98" s="18"/>
      <c r="G98" s="13"/>
      <c r="H98" s="20"/>
      <c r="I98" s="6"/>
      <c r="J98" s="15" t="e">
        <f t="shared" si="2"/>
        <v>#DIV/0!</v>
      </c>
      <c r="K98" s="11"/>
      <c r="L98" s="11"/>
      <c r="M98" s="2"/>
      <c r="N98" s="2"/>
      <c r="O98" s="2"/>
    </row>
    <row r="99" spans="1:15">
      <c r="A99" s="12">
        <v>92</v>
      </c>
      <c r="B99" s="2"/>
      <c r="C99" s="2"/>
      <c r="D99" s="2"/>
      <c r="E99" s="18"/>
      <c r="F99" s="18"/>
      <c r="G99" s="13"/>
      <c r="H99" s="20"/>
      <c r="I99" s="6"/>
      <c r="J99" s="7" t="e">
        <f t="shared" si="2"/>
        <v>#DIV/0!</v>
      </c>
      <c r="K99" s="11"/>
      <c r="L99" s="11"/>
      <c r="M99" s="2"/>
      <c r="N99" s="2"/>
      <c r="O99" s="2"/>
    </row>
    <row r="100" spans="1:15">
      <c r="A100">
        <v>93</v>
      </c>
      <c r="B100" s="2"/>
      <c r="C100" s="2"/>
      <c r="D100" s="2"/>
      <c r="E100" s="18"/>
      <c r="F100" s="18"/>
      <c r="G100" s="13"/>
      <c r="H100" s="20"/>
      <c r="I100" s="6"/>
      <c r="J100" s="15" t="e">
        <f t="shared" si="2"/>
        <v>#DIV/0!</v>
      </c>
      <c r="K100" s="11"/>
      <c r="L100" s="11"/>
      <c r="M100" s="2"/>
      <c r="N100" s="2"/>
      <c r="O100" s="2"/>
    </row>
    <row r="101" spans="1:15">
      <c r="A101">
        <v>94</v>
      </c>
      <c r="B101" s="2"/>
      <c r="C101" s="2"/>
      <c r="D101" s="2"/>
      <c r="E101" s="18"/>
      <c r="F101" s="18"/>
      <c r="G101" s="13"/>
      <c r="H101" s="20"/>
      <c r="I101" s="6"/>
      <c r="J101" s="15" t="e">
        <f t="shared" si="2"/>
        <v>#DIV/0!</v>
      </c>
      <c r="K101" s="11"/>
      <c r="L101" s="11"/>
      <c r="M101" s="2"/>
      <c r="N101" s="2"/>
      <c r="O101" s="2"/>
    </row>
    <row r="102" spans="1:15">
      <c r="A102">
        <v>95</v>
      </c>
      <c r="B102" s="2"/>
      <c r="C102" s="2"/>
      <c r="D102" s="2"/>
      <c r="E102" s="18"/>
      <c r="F102" s="18"/>
      <c r="G102" s="13"/>
      <c r="H102" s="20"/>
      <c r="I102" s="6"/>
      <c r="J102" s="7" t="e">
        <f t="shared" si="2"/>
        <v>#DIV/0!</v>
      </c>
      <c r="K102" s="11"/>
      <c r="L102" s="11"/>
      <c r="M102" s="2"/>
      <c r="N102" s="2"/>
      <c r="O102" s="2"/>
    </row>
    <row r="103" spans="1:15">
      <c r="A103" s="12">
        <v>96</v>
      </c>
      <c r="B103" s="2"/>
      <c r="C103" s="2"/>
      <c r="D103" s="2"/>
      <c r="E103" s="18"/>
      <c r="F103" s="18"/>
      <c r="G103" s="13"/>
      <c r="H103" s="20"/>
      <c r="I103" s="6"/>
      <c r="J103" s="15" t="e">
        <f t="shared" si="2"/>
        <v>#DIV/0!</v>
      </c>
      <c r="K103" s="11"/>
      <c r="L103" s="11"/>
      <c r="M103" s="2"/>
      <c r="N103" s="2"/>
      <c r="O103" s="2"/>
    </row>
    <row r="104" spans="1:15">
      <c r="A104" s="12">
        <v>97</v>
      </c>
      <c r="B104" s="2"/>
      <c r="C104" s="2"/>
      <c r="D104" s="2"/>
      <c r="E104" s="18"/>
      <c r="F104" s="18"/>
      <c r="G104" s="13"/>
      <c r="H104" s="20"/>
      <c r="I104" s="6"/>
      <c r="J104" s="15" t="e">
        <f t="shared" si="2"/>
        <v>#DIV/0!</v>
      </c>
      <c r="K104" s="11"/>
      <c r="L104" s="11"/>
      <c r="M104" s="2"/>
      <c r="N104" s="2"/>
      <c r="O104" s="2"/>
    </row>
    <row r="105" spans="1:15">
      <c r="A105">
        <v>98</v>
      </c>
      <c r="B105" s="2"/>
      <c r="C105" s="2"/>
      <c r="D105" s="2"/>
      <c r="E105" s="18"/>
      <c r="F105" s="18"/>
      <c r="G105" s="13"/>
      <c r="H105" s="20"/>
      <c r="I105" s="6"/>
      <c r="J105" s="7" t="e">
        <f t="shared" si="2"/>
        <v>#DIV/0!</v>
      </c>
      <c r="K105" s="11"/>
      <c r="L105" s="11"/>
      <c r="M105" s="2"/>
      <c r="N105" s="2"/>
      <c r="O105" s="2"/>
    </row>
    <row r="106" spans="1:15">
      <c r="A106">
        <v>99</v>
      </c>
      <c r="B106" s="2"/>
      <c r="C106" s="2"/>
      <c r="D106" s="2"/>
      <c r="E106" s="18"/>
      <c r="F106" s="18"/>
      <c r="G106" s="13"/>
      <c r="H106" s="20"/>
      <c r="I106" s="6"/>
      <c r="J106" s="15" t="e">
        <f t="shared" si="2"/>
        <v>#DIV/0!</v>
      </c>
      <c r="K106" s="11"/>
      <c r="L106" s="11"/>
      <c r="M106" s="2"/>
      <c r="N106" s="2"/>
      <c r="O106" s="2"/>
    </row>
    <row r="107" spans="1:15">
      <c r="A107">
        <v>100</v>
      </c>
      <c r="B107" s="2"/>
      <c r="C107" s="2"/>
      <c r="D107" s="2"/>
      <c r="E107" s="18"/>
      <c r="F107" s="18"/>
      <c r="G107" s="13"/>
      <c r="H107" s="20"/>
      <c r="I107" s="6"/>
      <c r="J107" s="15" t="e">
        <f t="shared" si="2"/>
        <v>#DIV/0!</v>
      </c>
      <c r="K107" s="11"/>
      <c r="L107" s="11"/>
      <c r="M107" s="2"/>
      <c r="N107" s="2"/>
      <c r="O107" s="2"/>
    </row>
    <row r="108" spans="1:15">
      <c r="A108" s="12">
        <v>101</v>
      </c>
      <c r="B108" s="2"/>
      <c r="C108" s="2"/>
      <c r="D108" s="2"/>
      <c r="E108" s="18"/>
      <c r="F108" s="18"/>
      <c r="G108" s="13"/>
      <c r="H108" s="20"/>
      <c r="I108" s="6"/>
      <c r="J108" s="7" t="e">
        <f t="shared" si="2"/>
        <v>#DIV/0!</v>
      </c>
      <c r="K108" s="11"/>
      <c r="L108" s="11"/>
      <c r="M108" s="2"/>
      <c r="N108" s="2"/>
      <c r="O108" s="2"/>
    </row>
    <row r="109" spans="1:15">
      <c r="A109" s="12">
        <v>102</v>
      </c>
      <c r="B109" s="2"/>
      <c r="C109" s="2"/>
      <c r="D109" s="2"/>
      <c r="E109" s="18"/>
      <c r="F109" s="18"/>
      <c r="G109" s="13"/>
      <c r="H109" s="20"/>
      <c r="I109" s="6"/>
      <c r="J109" s="15" t="e">
        <f t="shared" si="2"/>
        <v>#DIV/0!</v>
      </c>
      <c r="K109" s="11"/>
      <c r="L109" s="11"/>
      <c r="M109" s="2"/>
      <c r="N109" s="2"/>
      <c r="O109" s="2"/>
    </row>
    <row r="110" spans="1:15">
      <c r="A110">
        <v>103</v>
      </c>
      <c r="B110" s="2"/>
      <c r="C110" s="2"/>
      <c r="D110" s="2"/>
      <c r="E110" s="18"/>
      <c r="F110" s="18"/>
      <c r="G110" s="13"/>
      <c r="H110" s="20"/>
      <c r="I110" s="6"/>
      <c r="J110" s="15" t="e">
        <f t="shared" si="2"/>
        <v>#DIV/0!</v>
      </c>
      <c r="K110" s="11"/>
      <c r="L110" s="11"/>
      <c r="M110" s="2"/>
      <c r="N110" s="2"/>
      <c r="O110" s="2"/>
    </row>
    <row r="111" spans="1:15">
      <c r="A111">
        <v>104</v>
      </c>
      <c r="B111" s="2"/>
      <c r="C111" s="2"/>
      <c r="D111" s="2"/>
      <c r="E111" s="18"/>
      <c r="F111" s="18"/>
      <c r="G111" s="13"/>
      <c r="H111" s="20"/>
      <c r="I111" s="6"/>
      <c r="J111" s="7" t="e">
        <f t="shared" si="2"/>
        <v>#DIV/0!</v>
      </c>
      <c r="K111" s="11"/>
      <c r="L111" s="11"/>
      <c r="M111" s="2"/>
      <c r="N111" s="2"/>
      <c r="O111" s="2"/>
    </row>
    <row r="112" spans="1:15">
      <c r="A112">
        <v>105</v>
      </c>
      <c r="B112" s="2"/>
      <c r="C112" s="2"/>
      <c r="D112" s="2"/>
      <c r="E112" s="18"/>
      <c r="F112" s="18"/>
      <c r="G112" s="13"/>
      <c r="H112" s="20"/>
      <c r="I112" s="6"/>
      <c r="J112" s="15" t="e">
        <f t="shared" si="2"/>
        <v>#DIV/0!</v>
      </c>
      <c r="K112" s="11"/>
      <c r="L112" s="11"/>
      <c r="M112" s="2"/>
      <c r="N112" s="2"/>
      <c r="O112" s="2"/>
    </row>
    <row r="113" spans="1:15">
      <c r="A113" s="12">
        <v>106</v>
      </c>
      <c r="B113" s="2"/>
      <c r="C113" s="2"/>
      <c r="D113" s="2"/>
      <c r="E113" s="18"/>
      <c r="F113" s="18"/>
      <c r="G113" s="13"/>
      <c r="H113" s="20"/>
      <c r="I113" s="6"/>
      <c r="J113" s="15" t="e">
        <f t="shared" si="2"/>
        <v>#DIV/0!</v>
      </c>
      <c r="K113" s="11"/>
      <c r="L113" s="11"/>
      <c r="M113" s="2"/>
      <c r="N113" s="2"/>
      <c r="O113" s="2"/>
    </row>
    <row r="114" spans="1:15">
      <c r="A114" s="12">
        <v>107</v>
      </c>
      <c r="B114" s="2"/>
      <c r="C114" s="2"/>
      <c r="D114" s="2"/>
      <c r="E114" s="18"/>
      <c r="F114" s="18"/>
      <c r="G114" s="13"/>
      <c r="H114" s="20"/>
      <c r="I114" s="6"/>
      <c r="J114" s="7" t="e">
        <f t="shared" si="2"/>
        <v>#DIV/0!</v>
      </c>
      <c r="K114" s="11"/>
      <c r="L114" s="11"/>
      <c r="M114" s="2"/>
      <c r="N114" s="2"/>
      <c r="O114" s="2"/>
    </row>
    <row r="115" spans="1:15">
      <c r="A115">
        <v>108</v>
      </c>
      <c r="B115" s="2"/>
      <c r="C115" s="2"/>
      <c r="D115" s="2"/>
      <c r="E115" s="18"/>
      <c r="F115" s="18"/>
      <c r="G115" s="13"/>
      <c r="H115" s="20"/>
      <c r="I115" s="6"/>
      <c r="J115" s="15" t="e">
        <f t="shared" si="2"/>
        <v>#DIV/0!</v>
      </c>
      <c r="K115" s="11"/>
      <c r="L115" s="11"/>
      <c r="M115" s="2"/>
      <c r="N115" s="2"/>
      <c r="O115" s="2"/>
    </row>
    <row r="116" spans="1:15">
      <c r="A116">
        <v>109</v>
      </c>
      <c r="B116" s="2"/>
      <c r="C116" s="2"/>
      <c r="D116" s="2"/>
      <c r="E116" s="18"/>
      <c r="F116" s="18"/>
      <c r="G116" s="13"/>
      <c r="H116" s="20"/>
      <c r="I116" s="6"/>
      <c r="J116" s="15" t="e">
        <f t="shared" si="2"/>
        <v>#DIV/0!</v>
      </c>
      <c r="K116" s="11"/>
      <c r="L116" s="11"/>
      <c r="M116" s="2"/>
      <c r="N116" s="2"/>
      <c r="O116" s="2"/>
    </row>
    <row r="117" spans="1:15">
      <c r="A117">
        <v>110</v>
      </c>
      <c r="B117" s="2"/>
      <c r="C117" s="2"/>
      <c r="D117" s="2"/>
      <c r="E117" s="18"/>
      <c r="F117" s="18"/>
      <c r="G117" s="13"/>
      <c r="H117" s="20"/>
      <c r="I117" s="6"/>
      <c r="J117" s="7" t="e">
        <f t="shared" si="2"/>
        <v>#DIV/0!</v>
      </c>
      <c r="K117" s="11"/>
      <c r="L117" s="11"/>
      <c r="M117" s="2"/>
      <c r="N117" s="2"/>
      <c r="O117" s="2"/>
    </row>
    <row r="118" spans="1:15">
      <c r="A118" s="12">
        <v>111</v>
      </c>
      <c r="B118" s="2"/>
      <c r="C118" s="2"/>
      <c r="D118" s="2"/>
      <c r="E118" s="18"/>
      <c r="F118" s="18"/>
      <c r="G118" s="13"/>
      <c r="H118" s="20"/>
      <c r="I118" s="6"/>
      <c r="J118" s="15" t="e">
        <f t="shared" si="2"/>
        <v>#DIV/0!</v>
      </c>
      <c r="K118" s="11"/>
      <c r="L118" s="11"/>
      <c r="M118" s="2"/>
      <c r="N118" s="2"/>
      <c r="O118" s="2"/>
    </row>
    <row r="119" spans="1:15">
      <c r="A119" s="12">
        <v>112</v>
      </c>
      <c r="B119" s="2"/>
      <c r="C119" s="2"/>
      <c r="D119" s="2"/>
      <c r="E119" s="18"/>
      <c r="F119" s="18"/>
      <c r="G119" s="13"/>
      <c r="H119" s="20"/>
      <c r="I119" s="6"/>
      <c r="J119" s="15" t="e">
        <f t="shared" si="2"/>
        <v>#DIV/0!</v>
      </c>
      <c r="K119" s="11"/>
      <c r="L119" s="11"/>
      <c r="M119" s="2"/>
      <c r="N119" s="2"/>
      <c r="O119" s="2"/>
    </row>
    <row r="120" spans="1:15">
      <c r="A120">
        <v>113</v>
      </c>
      <c r="B120" s="2"/>
      <c r="C120" s="2"/>
      <c r="D120" s="2"/>
      <c r="E120" s="18"/>
      <c r="F120" s="18"/>
      <c r="G120" s="13"/>
      <c r="H120" s="20"/>
      <c r="I120" s="6"/>
      <c r="J120" s="7" t="e">
        <f t="shared" si="2"/>
        <v>#DIV/0!</v>
      </c>
      <c r="K120" s="11"/>
      <c r="L120" s="11"/>
      <c r="M120" s="2"/>
      <c r="N120" s="2"/>
      <c r="O120" s="2"/>
    </row>
    <row r="121" spans="1:15">
      <c r="A121">
        <v>114</v>
      </c>
      <c r="B121" s="2"/>
      <c r="C121" s="2"/>
      <c r="D121" s="2"/>
      <c r="E121" s="18"/>
      <c r="F121" s="18"/>
      <c r="G121" s="13"/>
      <c r="H121" s="20"/>
      <c r="I121" s="6"/>
      <c r="J121" s="15" t="e">
        <f t="shared" si="2"/>
        <v>#DIV/0!</v>
      </c>
      <c r="K121" s="11"/>
      <c r="L121" s="11"/>
      <c r="M121" s="2"/>
      <c r="N121" s="2"/>
      <c r="O121" s="2"/>
    </row>
    <row r="122" spans="1:15">
      <c r="A122">
        <v>115</v>
      </c>
      <c r="B122" s="2"/>
      <c r="C122" s="2"/>
      <c r="D122" s="2"/>
      <c r="E122" s="18"/>
      <c r="F122" s="18"/>
      <c r="G122" s="13"/>
      <c r="H122" s="20"/>
      <c r="I122" s="6"/>
      <c r="J122" s="15" t="e">
        <f t="shared" si="2"/>
        <v>#DIV/0!</v>
      </c>
      <c r="K122" s="11"/>
      <c r="L122" s="11"/>
      <c r="M122" s="2"/>
      <c r="N122" s="2"/>
      <c r="O122" s="2"/>
    </row>
    <row r="123" spans="1:15">
      <c r="A123" s="12">
        <v>116</v>
      </c>
      <c r="B123" s="2"/>
      <c r="C123" s="2"/>
      <c r="D123" s="2"/>
      <c r="E123" s="18"/>
      <c r="F123" s="18"/>
      <c r="G123" s="13"/>
      <c r="H123" s="20"/>
      <c r="I123" s="6"/>
      <c r="J123" s="7" t="e">
        <f t="shared" si="2"/>
        <v>#DIV/0!</v>
      </c>
      <c r="K123" s="11"/>
      <c r="L123" s="11"/>
      <c r="M123" s="2"/>
      <c r="N123" s="2"/>
      <c r="O123" s="2"/>
    </row>
    <row r="124" spans="1:15">
      <c r="A124" s="12">
        <v>117</v>
      </c>
      <c r="B124" s="2"/>
      <c r="C124" s="2"/>
      <c r="D124" s="2"/>
      <c r="E124" s="18"/>
      <c r="F124" s="18"/>
      <c r="G124" s="13"/>
      <c r="H124" s="20"/>
      <c r="I124" s="6"/>
      <c r="J124" s="15" t="e">
        <f t="shared" si="2"/>
        <v>#DIV/0!</v>
      </c>
      <c r="K124" s="11"/>
      <c r="L124" s="11"/>
      <c r="M124" s="2"/>
      <c r="N124" s="2"/>
      <c r="O124" s="2"/>
    </row>
    <row r="125" spans="1:15">
      <c r="A125">
        <v>118</v>
      </c>
      <c r="B125" s="2"/>
      <c r="C125" s="2"/>
      <c r="D125" s="2"/>
      <c r="E125" s="18"/>
      <c r="F125" s="18"/>
      <c r="G125" s="13"/>
      <c r="H125" s="20"/>
      <c r="I125" s="6"/>
      <c r="J125" s="15" t="e">
        <f t="shared" si="2"/>
        <v>#DIV/0!</v>
      </c>
      <c r="K125" s="11"/>
      <c r="L125" s="11"/>
      <c r="M125" s="2"/>
      <c r="N125" s="2"/>
      <c r="O125" s="2"/>
    </row>
    <row r="126" spans="1:15">
      <c r="A126">
        <v>119</v>
      </c>
      <c r="B126" s="2"/>
      <c r="C126" s="2"/>
      <c r="D126" s="2"/>
      <c r="E126" s="18"/>
      <c r="F126" s="18"/>
      <c r="G126" s="13"/>
      <c r="H126" s="20"/>
      <c r="I126" s="6"/>
      <c r="J126" s="7" t="e">
        <f t="shared" si="2"/>
        <v>#DIV/0!</v>
      </c>
      <c r="K126" s="11"/>
      <c r="L126" s="11"/>
      <c r="M126" s="2"/>
      <c r="N126" s="2"/>
      <c r="O126" s="2"/>
    </row>
    <row r="127" spans="1:15">
      <c r="A127">
        <v>120</v>
      </c>
      <c r="B127" s="2"/>
      <c r="C127" s="2"/>
      <c r="D127" s="2"/>
      <c r="E127" s="18"/>
      <c r="F127" s="18"/>
      <c r="G127" s="13"/>
      <c r="H127" s="20"/>
      <c r="I127" s="6"/>
      <c r="J127" s="15" t="e">
        <f t="shared" si="2"/>
        <v>#DIV/0!</v>
      </c>
      <c r="K127" s="11"/>
      <c r="L127" s="11"/>
      <c r="M127" s="2"/>
      <c r="N127" s="2"/>
      <c r="O127" s="2"/>
    </row>
    <row r="128" spans="1:15">
      <c r="A128" s="12">
        <v>121</v>
      </c>
      <c r="B128" s="2"/>
      <c r="C128" s="2"/>
      <c r="D128" s="2"/>
      <c r="E128" s="18"/>
      <c r="F128" s="18"/>
      <c r="G128" s="13"/>
      <c r="H128" s="20"/>
      <c r="I128" s="6"/>
      <c r="J128" s="15" t="e">
        <f t="shared" si="2"/>
        <v>#DIV/0!</v>
      </c>
      <c r="K128" s="11"/>
      <c r="L128" s="11"/>
      <c r="M128" s="2"/>
      <c r="N128" s="2"/>
      <c r="O128" s="2"/>
    </row>
    <row r="129" spans="1:15">
      <c r="A129" s="12">
        <v>122</v>
      </c>
      <c r="B129" s="2"/>
      <c r="C129" s="2"/>
      <c r="D129" s="2"/>
      <c r="E129" s="18"/>
      <c r="F129" s="18"/>
      <c r="G129" s="13"/>
      <c r="H129" s="20"/>
      <c r="I129" s="6"/>
      <c r="J129" s="7" t="e">
        <f t="shared" si="2"/>
        <v>#DIV/0!</v>
      </c>
      <c r="K129" s="11"/>
      <c r="L129" s="11"/>
      <c r="M129" s="2"/>
      <c r="N129" s="2"/>
      <c r="O129" s="2"/>
    </row>
    <row r="130" spans="1:15">
      <c r="A130">
        <v>123</v>
      </c>
      <c r="B130" s="2"/>
      <c r="C130" s="2"/>
      <c r="D130" s="2"/>
      <c r="E130" s="18"/>
      <c r="F130" s="18"/>
      <c r="G130" s="13"/>
      <c r="H130" s="20"/>
      <c r="I130" s="6"/>
      <c r="J130" s="15" t="e">
        <f t="shared" si="2"/>
        <v>#DIV/0!</v>
      </c>
      <c r="K130" s="11"/>
      <c r="L130" s="11"/>
      <c r="M130" s="2"/>
      <c r="N130" s="2"/>
      <c r="O130" s="2"/>
    </row>
    <row r="131" spans="1:15">
      <c r="A131">
        <v>124</v>
      </c>
      <c r="B131" s="2"/>
      <c r="C131" s="2"/>
      <c r="D131" s="2"/>
      <c r="E131" s="18"/>
      <c r="F131" s="18"/>
      <c r="G131" s="13"/>
      <c r="H131" s="20"/>
      <c r="I131" s="6"/>
      <c r="J131" s="15" t="e">
        <f t="shared" si="2"/>
        <v>#DIV/0!</v>
      </c>
      <c r="K131" s="11"/>
      <c r="L131" s="11"/>
      <c r="M131" s="2"/>
      <c r="N131" s="2"/>
      <c r="O131" s="2"/>
    </row>
    <row r="132" spans="1:15">
      <c r="A132">
        <v>125</v>
      </c>
      <c r="B132" s="2"/>
      <c r="C132" s="2"/>
      <c r="D132" s="2"/>
      <c r="E132" s="18"/>
      <c r="F132" s="18"/>
      <c r="G132" s="13"/>
      <c r="H132" s="20"/>
      <c r="I132" s="6"/>
      <c r="J132" s="7" t="e">
        <f t="shared" si="2"/>
        <v>#DIV/0!</v>
      </c>
      <c r="K132" s="11"/>
      <c r="L132" s="11"/>
      <c r="M132" s="2"/>
      <c r="N132" s="2"/>
      <c r="O132" s="2"/>
    </row>
    <row r="133" spans="1:15">
      <c r="A133" s="12">
        <v>126</v>
      </c>
      <c r="B133" s="2"/>
      <c r="C133" s="2"/>
      <c r="D133" s="2"/>
      <c r="E133" s="18"/>
      <c r="F133" s="18"/>
      <c r="G133" s="13"/>
      <c r="H133" s="20"/>
      <c r="I133" s="6"/>
      <c r="J133" s="15" t="e">
        <f t="shared" si="2"/>
        <v>#DIV/0!</v>
      </c>
      <c r="K133" s="11"/>
      <c r="L133" s="11"/>
      <c r="M133" s="2"/>
      <c r="N133" s="2"/>
      <c r="O133" s="2"/>
    </row>
    <row r="134" spans="1:15">
      <c r="A134" s="12">
        <v>127</v>
      </c>
      <c r="B134" s="2"/>
      <c r="C134" s="2"/>
      <c r="D134" s="2"/>
      <c r="E134" s="18"/>
      <c r="F134" s="18"/>
      <c r="G134" s="13"/>
      <c r="H134" s="20"/>
      <c r="I134" s="6"/>
      <c r="J134" s="15" t="e">
        <f t="shared" si="2"/>
        <v>#DIV/0!</v>
      </c>
      <c r="K134" s="11"/>
      <c r="L134" s="11"/>
      <c r="M134" s="2"/>
      <c r="N134" s="2"/>
      <c r="O134" s="2"/>
    </row>
    <row r="135" spans="1:15">
      <c r="A135">
        <v>128</v>
      </c>
      <c r="B135" s="2"/>
      <c r="C135" s="2"/>
      <c r="D135" s="2"/>
      <c r="E135" s="18"/>
      <c r="F135" s="18"/>
      <c r="G135" s="13"/>
      <c r="H135" s="20"/>
      <c r="I135" s="6"/>
      <c r="J135" s="7" t="e">
        <f t="shared" si="2"/>
        <v>#DIV/0!</v>
      </c>
      <c r="K135" s="11"/>
      <c r="L135" s="11"/>
      <c r="M135" s="2"/>
      <c r="N135" s="2"/>
      <c r="O135" s="2"/>
    </row>
    <row r="136" spans="1:15">
      <c r="A136">
        <v>129</v>
      </c>
      <c r="B136" s="2"/>
      <c r="C136" s="2"/>
      <c r="D136" s="2"/>
      <c r="E136" s="18"/>
      <c r="F136" s="18"/>
      <c r="G136" s="13"/>
      <c r="H136" s="20"/>
      <c r="I136" s="6"/>
      <c r="J136" s="15" t="e">
        <f t="shared" si="2"/>
        <v>#DIV/0!</v>
      </c>
      <c r="K136" s="11"/>
      <c r="L136" s="11"/>
      <c r="M136" s="2"/>
      <c r="N136" s="2"/>
      <c r="O136" s="2"/>
    </row>
    <row r="137" spans="1:15">
      <c r="A137">
        <v>130</v>
      </c>
      <c r="B137" s="2"/>
      <c r="C137" s="2"/>
      <c r="D137" s="2"/>
      <c r="E137" s="18"/>
      <c r="F137" s="18"/>
      <c r="G137" s="13"/>
      <c r="H137" s="20"/>
      <c r="I137" s="6"/>
      <c r="J137" s="15" t="e">
        <f t="shared" si="2"/>
        <v>#DIV/0!</v>
      </c>
      <c r="K137" s="11"/>
      <c r="L137" s="11"/>
      <c r="M137" s="2"/>
      <c r="N137" s="2"/>
      <c r="O137" s="2"/>
    </row>
    <row r="138" spans="1:15">
      <c r="A138" s="12">
        <v>131</v>
      </c>
      <c r="B138" s="2"/>
      <c r="C138" s="2"/>
      <c r="D138" s="2"/>
      <c r="E138" s="18"/>
      <c r="F138" s="18"/>
      <c r="G138" s="13"/>
      <c r="H138" s="20"/>
      <c r="I138" s="6"/>
      <c r="J138" s="7" t="e">
        <f t="shared" si="2"/>
        <v>#DIV/0!</v>
      </c>
      <c r="K138" s="11"/>
      <c r="L138" s="11"/>
      <c r="M138" s="2"/>
      <c r="N138" s="2"/>
      <c r="O138" s="2"/>
    </row>
    <row r="139" spans="1:15">
      <c r="A139" s="12">
        <v>132</v>
      </c>
      <c r="B139" s="2"/>
      <c r="C139" s="2"/>
      <c r="D139" s="2"/>
      <c r="E139" s="18"/>
      <c r="F139" s="18"/>
      <c r="G139" s="13"/>
      <c r="H139" s="20"/>
      <c r="I139" s="6"/>
      <c r="J139" s="15" t="e">
        <f t="shared" si="2"/>
        <v>#DIV/0!</v>
      </c>
      <c r="K139" s="11"/>
      <c r="L139" s="11"/>
      <c r="M139" s="2"/>
      <c r="N139" s="2"/>
      <c r="O139" s="2"/>
    </row>
    <row r="140" spans="1:15">
      <c r="A140">
        <v>133</v>
      </c>
      <c r="B140" s="2"/>
      <c r="C140" s="2"/>
      <c r="D140" s="2"/>
      <c r="E140" s="18"/>
      <c r="F140" s="18"/>
      <c r="G140" s="13"/>
      <c r="H140" s="20"/>
      <c r="I140" s="6"/>
      <c r="J140" s="15" t="e">
        <f t="shared" si="2"/>
        <v>#DIV/0!</v>
      </c>
      <c r="K140" s="11"/>
      <c r="L140" s="11"/>
      <c r="M140" s="2"/>
      <c r="N140" s="2"/>
      <c r="O140" s="2"/>
    </row>
    <row r="141" spans="1:15">
      <c r="A141">
        <v>134</v>
      </c>
      <c r="B141" s="2"/>
      <c r="C141" s="2"/>
      <c r="D141" s="2"/>
      <c r="E141" s="18"/>
      <c r="F141" s="18"/>
      <c r="G141" s="13"/>
      <c r="H141" s="20"/>
      <c r="I141" s="6"/>
      <c r="J141" s="7" t="e">
        <f t="shared" si="2"/>
        <v>#DIV/0!</v>
      </c>
      <c r="K141" s="11"/>
      <c r="L141" s="11"/>
      <c r="M141" s="2"/>
      <c r="N141" s="2"/>
      <c r="O141" s="2"/>
    </row>
    <row r="142" spans="1:15">
      <c r="A142">
        <v>135</v>
      </c>
      <c r="B142" s="2"/>
      <c r="C142" s="2"/>
      <c r="D142" s="2"/>
      <c r="E142" s="18"/>
      <c r="F142" s="18"/>
      <c r="G142" s="13"/>
      <c r="H142" s="20"/>
      <c r="I142" s="6"/>
      <c r="J142" s="15" t="e">
        <f t="shared" si="2"/>
        <v>#DIV/0!</v>
      </c>
      <c r="K142" s="11"/>
      <c r="L142" s="11"/>
      <c r="M142" s="2"/>
      <c r="N142" s="2"/>
      <c r="O142" s="2"/>
    </row>
    <row r="143" spans="1:15">
      <c r="A143" s="12">
        <v>136</v>
      </c>
      <c r="B143" s="2"/>
      <c r="C143" s="2"/>
      <c r="D143" s="2"/>
      <c r="E143" s="18"/>
      <c r="F143" s="18"/>
      <c r="G143" s="13"/>
      <c r="H143" s="20"/>
      <c r="I143" s="6"/>
      <c r="J143" s="15" t="e">
        <f t="shared" si="2"/>
        <v>#DIV/0!</v>
      </c>
      <c r="K143" s="11"/>
      <c r="L143" s="11"/>
      <c r="M143" s="2"/>
      <c r="N143" s="2"/>
      <c r="O143" s="2"/>
    </row>
    <row r="144" spans="1:15">
      <c r="A144" s="12">
        <v>137</v>
      </c>
      <c r="B144" s="2"/>
      <c r="C144" s="2"/>
      <c r="D144" s="2"/>
      <c r="E144" s="18"/>
      <c r="F144" s="18"/>
      <c r="G144" s="13"/>
      <c r="H144" s="20"/>
      <c r="I144" s="6"/>
      <c r="J144" s="7" t="e">
        <f t="shared" si="2"/>
        <v>#DIV/0!</v>
      </c>
      <c r="K144" s="11"/>
      <c r="L144" s="11"/>
      <c r="M144" s="2"/>
      <c r="N144" s="2"/>
      <c r="O144" s="2"/>
    </row>
    <row r="145" spans="1:15">
      <c r="A145">
        <v>138</v>
      </c>
      <c r="B145" s="2"/>
      <c r="C145" s="2"/>
      <c r="D145" s="2"/>
      <c r="E145" s="18"/>
      <c r="F145" s="18"/>
      <c r="G145" s="13"/>
      <c r="H145" s="20"/>
      <c r="I145" s="6"/>
      <c r="J145" s="15" t="e">
        <f t="shared" si="2"/>
        <v>#DIV/0!</v>
      </c>
      <c r="K145" s="11"/>
      <c r="L145" s="11"/>
      <c r="M145" s="2"/>
      <c r="N145" s="2"/>
      <c r="O145" s="2"/>
    </row>
    <row r="146" spans="1:15">
      <c r="A146">
        <v>139</v>
      </c>
      <c r="B146" s="2"/>
      <c r="C146" s="2"/>
      <c r="D146" s="2"/>
      <c r="E146" s="18"/>
      <c r="F146" s="18"/>
      <c r="G146" s="13"/>
      <c r="H146" s="20"/>
      <c r="I146" s="6"/>
      <c r="J146" s="15" t="e">
        <f t="shared" si="2"/>
        <v>#DIV/0!</v>
      </c>
      <c r="K146" s="11"/>
      <c r="L146" s="11"/>
      <c r="M146" s="2"/>
      <c r="N146" s="2"/>
      <c r="O146" s="2"/>
    </row>
    <row r="147" spans="1:15">
      <c r="A147">
        <v>140</v>
      </c>
      <c r="B147" s="2"/>
      <c r="C147" s="2"/>
      <c r="D147" s="2"/>
      <c r="E147" s="18"/>
      <c r="F147" s="18"/>
      <c r="G147" s="13"/>
      <c r="H147" s="20"/>
      <c r="I147" s="6"/>
      <c r="J147" s="7" t="e">
        <f t="shared" si="2"/>
        <v>#DIV/0!</v>
      </c>
      <c r="K147" s="11"/>
      <c r="L147" s="11"/>
      <c r="M147" s="2"/>
      <c r="N147" s="2"/>
      <c r="O147" s="2"/>
    </row>
    <row r="148" spans="1:15">
      <c r="A148" s="12">
        <v>141</v>
      </c>
      <c r="B148" s="2"/>
      <c r="C148" s="2"/>
      <c r="D148" s="2"/>
      <c r="E148" s="18"/>
      <c r="F148" s="18"/>
      <c r="G148" s="13"/>
      <c r="H148" s="20"/>
      <c r="I148" s="6"/>
      <c r="J148" s="15" t="e">
        <f t="shared" si="2"/>
        <v>#DIV/0!</v>
      </c>
      <c r="K148" s="11"/>
      <c r="L148" s="11"/>
      <c r="M148" s="2"/>
      <c r="N148" s="2"/>
      <c r="O148" s="2"/>
    </row>
    <row r="149" spans="1:15">
      <c r="A149" s="12">
        <v>142</v>
      </c>
      <c r="B149" s="2"/>
      <c r="C149" s="2"/>
      <c r="D149" s="2"/>
      <c r="E149" s="18"/>
      <c r="F149" s="18"/>
      <c r="G149" s="13"/>
      <c r="H149" s="20"/>
      <c r="I149" s="6"/>
      <c r="J149" s="15" t="e">
        <f t="shared" si="2"/>
        <v>#DIV/0!</v>
      </c>
      <c r="K149" s="11"/>
      <c r="L149" s="11"/>
      <c r="M149" s="2"/>
      <c r="N149" s="2"/>
      <c r="O149" s="2"/>
    </row>
    <row r="150" spans="1:15">
      <c r="A150">
        <v>143</v>
      </c>
      <c r="B150" s="2"/>
      <c r="C150" s="2"/>
      <c r="D150" s="2"/>
      <c r="E150" s="18"/>
      <c r="F150" s="18"/>
      <c r="G150" s="13"/>
      <c r="H150" s="20"/>
      <c r="I150" s="6"/>
      <c r="J150" s="7" t="e">
        <f t="shared" si="2"/>
        <v>#DIV/0!</v>
      </c>
      <c r="K150" s="11"/>
      <c r="L150" s="11"/>
      <c r="M150" s="2"/>
      <c r="N150" s="2"/>
      <c r="O150" s="2"/>
    </row>
    <row r="151" spans="1:15">
      <c r="A151">
        <v>144</v>
      </c>
      <c r="B151" s="2"/>
      <c r="C151" s="2"/>
      <c r="D151" s="2"/>
      <c r="E151" s="18"/>
      <c r="F151" s="18"/>
      <c r="G151" s="13"/>
      <c r="H151" s="20"/>
      <c r="I151" s="6"/>
      <c r="J151" s="15" t="e">
        <f t="shared" si="2"/>
        <v>#DIV/0!</v>
      </c>
      <c r="K151" s="11"/>
      <c r="L151" s="11"/>
      <c r="M151" s="2"/>
      <c r="N151" s="2"/>
      <c r="O151" s="2"/>
    </row>
    <row r="152" spans="1:15">
      <c r="A152">
        <v>145</v>
      </c>
      <c r="B152" s="2"/>
      <c r="C152" s="2"/>
      <c r="D152" s="2"/>
      <c r="E152" s="18"/>
      <c r="F152" s="18"/>
      <c r="G152" s="13"/>
      <c r="H152" s="20"/>
      <c r="I152" s="6"/>
      <c r="J152" s="15" t="e">
        <f t="shared" si="2"/>
        <v>#DIV/0!</v>
      </c>
      <c r="K152" s="11"/>
      <c r="L152" s="11"/>
      <c r="M152" s="2"/>
      <c r="N152" s="2"/>
      <c r="O152" s="2"/>
    </row>
    <row r="153" spans="1:15">
      <c r="A153" s="12">
        <v>146</v>
      </c>
      <c r="B153" s="2"/>
      <c r="C153" s="2"/>
      <c r="D153" s="2"/>
      <c r="E153" s="18"/>
      <c r="F153" s="18"/>
      <c r="G153" s="13"/>
      <c r="H153" s="20"/>
      <c r="I153" s="6"/>
      <c r="J153" s="7" t="e">
        <f t="shared" si="2"/>
        <v>#DIV/0!</v>
      </c>
      <c r="K153" s="11"/>
      <c r="L153" s="11"/>
      <c r="M153" s="2"/>
      <c r="N153" s="2"/>
      <c r="O153" s="2"/>
    </row>
    <row r="154" spans="1:15">
      <c r="A154" s="12">
        <v>147</v>
      </c>
      <c r="B154" s="2"/>
      <c r="C154" s="2"/>
      <c r="D154" s="2"/>
      <c r="E154" s="18"/>
      <c r="F154" s="18"/>
      <c r="G154" s="13"/>
      <c r="H154" s="20"/>
      <c r="I154" s="6"/>
      <c r="J154" s="15" t="e">
        <f t="shared" si="2"/>
        <v>#DIV/0!</v>
      </c>
      <c r="K154" s="11"/>
      <c r="L154" s="11"/>
      <c r="M154" s="2"/>
      <c r="N154" s="2"/>
      <c r="O154" s="2"/>
    </row>
    <row r="155" spans="1:15">
      <c r="A155">
        <v>148</v>
      </c>
      <c r="B155" s="2"/>
      <c r="C155" s="2"/>
      <c r="D155" s="2"/>
      <c r="E155" s="18"/>
      <c r="F155" s="18"/>
      <c r="G155" s="13"/>
      <c r="H155" s="20"/>
      <c r="I155" s="6"/>
      <c r="J155" s="15" t="e">
        <f t="shared" si="2"/>
        <v>#DIV/0!</v>
      </c>
      <c r="K155" s="11"/>
      <c r="L155" s="11"/>
      <c r="M155" s="2"/>
      <c r="N155" s="2"/>
      <c r="O155" s="2"/>
    </row>
    <row r="156" spans="1:15">
      <c r="A156">
        <v>149</v>
      </c>
      <c r="B156" s="2"/>
      <c r="C156" s="2"/>
      <c r="D156" s="2"/>
      <c r="E156" s="18"/>
      <c r="F156" s="18"/>
      <c r="G156" s="13"/>
      <c r="H156" s="20"/>
      <c r="I156" s="6"/>
      <c r="J156" s="7" t="e">
        <f t="shared" si="2"/>
        <v>#DIV/0!</v>
      </c>
      <c r="K156" s="11"/>
      <c r="L156" s="11"/>
      <c r="M156" s="2"/>
      <c r="N156" s="2"/>
      <c r="O156" s="2"/>
    </row>
    <row r="157" spans="1:15">
      <c r="A157">
        <v>150</v>
      </c>
      <c r="B157" s="2"/>
      <c r="C157" s="2"/>
      <c r="D157" s="2"/>
      <c r="E157" s="18"/>
      <c r="F157" s="18"/>
      <c r="G157" s="13"/>
      <c r="H157" s="20"/>
      <c r="I157" s="6"/>
      <c r="J157" s="15" t="e">
        <f t="shared" si="2"/>
        <v>#DIV/0!</v>
      </c>
      <c r="K157" s="11"/>
      <c r="L157" s="11"/>
      <c r="M157" s="2"/>
      <c r="N157" s="2"/>
      <c r="O157" s="2"/>
    </row>
    <row r="158" spans="1:15">
      <c r="A158" s="12">
        <v>151</v>
      </c>
      <c r="B158" s="2"/>
      <c r="C158" s="2"/>
      <c r="D158" s="2"/>
      <c r="E158" s="18"/>
      <c r="F158" s="18"/>
      <c r="G158" s="13"/>
      <c r="H158" s="20"/>
      <c r="I158" s="6"/>
      <c r="J158" s="15" t="e">
        <f t="shared" si="2"/>
        <v>#DIV/0!</v>
      </c>
      <c r="K158" s="11"/>
      <c r="L158" s="11"/>
      <c r="M158" s="2"/>
      <c r="N158" s="2"/>
      <c r="O158" s="2"/>
    </row>
    <row r="159" spans="1:15">
      <c r="A159" s="12">
        <v>152</v>
      </c>
      <c r="B159" s="2"/>
      <c r="C159" s="2"/>
      <c r="D159" s="2"/>
      <c r="E159" s="18"/>
      <c r="F159" s="18"/>
      <c r="G159" s="13"/>
      <c r="H159" s="20"/>
      <c r="I159" s="6"/>
      <c r="J159" s="7" t="e">
        <f t="shared" si="2"/>
        <v>#DIV/0!</v>
      </c>
      <c r="K159" s="11"/>
      <c r="L159" s="11"/>
      <c r="M159" s="2"/>
      <c r="N159" s="2"/>
      <c r="O159" s="2"/>
    </row>
    <row r="160" spans="1:15">
      <c r="A160">
        <v>153</v>
      </c>
      <c r="B160" s="2"/>
      <c r="C160" s="2"/>
      <c r="D160" s="2"/>
      <c r="E160" s="18"/>
      <c r="F160" s="18"/>
      <c r="G160" s="13"/>
      <c r="H160" s="20"/>
      <c r="I160" s="6"/>
      <c r="J160" s="15" t="e">
        <f t="shared" si="2"/>
        <v>#DIV/0!</v>
      </c>
      <c r="K160" s="11"/>
      <c r="L160" s="11"/>
      <c r="M160" s="2"/>
      <c r="N160" s="2"/>
      <c r="O160" s="2"/>
    </row>
    <row r="161" spans="1:15">
      <c r="A161">
        <v>154</v>
      </c>
      <c r="B161" s="2"/>
      <c r="C161" s="2"/>
      <c r="D161" s="2"/>
      <c r="E161" s="18"/>
      <c r="F161" s="18"/>
      <c r="G161" s="13"/>
      <c r="H161" s="20"/>
      <c r="I161" s="6"/>
      <c r="J161" s="15" t="e">
        <f t="shared" si="2"/>
        <v>#DIV/0!</v>
      </c>
      <c r="K161" s="11"/>
      <c r="L161" s="11"/>
      <c r="M161" s="2"/>
      <c r="N161" s="2"/>
      <c r="O161" s="2"/>
    </row>
    <row r="162" spans="1:15">
      <c r="A162">
        <v>155</v>
      </c>
      <c r="B162" s="2"/>
      <c r="C162" s="2"/>
      <c r="D162" s="2"/>
      <c r="E162" s="18"/>
      <c r="F162" s="18"/>
      <c r="G162" s="13"/>
      <c r="H162" s="20"/>
      <c r="I162" s="6"/>
      <c r="J162" s="7" t="e">
        <f t="shared" si="2"/>
        <v>#DIV/0!</v>
      </c>
      <c r="K162" s="11"/>
      <c r="L162" s="11"/>
      <c r="M162" s="2"/>
      <c r="N162" s="2"/>
      <c r="O162" s="2"/>
    </row>
    <row r="163" spans="1:15">
      <c r="A163" s="12">
        <v>156</v>
      </c>
      <c r="B163" s="2"/>
      <c r="C163" s="2"/>
      <c r="D163" s="2"/>
      <c r="E163" s="18"/>
      <c r="F163" s="18"/>
      <c r="G163" s="13"/>
      <c r="H163" s="20"/>
      <c r="I163" s="6"/>
      <c r="J163" s="15" t="e">
        <f t="shared" si="2"/>
        <v>#DIV/0!</v>
      </c>
      <c r="K163" s="11"/>
      <c r="L163" s="11"/>
      <c r="M163" s="2"/>
      <c r="N163" s="2"/>
      <c r="O163" s="2"/>
    </row>
    <row r="164" spans="1:15">
      <c r="A164" s="12">
        <v>157</v>
      </c>
      <c r="B164" s="2"/>
      <c r="C164" s="2"/>
      <c r="D164" s="2"/>
      <c r="E164" s="18"/>
      <c r="F164" s="18"/>
      <c r="G164" s="13"/>
      <c r="H164" s="20"/>
      <c r="I164" s="6"/>
      <c r="J164" s="15" t="e">
        <f t="shared" si="2"/>
        <v>#DIV/0!</v>
      </c>
      <c r="K164" s="11"/>
      <c r="L164" s="11"/>
      <c r="M164" s="2"/>
      <c r="N164" s="2"/>
      <c r="O164" s="2"/>
    </row>
    <row r="165" spans="1:15">
      <c r="A165">
        <v>158</v>
      </c>
      <c r="B165" s="2"/>
      <c r="C165" s="2"/>
      <c r="D165" s="2"/>
      <c r="E165" s="18"/>
      <c r="F165" s="18"/>
      <c r="G165" s="13"/>
      <c r="H165" s="20"/>
      <c r="I165" s="6"/>
      <c r="J165" s="7" t="e">
        <f t="shared" si="2"/>
        <v>#DIV/0!</v>
      </c>
      <c r="K165" s="11"/>
      <c r="L165" s="11"/>
      <c r="M165" s="2"/>
      <c r="N165" s="2"/>
      <c r="O165" s="2"/>
    </row>
    <row r="166" spans="1:15">
      <c r="A166">
        <v>159</v>
      </c>
      <c r="B166" s="2"/>
      <c r="C166" s="2"/>
      <c r="D166" s="2"/>
      <c r="E166" s="18"/>
      <c r="F166" s="18"/>
      <c r="G166" s="13"/>
      <c r="H166" s="20"/>
      <c r="I166" s="6"/>
      <c r="J166" s="15" t="e">
        <f t="shared" si="2"/>
        <v>#DIV/0!</v>
      </c>
      <c r="K166" s="11"/>
      <c r="L166" s="11"/>
      <c r="M166" s="2"/>
      <c r="N166" s="2"/>
      <c r="O166" s="2"/>
    </row>
    <row r="167" spans="1:15">
      <c r="A167">
        <v>160</v>
      </c>
      <c r="B167" s="2"/>
      <c r="C167" s="2"/>
      <c r="D167" s="2"/>
      <c r="E167" s="18"/>
      <c r="F167" s="18"/>
      <c r="G167" s="13"/>
      <c r="H167" s="20"/>
      <c r="I167" s="6"/>
      <c r="J167" s="15" t="e">
        <f t="shared" si="2"/>
        <v>#DIV/0!</v>
      </c>
      <c r="K167" s="11"/>
      <c r="L167" s="11"/>
      <c r="M167" s="2"/>
      <c r="N167" s="2"/>
      <c r="O167" s="2"/>
    </row>
    <row r="168" spans="1:15">
      <c r="A168" s="12">
        <v>161</v>
      </c>
      <c r="B168" s="2"/>
      <c r="C168" s="2"/>
      <c r="D168" s="2"/>
      <c r="E168" s="18"/>
      <c r="F168" s="18"/>
      <c r="G168" s="13"/>
      <c r="H168" s="20"/>
      <c r="I168" s="6"/>
      <c r="J168" s="7" t="e">
        <f t="shared" si="2"/>
        <v>#DIV/0!</v>
      </c>
      <c r="K168" s="11"/>
      <c r="L168" s="11"/>
      <c r="M168" s="2"/>
      <c r="N168" s="2"/>
      <c r="O168" s="2"/>
    </row>
    <row r="169" spans="1:15">
      <c r="A169" s="12">
        <v>162</v>
      </c>
      <c r="B169" s="2"/>
      <c r="C169" s="2"/>
      <c r="D169" s="2"/>
      <c r="E169" s="18"/>
      <c r="F169" s="18"/>
      <c r="G169" s="13"/>
      <c r="H169" s="20"/>
      <c r="I169" s="6"/>
      <c r="J169" s="15" t="e">
        <f t="shared" si="2"/>
        <v>#DIV/0!</v>
      </c>
      <c r="K169" s="11"/>
      <c r="L169" s="11"/>
      <c r="M169" s="2"/>
      <c r="N169" s="2"/>
      <c r="O169" s="2"/>
    </row>
    <row r="170" spans="1:15">
      <c r="A170">
        <v>163</v>
      </c>
      <c r="B170" s="2"/>
      <c r="C170" s="2"/>
      <c r="D170" s="2"/>
      <c r="E170" s="18"/>
      <c r="F170" s="18"/>
      <c r="G170" s="13"/>
      <c r="H170" s="20"/>
      <c r="I170" s="6"/>
      <c r="J170" s="15" t="e">
        <f t="shared" si="2"/>
        <v>#DIV/0!</v>
      </c>
      <c r="K170" s="11"/>
      <c r="L170" s="11"/>
      <c r="M170" s="2"/>
      <c r="N170" s="2"/>
      <c r="O170" s="2"/>
    </row>
    <row r="171" spans="1:15">
      <c r="A171">
        <v>164</v>
      </c>
      <c r="B171" s="2"/>
      <c r="C171" s="2"/>
      <c r="D171" s="2"/>
      <c r="E171" s="18"/>
      <c r="F171" s="18"/>
      <c r="G171" s="13"/>
      <c r="H171" s="20"/>
      <c r="I171" s="6"/>
      <c r="J171" s="7" t="e">
        <f t="shared" si="2"/>
        <v>#DIV/0!</v>
      </c>
      <c r="K171" s="11"/>
      <c r="L171" s="11"/>
      <c r="M171" s="2"/>
      <c r="N171" s="2"/>
      <c r="O171" s="2"/>
    </row>
    <row r="172" spans="1:15">
      <c r="A172">
        <v>165</v>
      </c>
      <c r="B172" s="2"/>
      <c r="C172" s="2"/>
      <c r="D172" s="2"/>
      <c r="E172" s="18"/>
      <c r="F172" s="18"/>
      <c r="G172" s="13"/>
      <c r="H172" s="20"/>
      <c r="I172" s="6"/>
      <c r="J172" s="15" t="e">
        <f t="shared" si="2"/>
        <v>#DIV/0!</v>
      </c>
      <c r="K172" s="11"/>
      <c r="L172" s="11"/>
      <c r="M172" s="2"/>
      <c r="N172" s="2"/>
      <c r="O172" s="2"/>
    </row>
    <row r="173" spans="1:15">
      <c r="A173" s="12">
        <v>166</v>
      </c>
      <c r="B173" s="2"/>
      <c r="C173" s="2"/>
      <c r="D173" s="2"/>
      <c r="E173" s="18"/>
      <c r="F173" s="18"/>
      <c r="G173" s="13"/>
      <c r="H173" s="20"/>
      <c r="I173" s="6"/>
      <c r="J173" s="15" t="e">
        <f t="shared" si="2"/>
        <v>#DIV/0!</v>
      </c>
      <c r="K173" s="11"/>
      <c r="L173" s="11"/>
      <c r="M173" s="2"/>
      <c r="N173" s="2"/>
      <c r="O173" s="2"/>
    </row>
    <row r="174" spans="1:15">
      <c r="A174" s="12">
        <v>167</v>
      </c>
      <c r="B174" s="2"/>
      <c r="C174" s="2"/>
      <c r="D174" s="2"/>
      <c r="E174" s="18"/>
      <c r="F174" s="18"/>
      <c r="G174" s="13"/>
      <c r="H174" s="20"/>
      <c r="I174" s="6"/>
      <c r="J174" s="7" t="e">
        <f t="shared" si="2"/>
        <v>#DIV/0!</v>
      </c>
      <c r="K174" s="11"/>
      <c r="L174" s="11"/>
      <c r="M174" s="2"/>
      <c r="N174" s="2"/>
      <c r="O174" s="2"/>
    </row>
    <row r="175" spans="1:15">
      <c r="A175">
        <v>168</v>
      </c>
      <c r="B175" s="2"/>
      <c r="C175" s="2"/>
      <c r="D175" s="2"/>
      <c r="E175" s="18"/>
      <c r="F175" s="18"/>
      <c r="G175" s="13"/>
      <c r="H175" s="20"/>
      <c r="I175" s="6"/>
      <c r="J175" s="15" t="e">
        <f t="shared" si="2"/>
        <v>#DIV/0!</v>
      </c>
      <c r="K175" s="11"/>
      <c r="L175" s="11"/>
      <c r="M175" s="2"/>
      <c r="N175" s="2"/>
      <c r="O175" s="2"/>
    </row>
    <row r="176" spans="1:15">
      <c r="A176">
        <v>169</v>
      </c>
      <c r="B176" s="2"/>
      <c r="C176" s="2"/>
      <c r="D176" s="2"/>
      <c r="E176" s="18"/>
      <c r="F176" s="18"/>
      <c r="G176" s="13"/>
      <c r="H176" s="20"/>
      <c r="I176" s="6"/>
      <c r="J176" s="15" t="e">
        <f t="shared" si="2"/>
        <v>#DIV/0!</v>
      </c>
      <c r="K176" s="11"/>
      <c r="L176" s="11"/>
      <c r="M176" s="2"/>
      <c r="N176" s="2"/>
      <c r="O176" s="2"/>
    </row>
    <row r="177" spans="1:15">
      <c r="A177">
        <v>170</v>
      </c>
      <c r="B177" s="2"/>
      <c r="C177" s="2"/>
      <c r="D177" s="2"/>
      <c r="E177" s="18"/>
      <c r="F177" s="18"/>
      <c r="G177" s="13"/>
      <c r="H177" s="20"/>
      <c r="I177" s="6"/>
      <c r="J177" s="7" t="e">
        <f t="shared" si="2"/>
        <v>#DIV/0!</v>
      </c>
      <c r="K177" s="11"/>
      <c r="L177" s="11"/>
      <c r="M177" s="2"/>
      <c r="N177" s="2"/>
      <c r="O177" s="2"/>
    </row>
    <row r="178" spans="1:15">
      <c r="A178" s="12">
        <v>171</v>
      </c>
      <c r="B178" s="2"/>
      <c r="C178" s="2"/>
      <c r="D178" s="2"/>
      <c r="E178" s="18"/>
      <c r="F178" s="18"/>
      <c r="G178" s="13"/>
      <c r="H178" s="20"/>
      <c r="I178" s="6"/>
      <c r="J178" s="15" t="e">
        <f t="shared" si="2"/>
        <v>#DIV/0!</v>
      </c>
      <c r="K178" s="11"/>
      <c r="L178" s="11"/>
      <c r="M178" s="2"/>
      <c r="N178" s="2"/>
      <c r="O178" s="2"/>
    </row>
    <row r="179" spans="1:15">
      <c r="A179" s="12">
        <v>172</v>
      </c>
      <c r="B179" s="2"/>
      <c r="C179" s="2"/>
      <c r="D179" s="2"/>
      <c r="E179" s="18"/>
      <c r="F179" s="18"/>
      <c r="G179" s="13"/>
      <c r="H179" s="20"/>
      <c r="I179" s="6"/>
      <c r="J179" s="15" t="e">
        <f t="shared" si="2"/>
        <v>#DIV/0!</v>
      </c>
      <c r="K179" s="11"/>
      <c r="L179" s="11"/>
      <c r="M179" s="2"/>
      <c r="N179" s="2"/>
      <c r="O179" s="2"/>
    </row>
    <row r="180" spans="1:15">
      <c r="A180">
        <v>173</v>
      </c>
      <c r="B180" s="2"/>
      <c r="C180" s="2"/>
      <c r="D180" s="2"/>
      <c r="E180" s="18"/>
      <c r="F180" s="18"/>
      <c r="G180" s="13"/>
      <c r="H180" s="20"/>
      <c r="I180" s="6"/>
      <c r="J180" s="7" t="e">
        <f t="shared" si="2"/>
        <v>#DIV/0!</v>
      </c>
      <c r="K180" s="11"/>
      <c r="L180" s="11"/>
      <c r="M180" s="2"/>
      <c r="N180" s="2"/>
      <c r="O180" s="2"/>
    </row>
    <row r="181" spans="1:15">
      <c r="A181">
        <v>174</v>
      </c>
      <c r="B181" s="2"/>
      <c r="C181" s="2"/>
      <c r="D181" s="2"/>
      <c r="E181" s="18"/>
      <c r="F181" s="18"/>
      <c r="G181" s="13"/>
      <c r="H181" s="20"/>
      <c r="I181" s="6"/>
      <c r="J181" s="15" t="e">
        <f t="shared" si="2"/>
        <v>#DIV/0!</v>
      </c>
      <c r="K181" s="11"/>
      <c r="L181" s="11"/>
      <c r="M181" s="2"/>
      <c r="N181" s="2"/>
      <c r="O181" s="2"/>
    </row>
    <row r="182" spans="1:15">
      <c r="A182">
        <v>175</v>
      </c>
      <c r="B182" s="2"/>
      <c r="C182" s="2"/>
      <c r="D182" s="2"/>
      <c r="E182" s="18"/>
      <c r="F182" s="18"/>
      <c r="G182" s="13"/>
      <c r="H182" s="20"/>
      <c r="I182" s="6"/>
      <c r="J182" s="15" t="e">
        <f t="shared" si="2"/>
        <v>#DIV/0!</v>
      </c>
      <c r="K182" s="11"/>
      <c r="L182" s="11"/>
      <c r="M182" s="2"/>
      <c r="N182" s="2"/>
      <c r="O182" s="2"/>
    </row>
    <row r="183" spans="1:15">
      <c r="A183" s="12">
        <v>176</v>
      </c>
      <c r="B183" s="2"/>
      <c r="C183" s="2"/>
      <c r="D183" s="2"/>
      <c r="E183" s="18"/>
      <c r="F183" s="18"/>
      <c r="G183" s="13"/>
      <c r="H183" s="20"/>
      <c r="I183" s="6"/>
      <c r="J183" s="7" t="e">
        <f t="shared" si="2"/>
        <v>#DIV/0!</v>
      </c>
      <c r="K183" s="11"/>
      <c r="L183" s="11"/>
      <c r="M183" s="2"/>
      <c r="N183" s="2"/>
      <c r="O183" s="2"/>
    </row>
    <row r="184" spans="1:15">
      <c r="A184" s="12">
        <v>177</v>
      </c>
      <c r="B184" s="2"/>
      <c r="C184" s="2"/>
      <c r="D184" s="2"/>
      <c r="E184" s="18"/>
      <c r="F184" s="18"/>
      <c r="G184" s="13"/>
      <c r="H184" s="20"/>
      <c r="I184" s="6"/>
      <c r="J184" s="15" t="e">
        <f t="shared" si="2"/>
        <v>#DIV/0!</v>
      </c>
      <c r="K184" s="11"/>
      <c r="L184" s="11"/>
      <c r="M184" s="2"/>
      <c r="N184" s="2"/>
      <c r="O184" s="2"/>
    </row>
    <row r="185" spans="1:15">
      <c r="A185">
        <v>178</v>
      </c>
      <c r="B185" s="2"/>
      <c r="C185" s="2"/>
      <c r="D185" s="2"/>
      <c r="E185" s="18"/>
      <c r="F185" s="18"/>
      <c r="G185" s="13"/>
      <c r="H185" s="20"/>
      <c r="I185" s="6"/>
      <c r="J185" s="15" t="e">
        <f t="shared" si="2"/>
        <v>#DIV/0!</v>
      </c>
      <c r="K185" s="11"/>
      <c r="L185" s="11"/>
      <c r="M185" s="2"/>
      <c r="N185" s="2"/>
      <c r="O185" s="2"/>
    </row>
    <row r="186" spans="1:15">
      <c r="A186">
        <v>179</v>
      </c>
      <c r="B186" s="2"/>
      <c r="C186" s="2"/>
      <c r="D186" s="2"/>
      <c r="E186" s="18"/>
      <c r="F186" s="18"/>
      <c r="G186" s="13"/>
      <c r="H186" s="20"/>
      <c r="I186" s="6"/>
      <c r="J186" s="7" t="e">
        <f t="shared" si="2"/>
        <v>#DIV/0!</v>
      </c>
      <c r="K186" s="11"/>
      <c r="L186" s="11"/>
      <c r="M186" s="2"/>
      <c r="N186" s="2"/>
      <c r="O186" s="2"/>
    </row>
    <row r="187" spans="1:15">
      <c r="A187">
        <v>180</v>
      </c>
      <c r="B187" s="2"/>
      <c r="C187" s="2"/>
      <c r="D187" s="2"/>
      <c r="E187" s="18"/>
      <c r="F187" s="18"/>
      <c r="G187" s="13"/>
      <c r="H187" s="20"/>
      <c r="I187" s="6"/>
      <c r="J187" s="15" t="e">
        <f t="shared" si="2"/>
        <v>#DIV/0!</v>
      </c>
      <c r="K187" s="11"/>
      <c r="L187" s="11"/>
      <c r="M187" s="2"/>
      <c r="N187" s="2"/>
      <c r="O187" s="2"/>
    </row>
    <row r="188" spans="1:15">
      <c r="A188" s="12">
        <v>181</v>
      </c>
      <c r="B188" s="2"/>
      <c r="C188" s="2"/>
      <c r="D188" s="2"/>
      <c r="E188" s="18"/>
      <c r="F188" s="18"/>
      <c r="G188" s="13"/>
      <c r="H188" s="20"/>
      <c r="I188" s="6"/>
      <c r="J188" s="15" t="e">
        <f t="shared" si="2"/>
        <v>#DIV/0!</v>
      </c>
      <c r="K188" s="11"/>
      <c r="L188" s="11"/>
      <c r="M188" s="2"/>
      <c r="N188" s="2"/>
      <c r="O188" s="2"/>
    </row>
    <row r="189" spans="1:15">
      <c r="A189" s="12">
        <v>182</v>
      </c>
      <c r="B189" s="2"/>
      <c r="C189" s="2"/>
      <c r="D189" s="2"/>
      <c r="E189" s="18"/>
      <c r="F189" s="18"/>
      <c r="G189" s="13"/>
      <c r="H189" s="20"/>
      <c r="I189" s="6"/>
      <c r="J189" s="7" t="e">
        <f t="shared" si="2"/>
        <v>#DIV/0!</v>
      </c>
      <c r="K189" s="11"/>
      <c r="L189" s="11"/>
      <c r="M189" s="2"/>
      <c r="N189" s="2"/>
      <c r="O189" s="2"/>
    </row>
    <row r="190" spans="1:15">
      <c r="A190">
        <v>183</v>
      </c>
      <c r="B190" s="2"/>
      <c r="C190" s="2"/>
      <c r="D190" s="2"/>
      <c r="E190" s="18"/>
      <c r="F190" s="18"/>
      <c r="G190" s="13"/>
      <c r="H190" s="20"/>
      <c r="I190" s="6"/>
      <c r="J190" s="15" t="e">
        <f t="shared" si="2"/>
        <v>#DIV/0!</v>
      </c>
      <c r="K190" s="11"/>
      <c r="L190" s="11"/>
      <c r="M190" s="2"/>
      <c r="N190" s="2"/>
      <c r="O190" s="2"/>
    </row>
    <row r="191" spans="1:15">
      <c r="A191">
        <v>184</v>
      </c>
      <c r="B191" s="2"/>
      <c r="C191" s="2"/>
      <c r="D191" s="2"/>
      <c r="E191" s="18"/>
      <c r="F191" s="18"/>
      <c r="G191" s="13"/>
      <c r="H191" s="20"/>
      <c r="I191" s="6"/>
      <c r="J191" s="15" t="e">
        <f t="shared" si="2"/>
        <v>#DIV/0!</v>
      </c>
      <c r="K191" s="11"/>
      <c r="L191" s="11"/>
      <c r="M191" s="2"/>
      <c r="N191" s="2"/>
      <c r="O191" s="2"/>
    </row>
    <row r="192" spans="1:15">
      <c r="A192">
        <v>185</v>
      </c>
      <c r="B192" s="2"/>
      <c r="C192" s="2"/>
      <c r="D192" s="2"/>
      <c r="E192" s="18"/>
      <c r="F192" s="18"/>
      <c r="G192" s="13"/>
      <c r="H192" s="20"/>
      <c r="I192" s="6"/>
      <c r="J192" s="7" t="e">
        <f t="shared" si="2"/>
        <v>#DIV/0!</v>
      </c>
      <c r="K192" s="11"/>
      <c r="L192" s="11"/>
      <c r="M192" s="2"/>
      <c r="N192" s="2"/>
      <c r="O192" s="2"/>
    </row>
    <row r="193" spans="1:15">
      <c r="A193" s="12">
        <v>186</v>
      </c>
      <c r="B193" s="2"/>
      <c r="C193" s="2"/>
      <c r="D193" s="2"/>
      <c r="E193" s="18"/>
      <c r="F193" s="18"/>
      <c r="G193" s="13"/>
      <c r="H193" s="20"/>
      <c r="I193" s="6"/>
      <c r="J193" s="15" t="e">
        <f t="shared" si="2"/>
        <v>#DIV/0!</v>
      </c>
      <c r="K193" s="11"/>
      <c r="L193" s="11"/>
      <c r="M193" s="2"/>
      <c r="N193" s="2"/>
      <c r="O193" s="2"/>
    </row>
    <row r="194" spans="1:15">
      <c r="A194" s="12">
        <v>187</v>
      </c>
      <c r="B194" s="2"/>
      <c r="C194" s="2"/>
      <c r="D194" s="2"/>
      <c r="E194" s="18"/>
      <c r="F194" s="18"/>
      <c r="G194" s="13"/>
      <c r="H194" s="20"/>
      <c r="I194" s="6"/>
      <c r="J194" s="15" t="e">
        <f t="shared" si="2"/>
        <v>#DIV/0!</v>
      </c>
      <c r="K194" s="11"/>
      <c r="L194" s="11"/>
      <c r="M194" s="2"/>
      <c r="N194" s="2"/>
      <c r="O194" s="2"/>
    </row>
    <row r="195" spans="1:15">
      <c r="A195">
        <v>188</v>
      </c>
      <c r="B195" s="2"/>
      <c r="C195" s="2"/>
      <c r="D195" s="2"/>
      <c r="E195" s="18"/>
      <c r="F195" s="18"/>
      <c r="G195" s="13"/>
      <c r="H195" s="20"/>
      <c r="I195" s="6"/>
      <c r="J195" s="7" t="e">
        <f t="shared" si="2"/>
        <v>#DIV/0!</v>
      </c>
      <c r="K195" s="11"/>
      <c r="L195" s="11"/>
      <c r="M195" s="2"/>
      <c r="N195" s="2"/>
      <c r="O195" s="2"/>
    </row>
    <row r="196" spans="1:15">
      <c r="A196">
        <v>189</v>
      </c>
      <c r="B196" s="2"/>
      <c r="C196" s="2"/>
      <c r="D196" s="2"/>
      <c r="E196" s="18"/>
      <c r="F196" s="18"/>
      <c r="G196" s="13"/>
      <c r="H196" s="20"/>
      <c r="I196" s="6"/>
      <c r="J196" s="15" t="e">
        <f t="shared" si="2"/>
        <v>#DIV/0!</v>
      </c>
      <c r="K196" s="11"/>
      <c r="L196" s="11"/>
      <c r="M196" s="2"/>
      <c r="N196" s="2"/>
      <c r="O196" s="2"/>
    </row>
    <row r="197" spans="1:15">
      <c r="A197">
        <v>190</v>
      </c>
      <c r="B197" s="2"/>
      <c r="C197" s="2"/>
      <c r="D197" s="2"/>
      <c r="E197" s="18"/>
      <c r="F197" s="18"/>
      <c r="G197" s="13"/>
      <c r="H197" s="20"/>
      <c r="I197" s="6"/>
      <c r="J197" s="15" t="e">
        <f t="shared" si="2"/>
        <v>#DIV/0!</v>
      </c>
      <c r="K197" s="11"/>
      <c r="L197" s="11"/>
      <c r="M197" s="2"/>
      <c r="N197" s="2"/>
      <c r="O197" s="2"/>
    </row>
    <row r="198" spans="1:15">
      <c r="A198" s="12">
        <v>191</v>
      </c>
      <c r="B198" s="2"/>
      <c r="C198" s="2"/>
      <c r="D198" s="2"/>
      <c r="E198" s="18"/>
      <c r="F198" s="18"/>
      <c r="G198" s="13"/>
      <c r="H198" s="20"/>
      <c r="I198" s="6"/>
      <c r="J198" s="7" t="e">
        <f t="shared" si="2"/>
        <v>#DIV/0!</v>
      </c>
      <c r="K198" s="11"/>
      <c r="L198" s="11"/>
      <c r="M198" s="2"/>
      <c r="N198" s="2"/>
      <c r="O198" s="2"/>
    </row>
    <row r="199" spans="1:15">
      <c r="A199" s="12">
        <v>192</v>
      </c>
      <c r="B199" s="2"/>
      <c r="C199" s="2"/>
      <c r="D199" s="2"/>
      <c r="E199" s="18"/>
      <c r="F199" s="18"/>
      <c r="G199" s="13"/>
      <c r="H199" s="20"/>
      <c r="I199" s="6"/>
      <c r="J199" s="15" t="e">
        <f t="shared" si="2"/>
        <v>#DIV/0!</v>
      </c>
      <c r="K199" s="11"/>
      <c r="L199" s="11"/>
      <c r="M199" s="2"/>
      <c r="N199" s="2"/>
      <c r="O199" s="2"/>
    </row>
    <row r="200" spans="1:15">
      <c r="A200">
        <v>193</v>
      </c>
      <c r="B200" s="2"/>
      <c r="C200" s="2"/>
      <c r="D200" s="2"/>
      <c r="E200" s="18"/>
      <c r="F200" s="18"/>
      <c r="G200" s="13"/>
      <c r="H200" s="20"/>
      <c r="I200" s="6"/>
      <c r="J200" s="15" t="e">
        <f t="shared" si="2"/>
        <v>#DIV/0!</v>
      </c>
      <c r="K200" s="11"/>
      <c r="L200" s="11"/>
      <c r="M200" s="2"/>
      <c r="N200" s="2"/>
      <c r="O200" s="2"/>
    </row>
    <row r="201" spans="1:15">
      <c r="A201">
        <v>194</v>
      </c>
      <c r="B201" s="2"/>
      <c r="C201" s="2"/>
      <c r="D201" s="2"/>
      <c r="E201" s="18"/>
      <c r="F201" s="18"/>
      <c r="G201" s="13"/>
      <c r="H201" s="20"/>
      <c r="I201" s="6"/>
      <c r="J201" s="7" t="e">
        <f t="shared" si="2"/>
        <v>#DIV/0!</v>
      </c>
      <c r="K201" s="11"/>
      <c r="L201" s="11"/>
      <c r="M201" s="2"/>
      <c r="N201" s="2"/>
      <c r="O201" s="2"/>
    </row>
    <row r="202" spans="1:15">
      <c r="A202">
        <v>195</v>
      </c>
      <c r="B202" s="2"/>
      <c r="C202" s="2"/>
      <c r="D202" s="2"/>
      <c r="E202" s="18"/>
      <c r="F202" s="18"/>
      <c r="G202" s="13"/>
      <c r="H202" s="20"/>
      <c r="I202" s="6"/>
      <c r="J202" s="15" t="e">
        <f t="shared" si="2"/>
        <v>#DIV/0!</v>
      </c>
      <c r="K202" s="11"/>
      <c r="L202" s="11"/>
      <c r="M202" s="2"/>
      <c r="N202" s="2"/>
      <c r="O202" s="2"/>
    </row>
    <row r="203" spans="1:15">
      <c r="A203" s="12">
        <v>196</v>
      </c>
      <c r="B203" s="2"/>
      <c r="C203" s="2"/>
      <c r="D203" s="2"/>
      <c r="E203" s="18"/>
      <c r="F203" s="18"/>
      <c r="G203" s="13"/>
      <c r="H203" s="20"/>
      <c r="I203" s="6"/>
      <c r="J203" s="15" t="e">
        <f t="shared" si="2"/>
        <v>#DIV/0!</v>
      </c>
      <c r="K203" s="11"/>
      <c r="L203" s="11"/>
      <c r="M203" s="2"/>
      <c r="N203" s="2"/>
      <c r="O203" s="2"/>
    </row>
    <row r="204" spans="1:15">
      <c r="A204" s="12">
        <v>197</v>
      </c>
      <c r="B204" s="2"/>
      <c r="C204" s="2"/>
      <c r="D204" s="2"/>
      <c r="E204" s="18"/>
      <c r="F204" s="18"/>
      <c r="G204" s="13"/>
      <c r="H204" s="20"/>
      <c r="I204" s="6"/>
      <c r="J204" s="7" t="e">
        <f t="shared" si="2"/>
        <v>#DIV/0!</v>
      </c>
      <c r="K204" s="11"/>
      <c r="L204" s="11"/>
      <c r="M204" s="2"/>
      <c r="N204" s="2"/>
      <c r="O204" s="2"/>
    </row>
    <row r="205" spans="1:15">
      <c r="A205">
        <v>198</v>
      </c>
      <c r="B205" s="2"/>
      <c r="C205" s="2"/>
      <c r="D205" s="2"/>
      <c r="E205" s="18"/>
      <c r="F205" s="18"/>
      <c r="G205" s="13"/>
      <c r="H205" s="20"/>
      <c r="I205" s="6"/>
      <c r="J205" s="15" t="e">
        <f t="shared" si="2"/>
        <v>#DIV/0!</v>
      </c>
      <c r="K205" s="11"/>
      <c r="L205" s="11"/>
      <c r="M205" s="2"/>
      <c r="N205" s="2"/>
      <c r="O205" s="2"/>
    </row>
    <row r="206" spans="1:15">
      <c r="A206">
        <v>199</v>
      </c>
      <c r="B206" s="2"/>
      <c r="C206" s="2"/>
      <c r="D206" s="2"/>
      <c r="E206" s="18"/>
      <c r="F206" s="18"/>
      <c r="G206" s="13"/>
      <c r="H206" s="20"/>
      <c r="I206" s="6"/>
      <c r="J206" s="15" t="e">
        <f t="shared" si="2"/>
        <v>#DIV/0!</v>
      </c>
      <c r="K206" s="11"/>
      <c r="L206" s="11"/>
      <c r="M206" s="2"/>
      <c r="N206" s="2"/>
      <c r="O206" s="2"/>
    </row>
    <row r="207" spans="1:15">
      <c r="A207">
        <v>200</v>
      </c>
      <c r="B207" s="2"/>
      <c r="C207" s="2"/>
      <c r="D207" s="2"/>
      <c r="E207" s="18"/>
      <c r="F207" s="18"/>
      <c r="G207" s="13"/>
      <c r="H207" s="20"/>
      <c r="I207" s="6"/>
      <c r="J207" s="7" t="e">
        <f t="shared" si="2"/>
        <v>#DIV/0!</v>
      </c>
      <c r="K207" s="11"/>
      <c r="L207" s="11"/>
      <c r="M207" s="2"/>
      <c r="N207" s="2"/>
      <c r="O207" s="2"/>
    </row>
    <row r="208" spans="1:15">
      <c r="A208" s="12">
        <v>201</v>
      </c>
      <c r="B208" s="2"/>
      <c r="C208" s="2"/>
      <c r="D208" s="2"/>
      <c r="E208" s="18"/>
      <c r="F208" s="18"/>
      <c r="G208" s="13"/>
      <c r="H208" s="20"/>
      <c r="I208" s="6"/>
      <c r="J208" s="15" t="e">
        <f t="shared" si="2"/>
        <v>#DIV/0!</v>
      </c>
      <c r="K208" s="11"/>
      <c r="L208" s="11"/>
      <c r="M208" s="2"/>
      <c r="N208" s="2"/>
      <c r="O208" s="2"/>
    </row>
    <row r="209" spans="1:15">
      <c r="A209" s="12">
        <v>202</v>
      </c>
      <c r="B209" s="2"/>
      <c r="C209" s="2"/>
      <c r="D209" s="2"/>
      <c r="E209" s="18"/>
      <c r="F209" s="18"/>
      <c r="G209" s="13"/>
      <c r="H209" s="20"/>
      <c r="I209" s="6"/>
      <c r="J209" s="15" t="e">
        <f t="shared" si="2"/>
        <v>#DIV/0!</v>
      </c>
      <c r="K209" s="11"/>
      <c r="L209" s="11"/>
      <c r="M209" s="2"/>
      <c r="N209" s="2"/>
      <c r="O209" s="2"/>
    </row>
    <row r="210" spans="1:15">
      <c r="A210">
        <v>203</v>
      </c>
      <c r="B210" s="2"/>
      <c r="C210" s="2"/>
      <c r="D210" s="2"/>
      <c r="E210" s="18"/>
      <c r="F210" s="18"/>
      <c r="G210" s="13"/>
      <c r="H210" s="20"/>
      <c r="I210" s="6"/>
      <c r="J210" s="7" t="e">
        <f t="shared" si="2"/>
        <v>#DIV/0!</v>
      </c>
      <c r="K210" s="11"/>
      <c r="L210" s="11"/>
      <c r="M210" s="2"/>
      <c r="N210" s="2"/>
      <c r="O210" s="2"/>
    </row>
    <row r="211" spans="1:15">
      <c r="A211">
        <v>204</v>
      </c>
      <c r="B211" s="2"/>
      <c r="C211" s="2"/>
      <c r="D211" s="2"/>
      <c r="E211" s="18"/>
      <c r="F211" s="18"/>
      <c r="G211" s="13"/>
      <c r="H211" s="20"/>
      <c r="I211" s="6"/>
      <c r="J211" s="15" t="e">
        <f t="shared" si="2"/>
        <v>#DIV/0!</v>
      </c>
      <c r="K211" s="11"/>
      <c r="L211" s="11"/>
      <c r="M211" s="2"/>
      <c r="N211" s="2"/>
      <c r="O211" s="2"/>
    </row>
    <row r="212" spans="1:15">
      <c r="A212">
        <v>205</v>
      </c>
      <c r="B212" s="2"/>
      <c r="C212" s="2"/>
      <c r="D212" s="2"/>
      <c r="E212" s="18"/>
      <c r="F212" s="18"/>
      <c r="G212" s="13"/>
      <c r="H212" s="20"/>
      <c r="I212" s="6"/>
      <c r="J212" s="15" t="e">
        <f t="shared" si="2"/>
        <v>#DIV/0!</v>
      </c>
      <c r="K212" s="11"/>
      <c r="L212" s="11"/>
      <c r="M212" s="2"/>
      <c r="N212" s="2"/>
      <c r="O212" s="2"/>
    </row>
    <row r="213" spans="1:15">
      <c r="A213" s="12">
        <v>206</v>
      </c>
      <c r="B213" s="2"/>
      <c r="C213" s="2"/>
      <c r="D213" s="2"/>
      <c r="E213" s="18"/>
      <c r="F213" s="18"/>
      <c r="G213" s="13"/>
      <c r="H213" s="20"/>
      <c r="I213" s="6"/>
      <c r="J213" s="7" t="e">
        <f t="shared" si="2"/>
        <v>#DIV/0!</v>
      </c>
      <c r="K213" s="11"/>
      <c r="L213" s="11"/>
      <c r="M213" s="2"/>
      <c r="N213" s="2"/>
      <c r="O213" s="2"/>
    </row>
    <row r="214" spans="1:15">
      <c r="A214" s="12">
        <v>207</v>
      </c>
      <c r="B214" s="2"/>
      <c r="C214" s="2"/>
      <c r="D214" s="2"/>
      <c r="E214" s="18"/>
      <c r="F214" s="18"/>
      <c r="G214" s="13"/>
      <c r="H214" s="20"/>
      <c r="I214" s="6"/>
      <c r="J214" s="15" t="e">
        <f t="shared" si="2"/>
        <v>#DIV/0!</v>
      </c>
      <c r="K214" s="11"/>
      <c r="L214" s="11"/>
      <c r="M214" s="2"/>
      <c r="N214" s="2"/>
      <c r="O214" s="2"/>
    </row>
    <row r="215" spans="1:15">
      <c r="A215">
        <v>208</v>
      </c>
      <c r="B215" s="2"/>
      <c r="C215" s="2"/>
      <c r="D215" s="2"/>
      <c r="E215" s="18"/>
      <c r="F215" s="18"/>
      <c r="G215" s="13"/>
      <c r="H215" s="20"/>
      <c r="I215" s="6"/>
      <c r="J215" s="15" t="e">
        <f t="shared" si="2"/>
        <v>#DIV/0!</v>
      </c>
      <c r="K215" s="11"/>
      <c r="L215" s="11"/>
      <c r="M215" s="2"/>
      <c r="N215" s="2"/>
      <c r="O215" s="2"/>
    </row>
    <row r="216" spans="1:15">
      <c r="A216">
        <v>209</v>
      </c>
      <c r="B216" s="2"/>
      <c r="C216" s="2"/>
      <c r="D216" s="2"/>
      <c r="E216" s="18"/>
      <c r="F216" s="18"/>
      <c r="G216" s="13"/>
      <c r="H216" s="20"/>
      <c r="I216" s="6"/>
      <c r="J216" s="7" t="e">
        <f t="shared" si="2"/>
        <v>#DIV/0!</v>
      </c>
      <c r="K216" s="11"/>
      <c r="L216" s="11"/>
      <c r="M216" s="2"/>
      <c r="N216" s="2"/>
      <c r="O216" s="2"/>
    </row>
    <row r="217" spans="1:15">
      <c r="A217">
        <v>210</v>
      </c>
      <c r="B217" s="2"/>
      <c r="C217" s="2"/>
      <c r="D217" s="2"/>
      <c r="E217" s="18"/>
      <c r="F217" s="18"/>
      <c r="G217" s="13"/>
      <c r="H217" s="20"/>
      <c r="I217" s="6"/>
      <c r="J217" s="15" t="e">
        <f t="shared" si="2"/>
        <v>#DIV/0!</v>
      </c>
      <c r="K217" s="11"/>
      <c r="L217" s="11"/>
      <c r="M217" s="2"/>
      <c r="N217" s="2"/>
      <c r="O217" s="2"/>
    </row>
    <row r="218" spans="1:15">
      <c r="A218" s="12">
        <v>211</v>
      </c>
      <c r="B218" s="2"/>
      <c r="C218" s="2"/>
      <c r="D218" s="2"/>
      <c r="E218" s="18"/>
      <c r="F218" s="18"/>
      <c r="G218" s="13"/>
      <c r="H218" s="20"/>
      <c r="I218" s="6"/>
      <c r="J218" s="15" t="e">
        <f t="shared" si="2"/>
        <v>#DIV/0!</v>
      </c>
      <c r="K218" s="11"/>
      <c r="L218" s="11"/>
      <c r="M218" s="2"/>
      <c r="N218" s="2"/>
      <c r="O218" s="2"/>
    </row>
    <row r="219" spans="1:15">
      <c r="A219" s="12">
        <v>212</v>
      </c>
      <c r="B219" s="2"/>
      <c r="C219" s="2"/>
      <c r="D219" s="2"/>
      <c r="E219" s="18"/>
      <c r="F219" s="18"/>
      <c r="G219" s="13"/>
      <c r="H219" s="20"/>
      <c r="I219" s="6"/>
      <c r="J219" s="7" t="e">
        <f t="shared" si="2"/>
        <v>#DIV/0!</v>
      </c>
      <c r="K219" s="11"/>
      <c r="L219" s="11"/>
      <c r="M219" s="2"/>
      <c r="N219" s="2"/>
      <c r="O219" s="2"/>
    </row>
    <row r="220" spans="1:15">
      <c r="A220">
        <v>213</v>
      </c>
      <c r="B220" s="2"/>
      <c r="C220" s="2"/>
      <c r="D220" s="2"/>
      <c r="E220" s="18"/>
      <c r="F220" s="18"/>
      <c r="G220" s="13"/>
      <c r="H220" s="20"/>
      <c r="I220" s="6"/>
      <c r="J220" s="15" t="e">
        <f t="shared" si="2"/>
        <v>#DIV/0!</v>
      </c>
      <c r="K220" s="11"/>
      <c r="L220" s="11"/>
      <c r="M220" s="2"/>
      <c r="N220" s="2"/>
      <c r="O220" s="2"/>
    </row>
    <row r="221" spans="1:15">
      <c r="A221">
        <v>214</v>
      </c>
      <c r="B221" s="2"/>
      <c r="C221" s="2"/>
      <c r="D221" s="2"/>
      <c r="E221" s="18"/>
      <c r="F221" s="18"/>
      <c r="G221" s="13"/>
      <c r="H221" s="20"/>
      <c r="I221" s="6"/>
      <c r="J221" s="15" t="e">
        <f t="shared" si="2"/>
        <v>#DIV/0!</v>
      </c>
      <c r="K221" s="11"/>
      <c r="L221" s="11"/>
      <c r="M221" s="2"/>
      <c r="N221" s="2"/>
      <c r="O221" s="2"/>
    </row>
    <row r="222" spans="1:15">
      <c r="A222">
        <v>215</v>
      </c>
      <c r="B222" s="2"/>
      <c r="C222" s="2"/>
      <c r="D222" s="2"/>
      <c r="E222" s="18"/>
      <c r="F222" s="18"/>
      <c r="G222" s="13"/>
      <c r="H222" s="20"/>
      <c r="I222" s="6"/>
      <c r="J222" s="7" t="e">
        <f t="shared" si="2"/>
        <v>#DIV/0!</v>
      </c>
      <c r="K222" s="11"/>
      <c r="L222" s="11"/>
      <c r="M222" s="2"/>
      <c r="N222" s="2"/>
      <c r="O222" s="2"/>
    </row>
    <row r="223" spans="1:15">
      <c r="A223" s="12">
        <v>216</v>
      </c>
      <c r="B223" s="2"/>
      <c r="C223" s="2"/>
      <c r="D223" s="2"/>
      <c r="E223" s="18"/>
      <c r="F223" s="18"/>
      <c r="G223" s="13"/>
      <c r="H223" s="20"/>
      <c r="I223" s="6"/>
      <c r="J223" s="15" t="e">
        <f t="shared" si="2"/>
        <v>#DIV/0!</v>
      </c>
      <c r="K223" s="11"/>
      <c r="L223" s="11"/>
      <c r="M223" s="2"/>
      <c r="N223" s="2"/>
      <c r="O223" s="2"/>
    </row>
    <row r="224" spans="1:15">
      <c r="A224" s="12">
        <v>217</v>
      </c>
      <c r="B224" s="2"/>
      <c r="C224" s="2"/>
      <c r="D224" s="2"/>
      <c r="E224" s="18"/>
      <c r="F224" s="18"/>
      <c r="G224" s="13"/>
      <c r="H224" s="20"/>
      <c r="I224" s="6"/>
      <c r="J224" s="15" t="e">
        <f t="shared" si="2"/>
        <v>#DIV/0!</v>
      </c>
      <c r="K224" s="11"/>
      <c r="L224" s="11"/>
      <c r="M224" s="2"/>
      <c r="N224" s="2"/>
      <c r="O224" s="2"/>
    </row>
    <row r="225" spans="1:15">
      <c r="A225">
        <v>218</v>
      </c>
      <c r="B225" s="2"/>
      <c r="C225" s="2"/>
      <c r="D225" s="2"/>
      <c r="E225" s="18"/>
      <c r="F225" s="18"/>
      <c r="G225" s="13"/>
      <c r="H225" s="20"/>
      <c r="I225" s="6"/>
      <c r="J225" s="7" t="e">
        <f t="shared" si="2"/>
        <v>#DIV/0!</v>
      </c>
      <c r="K225" s="11"/>
      <c r="L225" s="11"/>
      <c r="M225" s="2"/>
      <c r="N225" s="2"/>
      <c r="O225" s="2"/>
    </row>
    <row r="226" spans="1:15">
      <c r="A226">
        <v>219</v>
      </c>
      <c r="B226" s="2"/>
      <c r="C226" s="2"/>
      <c r="D226" s="2"/>
      <c r="E226" s="18"/>
      <c r="F226" s="18"/>
      <c r="G226" s="13"/>
      <c r="H226" s="20"/>
      <c r="I226" s="6"/>
      <c r="J226" s="15" t="e">
        <f t="shared" si="2"/>
        <v>#DIV/0!</v>
      </c>
      <c r="K226" s="11"/>
      <c r="L226" s="11"/>
      <c r="M226" s="2"/>
      <c r="N226" s="2"/>
      <c r="O226" s="2"/>
    </row>
    <row r="227" spans="1:15">
      <c r="A227">
        <v>220</v>
      </c>
      <c r="B227" s="2"/>
      <c r="C227" s="2"/>
      <c r="D227" s="2"/>
      <c r="E227" s="18"/>
      <c r="F227" s="18"/>
      <c r="G227" s="13"/>
      <c r="H227" s="20"/>
      <c r="I227" s="6"/>
      <c r="J227" s="15" t="e">
        <f t="shared" si="2"/>
        <v>#DIV/0!</v>
      </c>
      <c r="K227" s="11"/>
      <c r="L227" s="11"/>
      <c r="M227" s="2"/>
      <c r="N227" s="2"/>
      <c r="O227" s="2"/>
    </row>
    <row r="228" spans="1:15">
      <c r="A228" s="12">
        <v>221</v>
      </c>
      <c r="B228" s="2"/>
      <c r="C228" s="2"/>
      <c r="D228" s="2"/>
      <c r="E228" s="18"/>
      <c r="F228" s="18"/>
      <c r="G228" s="13"/>
      <c r="H228" s="20"/>
      <c r="I228" s="6"/>
      <c r="J228" s="7" t="e">
        <f t="shared" si="2"/>
        <v>#DIV/0!</v>
      </c>
      <c r="K228" s="11"/>
      <c r="L228" s="11"/>
      <c r="M228" s="2"/>
      <c r="N228" s="2"/>
      <c r="O228" s="2"/>
    </row>
    <row r="229" spans="1:15">
      <c r="A229" s="12">
        <v>222</v>
      </c>
      <c r="B229" s="2"/>
      <c r="C229" s="2"/>
      <c r="D229" s="2"/>
      <c r="E229" s="18"/>
      <c r="F229" s="18"/>
      <c r="G229" s="13"/>
      <c r="H229" s="20"/>
      <c r="I229" s="6"/>
      <c r="J229" s="15" t="e">
        <f t="shared" si="2"/>
        <v>#DIV/0!</v>
      </c>
      <c r="K229" s="11"/>
      <c r="L229" s="11"/>
      <c r="M229" s="2"/>
      <c r="N229" s="2"/>
      <c r="O229" s="2"/>
    </row>
    <row r="230" spans="1:15">
      <c r="A230">
        <v>223</v>
      </c>
      <c r="B230" s="2"/>
      <c r="C230" s="2"/>
      <c r="D230" s="2"/>
      <c r="E230" s="18"/>
      <c r="F230" s="18"/>
      <c r="G230" s="13"/>
      <c r="H230" s="20"/>
      <c r="I230" s="6"/>
      <c r="J230" s="15" t="e">
        <f t="shared" si="2"/>
        <v>#DIV/0!</v>
      </c>
      <c r="K230" s="11"/>
      <c r="L230" s="11"/>
      <c r="M230" s="2"/>
      <c r="N230" s="2"/>
      <c r="O230" s="2"/>
    </row>
    <row r="231" spans="1:15">
      <c r="A231">
        <v>224</v>
      </c>
      <c r="B231" s="2"/>
      <c r="C231" s="2"/>
      <c r="D231" s="2"/>
      <c r="E231" s="18"/>
      <c r="F231" s="18"/>
      <c r="G231" s="13"/>
      <c r="H231" s="20"/>
      <c r="I231" s="6"/>
      <c r="J231" s="7" t="e">
        <f t="shared" si="2"/>
        <v>#DIV/0!</v>
      </c>
      <c r="K231" s="11"/>
      <c r="L231" s="11"/>
      <c r="M231" s="2"/>
      <c r="N231" s="2"/>
      <c r="O231" s="2"/>
    </row>
    <row r="232" spans="1:15">
      <c r="A232">
        <v>225</v>
      </c>
      <c r="B232" s="2"/>
      <c r="C232" s="2"/>
      <c r="D232" s="2"/>
      <c r="E232" s="18"/>
      <c r="F232" s="18"/>
      <c r="G232" s="13"/>
      <c r="H232" s="20"/>
      <c r="I232" s="6"/>
      <c r="J232" s="15" t="e">
        <f t="shared" si="2"/>
        <v>#DIV/0!</v>
      </c>
      <c r="K232" s="11"/>
      <c r="L232" s="11"/>
      <c r="M232" s="2"/>
      <c r="N232" s="2"/>
      <c r="O232" s="2"/>
    </row>
    <row r="233" spans="1:15">
      <c r="A233" s="12">
        <v>226</v>
      </c>
      <c r="B233" s="2"/>
      <c r="C233" s="2"/>
      <c r="D233" s="2"/>
      <c r="E233" s="18"/>
      <c r="F233" s="18"/>
      <c r="G233" s="13"/>
      <c r="H233" s="20"/>
      <c r="I233" s="6"/>
      <c r="J233" s="15" t="e">
        <f t="shared" si="2"/>
        <v>#DIV/0!</v>
      </c>
      <c r="K233" s="11"/>
      <c r="L233" s="11"/>
      <c r="M233" s="2"/>
      <c r="N233" s="2"/>
      <c r="O233" s="2"/>
    </row>
    <row r="234" spans="1:15">
      <c r="A234" s="12">
        <v>227</v>
      </c>
      <c r="B234" s="2"/>
      <c r="C234" s="2"/>
      <c r="D234" s="2"/>
      <c r="E234" s="18"/>
      <c r="F234" s="18"/>
      <c r="G234" s="13"/>
      <c r="H234" s="20"/>
      <c r="I234" s="6"/>
      <c r="J234" s="7" t="e">
        <f t="shared" si="2"/>
        <v>#DIV/0!</v>
      </c>
      <c r="K234" s="11"/>
      <c r="L234" s="11"/>
      <c r="M234" s="2"/>
      <c r="N234" s="2"/>
      <c r="O234" s="2"/>
    </row>
    <row r="235" spans="1:15">
      <c r="A235">
        <v>228</v>
      </c>
      <c r="B235" s="2"/>
      <c r="C235" s="2"/>
      <c r="D235" s="2"/>
      <c r="E235" s="18"/>
      <c r="F235" s="18"/>
      <c r="G235" s="13"/>
      <c r="H235" s="20"/>
      <c r="I235" s="6"/>
      <c r="J235" s="15" t="e">
        <f t="shared" si="2"/>
        <v>#DIV/0!</v>
      </c>
      <c r="K235" s="11"/>
      <c r="L235" s="11"/>
      <c r="M235" s="2"/>
      <c r="N235" s="2"/>
      <c r="O235" s="2"/>
    </row>
    <row r="236" spans="1:15">
      <c r="A236">
        <v>229</v>
      </c>
      <c r="B236" s="2"/>
      <c r="C236" s="2"/>
      <c r="D236" s="2"/>
      <c r="E236" s="18"/>
      <c r="F236" s="18"/>
      <c r="G236" s="13"/>
      <c r="H236" s="20"/>
      <c r="I236" s="6"/>
      <c r="J236" s="15" t="e">
        <f t="shared" si="2"/>
        <v>#DIV/0!</v>
      </c>
      <c r="K236" s="11"/>
      <c r="L236" s="11"/>
      <c r="M236" s="2"/>
      <c r="N236" s="2"/>
      <c r="O236" s="2"/>
    </row>
    <row r="237" spans="1:15">
      <c r="A237">
        <v>230</v>
      </c>
      <c r="B237" s="2"/>
      <c r="C237" s="2"/>
      <c r="D237" s="2"/>
      <c r="E237" s="18"/>
      <c r="F237" s="18"/>
      <c r="G237" s="13"/>
      <c r="H237" s="20"/>
      <c r="I237" s="6"/>
      <c r="J237" s="7" t="e">
        <f t="shared" si="2"/>
        <v>#DIV/0!</v>
      </c>
      <c r="K237" s="11"/>
      <c r="L237" s="11"/>
      <c r="M237" s="2"/>
      <c r="N237" s="2"/>
      <c r="O237" s="2"/>
    </row>
    <row r="238" spans="1:15">
      <c r="A238" s="12">
        <v>231</v>
      </c>
      <c r="B238" s="2"/>
      <c r="C238" s="2"/>
      <c r="D238" s="2"/>
      <c r="E238" s="18"/>
      <c r="F238" s="18"/>
      <c r="G238" s="13"/>
      <c r="H238" s="20"/>
      <c r="I238" s="6"/>
      <c r="J238" s="15" t="e">
        <f t="shared" si="2"/>
        <v>#DIV/0!</v>
      </c>
      <c r="K238" s="11"/>
      <c r="L238" s="11"/>
      <c r="M238" s="2"/>
      <c r="N238" s="2"/>
      <c r="O238" s="2"/>
    </row>
    <row r="239" spans="1:15">
      <c r="A239" s="12">
        <v>232</v>
      </c>
      <c r="B239" s="2"/>
      <c r="C239" s="2"/>
      <c r="D239" s="2"/>
      <c r="E239" s="18"/>
      <c r="F239" s="18"/>
      <c r="G239" s="13"/>
      <c r="H239" s="20"/>
      <c r="I239" s="6"/>
      <c r="J239" s="15" t="e">
        <f t="shared" si="2"/>
        <v>#DIV/0!</v>
      </c>
      <c r="K239" s="11"/>
      <c r="L239" s="11"/>
      <c r="M239" s="2"/>
      <c r="N239" s="2"/>
      <c r="O239" s="2"/>
    </row>
    <row r="240" spans="1:15">
      <c r="A240">
        <v>233</v>
      </c>
      <c r="B240" s="2"/>
      <c r="C240" s="2"/>
      <c r="D240" s="2"/>
      <c r="E240" s="18"/>
      <c r="F240" s="18"/>
      <c r="G240" s="13"/>
      <c r="H240" s="20"/>
      <c r="I240" s="6"/>
      <c r="J240" s="7" t="e">
        <f t="shared" si="2"/>
        <v>#DIV/0!</v>
      </c>
      <c r="K240" s="11"/>
      <c r="L240" s="11"/>
      <c r="M240" s="2"/>
      <c r="N240" s="2"/>
      <c r="O240" s="2"/>
    </row>
    <row r="241" spans="1:15">
      <c r="A241">
        <v>234</v>
      </c>
      <c r="B241" s="2"/>
      <c r="C241" s="2"/>
      <c r="D241" s="2"/>
      <c r="E241" s="18"/>
      <c r="F241" s="18"/>
      <c r="G241" s="13"/>
      <c r="H241" s="20"/>
      <c r="I241" s="6"/>
      <c r="J241" s="15" t="e">
        <f t="shared" si="2"/>
        <v>#DIV/0!</v>
      </c>
      <c r="K241" s="11"/>
      <c r="L241" s="11"/>
      <c r="M241" s="2"/>
      <c r="N241" s="2"/>
      <c r="O241" s="2"/>
    </row>
    <row r="242" spans="1:15">
      <c r="A242">
        <v>235</v>
      </c>
      <c r="B242" s="2"/>
      <c r="C242" s="2"/>
      <c r="D242" s="2"/>
      <c r="E242" s="18"/>
      <c r="F242" s="18"/>
      <c r="G242" s="13"/>
      <c r="H242" s="20"/>
      <c r="I242" s="6"/>
      <c r="J242" s="15" t="e">
        <f t="shared" si="2"/>
        <v>#DIV/0!</v>
      </c>
      <c r="K242" s="11"/>
      <c r="L242" s="11"/>
      <c r="M242" s="2"/>
      <c r="N242" s="2"/>
      <c r="O242" s="2"/>
    </row>
    <row r="243" spans="1:15">
      <c r="A243" s="12">
        <v>236</v>
      </c>
      <c r="B243" s="2"/>
      <c r="C243" s="2"/>
      <c r="D243" s="2"/>
      <c r="E243" s="18"/>
      <c r="F243" s="18"/>
      <c r="G243" s="13"/>
      <c r="H243" s="20"/>
      <c r="I243" s="6"/>
      <c r="J243" s="7" t="e">
        <f t="shared" si="2"/>
        <v>#DIV/0!</v>
      </c>
      <c r="K243" s="11"/>
      <c r="L243" s="11"/>
      <c r="M243" s="2"/>
      <c r="N243" s="2"/>
      <c r="O243" s="2"/>
    </row>
    <row r="244" spans="1:15">
      <c r="A244" s="12">
        <v>237</v>
      </c>
      <c r="B244" s="2"/>
      <c r="C244" s="2"/>
      <c r="D244" s="2"/>
      <c r="E244" s="18"/>
      <c r="F244" s="18"/>
      <c r="G244" s="13"/>
      <c r="H244" s="20"/>
      <c r="I244" s="6"/>
      <c r="J244" s="15" t="e">
        <f t="shared" si="2"/>
        <v>#DIV/0!</v>
      </c>
      <c r="K244" s="11"/>
      <c r="L244" s="11"/>
      <c r="M244" s="2"/>
      <c r="N244" s="2"/>
      <c r="O244" s="2"/>
    </row>
    <row r="245" spans="1:15">
      <c r="A245">
        <v>238</v>
      </c>
      <c r="B245" s="2"/>
      <c r="C245" s="2"/>
      <c r="D245" s="2"/>
      <c r="E245" s="18"/>
      <c r="F245" s="18"/>
      <c r="G245" s="13"/>
      <c r="H245" s="20"/>
      <c r="I245" s="6"/>
      <c r="J245" s="15" t="e">
        <f t="shared" si="2"/>
        <v>#DIV/0!</v>
      </c>
      <c r="K245" s="11"/>
      <c r="L245" s="11"/>
      <c r="M245" s="2"/>
      <c r="N245" s="2"/>
      <c r="O245" s="2"/>
    </row>
    <row r="246" spans="1:15">
      <c r="A246">
        <v>239</v>
      </c>
      <c r="B246" s="2"/>
      <c r="C246" s="2"/>
      <c r="D246" s="2"/>
      <c r="E246" s="18"/>
      <c r="F246" s="18"/>
      <c r="G246" s="13"/>
      <c r="H246" s="20"/>
      <c r="I246" s="6"/>
      <c r="J246" s="7" t="e">
        <f t="shared" si="2"/>
        <v>#DIV/0!</v>
      </c>
      <c r="K246" s="11"/>
      <c r="L246" s="11"/>
      <c r="M246" s="2"/>
      <c r="N246" s="2"/>
      <c r="O246" s="2"/>
    </row>
    <row r="247" spans="1:15">
      <c r="A247">
        <v>240</v>
      </c>
      <c r="B247" s="2"/>
      <c r="C247" s="2"/>
      <c r="D247" s="2"/>
      <c r="E247" s="18"/>
      <c r="F247" s="18"/>
      <c r="G247" s="13"/>
      <c r="H247" s="20"/>
      <c r="I247" s="6"/>
      <c r="J247" s="15" t="e">
        <f t="shared" si="2"/>
        <v>#DIV/0!</v>
      </c>
      <c r="K247" s="11"/>
      <c r="L247" s="11"/>
      <c r="M247" s="2"/>
      <c r="N247" s="2"/>
      <c r="O247" s="2"/>
    </row>
    <row r="248" spans="1:15">
      <c r="A248" s="12">
        <v>241</v>
      </c>
      <c r="B248" s="2"/>
      <c r="C248" s="2"/>
      <c r="D248" s="2"/>
      <c r="E248" s="18"/>
      <c r="F248" s="18"/>
      <c r="G248" s="13"/>
      <c r="H248" s="20"/>
      <c r="I248" s="6"/>
      <c r="J248" s="15" t="e">
        <f t="shared" si="2"/>
        <v>#DIV/0!</v>
      </c>
      <c r="K248" s="11"/>
      <c r="L248" s="11"/>
      <c r="M248" s="2"/>
      <c r="N248" s="2"/>
      <c r="O248" s="2"/>
    </row>
    <row r="249" spans="1:15">
      <c r="A249" s="12">
        <v>242</v>
      </c>
      <c r="B249" s="2"/>
      <c r="C249" s="2"/>
      <c r="D249" s="2"/>
      <c r="E249" s="18"/>
      <c r="F249" s="18"/>
      <c r="G249" s="13"/>
      <c r="H249" s="20"/>
      <c r="I249" s="6"/>
      <c r="J249" s="7" t="e">
        <f t="shared" si="2"/>
        <v>#DIV/0!</v>
      </c>
      <c r="K249" s="11"/>
      <c r="L249" s="11"/>
      <c r="M249" s="2"/>
      <c r="N249" s="2"/>
      <c r="O249" s="2"/>
    </row>
    <row r="250" spans="1:15">
      <c r="A250">
        <v>243</v>
      </c>
      <c r="B250" s="2"/>
      <c r="C250" s="2"/>
      <c r="D250" s="2"/>
      <c r="E250" s="18"/>
      <c r="F250" s="18"/>
      <c r="G250" s="13"/>
      <c r="H250" s="20"/>
      <c r="I250" s="6"/>
      <c r="J250" s="15" t="e">
        <f t="shared" si="2"/>
        <v>#DIV/0!</v>
      </c>
      <c r="K250" s="11"/>
      <c r="L250" s="11"/>
      <c r="M250" s="2"/>
      <c r="N250" s="2"/>
      <c r="O250" s="2"/>
    </row>
    <row r="251" spans="1:15">
      <c r="A251">
        <v>244</v>
      </c>
      <c r="B251" s="2"/>
      <c r="C251" s="2"/>
      <c r="D251" s="2"/>
      <c r="E251" s="18"/>
      <c r="F251" s="18"/>
      <c r="G251" s="13"/>
      <c r="H251" s="20"/>
      <c r="I251" s="6"/>
      <c r="J251" s="15" t="e">
        <f t="shared" si="2"/>
        <v>#DIV/0!</v>
      </c>
      <c r="K251" s="11"/>
      <c r="L251" s="11"/>
      <c r="M251" s="2"/>
      <c r="N251" s="2"/>
      <c r="O251" s="2"/>
    </row>
    <row r="252" spans="1:15">
      <c r="A252">
        <v>245</v>
      </c>
      <c r="B252" s="2"/>
      <c r="C252" s="2"/>
      <c r="D252" s="2"/>
      <c r="E252" s="18"/>
      <c r="F252" s="18"/>
      <c r="G252" s="13"/>
      <c r="H252" s="20"/>
      <c r="I252" s="6"/>
      <c r="J252" s="7" t="e">
        <f t="shared" si="2"/>
        <v>#DIV/0!</v>
      </c>
      <c r="K252" s="11"/>
      <c r="L252" s="11"/>
      <c r="M252" s="2"/>
      <c r="N252" s="2"/>
      <c r="O252" s="2"/>
    </row>
    <row r="253" spans="1:15">
      <c r="A253" s="12">
        <v>246</v>
      </c>
      <c r="B253" s="2"/>
      <c r="C253" s="2"/>
      <c r="D253" s="2"/>
      <c r="E253" s="18"/>
      <c r="F253" s="18"/>
      <c r="G253" s="13"/>
      <c r="H253" s="20"/>
      <c r="I253" s="6"/>
      <c r="J253" s="15" t="e">
        <f t="shared" si="2"/>
        <v>#DIV/0!</v>
      </c>
      <c r="K253" s="11"/>
      <c r="L253" s="11"/>
      <c r="M253" s="2"/>
      <c r="N253" s="2"/>
      <c r="O253" s="2"/>
    </row>
    <row r="254" spans="1:15">
      <c r="A254" s="12">
        <v>247</v>
      </c>
      <c r="B254" s="2"/>
      <c r="C254" s="2"/>
      <c r="D254" s="2"/>
      <c r="E254" s="18"/>
      <c r="F254" s="18"/>
      <c r="G254" s="13"/>
      <c r="H254" s="20"/>
      <c r="I254" s="6"/>
      <c r="J254" s="15" t="e">
        <f t="shared" ref="J254:J317" si="3">H254/I254</f>
        <v>#DIV/0!</v>
      </c>
      <c r="K254" s="11"/>
      <c r="L254" s="11"/>
      <c r="M254" s="2"/>
      <c r="N254" s="2"/>
      <c r="O254" s="2"/>
    </row>
    <row r="255" spans="1:15">
      <c r="A255">
        <v>248</v>
      </c>
      <c r="B255" s="2"/>
      <c r="C255" s="2"/>
      <c r="D255" s="2"/>
      <c r="E255" s="18"/>
      <c r="F255" s="18"/>
      <c r="G255" s="13"/>
      <c r="H255" s="20"/>
      <c r="I255" s="6"/>
      <c r="J255" s="7" t="e">
        <f t="shared" si="3"/>
        <v>#DIV/0!</v>
      </c>
      <c r="K255" s="11"/>
      <c r="L255" s="11"/>
      <c r="M255" s="2"/>
      <c r="N255" s="2"/>
      <c r="O255" s="2"/>
    </row>
    <row r="256" spans="1:15">
      <c r="A256">
        <v>249</v>
      </c>
      <c r="B256" s="2"/>
      <c r="C256" s="2"/>
      <c r="D256" s="2"/>
      <c r="E256" s="18"/>
      <c r="F256" s="18"/>
      <c r="G256" s="13"/>
      <c r="H256" s="20"/>
      <c r="I256" s="6"/>
      <c r="J256" s="15" t="e">
        <f t="shared" si="3"/>
        <v>#DIV/0!</v>
      </c>
      <c r="K256" s="11"/>
      <c r="L256" s="11"/>
      <c r="M256" s="2"/>
      <c r="N256" s="2"/>
      <c r="O256" s="2"/>
    </row>
    <row r="257" spans="1:15">
      <c r="A257">
        <v>250</v>
      </c>
      <c r="B257" s="2"/>
      <c r="C257" s="2"/>
      <c r="D257" s="2"/>
      <c r="E257" s="18"/>
      <c r="F257" s="18"/>
      <c r="G257" s="13"/>
      <c r="H257" s="20"/>
      <c r="I257" s="6"/>
      <c r="J257" s="15" t="e">
        <f t="shared" si="3"/>
        <v>#DIV/0!</v>
      </c>
      <c r="K257" s="11"/>
      <c r="L257" s="11"/>
      <c r="M257" s="2"/>
      <c r="N257" s="2"/>
      <c r="O257" s="2"/>
    </row>
    <row r="258" spans="1:15">
      <c r="A258" s="12">
        <v>251</v>
      </c>
      <c r="B258" s="2"/>
      <c r="C258" s="2"/>
      <c r="D258" s="2"/>
      <c r="E258" s="18"/>
      <c r="F258" s="18"/>
      <c r="G258" s="13"/>
      <c r="H258" s="20"/>
      <c r="I258" s="6"/>
      <c r="J258" s="7" t="e">
        <f t="shared" si="3"/>
        <v>#DIV/0!</v>
      </c>
      <c r="K258" s="11"/>
      <c r="L258" s="11"/>
      <c r="M258" s="2"/>
      <c r="N258" s="2"/>
      <c r="O258" s="2"/>
    </row>
    <row r="259" spans="1:15">
      <c r="A259" s="12">
        <v>252</v>
      </c>
      <c r="B259" s="2"/>
      <c r="C259" s="2"/>
      <c r="D259" s="2"/>
      <c r="E259" s="18"/>
      <c r="F259" s="18"/>
      <c r="G259" s="13"/>
      <c r="H259" s="20"/>
      <c r="I259" s="6"/>
      <c r="J259" s="15" t="e">
        <f t="shared" si="3"/>
        <v>#DIV/0!</v>
      </c>
      <c r="K259" s="11"/>
      <c r="L259" s="11"/>
      <c r="M259" s="2"/>
      <c r="N259" s="2"/>
      <c r="O259" s="2"/>
    </row>
    <row r="260" spans="1:15">
      <c r="A260">
        <v>253</v>
      </c>
      <c r="B260" s="2"/>
      <c r="C260" s="2"/>
      <c r="D260" s="2"/>
      <c r="E260" s="18"/>
      <c r="F260" s="18"/>
      <c r="G260" s="13"/>
      <c r="H260" s="20"/>
      <c r="I260" s="6"/>
      <c r="J260" s="15" t="e">
        <f t="shared" si="3"/>
        <v>#DIV/0!</v>
      </c>
      <c r="K260" s="11"/>
      <c r="L260" s="11"/>
      <c r="M260" s="2"/>
      <c r="N260" s="2"/>
      <c r="O260" s="2"/>
    </row>
    <row r="261" spans="1:15">
      <c r="A261">
        <v>254</v>
      </c>
      <c r="B261" s="2"/>
      <c r="C261" s="2"/>
      <c r="D261" s="2"/>
      <c r="E261" s="18"/>
      <c r="F261" s="18"/>
      <c r="G261" s="13"/>
      <c r="H261" s="20"/>
      <c r="I261" s="6"/>
      <c r="J261" s="7" t="e">
        <f t="shared" si="3"/>
        <v>#DIV/0!</v>
      </c>
      <c r="K261" s="11"/>
      <c r="L261" s="11"/>
      <c r="M261" s="2"/>
      <c r="N261" s="2"/>
      <c r="O261" s="2"/>
    </row>
    <row r="262" spans="1:15">
      <c r="A262">
        <v>255</v>
      </c>
      <c r="B262" s="2"/>
      <c r="C262" s="2"/>
      <c r="D262" s="2"/>
      <c r="E262" s="18"/>
      <c r="F262" s="18"/>
      <c r="G262" s="13"/>
      <c r="H262" s="20"/>
      <c r="I262" s="6"/>
      <c r="J262" s="15" t="e">
        <f t="shared" si="3"/>
        <v>#DIV/0!</v>
      </c>
      <c r="K262" s="11"/>
      <c r="L262" s="11"/>
      <c r="M262" s="2"/>
      <c r="N262" s="2"/>
      <c r="O262" s="2"/>
    </row>
    <row r="263" spans="1:15">
      <c r="A263" s="12">
        <v>256</v>
      </c>
      <c r="B263" s="2"/>
      <c r="C263" s="2"/>
      <c r="D263" s="2"/>
      <c r="E263" s="18"/>
      <c r="F263" s="18"/>
      <c r="G263" s="13"/>
      <c r="H263" s="20"/>
      <c r="I263" s="6"/>
      <c r="J263" s="15" t="e">
        <f t="shared" si="3"/>
        <v>#DIV/0!</v>
      </c>
      <c r="K263" s="11"/>
      <c r="L263" s="11"/>
      <c r="M263" s="2"/>
      <c r="N263" s="2"/>
      <c r="O263" s="2"/>
    </row>
    <row r="264" spans="1:15">
      <c r="A264" s="12">
        <v>257</v>
      </c>
      <c r="B264" s="2"/>
      <c r="C264" s="2"/>
      <c r="D264" s="2"/>
      <c r="E264" s="18"/>
      <c r="F264" s="18"/>
      <c r="G264" s="13"/>
      <c r="H264" s="20"/>
      <c r="I264" s="6"/>
      <c r="J264" s="7" t="e">
        <f t="shared" si="3"/>
        <v>#DIV/0!</v>
      </c>
      <c r="K264" s="11"/>
      <c r="L264" s="11"/>
      <c r="M264" s="2"/>
      <c r="N264" s="2"/>
      <c r="O264" s="2"/>
    </row>
    <row r="265" spans="1:15">
      <c r="A265">
        <v>258</v>
      </c>
      <c r="B265" s="2"/>
      <c r="C265" s="2"/>
      <c r="D265" s="2"/>
      <c r="E265" s="18"/>
      <c r="F265" s="18"/>
      <c r="G265" s="13"/>
      <c r="H265" s="20"/>
      <c r="I265" s="6"/>
      <c r="J265" s="15" t="e">
        <f t="shared" si="3"/>
        <v>#DIV/0!</v>
      </c>
      <c r="K265" s="11"/>
      <c r="L265" s="11"/>
      <c r="M265" s="2"/>
      <c r="N265" s="2"/>
      <c r="O265" s="2"/>
    </row>
    <row r="266" spans="1:15">
      <c r="A266">
        <v>259</v>
      </c>
      <c r="B266" s="2"/>
      <c r="C266" s="2"/>
      <c r="D266" s="2"/>
      <c r="E266" s="18"/>
      <c r="F266" s="18"/>
      <c r="G266" s="13"/>
      <c r="H266" s="20"/>
      <c r="I266" s="6"/>
      <c r="J266" s="15" t="e">
        <f t="shared" si="3"/>
        <v>#DIV/0!</v>
      </c>
      <c r="K266" s="11"/>
      <c r="L266" s="11"/>
      <c r="M266" s="2"/>
      <c r="N266" s="2"/>
      <c r="O266" s="2"/>
    </row>
    <row r="267" spans="1:15">
      <c r="A267">
        <v>260</v>
      </c>
      <c r="B267" s="2"/>
      <c r="C267" s="2"/>
      <c r="D267" s="2"/>
      <c r="E267" s="18"/>
      <c r="F267" s="18"/>
      <c r="G267" s="13"/>
      <c r="H267" s="20"/>
      <c r="I267" s="6"/>
      <c r="J267" s="7" t="e">
        <f t="shared" si="3"/>
        <v>#DIV/0!</v>
      </c>
      <c r="K267" s="11"/>
      <c r="L267" s="11"/>
      <c r="M267" s="2"/>
      <c r="N267" s="2"/>
      <c r="O267" s="2"/>
    </row>
    <row r="268" spans="1:15">
      <c r="A268" s="12">
        <v>261</v>
      </c>
      <c r="B268" s="2"/>
      <c r="C268" s="2"/>
      <c r="D268" s="2"/>
      <c r="E268" s="18"/>
      <c r="F268" s="18"/>
      <c r="G268" s="13"/>
      <c r="H268" s="20"/>
      <c r="I268" s="6"/>
      <c r="J268" s="15" t="e">
        <f t="shared" si="3"/>
        <v>#DIV/0!</v>
      </c>
      <c r="K268" s="11"/>
      <c r="L268" s="11"/>
      <c r="M268" s="2"/>
      <c r="N268" s="2"/>
      <c r="O268" s="2"/>
    </row>
    <row r="269" spans="1:15">
      <c r="A269" s="12">
        <v>262</v>
      </c>
      <c r="B269" s="2"/>
      <c r="C269" s="2"/>
      <c r="D269" s="2"/>
      <c r="E269" s="18"/>
      <c r="F269" s="18"/>
      <c r="G269" s="13"/>
      <c r="H269" s="20"/>
      <c r="I269" s="6"/>
      <c r="J269" s="15" t="e">
        <f t="shared" si="3"/>
        <v>#DIV/0!</v>
      </c>
      <c r="K269" s="11"/>
      <c r="L269" s="11"/>
      <c r="M269" s="2"/>
      <c r="N269" s="2"/>
      <c r="O269" s="2"/>
    </row>
    <row r="270" spans="1:15">
      <c r="A270">
        <v>263</v>
      </c>
      <c r="B270" s="2"/>
      <c r="C270" s="2"/>
      <c r="D270" s="2"/>
      <c r="E270" s="18"/>
      <c r="F270" s="18"/>
      <c r="G270" s="13"/>
      <c r="H270" s="20"/>
      <c r="I270" s="6"/>
      <c r="J270" s="7" t="e">
        <f t="shared" si="3"/>
        <v>#DIV/0!</v>
      </c>
      <c r="K270" s="11"/>
      <c r="L270" s="11"/>
      <c r="M270" s="2"/>
      <c r="N270" s="2"/>
      <c r="O270" s="2"/>
    </row>
    <row r="271" spans="1:15">
      <c r="A271">
        <v>264</v>
      </c>
      <c r="B271" s="2"/>
      <c r="C271" s="2"/>
      <c r="D271" s="2"/>
      <c r="E271" s="18"/>
      <c r="F271" s="18"/>
      <c r="G271" s="13"/>
      <c r="H271" s="20"/>
      <c r="I271" s="6"/>
      <c r="J271" s="15" t="e">
        <f t="shared" si="3"/>
        <v>#DIV/0!</v>
      </c>
      <c r="K271" s="11"/>
      <c r="L271" s="11"/>
      <c r="M271" s="2"/>
      <c r="N271" s="2"/>
      <c r="O271" s="2"/>
    </row>
    <row r="272" spans="1:15">
      <c r="A272">
        <v>265</v>
      </c>
      <c r="B272" s="2"/>
      <c r="C272" s="2"/>
      <c r="D272" s="2"/>
      <c r="E272" s="18"/>
      <c r="F272" s="18"/>
      <c r="G272" s="13"/>
      <c r="H272" s="20"/>
      <c r="I272" s="6"/>
      <c r="J272" s="15" t="e">
        <f t="shared" si="3"/>
        <v>#DIV/0!</v>
      </c>
      <c r="K272" s="11"/>
      <c r="L272" s="11"/>
      <c r="M272" s="2"/>
      <c r="N272" s="2"/>
      <c r="O272" s="2"/>
    </row>
    <row r="273" spans="1:15">
      <c r="A273" s="12">
        <v>266</v>
      </c>
      <c r="B273" s="2"/>
      <c r="C273" s="2"/>
      <c r="D273" s="2"/>
      <c r="E273" s="18"/>
      <c r="F273" s="18"/>
      <c r="G273" s="13"/>
      <c r="H273" s="20"/>
      <c r="I273" s="6"/>
      <c r="J273" s="7" t="e">
        <f t="shared" si="3"/>
        <v>#DIV/0!</v>
      </c>
      <c r="K273" s="11"/>
      <c r="L273" s="11"/>
      <c r="M273" s="2"/>
      <c r="N273" s="2"/>
      <c r="O273" s="2"/>
    </row>
    <row r="274" spans="1:15">
      <c r="A274" s="12">
        <v>267</v>
      </c>
      <c r="B274" s="2"/>
      <c r="C274" s="2"/>
      <c r="D274" s="2"/>
      <c r="E274" s="18"/>
      <c r="F274" s="18"/>
      <c r="G274" s="13"/>
      <c r="H274" s="20"/>
      <c r="I274" s="6"/>
      <c r="J274" s="15" t="e">
        <f t="shared" si="3"/>
        <v>#DIV/0!</v>
      </c>
      <c r="K274" s="11"/>
      <c r="L274" s="11"/>
      <c r="M274" s="2"/>
      <c r="N274" s="2"/>
      <c r="O274" s="2"/>
    </row>
    <row r="275" spans="1:15">
      <c r="A275">
        <v>268</v>
      </c>
      <c r="B275" s="2"/>
      <c r="C275" s="2"/>
      <c r="D275" s="2"/>
      <c r="E275" s="18"/>
      <c r="F275" s="18"/>
      <c r="G275" s="13"/>
      <c r="H275" s="20"/>
      <c r="I275" s="6"/>
      <c r="J275" s="15" t="e">
        <f t="shared" si="3"/>
        <v>#DIV/0!</v>
      </c>
      <c r="K275" s="11"/>
      <c r="L275" s="11"/>
      <c r="M275" s="2"/>
      <c r="N275" s="2"/>
      <c r="O275" s="2"/>
    </row>
    <row r="276" spans="1:15">
      <c r="A276">
        <v>269</v>
      </c>
      <c r="B276" s="2"/>
      <c r="C276" s="2"/>
      <c r="D276" s="2"/>
      <c r="E276" s="18"/>
      <c r="F276" s="18"/>
      <c r="G276" s="13"/>
      <c r="H276" s="20"/>
      <c r="I276" s="6"/>
      <c r="J276" s="7" t="e">
        <f t="shared" si="3"/>
        <v>#DIV/0!</v>
      </c>
      <c r="K276" s="11"/>
      <c r="L276" s="11"/>
      <c r="M276" s="2"/>
      <c r="N276" s="2"/>
      <c r="O276" s="2"/>
    </row>
    <row r="277" spans="1:15">
      <c r="A277">
        <v>270</v>
      </c>
      <c r="B277" s="2"/>
      <c r="C277" s="2"/>
      <c r="D277" s="2"/>
      <c r="E277" s="18"/>
      <c r="F277" s="18"/>
      <c r="G277" s="13"/>
      <c r="H277" s="20"/>
      <c r="I277" s="6"/>
      <c r="J277" s="15" t="e">
        <f t="shared" si="3"/>
        <v>#DIV/0!</v>
      </c>
      <c r="K277" s="11"/>
      <c r="L277" s="11"/>
      <c r="M277" s="2"/>
      <c r="N277" s="2"/>
      <c r="O277" s="2"/>
    </row>
    <row r="278" spans="1:15">
      <c r="A278" s="12">
        <v>271</v>
      </c>
      <c r="B278" s="2"/>
      <c r="C278" s="2"/>
      <c r="D278" s="2"/>
      <c r="E278" s="18"/>
      <c r="F278" s="18"/>
      <c r="G278" s="13"/>
      <c r="H278" s="20"/>
      <c r="I278" s="6"/>
      <c r="J278" s="15" t="e">
        <f t="shared" si="3"/>
        <v>#DIV/0!</v>
      </c>
      <c r="K278" s="11"/>
      <c r="L278" s="11"/>
      <c r="M278" s="2"/>
      <c r="N278" s="2"/>
      <c r="O278" s="2"/>
    </row>
    <row r="279" spans="1:15">
      <c r="A279" s="12">
        <v>272</v>
      </c>
      <c r="B279" s="2"/>
      <c r="C279" s="2"/>
      <c r="D279" s="2"/>
      <c r="E279" s="18"/>
      <c r="F279" s="18"/>
      <c r="G279" s="13"/>
      <c r="H279" s="20"/>
      <c r="I279" s="6"/>
      <c r="J279" s="7" t="e">
        <f t="shared" si="3"/>
        <v>#DIV/0!</v>
      </c>
      <c r="K279" s="11"/>
      <c r="L279" s="11"/>
      <c r="M279" s="2"/>
      <c r="N279" s="2"/>
      <c r="O279" s="2"/>
    </row>
    <row r="280" spans="1:15">
      <c r="A280">
        <v>273</v>
      </c>
      <c r="B280" s="2"/>
      <c r="C280" s="2"/>
      <c r="D280" s="2"/>
      <c r="E280" s="18"/>
      <c r="F280" s="18"/>
      <c r="G280" s="13"/>
      <c r="H280" s="20"/>
      <c r="I280" s="6"/>
      <c r="J280" s="15" t="e">
        <f t="shared" si="3"/>
        <v>#DIV/0!</v>
      </c>
      <c r="K280" s="11"/>
      <c r="L280" s="11"/>
      <c r="M280" s="2"/>
      <c r="N280" s="2"/>
      <c r="O280" s="2"/>
    </row>
    <row r="281" spans="1:15">
      <c r="A281">
        <v>274</v>
      </c>
      <c r="B281" s="2"/>
      <c r="C281" s="2"/>
      <c r="D281" s="2"/>
      <c r="E281" s="18"/>
      <c r="F281" s="18"/>
      <c r="G281" s="13"/>
      <c r="H281" s="20"/>
      <c r="I281" s="6"/>
      <c r="J281" s="15" t="e">
        <f t="shared" si="3"/>
        <v>#DIV/0!</v>
      </c>
      <c r="K281" s="11"/>
      <c r="L281" s="11"/>
      <c r="M281" s="2"/>
      <c r="N281" s="2"/>
      <c r="O281" s="2"/>
    </row>
    <row r="282" spans="1:15">
      <c r="A282">
        <v>275</v>
      </c>
      <c r="B282" s="2"/>
      <c r="C282" s="2"/>
      <c r="D282" s="2"/>
      <c r="E282" s="18"/>
      <c r="F282" s="18"/>
      <c r="G282" s="13"/>
      <c r="H282" s="20"/>
      <c r="I282" s="6"/>
      <c r="J282" s="7" t="e">
        <f t="shared" si="3"/>
        <v>#DIV/0!</v>
      </c>
      <c r="K282" s="11"/>
      <c r="L282" s="11"/>
      <c r="M282" s="2"/>
      <c r="N282" s="2"/>
      <c r="O282" s="2"/>
    </row>
    <row r="283" spans="1:15">
      <c r="A283" s="12">
        <v>276</v>
      </c>
      <c r="B283" s="2"/>
      <c r="C283" s="2"/>
      <c r="D283" s="2"/>
      <c r="E283" s="18"/>
      <c r="F283" s="18"/>
      <c r="G283" s="13"/>
      <c r="H283" s="20"/>
      <c r="I283" s="6"/>
      <c r="J283" s="15" t="e">
        <f t="shared" si="3"/>
        <v>#DIV/0!</v>
      </c>
      <c r="K283" s="11"/>
      <c r="L283" s="11"/>
      <c r="M283" s="2"/>
      <c r="N283" s="2"/>
      <c r="O283" s="2"/>
    </row>
    <row r="284" spans="1:15">
      <c r="A284" s="12">
        <v>277</v>
      </c>
      <c r="B284" s="2"/>
      <c r="C284" s="2"/>
      <c r="D284" s="2"/>
      <c r="E284" s="18"/>
      <c r="F284" s="18"/>
      <c r="G284" s="13"/>
      <c r="H284" s="20"/>
      <c r="I284" s="6"/>
      <c r="J284" s="15" t="e">
        <f t="shared" si="3"/>
        <v>#DIV/0!</v>
      </c>
      <c r="K284" s="11"/>
      <c r="L284" s="11"/>
      <c r="M284" s="2"/>
      <c r="N284" s="2"/>
      <c r="O284" s="2"/>
    </row>
    <row r="285" spans="1:15">
      <c r="A285">
        <v>278</v>
      </c>
      <c r="B285" s="2"/>
      <c r="C285" s="2"/>
      <c r="D285" s="2"/>
      <c r="E285" s="18"/>
      <c r="F285" s="18"/>
      <c r="G285" s="13"/>
      <c r="H285" s="20"/>
      <c r="I285" s="6"/>
      <c r="J285" s="7" t="e">
        <f t="shared" si="3"/>
        <v>#DIV/0!</v>
      </c>
      <c r="K285" s="11"/>
      <c r="L285" s="11"/>
      <c r="M285" s="2"/>
      <c r="N285" s="2"/>
      <c r="O285" s="2"/>
    </row>
    <row r="286" spans="1:15">
      <c r="A286">
        <v>279</v>
      </c>
      <c r="B286" s="2"/>
      <c r="C286" s="2"/>
      <c r="D286" s="2"/>
      <c r="E286" s="18"/>
      <c r="F286" s="18"/>
      <c r="G286" s="13"/>
      <c r="H286" s="20"/>
      <c r="I286" s="6"/>
      <c r="J286" s="15" t="e">
        <f t="shared" si="3"/>
        <v>#DIV/0!</v>
      </c>
      <c r="K286" s="11"/>
      <c r="L286" s="11"/>
      <c r="M286" s="2"/>
      <c r="N286" s="2"/>
      <c r="O286" s="2"/>
    </row>
    <row r="287" spans="1:15">
      <c r="A287">
        <v>280</v>
      </c>
      <c r="B287" s="2"/>
      <c r="C287" s="2"/>
      <c r="D287" s="2"/>
      <c r="E287" s="18"/>
      <c r="F287" s="18"/>
      <c r="G287" s="13"/>
      <c r="H287" s="20"/>
      <c r="I287" s="6"/>
      <c r="J287" s="15" t="e">
        <f t="shared" si="3"/>
        <v>#DIV/0!</v>
      </c>
      <c r="K287" s="11"/>
      <c r="L287" s="11"/>
      <c r="M287" s="2"/>
      <c r="N287" s="2"/>
      <c r="O287" s="2"/>
    </row>
    <row r="288" spans="1:15">
      <c r="A288" s="12">
        <v>281</v>
      </c>
      <c r="B288" s="2"/>
      <c r="C288" s="2"/>
      <c r="D288" s="2"/>
      <c r="E288" s="18"/>
      <c r="F288" s="18"/>
      <c r="G288" s="13"/>
      <c r="H288" s="20"/>
      <c r="I288" s="6"/>
      <c r="J288" s="7" t="e">
        <f t="shared" si="3"/>
        <v>#DIV/0!</v>
      </c>
      <c r="K288" s="11"/>
      <c r="L288" s="11"/>
      <c r="M288" s="2"/>
      <c r="N288" s="2"/>
      <c r="O288" s="2"/>
    </row>
    <row r="289" spans="1:15">
      <c r="A289" s="12">
        <v>282</v>
      </c>
      <c r="B289" s="2"/>
      <c r="C289" s="2"/>
      <c r="D289" s="2"/>
      <c r="E289" s="18"/>
      <c r="F289" s="18"/>
      <c r="G289" s="13"/>
      <c r="H289" s="20"/>
      <c r="I289" s="6"/>
      <c r="J289" s="15" t="e">
        <f t="shared" si="3"/>
        <v>#DIV/0!</v>
      </c>
      <c r="K289" s="11"/>
      <c r="L289" s="11"/>
      <c r="M289" s="2"/>
      <c r="N289" s="2"/>
      <c r="O289" s="2"/>
    </row>
    <row r="290" spans="1:15">
      <c r="A290">
        <v>283</v>
      </c>
      <c r="B290" s="2"/>
      <c r="C290" s="2"/>
      <c r="D290" s="2"/>
      <c r="E290" s="18"/>
      <c r="F290" s="18"/>
      <c r="G290" s="13"/>
      <c r="H290" s="20"/>
      <c r="I290" s="6"/>
      <c r="J290" s="15" t="e">
        <f t="shared" si="3"/>
        <v>#DIV/0!</v>
      </c>
      <c r="K290" s="11"/>
      <c r="L290" s="11"/>
      <c r="M290" s="2"/>
      <c r="N290" s="2"/>
      <c r="O290" s="2"/>
    </row>
    <row r="291" spans="1:15">
      <c r="A291">
        <v>284</v>
      </c>
      <c r="B291" s="2"/>
      <c r="C291" s="2"/>
      <c r="D291" s="2"/>
      <c r="E291" s="18"/>
      <c r="F291" s="18"/>
      <c r="G291" s="13"/>
      <c r="H291" s="20"/>
      <c r="I291" s="6"/>
      <c r="J291" s="7" t="e">
        <f t="shared" si="3"/>
        <v>#DIV/0!</v>
      </c>
      <c r="K291" s="11"/>
      <c r="L291" s="11"/>
      <c r="M291" s="2"/>
      <c r="N291" s="2"/>
      <c r="O291" s="2"/>
    </row>
    <row r="292" spans="1:15">
      <c r="A292">
        <v>285</v>
      </c>
      <c r="B292" s="2"/>
      <c r="C292" s="2"/>
      <c r="D292" s="2"/>
      <c r="E292" s="18"/>
      <c r="F292" s="18"/>
      <c r="G292" s="13"/>
      <c r="H292" s="20"/>
      <c r="I292" s="6"/>
      <c r="J292" s="15" t="e">
        <f t="shared" si="3"/>
        <v>#DIV/0!</v>
      </c>
      <c r="K292" s="11"/>
      <c r="L292" s="11"/>
      <c r="M292" s="2"/>
      <c r="N292" s="2"/>
      <c r="O292" s="2"/>
    </row>
    <row r="293" spans="1:15">
      <c r="A293" s="12">
        <v>286</v>
      </c>
      <c r="B293" s="2"/>
      <c r="C293" s="2"/>
      <c r="D293" s="2"/>
      <c r="E293" s="18"/>
      <c r="F293" s="18"/>
      <c r="G293" s="13"/>
      <c r="H293" s="20"/>
      <c r="I293" s="6"/>
      <c r="J293" s="15" t="e">
        <f t="shared" si="3"/>
        <v>#DIV/0!</v>
      </c>
      <c r="K293" s="11"/>
      <c r="L293" s="11"/>
      <c r="M293" s="2"/>
      <c r="N293" s="2"/>
      <c r="O293" s="2"/>
    </row>
    <row r="294" spans="1:15">
      <c r="A294" s="12">
        <v>287</v>
      </c>
      <c r="B294" s="2"/>
      <c r="C294" s="2"/>
      <c r="D294" s="2"/>
      <c r="E294" s="18"/>
      <c r="F294" s="18"/>
      <c r="G294" s="13"/>
      <c r="H294" s="20"/>
      <c r="I294" s="6"/>
      <c r="J294" s="7" t="e">
        <f t="shared" si="3"/>
        <v>#DIV/0!</v>
      </c>
      <c r="K294" s="11"/>
      <c r="L294" s="11"/>
      <c r="M294" s="2"/>
      <c r="N294" s="2"/>
      <c r="O294" s="2"/>
    </row>
    <row r="295" spans="1:15">
      <c r="A295">
        <v>288</v>
      </c>
      <c r="B295" s="2"/>
      <c r="C295" s="2"/>
      <c r="D295" s="2"/>
      <c r="E295" s="18"/>
      <c r="F295" s="18"/>
      <c r="G295" s="13"/>
      <c r="H295" s="20"/>
      <c r="I295" s="6"/>
      <c r="J295" s="15" t="e">
        <f t="shared" si="3"/>
        <v>#DIV/0!</v>
      </c>
      <c r="K295" s="11"/>
      <c r="L295" s="11"/>
      <c r="M295" s="2"/>
      <c r="N295" s="2"/>
      <c r="O295" s="2"/>
    </row>
    <row r="296" spans="1:15">
      <c r="A296">
        <v>289</v>
      </c>
      <c r="B296" s="2"/>
      <c r="C296" s="2"/>
      <c r="D296" s="2"/>
      <c r="E296" s="18"/>
      <c r="F296" s="18"/>
      <c r="G296" s="13"/>
      <c r="H296" s="20"/>
      <c r="I296" s="6"/>
      <c r="J296" s="15" t="e">
        <f t="shared" si="3"/>
        <v>#DIV/0!</v>
      </c>
      <c r="K296" s="11"/>
      <c r="L296" s="11"/>
      <c r="M296" s="2"/>
      <c r="N296" s="2"/>
      <c r="O296" s="2"/>
    </row>
    <row r="297" spans="1:15">
      <c r="A297">
        <v>290</v>
      </c>
      <c r="B297" s="2"/>
      <c r="C297" s="2"/>
      <c r="D297" s="2"/>
      <c r="E297" s="18"/>
      <c r="F297" s="18"/>
      <c r="G297" s="13"/>
      <c r="H297" s="20"/>
      <c r="I297" s="6"/>
      <c r="J297" s="7" t="e">
        <f t="shared" si="3"/>
        <v>#DIV/0!</v>
      </c>
      <c r="K297" s="11"/>
      <c r="L297" s="11"/>
      <c r="M297" s="2"/>
      <c r="N297" s="2"/>
      <c r="O297" s="2"/>
    </row>
    <row r="298" spans="1:15">
      <c r="A298" s="12">
        <v>291</v>
      </c>
      <c r="B298" s="2"/>
      <c r="C298" s="2"/>
      <c r="D298" s="2"/>
      <c r="E298" s="18"/>
      <c r="F298" s="18"/>
      <c r="G298" s="13"/>
      <c r="H298" s="20"/>
      <c r="I298" s="6"/>
      <c r="J298" s="15" t="e">
        <f t="shared" si="3"/>
        <v>#DIV/0!</v>
      </c>
      <c r="K298" s="11"/>
      <c r="L298" s="11"/>
      <c r="M298" s="2"/>
      <c r="N298" s="2"/>
      <c r="O298" s="2"/>
    </row>
    <row r="299" spans="1:15">
      <c r="A299" s="12">
        <v>292</v>
      </c>
      <c r="B299" s="2"/>
      <c r="C299" s="2"/>
      <c r="D299" s="2"/>
      <c r="E299" s="18"/>
      <c r="F299" s="18"/>
      <c r="G299" s="13"/>
      <c r="H299" s="20"/>
      <c r="I299" s="6"/>
      <c r="J299" s="15" t="e">
        <f t="shared" si="3"/>
        <v>#DIV/0!</v>
      </c>
      <c r="K299" s="11"/>
      <c r="L299" s="11"/>
      <c r="M299" s="2"/>
      <c r="N299" s="2"/>
      <c r="O299" s="2"/>
    </row>
    <row r="300" spans="1:15">
      <c r="A300">
        <v>293</v>
      </c>
      <c r="B300" s="2"/>
      <c r="C300" s="2"/>
      <c r="D300" s="2"/>
      <c r="E300" s="18"/>
      <c r="F300" s="18"/>
      <c r="G300" s="13"/>
      <c r="H300" s="20"/>
      <c r="I300" s="6"/>
      <c r="J300" s="7" t="e">
        <f t="shared" si="3"/>
        <v>#DIV/0!</v>
      </c>
      <c r="K300" s="11"/>
      <c r="L300" s="11"/>
      <c r="M300" s="2"/>
      <c r="N300" s="2"/>
      <c r="O300" s="2"/>
    </row>
    <row r="301" spans="1:15">
      <c r="A301">
        <v>294</v>
      </c>
      <c r="B301" s="2"/>
      <c r="C301" s="2"/>
      <c r="D301" s="2"/>
      <c r="E301" s="18"/>
      <c r="F301" s="18"/>
      <c r="G301" s="13"/>
      <c r="H301" s="20"/>
      <c r="I301" s="6"/>
      <c r="J301" s="15" t="e">
        <f t="shared" si="3"/>
        <v>#DIV/0!</v>
      </c>
      <c r="K301" s="11"/>
      <c r="L301" s="11"/>
      <c r="M301" s="2"/>
      <c r="N301" s="2"/>
      <c r="O301" s="2"/>
    </row>
    <row r="302" spans="1:15">
      <c r="A302">
        <v>295</v>
      </c>
      <c r="B302" s="2"/>
      <c r="C302" s="2"/>
      <c r="D302" s="2"/>
      <c r="E302" s="18"/>
      <c r="F302" s="18"/>
      <c r="G302" s="13"/>
      <c r="H302" s="20"/>
      <c r="I302" s="6"/>
      <c r="J302" s="15" t="e">
        <f t="shared" si="3"/>
        <v>#DIV/0!</v>
      </c>
      <c r="K302" s="11"/>
      <c r="L302" s="11"/>
      <c r="M302" s="2"/>
      <c r="N302" s="2"/>
      <c r="O302" s="2"/>
    </row>
    <row r="303" spans="1:15">
      <c r="A303" s="12">
        <v>296</v>
      </c>
      <c r="B303" s="2"/>
      <c r="C303" s="2"/>
      <c r="D303" s="2"/>
      <c r="E303" s="18"/>
      <c r="F303" s="18"/>
      <c r="G303" s="13"/>
      <c r="H303" s="20"/>
      <c r="I303" s="6"/>
      <c r="J303" s="7" t="e">
        <f t="shared" si="3"/>
        <v>#DIV/0!</v>
      </c>
      <c r="K303" s="11"/>
      <c r="L303" s="11"/>
      <c r="M303" s="2"/>
      <c r="N303" s="2"/>
      <c r="O303" s="2"/>
    </row>
    <row r="304" spans="1:15">
      <c r="A304" s="12">
        <v>297</v>
      </c>
      <c r="B304" s="2"/>
      <c r="C304" s="2"/>
      <c r="D304" s="2"/>
      <c r="E304" s="18"/>
      <c r="F304" s="18"/>
      <c r="G304" s="13"/>
      <c r="H304" s="20"/>
      <c r="I304" s="6"/>
      <c r="J304" s="15" t="e">
        <f t="shared" si="3"/>
        <v>#DIV/0!</v>
      </c>
      <c r="K304" s="11"/>
      <c r="L304" s="11"/>
      <c r="M304" s="2"/>
      <c r="N304" s="2"/>
      <c r="O304" s="2"/>
    </row>
    <row r="305" spans="1:15">
      <c r="A305">
        <v>298</v>
      </c>
      <c r="B305" s="2"/>
      <c r="C305" s="2"/>
      <c r="D305" s="2"/>
      <c r="E305" s="18"/>
      <c r="F305" s="18"/>
      <c r="G305" s="13"/>
      <c r="H305" s="20"/>
      <c r="I305" s="6"/>
      <c r="J305" s="15" t="e">
        <f t="shared" si="3"/>
        <v>#DIV/0!</v>
      </c>
      <c r="K305" s="11"/>
      <c r="L305" s="11"/>
      <c r="M305" s="2"/>
      <c r="N305" s="2"/>
      <c r="O305" s="2"/>
    </row>
    <row r="306" spans="1:15">
      <c r="A306">
        <v>299</v>
      </c>
      <c r="B306" s="2"/>
      <c r="C306" s="2"/>
      <c r="D306" s="2"/>
      <c r="E306" s="18"/>
      <c r="F306" s="18"/>
      <c r="G306" s="13"/>
      <c r="H306" s="20"/>
      <c r="I306" s="6"/>
      <c r="J306" s="7" t="e">
        <f t="shared" si="3"/>
        <v>#DIV/0!</v>
      </c>
      <c r="K306" s="11"/>
      <c r="L306" s="11"/>
      <c r="M306" s="2"/>
      <c r="N306" s="2"/>
      <c r="O306" s="2"/>
    </row>
    <row r="307" spans="1:15">
      <c r="A307">
        <v>300</v>
      </c>
      <c r="B307" s="2"/>
      <c r="C307" s="2"/>
      <c r="D307" s="2"/>
      <c r="E307" s="18"/>
      <c r="F307" s="18"/>
      <c r="G307" s="13"/>
      <c r="H307" s="20"/>
      <c r="I307" s="6"/>
      <c r="J307" s="15" t="e">
        <f t="shared" si="3"/>
        <v>#DIV/0!</v>
      </c>
      <c r="K307" s="11"/>
      <c r="L307" s="11"/>
      <c r="M307" s="2"/>
      <c r="N307" s="2"/>
      <c r="O307" s="2"/>
    </row>
    <row r="308" spans="1:15">
      <c r="A308" s="12">
        <v>301</v>
      </c>
      <c r="B308" s="2"/>
      <c r="C308" s="2"/>
      <c r="D308" s="2"/>
      <c r="E308" s="18"/>
      <c r="F308" s="18"/>
      <c r="G308" s="13"/>
      <c r="H308" s="20"/>
      <c r="I308" s="6"/>
      <c r="J308" s="15" t="e">
        <f t="shared" si="3"/>
        <v>#DIV/0!</v>
      </c>
      <c r="K308" s="11"/>
      <c r="L308" s="11"/>
      <c r="M308" s="2"/>
      <c r="N308" s="2"/>
      <c r="O308" s="2"/>
    </row>
    <row r="309" spans="1:15">
      <c r="A309" s="12">
        <v>302</v>
      </c>
      <c r="B309" s="2"/>
      <c r="C309" s="2"/>
      <c r="D309" s="2"/>
      <c r="E309" s="18"/>
      <c r="F309" s="18"/>
      <c r="G309" s="13"/>
      <c r="H309" s="20"/>
      <c r="I309" s="6"/>
      <c r="J309" s="7" t="e">
        <f t="shared" si="3"/>
        <v>#DIV/0!</v>
      </c>
      <c r="K309" s="11"/>
      <c r="L309" s="11"/>
      <c r="M309" s="2"/>
      <c r="N309" s="2"/>
      <c r="O309" s="2"/>
    </row>
    <row r="310" spans="1:15">
      <c r="A310">
        <v>303</v>
      </c>
      <c r="B310" s="2"/>
      <c r="C310" s="2"/>
      <c r="D310" s="2"/>
      <c r="E310" s="18"/>
      <c r="F310" s="18"/>
      <c r="G310" s="13"/>
      <c r="H310" s="20"/>
      <c r="I310" s="6"/>
      <c r="J310" s="15" t="e">
        <f t="shared" si="3"/>
        <v>#DIV/0!</v>
      </c>
      <c r="K310" s="11"/>
      <c r="L310" s="11"/>
      <c r="M310" s="2"/>
      <c r="N310" s="2"/>
      <c r="O310" s="2"/>
    </row>
    <row r="311" spans="1:15">
      <c r="A311">
        <v>304</v>
      </c>
      <c r="B311" s="2"/>
      <c r="C311" s="2"/>
      <c r="D311" s="2"/>
      <c r="E311" s="18"/>
      <c r="F311" s="18"/>
      <c r="G311" s="13"/>
      <c r="H311" s="20"/>
      <c r="I311" s="6"/>
      <c r="J311" s="15" t="e">
        <f t="shared" si="3"/>
        <v>#DIV/0!</v>
      </c>
      <c r="K311" s="11"/>
      <c r="L311" s="11"/>
      <c r="M311" s="2"/>
      <c r="N311" s="2"/>
      <c r="O311" s="2"/>
    </row>
    <row r="312" spans="1:15">
      <c r="A312">
        <v>305</v>
      </c>
      <c r="B312" s="2"/>
      <c r="C312" s="2"/>
      <c r="D312" s="2"/>
      <c r="E312" s="18"/>
      <c r="F312" s="18"/>
      <c r="G312" s="13"/>
      <c r="H312" s="20"/>
      <c r="I312" s="6"/>
      <c r="J312" s="7" t="e">
        <f t="shared" si="3"/>
        <v>#DIV/0!</v>
      </c>
      <c r="K312" s="11"/>
      <c r="L312" s="11"/>
      <c r="M312" s="2"/>
      <c r="N312" s="2"/>
      <c r="O312" s="2"/>
    </row>
    <row r="313" spans="1:15">
      <c r="A313" s="12">
        <v>306</v>
      </c>
      <c r="B313" s="2"/>
      <c r="C313" s="2"/>
      <c r="D313" s="2"/>
      <c r="E313" s="18"/>
      <c r="F313" s="18"/>
      <c r="G313" s="13"/>
      <c r="H313" s="20"/>
      <c r="I313" s="6"/>
      <c r="J313" s="15" t="e">
        <f t="shared" si="3"/>
        <v>#DIV/0!</v>
      </c>
      <c r="K313" s="11"/>
      <c r="L313" s="11"/>
      <c r="M313" s="2"/>
      <c r="N313" s="2"/>
      <c r="O313" s="2"/>
    </row>
    <row r="314" spans="1:15">
      <c r="A314" s="12">
        <v>307</v>
      </c>
      <c r="B314" s="2"/>
      <c r="C314" s="2"/>
      <c r="D314" s="2"/>
      <c r="E314" s="18"/>
      <c r="F314" s="18"/>
      <c r="G314" s="13"/>
      <c r="H314" s="20"/>
      <c r="I314" s="6"/>
      <c r="J314" s="15" t="e">
        <f t="shared" si="3"/>
        <v>#DIV/0!</v>
      </c>
      <c r="K314" s="11"/>
      <c r="L314" s="11"/>
      <c r="M314" s="2"/>
      <c r="N314" s="2"/>
      <c r="O314" s="2"/>
    </row>
    <row r="315" spans="1:15">
      <c r="A315">
        <v>308</v>
      </c>
      <c r="B315" s="2"/>
      <c r="C315" s="2"/>
      <c r="D315" s="2"/>
      <c r="E315" s="18"/>
      <c r="F315" s="18"/>
      <c r="G315" s="13"/>
      <c r="H315" s="20"/>
      <c r="I315" s="6"/>
      <c r="J315" s="7" t="e">
        <f t="shared" si="3"/>
        <v>#DIV/0!</v>
      </c>
      <c r="K315" s="11"/>
      <c r="L315" s="11"/>
      <c r="M315" s="2"/>
      <c r="N315" s="2"/>
      <c r="O315" s="2"/>
    </row>
    <row r="316" spans="1:15">
      <c r="A316">
        <v>309</v>
      </c>
      <c r="B316" s="2"/>
      <c r="C316" s="2"/>
      <c r="D316" s="2"/>
      <c r="E316" s="18"/>
      <c r="F316" s="18"/>
      <c r="G316" s="13"/>
      <c r="H316" s="20"/>
      <c r="I316" s="6"/>
      <c r="J316" s="15" t="e">
        <f t="shared" si="3"/>
        <v>#DIV/0!</v>
      </c>
      <c r="K316" s="11"/>
      <c r="L316" s="11"/>
      <c r="M316" s="2"/>
      <c r="N316" s="2"/>
      <c r="O316" s="2"/>
    </row>
    <row r="317" spans="1:15">
      <c r="A317">
        <v>310</v>
      </c>
      <c r="B317" s="2"/>
      <c r="C317" s="2"/>
      <c r="D317" s="2"/>
      <c r="E317" s="18"/>
      <c r="F317" s="18"/>
      <c r="G317" s="13"/>
      <c r="H317" s="20"/>
      <c r="I317" s="6"/>
      <c r="J317" s="15" t="e">
        <f t="shared" si="3"/>
        <v>#DIV/0!</v>
      </c>
      <c r="K317" s="11"/>
      <c r="L317" s="11"/>
      <c r="M317" s="2"/>
      <c r="N317" s="2"/>
      <c r="O317" s="2"/>
    </row>
    <row r="318" spans="1:15">
      <c r="A318" s="12">
        <v>311</v>
      </c>
      <c r="B318" s="2"/>
      <c r="C318" s="2"/>
      <c r="D318" s="2"/>
      <c r="E318" s="18"/>
      <c r="F318" s="18"/>
      <c r="G318" s="13"/>
      <c r="H318" s="20"/>
      <c r="I318" s="6"/>
      <c r="J318" s="7" t="e">
        <f t="shared" ref="J318:J357" si="4">H318/I318</f>
        <v>#DIV/0!</v>
      </c>
      <c r="K318" s="11"/>
      <c r="L318" s="11"/>
      <c r="M318" s="2"/>
      <c r="N318" s="2"/>
      <c r="O318" s="2"/>
    </row>
    <row r="319" spans="1:15">
      <c r="A319" s="12">
        <v>312</v>
      </c>
      <c r="B319" s="2"/>
      <c r="C319" s="2"/>
      <c r="D319" s="2"/>
      <c r="E319" s="18"/>
      <c r="F319" s="18"/>
      <c r="G319" s="13"/>
      <c r="H319" s="20"/>
      <c r="I319" s="6"/>
      <c r="J319" s="15" t="e">
        <f t="shared" si="4"/>
        <v>#DIV/0!</v>
      </c>
      <c r="K319" s="11"/>
      <c r="L319" s="11"/>
      <c r="M319" s="2"/>
      <c r="N319" s="2"/>
      <c r="O319" s="2"/>
    </row>
    <row r="320" spans="1:15">
      <c r="A320">
        <v>313</v>
      </c>
      <c r="B320" s="2"/>
      <c r="C320" s="2"/>
      <c r="D320" s="2"/>
      <c r="E320" s="18"/>
      <c r="F320" s="18"/>
      <c r="G320" s="13"/>
      <c r="H320" s="20"/>
      <c r="I320" s="6"/>
      <c r="J320" s="15" t="e">
        <f t="shared" si="4"/>
        <v>#DIV/0!</v>
      </c>
      <c r="K320" s="11"/>
      <c r="L320" s="11"/>
      <c r="M320" s="2"/>
      <c r="N320" s="2"/>
      <c r="O320" s="2"/>
    </row>
    <row r="321" spans="1:15">
      <c r="A321">
        <v>314</v>
      </c>
      <c r="B321" s="2"/>
      <c r="C321" s="2"/>
      <c r="D321" s="2"/>
      <c r="E321" s="18"/>
      <c r="F321" s="18"/>
      <c r="G321" s="13"/>
      <c r="H321" s="20"/>
      <c r="I321" s="6"/>
      <c r="J321" s="7" t="e">
        <f t="shared" si="4"/>
        <v>#DIV/0!</v>
      </c>
      <c r="K321" s="11"/>
      <c r="L321" s="11"/>
      <c r="M321" s="2"/>
      <c r="N321" s="2"/>
      <c r="O321" s="2"/>
    </row>
    <row r="322" spans="1:15">
      <c r="A322">
        <v>315</v>
      </c>
      <c r="B322" s="2"/>
      <c r="C322" s="2"/>
      <c r="D322" s="2"/>
      <c r="E322" s="18"/>
      <c r="F322" s="18"/>
      <c r="G322" s="13"/>
      <c r="H322" s="20"/>
      <c r="I322" s="6"/>
      <c r="J322" s="15" t="e">
        <f t="shared" si="4"/>
        <v>#DIV/0!</v>
      </c>
      <c r="K322" s="11"/>
      <c r="L322" s="11"/>
      <c r="M322" s="2"/>
      <c r="N322" s="2"/>
      <c r="O322" s="2"/>
    </row>
    <row r="323" spans="1:15">
      <c r="A323" s="12">
        <v>316</v>
      </c>
      <c r="B323" s="2"/>
      <c r="C323" s="2"/>
      <c r="D323" s="2"/>
      <c r="E323" s="18"/>
      <c r="F323" s="18"/>
      <c r="G323" s="13"/>
      <c r="H323" s="20"/>
      <c r="I323" s="6"/>
      <c r="J323" s="15" t="e">
        <f t="shared" si="4"/>
        <v>#DIV/0!</v>
      </c>
      <c r="K323" s="11"/>
      <c r="L323" s="11"/>
      <c r="M323" s="2"/>
      <c r="N323" s="2"/>
      <c r="O323" s="2"/>
    </row>
    <row r="324" spans="1:15">
      <c r="A324" s="12">
        <v>317</v>
      </c>
      <c r="B324" s="2"/>
      <c r="C324" s="2"/>
      <c r="D324" s="2"/>
      <c r="E324" s="18"/>
      <c r="F324" s="18"/>
      <c r="G324" s="13"/>
      <c r="H324" s="20"/>
      <c r="I324" s="6"/>
      <c r="J324" s="7" t="e">
        <f t="shared" si="4"/>
        <v>#DIV/0!</v>
      </c>
      <c r="K324" s="11"/>
      <c r="L324" s="11"/>
      <c r="M324" s="2"/>
      <c r="N324" s="2"/>
      <c r="O324" s="2"/>
    </row>
    <row r="325" spans="1:15">
      <c r="A325">
        <v>318</v>
      </c>
      <c r="B325" s="2"/>
      <c r="C325" s="2"/>
      <c r="D325" s="2"/>
      <c r="E325" s="18"/>
      <c r="F325" s="18"/>
      <c r="G325" s="13"/>
      <c r="H325" s="20"/>
      <c r="I325" s="6"/>
      <c r="J325" s="15" t="e">
        <f t="shared" si="4"/>
        <v>#DIV/0!</v>
      </c>
      <c r="K325" s="11"/>
      <c r="L325" s="11"/>
      <c r="M325" s="2"/>
      <c r="N325" s="2"/>
      <c r="O325" s="2"/>
    </row>
    <row r="326" spans="1:15">
      <c r="A326">
        <v>319</v>
      </c>
      <c r="B326" s="2"/>
      <c r="C326" s="2"/>
      <c r="D326" s="2"/>
      <c r="E326" s="18"/>
      <c r="F326" s="18"/>
      <c r="G326" s="13"/>
      <c r="H326" s="20"/>
      <c r="I326" s="6"/>
      <c r="J326" s="15" t="e">
        <f t="shared" si="4"/>
        <v>#DIV/0!</v>
      </c>
      <c r="K326" s="11"/>
      <c r="L326" s="11"/>
      <c r="M326" s="2"/>
      <c r="N326" s="2"/>
      <c r="O326" s="2"/>
    </row>
    <row r="327" spans="1:15">
      <c r="A327">
        <v>320</v>
      </c>
      <c r="B327" s="2"/>
      <c r="C327" s="2"/>
      <c r="D327" s="2"/>
      <c r="E327" s="18"/>
      <c r="F327" s="18"/>
      <c r="G327" s="13"/>
      <c r="H327" s="20"/>
      <c r="I327" s="6"/>
      <c r="J327" s="7" t="e">
        <f t="shared" si="4"/>
        <v>#DIV/0!</v>
      </c>
      <c r="K327" s="11"/>
      <c r="L327" s="11"/>
      <c r="M327" s="2"/>
      <c r="N327" s="2"/>
      <c r="O327" s="2"/>
    </row>
    <row r="328" spans="1:15">
      <c r="A328" s="12">
        <v>321</v>
      </c>
      <c r="B328" s="2"/>
      <c r="C328" s="2"/>
      <c r="D328" s="2"/>
      <c r="E328" s="18"/>
      <c r="F328" s="18"/>
      <c r="G328" s="13"/>
      <c r="H328" s="20"/>
      <c r="I328" s="6"/>
      <c r="J328" s="15" t="e">
        <f t="shared" si="4"/>
        <v>#DIV/0!</v>
      </c>
      <c r="K328" s="11"/>
      <c r="L328" s="11"/>
      <c r="M328" s="2"/>
      <c r="N328" s="2"/>
      <c r="O328" s="2"/>
    </row>
    <row r="329" spans="1:15">
      <c r="A329" s="12">
        <v>322</v>
      </c>
      <c r="B329" s="2"/>
      <c r="C329" s="2"/>
      <c r="D329" s="2"/>
      <c r="E329" s="18"/>
      <c r="F329" s="18"/>
      <c r="G329" s="13"/>
      <c r="H329" s="20"/>
      <c r="I329" s="6"/>
      <c r="J329" s="15" t="e">
        <f t="shared" si="4"/>
        <v>#DIV/0!</v>
      </c>
      <c r="K329" s="11"/>
      <c r="L329" s="11"/>
      <c r="M329" s="2"/>
      <c r="N329" s="2"/>
      <c r="O329" s="2"/>
    </row>
    <row r="330" spans="1:15">
      <c r="A330">
        <v>323</v>
      </c>
      <c r="B330" s="2"/>
      <c r="C330" s="2"/>
      <c r="D330" s="2"/>
      <c r="E330" s="18"/>
      <c r="F330" s="18"/>
      <c r="G330" s="13"/>
      <c r="H330" s="20"/>
      <c r="I330" s="6"/>
      <c r="J330" s="7" t="e">
        <f t="shared" si="4"/>
        <v>#DIV/0!</v>
      </c>
      <c r="K330" s="11"/>
      <c r="L330" s="11"/>
      <c r="M330" s="2"/>
      <c r="N330" s="2"/>
      <c r="O330" s="2"/>
    </row>
    <row r="331" spans="1:15">
      <c r="A331">
        <v>324</v>
      </c>
      <c r="B331" s="2"/>
      <c r="C331" s="2"/>
      <c r="D331" s="2"/>
      <c r="E331" s="18"/>
      <c r="F331" s="18"/>
      <c r="G331" s="13"/>
      <c r="H331" s="20"/>
      <c r="I331" s="6"/>
      <c r="J331" s="15" t="e">
        <f t="shared" si="4"/>
        <v>#DIV/0!</v>
      </c>
      <c r="K331" s="11"/>
      <c r="L331" s="11"/>
      <c r="M331" s="2"/>
      <c r="N331" s="2"/>
      <c r="O331" s="2"/>
    </row>
    <row r="332" spans="1:15">
      <c r="A332">
        <v>325</v>
      </c>
      <c r="B332" s="2"/>
      <c r="C332" s="2"/>
      <c r="D332" s="2"/>
      <c r="E332" s="18"/>
      <c r="F332" s="18"/>
      <c r="G332" s="13"/>
      <c r="H332" s="20"/>
      <c r="I332" s="6"/>
      <c r="J332" s="15" t="e">
        <f t="shared" si="4"/>
        <v>#DIV/0!</v>
      </c>
      <c r="K332" s="11"/>
      <c r="L332" s="11"/>
      <c r="M332" s="2"/>
      <c r="N332" s="2"/>
      <c r="O332" s="2"/>
    </row>
    <row r="333" spans="1:15">
      <c r="A333" s="12">
        <v>326</v>
      </c>
      <c r="B333" s="2"/>
      <c r="C333" s="2"/>
      <c r="D333" s="2"/>
      <c r="E333" s="18"/>
      <c r="F333" s="18"/>
      <c r="G333" s="13"/>
      <c r="H333" s="20"/>
      <c r="I333" s="6"/>
      <c r="J333" s="7" t="e">
        <f t="shared" si="4"/>
        <v>#DIV/0!</v>
      </c>
      <c r="K333" s="11"/>
      <c r="L333" s="11"/>
      <c r="M333" s="2"/>
      <c r="N333" s="2"/>
      <c r="O333" s="2"/>
    </row>
    <row r="334" spans="1:15">
      <c r="A334" s="12">
        <v>327</v>
      </c>
      <c r="B334" s="2"/>
      <c r="C334" s="2"/>
      <c r="D334" s="2"/>
      <c r="E334" s="18"/>
      <c r="F334" s="18"/>
      <c r="G334" s="13"/>
      <c r="H334" s="20"/>
      <c r="I334" s="6"/>
      <c r="J334" s="15" t="e">
        <f t="shared" si="4"/>
        <v>#DIV/0!</v>
      </c>
      <c r="K334" s="11"/>
      <c r="L334" s="11"/>
      <c r="M334" s="2"/>
      <c r="N334" s="2"/>
      <c r="O334" s="2"/>
    </row>
    <row r="335" spans="1:15">
      <c r="A335">
        <v>328</v>
      </c>
      <c r="B335" s="2"/>
      <c r="C335" s="2"/>
      <c r="D335" s="2"/>
      <c r="E335" s="18"/>
      <c r="F335" s="18"/>
      <c r="G335" s="13"/>
      <c r="H335" s="20"/>
      <c r="I335" s="6"/>
      <c r="J335" s="15" t="e">
        <f t="shared" si="4"/>
        <v>#DIV/0!</v>
      </c>
      <c r="K335" s="11"/>
      <c r="L335" s="11"/>
      <c r="M335" s="2"/>
      <c r="N335" s="2"/>
      <c r="O335" s="2"/>
    </row>
    <row r="336" spans="1:15">
      <c r="A336">
        <v>329</v>
      </c>
      <c r="B336" s="2"/>
      <c r="C336" s="2"/>
      <c r="D336" s="2"/>
      <c r="E336" s="18"/>
      <c r="F336" s="18"/>
      <c r="G336" s="13"/>
      <c r="H336" s="20"/>
      <c r="I336" s="6"/>
      <c r="J336" s="7" t="e">
        <f t="shared" si="4"/>
        <v>#DIV/0!</v>
      </c>
      <c r="K336" s="11"/>
      <c r="L336" s="11"/>
      <c r="M336" s="2"/>
      <c r="N336" s="2"/>
      <c r="O336" s="2"/>
    </row>
    <row r="337" spans="1:15">
      <c r="A337">
        <v>330</v>
      </c>
      <c r="B337" s="2"/>
      <c r="C337" s="2"/>
      <c r="D337" s="2"/>
      <c r="E337" s="18"/>
      <c r="F337" s="18"/>
      <c r="G337" s="13"/>
      <c r="H337" s="20"/>
      <c r="I337" s="6"/>
      <c r="J337" s="15" t="e">
        <f t="shared" si="4"/>
        <v>#DIV/0!</v>
      </c>
      <c r="K337" s="11"/>
      <c r="L337" s="11"/>
      <c r="M337" s="2"/>
      <c r="N337" s="2"/>
      <c r="O337" s="2"/>
    </row>
    <row r="338" spans="1:15">
      <c r="A338" s="12">
        <v>331</v>
      </c>
      <c r="B338" s="2"/>
      <c r="C338" s="2"/>
      <c r="D338" s="2"/>
      <c r="E338" s="18"/>
      <c r="F338" s="18"/>
      <c r="G338" s="13"/>
      <c r="H338" s="20"/>
      <c r="I338" s="6"/>
      <c r="J338" s="15" t="e">
        <f t="shared" si="4"/>
        <v>#DIV/0!</v>
      </c>
      <c r="K338" s="11"/>
      <c r="L338" s="11"/>
      <c r="M338" s="2"/>
      <c r="N338" s="2"/>
      <c r="O338" s="2"/>
    </row>
    <row r="339" spans="1:15">
      <c r="A339" s="12">
        <v>332</v>
      </c>
      <c r="B339" s="2"/>
      <c r="C339" s="2"/>
      <c r="D339" s="2"/>
      <c r="E339" s="18"/>
      <c r="F339" s="18"/>
      <c r="G339" s="13"/>
      <c r="H339" s="20"/>
      <c r="I339" s="6"/>
      <c r="J339" s="7" t="e">
        <f t="shared" si="4"/>
        <v>#DIV/0!</v>
      </c>
      <c r="K339" s="11"/>
      <c r="L339" s="11"/>
      <c r="M339" s="2"/>
      <c r="N339" s="2"/>
      <c r="O339" s="2"/>
    </row>
    <row r="340" spans="1:15">
      <c r="A340">
        <v>333</v>
      </c>
      <c r="B340" s="2"/>
      <c r="C340" s="2"/>
      <c r="D340" s="2"/>
      <c r="E340" s="18"/>
      <c r="F340" s="18"/>
      <c r="G340" s="13"/>
      <c r="H340" s="20"/>
      <c r="I340" s="6"/>
      <c r="J340" s="15" t="e">
        <f t="shared" si="4"/>
        <v>#DIV/0!</v>
      </c>
      <c r="K340" s="11"/>
      <c r="L340" s="11"/>
      <c r="M340" s="2"/>
      <c r="N340" s="2"/>
      <c r="O340" s="2"/>
    </row>
    <row r="341" spans="1:15">
      <c r="A341">
        <v>334</v>
      </c>
      <c r="B341" s="2"/>
      <c r="C341" s="2"/>
      <c r="D341" s="2"/>
      <c r="E341" s="18"/>
      <c r="F341" s="18"/>
      <c r="G341" s="13"/>
      <c r="H341" s="20"/>
      <c r="I341" s="6"/>
      <c r="J341" s="15" t="e">
        <f t="shared" si="4"/>
        <v>#DIV/0!</v>
      </c>
      <c r="K341" s="11"/>
      <c r="L341" s="11"/>
      <c r="M341" s="2"/>
      <c r="N341" s="2"/>
      <c r="O341" s="2"/>
    </row>
    <row r="342" spans="1:15">
      <c r="A342">
        <v>335</v>
      </c>
      <c r="B342" s="2"/>
      <c r="C342" s="2"/>
      <c r="D342" s="2"/>
      <c r="E342" s="18"/>
      <c r="F342" s="18"/>
      <c r="G342" s="13"/>
      <c r="H342" s="20"/>
      <c r="I342" s="6"/>
      <c r="J342" s="7" t="e">
        <f t="shared" si="4"/>
        <v>#DIV/0!</v>
      </c>
      <c r="K342" s="11"/>
      <c r="L342" s="11"/>
      <c r="M342" s="2"/>
      <c r="N342" s="2"/>
      <c r="O342" s="2"/>
    </row>
    <row r="343" spans="1:15">
      <c r="A343" s="12">
        <v>336</v>
      </c>
      <c r="B343" s="2"/>
      <c r="C343" s="2"/>
      <c r="D343" s="2"/>
      <c r="E343" s="18"/>
      <c r="F343" s="18"/>
      <c r="G343" s="13"/>
      <c r="H343" s="20"/>
      <c r="I343" s="6"/>
      <c r="J343" s="15" t="e">
        <f t="shared" si="4"/>
        <v>#DIV/0!</v>
      </c>
      <c r="K343" s="11"/>
      <c r="L343" s="11"/>
      <c r="M343" s="2"/>
      <c r="N343" s="2"/>
      <c r="O343" s="2"/>
    </row>
    <row r="344" spans="1:15">
      <c r="A344" s="12">
        <v>337</v>
      </c>
      <c r="B344" s="2"/>
      <c r="C344" s="2"/>
      <c r="D344" s="2"/>
      <c r="E344" s="18"/>
      <c r="F344" s="18"/>
      <c r="G344" s="13"/>
      <c r="H344" s="20"/>
      <c r="I344" s="6"/>
      <c r="J344" s="15" t="e">
        <f t="shared" si="4"/>
        <v>#DIV/0!</v>
      </c>
      <c r="K344" s="11"/>
      <c r="L344" s="11"/>
      <c r="M344" s="2"/>
      <c r="N344" s="2"/>
      <c r="O344" s="2"/>
    </row>
    <row r="345" spans="1:15">
      <c r="A345">
        <v>338</v>
      </c>
      <c r="B345" s="2"/>
      <c r="C345" s="2"/>
      <c r="D345" s="2"/>
      <c r="E345" s="18"/>
      <c r="F345" s="18"/>
      <c r="G345" s="13"/>
      <c r="H345" s="20"/>
      <c r="I345" s="6"/>
      <c r="J345" s="7" t="e">
        <f t="shared" si="4"/>
        <v>#DIV/0!</v>
      </c>
      <c r="K345" s="11"/>
      <c r="L345" s="11"/>
      <c r="M345" s="2"/>
      <c r="N345" s="2"/>
      <c r="O345" s="2"/>
    </row>
    <row r="346" spans="1:15">
      <c r="A346">
        <v>339</v>
      </c>
      <c r="B346" s="2"/>
      <c r="C346" s="2"/>
      <c r="D346" s="2"/>
      <c r="E346" s="18"/>
      <c r="F346" s="18"/>
      <c r="G346" s="13"/>
      <c r="H346" s="20"/>
      <c r="I346" s="6"/>
      <c r="J346" s="15" t="e">
        <f t="shared" si="4"/>
        <v>#DIV/0!</v>
      </c>
      <c r="K346" s="11"/>
      <c r="L346" s="11"/>
      <c r="M346" s="2"/>
      <c r="N346" s="2"/>
      <c r="O346" s="2"/>
    </row>
    <row r="347" spans="1:15">
      <c r="A347">
        <v>340</v>
      </c>
      <c r="B347" s="2"/>
      <c r="C347" s="2"/>
      <c r="D347" s="2"/>
      <c r="E347" s="18"/>
      <c r="F347" s="18"/>
      <c r="G347" s="13"/>
      <c r="H347" s="20"/>
      <c r="I347" s="6"/>
      <c r="J347" s="15" t="e">
        <f t="shared" si="4"/>
        <v>#DIV/0!</v>
      </c>
      <c r="K347" s="11"/>
      <c r="L347" s="11"/>
      <c r="M347" s="2"/>
      <c r="N347" s="2"/>
      <c r="O347" s="2"/>
    </row>
    <row r="348" spans="1:15">
      <c r="A348" s="12">
        <v>341</v>
      </c>
      <c r="B348" s="2"/>
      <c r="C348" s="2"/>
      <c r="D348" s="2"/>
      <c r="E348" s="18"/>
      <c r="F348" s="18"/>
      <c r="G348" s="13"/>
      <c r="H348" s="20"/>
      <c r="I348" s="6"/>
      <c r="J348" s="7" t="e">
        <f t="shared" si="4"/>
        <v>#DIV/0!</v>
      </c>
      <c r="K348" s="11"/>
      <c r="L348" s="11"/>
      <c r="M348" s="2"/>
      <c r="N348" s="2"/>
      <c r="O348" s="2"/>
    </row>
    <row r="349" spans="1:15">
      <c r="A349" s="12">
        <v>342</v>
      </c>
      <c r="B349" s="2"/>
      <c r="C349" s="2"/>
      <c r="D349" s="2"/>
      <c r="E349" s="18"/>
      <c r="F349" s="18"/>
      <c r="G349" s="13"/>
      <c r="H349" s="20"/>
      <c r="I349" s="6"/>
      <c r="J349" s="15" t="e">
        <f t="shared" si="4"/>
        <v>#DIV/0!</v>
      </c>
      <c r="K349" s="11"/>
      <c r="L349" s="11"/>
      <c r="M349" s="2"/>
      <c r="N349" s="2"/>
      <c r="O349" s="2"/>
    </row>
    <row r="350" spans="1:15">
      <c r="A350">
        <v>343</v>
      </c>
      <c r="B350" s="2"/>
      <c r="C350" s="2"/>
      <c r="D350" s="2"/>
      <c r="E350" s="18"/>
      <c r="F350" s="18"/>
      <c r="G350" s="13"/>
      <c r="H350" s="20"/>
      <c r="I350" s="6"/>
      <c r="J350" s="15" t="e">
        <f t="shared" si="4"/>
        <v>#DIV/0!</v>
      </c>
      <c r="K350" s="11"/>
      <c r="L350" s="11"/>
      <c r="M350" s="2"/>
      <c r="N350" s="2"/>
      <c r="O350" s="2"/>
    </row>
    <row r="351" spans="1:15">
      <c r="A351">
        <v>344</v>
      </c>
      <c r="B351" s="2"/>
      <c r="C351" s="2"/>
      <c r="D351" s="2"/>
      <c r="E351" s="18"/>
      <c r="F351" s="18"/>
      <c r="G351" s="13"/>
      <c r="H351" s="20"/>
      <c r="I351" s="6"/>
      <c r="J351" s="7" t="e">
        <f t="shared" si="4"/>
        <v>#DIV/0!</v>
      </c>
      <c r="K351" s="11"/>
      <c r="L351" s="11"/>
      <c r="M351" s="2"/>
      <c r="N351" s="2"/>
      <c r="O351" s="2"/>
    </row>
    <row r="352" spans="1:15">
      <c r="A352">
        <v>345</v>
      </c>
      <c r="B352" s="2"/>
      <c r="C352" s="2"/>
      <c r="D352" s="2"/>
      <c r="E352" s="18"/>
      <c r="F352" s="18"/>
      <c r="G352" s="13"/>
      <c r="H352" s="20"/>
      <c r="I352" s="6"/>
      <c r="J352" s="15" t="e">
        <f t="shared" si="4"/>
        <v>#DIV/0!</v>
      </c>
      <c r="K352" s="11"/>
      <c r="L352" s="11"/>
      <c r="M352" s="2"/>
      <c r="N352" s="2"/>
      <c r="O352" s="2"/>
    </row>
    <row r="353" spans="1:15">
      <c r="A353" s="12">
        <v>346</v>
      </c>
      <c r="B353" s="2"/>
      <c r="C353" s="2"/>
      <c r="D353" s="2"/>
      <c r="E353" s="18"/>
      <c r="F353" s="18"/>
      <c r="G353" s="13"/>
      <c r="H353" s="20"/>
      <c r="I353" s="6"/>
      <c r="J353" s="15" t="e">
        <f t="shared" si="4"/>
        <v>#DIV/0!</v>
      </c>
      <c r="K353" s="11"/>
      <c r="L353" s="11"/>
      <c r="M353" s="2"/>
      <c r="N353" s="2"/>
      <c r="O353" s="2"/>
    </row>
    <row r="354" spans="1:15">
      <c r="A354" s="12">
        <v>347</v>
      </c>
      <c r="B354" s="2"/>
      <c r="C354" s="2"/>
      <c r="D354" s="2"/>
      <c r="E354" s="18"/>
      <c r="F354" s="18"/>
      <c r="G354" s="13"/>
      <c r="H354" s="20"/>
      <c r="I354" s="6"/>
      <c r="J354" s="7" t="e">
        <f t="shared" si="4"/>
        <v>#DIV/0!</v>
      </c>
      <c r="K354" s="11"/>
      <c r="L354" s="11"/>
      <c r="M354" s="2"/>
      <c r="N354" s="2"/>
      <c r="O354" s="2"/>
    </row>
    <row r="355" spans="1:15">
      <c r="A355">
        <v>348</v>
      </c>
      <c r="B355" s="2"/>
      <c r="C355" s="2"/>
      <c r="D355" s="2"/>
      <c r="E355" s="18"/>
      <c r="F355" s="18"/>
      <c r="G355" s="13"/>
      <c r="H355" s="20"/>
      <c r="I355" s="6"/>
      <c r="J355" s="15" t="e">
        <f t="shared" si="4"/>
        <v>#DIV/0!</v>
      </c>
      <c r="K355" s="11"/>
      <c r="L355" s="11"/>
      <c r="M355" s="2"/>
      <c r="N355" s="2"/>
      <c r="O355" s="2"/>
    </row>
    <row r="356" spans="1:15">
      <c r="A356">
        <v>349</v>
      </c>
      <c r="B356" s="2"/>
      <c r="C356" s="2"/>
      <c r="D356" s="2"/>
      <c r="E356" s="18"/>
      <c r="F356" s="18"/>
      <c r="G356" s="13"/>
      <c r="H356" s="20"/>
      <c r="I356" s="6"/>
      <c r="J356" s="15" t="e">
        <f t="shared" si="4"/>
        <v>#DIV/0!</v>
      </c>
      <c r="K356" s="11"/>
      <c r="L356" s="11"/>
      <c r="M356" s="2"/>
      <c r="N356" s="2"/>
      <c r="O356" s="2"/>
    </row>
    <row r="357" spans="1:15">
      <c r="A357">
        <v>350</v>
      </c>
      <c r="B357" s="2"/>
      <c r="C357" s="2"/>
      <c r="D357" s="2"/>
      <c r="E357" s="18"/>
      <c r="F357" s="18"/>
      <c r="G357" s="13"/>
      <c r="H357" s="20"/>
      <c r="I357" s="6"/>
      <c r="J357" s="7" t="e">
        <f t="shared" si="4"/>
        <v>#DIV/0!</v>
      </c>
      <c r="K357" s="11"/>
      <c r="L357" s="11"/>
      <c r="M357" s="2"/>
      <c r="N357" s="2"/>
      <c r="O357" s="2"/>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6"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H5" sqref="H5"/>
    </sheetView>
  </sheetViews>
  <sheetFormatPr defaultRowHeight="13.5"/>
  <cols>
    <col min="2" max="2" width="20" customWidth="1"/>
    <col min="5" max="5" width="13" bestFit="1" customWidth="1"/>
    <col min="7" max="7" width="13.125" bestFit="1" customWidth="1"/>
    <col min="8" max="8" width="11.375" bestFit="1" customWidth="1"/>
    <col min="9" max="9" width="10.25" bestFit="1" customWidth="1"/>
  </cols>
  <sheetData>
    <row r="1" spans="1:10">
      <c r="A1" t="s">
        <v>5</v>
      </c>
      <c r="B1" s="27" t="e">
        <f>#REF!</f>
        <v>#REF!</v>
      </c>
    </row>
    <row r="2" spans="1:10" ht="49.5" customHeight="1">
      <c r="B2" s="38"/>
      <c r="E2" s="543" t="s">
        <v>29</v>
      </c>
      <c r="F2" s="543"/>
      <c r="G2" s="544"/>
      <c r="H2" s="9">
        <f>SUMIF(G6:G356,"PPS",H6:H356)</f>
        <v>878767332</v>
      </c>
    </row>
    <row r="3" spans="1:10" s="12" customFormat="1" ht="16.5" customHeight="1">
      <c r="B3" s="40"/>
      <c r="E3" s="55"/>
      <c r="F3" s="55"/>
      <c r="G3" s="55"/>
      <c r="H3" s="56"/>
    </row>
    <row r="4" spans="1:10" ht="54">
      <c r="A4" s="29" t="s">
        <v>25</v>
      </c>
      <c r="B4" s="2" t="s">
        <v>0</v>
      </c>
      <c r="C4" s="2" t="s">
        <v>1</v>
      </c>
      <c r="D4" s="2" t="s">
        <v>3</v>
      </c>
      <c r="E4" s="2" t="s">
        <v>9</v>
      </c>
      <c r="F4" s="2" t="s">
        <v>2</v>
      </c>
      <c r="G4" s="11" t="s">
        <v>24</v>
      </c>
      <c r="H4" s="11" t="s">
        <v>623</v>
      </c>
      <c r="I4" s="10" t="s">
        <v>624</v>
      </c>
      <c r="J4" s="26" t="s">
        <v>16</v>
      </c>
    </row>
    <row r="5" spans="1:10" s="32" customFormat="1" ht="14.25" thickBot="1">
      <c r="B5" s="33" t="s">
        <v>4</v>
      </c>
      <c r="C5" s="33"/>
      <c r="D5" s="33"/>
      <c r="E5" s="33"/>
      <c r="F5" s="33"/>
      <c r="G5" s="33"/>
      <c r="H5" s="65">
        <f>SUM(H6:H65)</f>
        <v>878767332</v>
      </c>
      <c r="I5" s="65">
        <f>SUM(I6:I65)</f>
        <v>51250515</v>
      </c>
      <c r="J5" s="33">
        <f>H5/I5</f>
        <v>17.146507347292022</v>
      </c>
    </row>
    <row r="6" spans="1:10" ht="24.75" customHeight="1" thickTop="1">
      <c r="A6">
        <v>1</v>
      </c>
      <c r="B6" s="158" t="s">
        <v>944</v>
      </c>
      <c r="C6" s="2" t="s">
        <v>21</v>
      </c>
      <c r="D6" s="170" t="s">
        <v>46</v>
      </c>
      <c r="E6" s="131">
        <v>6</v>
      </c>
      <c r="F6" s="158" t="s">
        <v>945</v>
      </c>
      <c r="G6" s="18" t="s">
        <v>45</v>
      </c>
      <c r="H6" s="9">
        <v>334545065</v>
      </c>
      <c r="I6" s="9">
        <v>18591330</v>
      </c>
      <c r="J6" s="28">
        <f>H6/I6</f>
        <v>17.994681660752619</v>
      </c>
    </row>
    <row r="7" spans="1:10" ht="24.75" customHeight="1">
      <c r="A7">
        <v>2</v>
      </c>
      <c r="B7" s="158" t="s">
        <v>946</v>
      </c>
      <c r="C7" s="2" t="s">
        <v>21</v>
      </c>
      <c r="D7" s="170" t="s">
        <v>46</v>
      </c>
      <c r="E7" s="131">
        <v>6</v>
      </c>
      <c r="F7" s="158" t="s">
        <v>945</v>
      </c>
      <c r="G7" s="18" t="s">
        <v>45</v>
      </c>
      <c r="H7" s="9">
        <v>43728063</v>
      </c>
      <c r="I7" s="9">
        <v>2875804</v>
      </c>
      <c r="J7" s="2">
        <f>H7/I7</f>
        <v>15.205508789889715</v>
      </c>
    </row>
    <row r="8" spans="1:10" ht="24.75" customHeight="1">
      <c r="A8">
        <v>3</v>
      </c>
      <c r="B8" s="158" t="s">
        <v>947</v>
      </c>
      <c r="C8" s="2" t="s">
        <v>21</v>
      </c>
      <c r="D8" s="170" t="s">
        <v>46</v>
      </c>
      <c r="E8" s="131">
        <v>6</v>
      </c>
      <c r="F8" s="158" t="s">
        <v>945</v>
      </c>
      <c r="G8" s="18" t="s">
        <v>45</v>
      </c>
      <c r="H8" s="9">
        <v>26305352</v>
      </c>
      <c r="I8" s="9">
        <v>1750730</v>
      </c>
      <c r="J8" s="2">
        <f>H8/I8</f>
        <v>15.025361991854826</v>
      </c>
    </row>
    <row r="9" spans="1:10" ht="24.75" customHeight="1">
      <c r="A9">
        <v>4</v>
      </c>
      <c r="B9" s="158" t="s">
        <v>948</v>
      </c>
      <c r="C9" s="2" t="s">
        <v>21</v>
      </c>
      <c r="D9" s="170" t="s">
        <v>46</v>
      </c>
      <c r="E9" s="131">
        <v>7</v>
      </c>
      <c r="F9" s="158" t="s">
        <v>945</v>
      </c>
      <c r="G9" s="18" t="s">
        <v>45</v>
      </c>
      <c r="H9" s="305">
        <v>474188852</v>
      </c>
      <c r="I9" s="305">
        <v>28032651</v>
      </c>
      <c r="J9" s="2">
        <f>H9/I9</f>
        <v>16.915590751655987</v>
      </c>
    </row>
    <row r="10" spans="1:10">
      <c r="A10">
        <v>5</v>
      </c>
      <c r="B10" s="2"/>
      <c r="C10" s="2"/>
      <c r="D10" s="2"/>
      <c r="E10" s="2"/>
      <c r="F10" s="2"/>
      <c r="G10" s="18"/>
      <c r="H10" s="2"/>
      <c r="I10" s="2"/>
      <c r="J10" s="2" t="e">
        <f t="shared" ref="J10:J65" si="0">H10/I10</f>
        <v>#DIV/0!</v>
      </c>
    </row>
    <row r="11" spans="1:10" s="12" customFormat="1">
      <c r="A11" s="12">
        <v>6</v>
      </c>
      <c r="B11" s="13"/>
      <c r="C11" s="13"/>
      <c r="D11" s="13"/>
      <c r="E11" s="13"/>
      <c r="F11" s="13"/>
      <c r="G11" s="18"/>
      <c r="H11" s="13"/>
      <c r="I11" s="13"/>
      <c r="J11" s="2" t="e">
        <f t="shared" si="0"/>
        <v>#DIV/0!</v>
      </c>
    </row>
    <row r="12" spans="1:10" s="12" customFormat="1">
      <c r="A12" s="12">
        <v>7</v>
      </c>
      <c r="B12" s="13"/>
      <c r="C12" s="13"/>
      <c r="D12" s="13"/>
      <c r="E12" s="13"/>
      <c r="F12" s="13"/>
      <c r="G12" s="18"/>
      <c r="H12" s="13"/>
      <c r="I12" s="13"/>
      <c r="J12" s="2" t="e">
        <f t="shared" si="0"/>
        <v>#DIV/0!</v>
      </c>
    </row>
    <row r="13" spans="1:10">
      <c r="A13">
        <v>8</v>
      </c>
      <c r="B13" s="2"/>
      <c r="C13" s="2"/>
      <c r="D13" s="2"/>
      <c r="E13" s="2"/>
      <c r="F13" s="2"/>
      <c r="G13" s="18"/>
      <c r="H13" s="2"/>
      <c r="I13" s="2"/>
      <c r="J13" s="2" t="e">
        <f t="shared" si="0"/>
        <v>#DIV/0!</v>
      </c>
    </row>
    <row r="14" spans="1:10">
      <c r="A14">
        <v>9</v>
      </c>
      <c r="B14" s="2"/>
      <c r="C14" s="2"/>
      <c r="D14" s="2"/>
      <c r="E14" s="2"/>
      <c r="F14" s="2"/>
      <c r="G14" s="18"/>
      <c r="H14" s="2"/>
      <c r="I14" s="2"/>
      <c r="J14" s="2" t="e">
        <f t="shared" si="0"/>
        <v>#DIV/0!</v>
      </c>
    </row>
    <row r="15" spans="1:10">
      <c r="A15">
        <v>10</v>
      </c>
      <c r="B15" s="2"/>
      <c r="C15" s="2"/>
      <c r="D15" s="2"/>
      <c r="E15" s="2"/>
      <c r="F15" s="2"/>
      <c r="G15" s="18"/>
      <c r="H15" s="2"/>
      <c r="I15" s="2"/>
      <c r="J15" s="2" t="e">
        <f t="shared" si="0"/>
        <v>#DIV/0!</v>
      </c>
    </row>
    <row r="16" spans="1:10">
      <c r="A16" s="12">
        <v>11</v>
      </c>
      <c r="B16" s="2"/>
      <c r="C16" s="2"/>
      <c r="D16" s="2"/>
      <c r="E16" s="2"/>
      <c r="F16" s="2"/>
      <c r="G16" s="18"/>
      <c r="H16" s="2"/>
      <c r="I16" s="2"/>
      <c r="J16" s="2" t="e">
        <f t="shared" si="0"/>
        <v>#DIV/0!</v>
      </c>
    </row>
    <row r="17" spans="1:10">
      <c r="A17" s="12">
        <v>12</v>
      </c>
      <c r="B17" s="2"/>
      <c r="C17" s="2"/>
      <c r="D17" s="2"/>
      <c r="E17" s="2"/>
      <c r="F17" s="2"/>
      <c r="G17" s="18"/>
      <c r="H17" s="2"/>
      <c r="I17" s="2"/>
      <c r="J17" s="2" t="e">
        <f t="shared" si="0"/>
        <v>#DIV/0!</v>
      </c>
    </row>
    <row r="18" spans="1:10">
      <c r="A18">
        <v>13</v>
      </c>
      <c r="B18" s="2"/>
      <c r="C18" s="2"/>
      <c r="D18" s="2"/>
      <c r="E18" s="2"/>
      <c r="F18" s="2"/>
      <c r="G18" s="18"/>
      <c r="H18" s="2"/>
      <c r="I18" s="2"/>
      <c r="J18" s="2" t="e">
        <f t="shared" si="0"/>
        <v>#DIV/0!</v>
      </c>
    </row>
    <row r="19" spans="1:10">
      <c r="A19">
        <v>14</v>
      </c>
      <c r="B19" s="2"/>
      <c r="C19" s="2"/>
      <c r="D19" s="2"/>
      <c r="E19" s="2"/>
      <c r="F19" s="2"/>
      <c r="G19" s="18"/>
      <c r="H19" s="2"/>
      <c r="I19" s="2"/>
      <c r="J19" s="2" t="e">
        <f t="shared" si="0"/>
        <v>#DIV/0!</v>
      </c>
    </row>
    <row r="20" spans="1:10">
      <c r="A20">
        <v>15</v>
      </c>
      <c r="B20" s="2"/>
      <c r="C20" s="2"/>
      <c r="D20" s="2"/>
      <c r="E20" s="2"/>
      <c r="F20" s="2"/>
      <c r="G20" s="18"/>
      <c r="H20" s="2"/>
      <c r="I20" s="2"/>
      <c r="J20" s="2" t="e">
        <f t="shared" si="0"/>
        <v>#DIV/0!</v>
      </c>
    </row>
    <row r="21" spans="1:10">
      <c r="A21" s="12">
        <v>16</v>
      </c>
      <c r="B21" s="2"/>
      <c r="C21" s="2"/>
      <c r="D21" s="2"/>
      <c r="E21" s="2"/>
      <c r="F21" s="2"/>
      <c r="G21" s="18"/>
      <c r="H21" s="2"/>
      <c r="I21" s="2"/>
      <c r="J21" s="2" t="e">
        <f t="shared" si="0"/>
        <v>#DIV/0!</v>
      </c>
    </row>
    <row r="22" spans="1:10">
      <c r="A22" s="12">
        <v>17</v>
      </c>
      <c r="B22" s="2"/>
      <c r="C22" s="2"/>
      <c r="D22" s="2"/>
      <c r="E22" s="2"/>
      <c r="F22" s="2"/>
      <c r="G22" s="18"/>
      <c r="H22" s="2"/>
      <c r="I22" s="2"/>
      <c r="J22" s="2" t="e">
        <f t="shared" si="0"/>
        <v>#DIV/0!</v>
      </c>
    </row>
    <row r="23" spans="1:10">
      <c r="A23">
        <v>18</v>
      </c>
      <c r="B23" s="2"/>
      <c r="C23" s="2"/>
      <c r="D23" s="2"/>
      <c r="E23" s="2"/>
      <c r="F23" s="2"/>
      <c r="G23" s="18"/>
      <c r="H23" s="2"/>
      <c r="I23" s="2"/>
      <c r="J23" s="2" t="e">
        <f t="shared" si="0"/>
        <v>#DIV/0!</v>
      </c>
    </row>
    <row r="24" spans="1:10">
      <c r="A24">
        <v>19</v>
      </c>
      <c r="B24" s="2"/>
      <c r="C24" s="2"/>
      <c r="D24" s="2"/>
      <c r="E24" s="2"/>
      <c r="F24" s="2"/>
      <c r="G24" s="18"/>
      <c r="H24" s="2"/>
      <c r="I24" s="2"/>
      <c r="J24" s="2" t="e">
        <f t="shared" si="0"/>
        <v>#DIV/0!</v>
      </c>
    </row>
    <row r="25" spans="1:10">
      <c r="A25">
        <v>20</v>
      </c>
      <c r="B25" s="2"/>
      <c r="C25" s="2"/>
      <c r="D25" s="2"/>
      <c r="E25" s="2"/>
      <c r="F25" s="2"/>
      <c r="G25" s="18"/>
      <c r="H25" s="2"/>
      <c r="I25" s="2"/>
      <c r="J25" s="2" t="e">
        <f t="shared" si="0"/>
        <v>#DIV/0!</v>
      </c>
    </row>
    <row r="26" spans="1:10">
      <c r="A26" s="12">
        <v>21</v>
      </c>
      <c r="B26" s="2"/>
      <c r="C26" s="2"/>
      <c r="D26" s="2"/>
      <c r="E26" s="2"/>
      <c r="F26" s="2"/>
      <c r="G26" s="18"/>
      <c r="H26" s="2"/>
      <c r="I26" s="2"/>
      <c r="J26" s="2" t="e">
        <f t="shared" si="0"/>
        <v>#DIV/0!</v>
      </c>
    </row>
    <row r="27" spans="1:10">
      <c r="A27" s="12">
        <v>22</v>
      </c>
      <c r="B27" s="2"/>
      <c r="C27" s="2"/>
      <c r="D27" s="2"/>
      <c r="E27" s="2"/>
      <c r="F27" s="2"/>
      <c r="G27" s="18"/>
      <c r="H27" s="2"/>
      <c r="I27" s="2"/>
      <c r="J27" s="2" t="e">
        <f t="shared" si="0"/>
        <v>#DIV/0!</v>
      </c>
    </row>
    <row r="28" spans="1:10">
      <c r="A28">
        <v>23</v>
      </c>
      <c r="B28" s="2"/>
      <c r="C28" s="2"/>
      <c r="D28" s="2"/>
      <c r="E28" s="2"/>
      <c r="F28" s="2"/>
      <c r="G28" s="18"/>
      <c r="H28" s="2"/>
      <c r="I28" s="2"/>
      <c r="J28" s="2" t="e">
        <f t="shared" si="0"/>
        <v>#DIV/0!</v>
      </c>
    </row>
    <row r="29" spans="1:10">
      <c r="A29">
        <v>24</v>
      </c>
      <c r="B29" s="2"/>
      <c r="C29" s="2"/>
      <c r="D29" s="2"/>
      <c r="E29" s="2"/>
      <c r="F29" s="2"/>
      <c r="G29" s="18"/>
      <c r="H29" s="2"/>
      <c r="I29" s="2"/>
      <c r="J29" s="2" t="e">
        <f t="shared" si="0"/>
        <v>#DIV/0!</v>
      </c>
    </row>
    <row r="30" spans="1:10">
      <c r="A30">
        <v>25</v>
      </c>
      <c r="B30" s="2"/>
      <c r="C30" s="2"/>
      <c r="D30" s="2"/>
      <c r="E30" s="2"/>
      <c r="F30" s="2"/>
      <c r="G30" s="18"/>
      <c r="H30" s="2"/>
      <c r="I30" s="2"/>
      <c r="J30" s="2" t="e">
        <f t="shared" si="0"/>
        <v>#DIV/0!</v>
      </c>
    </row>
    <row r="31" spans="1:10">
      <c r="A31" s="12">
        <v>26</v>
      </c>
      <c r="B31" s="2"/>
      <c r="C31" s="2"/>
      <c r="D31" s="2"/>
      <c r="E31" s="2"/>
      <c r="F31" s="2"/>
      <c r="G31" s="18"/>
      <c r="H31" s="2"/>
      <c r="I31" s="2"/>
      <c r="J31" s="2" t="e">
        <f t="shared" si="0"/>
        <v>#DIV/0!</v>
      </c>
    </row>
    <row r="32" spans="1:10">
      <c r="A32" s="12">
        <v>27</v>
      </c>
      <c r="B32" s="2"/>
      <c r="C32" s="2"/>
      <c r="D32" s="2"/>
      <c r="E32" s="2"/>
      <c r="F32" s="2"/>
      <c r="G32" s="18"/>
      <c r="H32" s="2"/>
      <c r="I32" s="2"/>
      <c r="J32" s="2" t="e">
        <f t="shared" si="0"/>
        <v>#DIV/0!</v>
      </c>
    </row>
    <row r="33" spans="1:10">
      <c r="A33">
        <v>28</v>
      </c>
      <c r="B33" s="2"/>
      <c r="C33" s="2"/>
      <c r="D33" s="2"/>
      <c r="E33" s="2"/>
      <c r="F33" s="2"/>
      <c r="G33" s="18"/>
      <c r="H33" s="2"/>
      <c r="I33" s="2"/>
      <c r="J33" s="2" t="e">
        <f t="shared" si="0"/>
        <v>#DIV/0!</v>
      </c>
    </row>
    <row r="34" spans="1:10">
      <c r="A34">
        <v>29</v>
      </c>
      <c r="B34" s="2"/>
      <c r="C34" s="2"/>
      <c r="D34" s="2"/>
      <c r="E34" s="2"/>
      <c r="F34" s="2"/>
      <c r="G34" s="18"/>
      <c r="H34" s="2"/>
      <c r="I34" s="2"/>
      <c r="J34" s="2" t="e">
        <f t="shared" si="0"/>
        <v>#DIV/0!</v>
      </c>
    </row>
    <row r="35" spans="1:10">
      <c r="A35">
        <v>30</v>
      </c>
      <c r="B35" s="2"/>
      <c r="C35" s="2"/>
      <c r="D35" s="2"/>
      <c r="E35" s="2"/>
      <c r="F35" s="2"/>
      <c r="G35" s="18"/>
      <c r="H35" s="2"/>
      <c r="I35" s="2"/>
      <c r="J35" s="2" t="e">
        <f t="shared" si="0"/>
        <v>#DIV/0!</v>
      </c>
    </row>
    <row r="36" spans="1:10">
      <c r="A36" s="12">
        <v>31</v>
      </c>
      <c r="B36" s="2"/>
      <c r="C36" s="2"/>
      <c r="D36" s="2"/>
      <c r="E36" s="2"/>
      <c r="F36" s="2"/>
      <c r="G36" s="18"/>
      <c r="H36" s="2"/>
      <c r="I36" s="2"/>
      <c r="J36" s="2" t="e">
        <f t="shared" si="0"/>
        <v>#DIV/0!</v>
      </c>
    </row>
    <row r="37" spans="1:10">
      <c r="A37" s="12">
        <v>32</v>
      </c>
      <c r="B37" s="2"/>
      <c r="C37" s="2"/>
      <c r="D37" s="2"/>
      <c r="E37" s="2"/>
      <c r="F37" s="2"/>
      <c r="G37" s="18"/>
      <c r="H37" s="2"/>
      <c r="I37" s="2"/>
      <c r="J37" s="2" t="e">
        <f t="shared" si="0"/>
        <v>#DIV/0!</v>
      </c>
    </row>
    <row r="38" spans="1:10">
      <c r="A38">
        <v>33</v>
      </c>
      <c r="B38" s="2"/>
      <c r="C38" s="2"/>
      <c r="D38" s="2"/>
      <c r="E38" s="2"/>
      <c r="F38" s="2"/>
      <c r="G38" s="18"/>
      <c r="H38" s="2"/>
      <c r="I38" s="2"/>
      <c r="J38" s="2" t="e">
        <f t="shared" si="0"/>
        <v>#DIV/0!</v>
      </c>
    </row>
    <row r="39" spans="1:10">
      <c r="A39">
        <v>34</v>
      </c>
      <c r="B39" s="2"/>
      <c r="C39" s="2"/>
      <c r="D39" s="2"/>
      <c r="E39" s="2"/>
      <c r="F39" s="2"/>
      <c r="G39" s="18"/>
      <c r="H39" s="2"/>
      <c r="I39" s="2"/>
      <c r="J39" s="2" t="e">
        <f t="shared" si="0"/>
        <v>#DIV/0!</v>
      </c>
    </row>
    <row r="40" spans="1:10">
      <c r="A40">
        <v>35</v>
      </c>
      <c r="B40" s="2"/>
      <c r="C40" s="2"/>
      <c r="D40" s="2"/>
      <c r="E40" s="2"/>
      <c r="F40" s="2"/>
      <c r="G40" s="18"/>
      <c r="H40" s="2"/>
      <c r="I40" s="2"/>
      <c r="J40" s="2" t="e">
        <f t="shared" si="0"/>
        <v>#DIV/0!</v>
      </c>
    </row>
    <row r="41" spans="1:10">
      <c r="A41" s="12">
        <v>36</v>
      </c>
      <c r="B41" s="2"/>
      <c r="C41" s="2"/>
      <c r="D41" s="2"/>
      <c r="E41" s="2"/>
      <c r="F41" s="2"/>
      <c r="G41" s="18"/>
      <c r="H41" s="2"/>
      <c r="I41" s="2"/>
      <c r="J41" s="2" t="e">
        <f t="shared" si="0"/>
        <v>#DIV/0!</v>
      </c>
    </row>
    <row r="42" spans="1:10">
      <c r="A42" s="12">
        <v>37</v>
      </c>
      <c r="B42" s="2"/>
      <c r="C42" s="2"/>
      <c r="D42" s="2"/>
      <c r="E42" s="2"/>
      <c r="F42" s="2"/>
      <c r="G42" s="18"/>
      <c r="H42" s="2"/>
      <c r="I42" s="2"/>
      <c r="J42" s="2" t="e">
        <f t="shared" si="0"/>
        <v>#DIV/0!</v>
      </c>
    </row>
    <row r="43" spans="1:10">
      <c r="A43">
        <v>38</v>
      </c>
      <c r="B43" s="2"/>
      <c r="C43" s="2"/>
      <c r="D43" s="2"/>
      <c r="E43" s="2"/>
      <c r="F43" s="2"/>
      <c r="G43" s="18"/>
      <c r="H43" s="2"/>
      <c r="I43" s="2"/>
      <c r="J43" s="2" t="e">
        <f t="shared" si="0"/>
        <v>#DIV/0!</v>
      </c>
    </row>
    <row r="44" spans="1:10">
      <c r="A44">
        <v>39</v>
      </c>
      <c r="B44" s="2"/>
      <c r="C44" s="2"/>
      <c r="D44" s="2"/>
      <c r="E44" s="2"/>
      <c r="F44" s="2"/>
      <c r="G44" s="18"/>
      <c r="H44" s="2"/>
      <c r="I44" s="2"/>
      <c r="J44" s="2" t="e">
        <f t="shared" si="0"/>
        <v>#DIV/0!</v>
      </c>
    </row>
    <row r="45" spans="1:10">
      <c r="A45">
        <v>40</v>
      </c>
      <c r="B45" s="2"/>
      <c r="C45" s="2"/>
      <c r="D45" s="2"/>
      <c r="E45" s="2"/>
      <c r="F45" s="2"/>
      <c r="G45" s="18"/>
      <c r="H45" s="2"/>
      <c r="I45" s="2"/>
      <c r="J45" s="2" t="e">
        <f t="shared" si="0"/>
        <v>#DIV/0!</v>
      </c>
    </row>
    <row r="46" spans="1:10">
      <c r="A46" s="12">
        <v>41</v>
      </c>
      <c r="B46" s="2"/>
      <c r="C46" s="2"/>
      <c r="D46" s="2"/>
      <c r="E46" s="2"/>
      <c r="F46" s="2"/>
      <c r="G46" s="18"/>
      <c r="H46" s="2"/>
      <c r="I46" s="2"/>
      <c r="J46" s="2" t="e">
        <f t="shared" si="0"/>
        <v>#DIV/0!</v>
      </c>
    </row>
    <row r="47" spans="1:10">
      <c r="A47" s="12">
        <v>42</v>
      </c>
      <c r="B47" s="2"/>
      <c r="C47" s="2"/>
      <c r="D47" s="2"/>
      <c r="E47" s="2"/>
      <c r="F47" s="2"/>
      <c r="G47" s="18"/>
      <c r="H47" s="2"/>
      <c r="I47" s="2"/>
      <c r="J47" s="2" t="e">
        <f t="shared" si="0"/>
        <v>#DIV/0!</v>
      </c>
    </row>
    <row r="48" spans="1:10">
      <c r="A48">
        <v>43</v>
      </c>
      <c r="B48" s="2"/>
      <c r="C48" s="2"/>
      <c r="D48" s="2"/>
      <c r="E48" s="2"/>
      <c r="F48" s="2"/>
      <c r="G48" s="18"/>
      <c r="H48" s="2"/>
      <c r="I48" s="2"/>
      <c r="J48" s="2" t="e">
        <f t="shared" si="0"/>
        <v>#DIV/0!</v>
      </c>
    </row>
    <row r="49" spans="1:10">
      <c r="A49">
        <v>44</v>
      </c>
      <c r="B49" s="2"/>
      <c r="C49" s="2"/>
      <c r="D49" s="2"/>
      <c r="E49" s="2"/>
      <c r="F49" s="2"/>
      <c r="G49" s="18"/>
      <c r="H49" s="2"/>
      <c r="I49" s="2"/>
      <c r="J49" s="2" t="e">
        <f t="shared" si="0"/>
        <v>#DIV/0!</v>
      </c>
    </row>
    <row r="50" spans="1:10">
      <c r="A50">
        <v>45</v>
      </c>
      <c r="B50" s="2"/>
      <c r="C50" s="2"/>
      <c r="D50" s="2"/>
      <c r="E50" s="2"/>
      <c r="F50" s="2"/>
      <c r="G50" s="18"/>
      <c r="H50" s="2"/>
      <c r="I50" s="2"/>
      <c r="J50" s="2" t="e">
        <f t="shared" si="0"/>
        <v>#DIV/0!</v>
      </c>
    </row>
    <row r="51" spans="1:10">
      <c r="A51" s="12">
        <v>46</v>
      </c>
      <c r="B51" s="2"/>
      <c r="C51" s="2"/>
      <c r="D51" s="2"/>
      <c r="E51" s="2"/>
      <c r="F51" s="2"/>
      <c r="G51" s="18"/>
      <c r="H51" s="2"/>
      <c r="I51" s="2"/>
      <c r="J51" s="2" t="e">
        <f t="shared" si="0"/>
        <v>#DIV/0!</v>
      </c>
    </row>
    <row r="52" spans="1:10">
      <c r="A52" s="12">
        <v>47</v>
      </c>
      <c r="B52" s="2"/>
      <c r="C52" s="2"/>
      <c r="D52" s="2"/>
      <c r="E52" s="2"/>
      <c r="F52" s="2"/>
      <c r="G52" s="18"/>
      <c r="H52" s="2"/>
      <c r="I52" s="2"/>
      <c r="J52" s="2" t="e">
        <f t="shared" si="0"/>
        <v>#DIV/0!</v>
      </c>
    </row>
    <row r="53" spans="1:10">
      <c r="A53">
        <v>48</v>
      </c>
      <c r="B53" s="2"/>
      <c r="C53" s="2"/>
      <c r="D53" s="2"/>
      <c r="E53" s="2"/>
      <c r="F53" s="2"/>
      <c r="G53" s="18"/>
      <c r="H53" s="2"/>
      <c r="I53" s="2"/>
      <c r="J53" s="2" t="e">
        <f t="shared" si="0"/>
        <v>#DIV/0!</v>
      </c>
    </row>
    <row r="54" spans="1:10">
      <c r="A54">
        <v>49</v>
      </c>
      <c r="B54" s="2"/>
      <c r="C54" s="2"/>
      <c r="D54" s="2"/>
      <c r="E54" s="2"/>
      <c r="F54" s="2"/>
      <c r="G54" s="18"/>
      <c r="H54" s="2"/>
      <c r="I54" s="2"/>
      <c r="J54" s="2" t="e">
        <f t="shared" si="0"/>
        <v>#DIV/0!</v>
      </c>
    </row>
    <row r="55" spans="1:10">
      <c r="A55">
        <v>50</v>
      </c>
      <c r="B55" s="2"/>
      <c r="C55" s="2"/>
      <c r="D55" s="2"/>
      <c r="E55" s="2"/>
      <c r="F55" s="2"/>
      <c r="G55" s="18"/>
      <c r="H55" s="2"/>
      <c r="I55" s="2"/>
      <c r="J55" s="2" t="e">
        <f t="shared" si="0"/>
        <v>#DIV/0!</v>
      </c>
    </row>
    <row r="56" spans="1:10">
      <c r="A56" s="12">
        <v>51</v>
      </c>
      <c r="B56" s="2"/>
      <c r="C56" s="2"/>
      <c r="D56" s="2"/>
      <c r="E56" s="2"/>
      <c r="F56" s="2"/>
      <c r="G56" s="18"/>
      <c r="H56" s="2"/>
      <c r="I56" s="2"/>
      <c r="J56" s="2" t="e">
        <f t="shared" si="0"/>
        <v>#DIV/0!</v>
      </c>
    </row>
    <row r="57" spans="1:10">
      <c r="A57" s="12">
        <v>52</v>
      </c>
      <c r="B57" s="2"/>
      <c r="C57" s="2"/>
      <c r="D57" s="2"/>
      <c r="E57" s="2"/>
      <c r="F57" s="2"/>
      <c r="G57" s="18"/>
      <c r="H57" s="2"/>
      <c r="I57" s="2"/>
      <c r="J57" s="2" t="e">
        <f t="shared" si="0"/>
        <v>#DIV/0!</v>
      </c>
    </row>
    <row r="58" spans="1:10">
      <c r="A58">
        <v>53</v>
      </c>
      <c r="B58" s="2"/>
      <c r="C58" s="2"/>
      <c r="D58" s="2"/>
      <c r="E58" s="2"/>
      <c r="F58" s="2"/>
      <c r="G58" s="18"/>
      <c r="H58" s="2"/>
      <c r="I58" s="2"/>
      <c r="J58" s="2" t="e">
        <f t="shared" si="0"/>
        <v>#DIV/0!</v>
      </c>
    </row>
    <row r="59" spans="1:10">
      <c r="A59" s="12">
        <v>54</v>
      </c>
      <c r="B59" s="2"/>
      <c r="C59" s="2"/>
      <c r="D59" s="2"/>
      <c r="E59" s="2"/>
      <c r="F59" s="2"/>
      <c r="G59" s="18"/>
      <c r="H59" s="2"/>
      <c r="I59" s="2"/>
      <c r="J59" s="2" t="e">
        <f t="shared" si="0"/>
        <v>#DIV/0!</v>
      </c>
    </row>
    <row r="60" spans="1:10">
      <c r="A60" s="12">
        <v>55</v>
      </c>
      <c r="B60" s="2"/>
      <c r="C60" s="2"/>
      <c r="D60" s="2"/>
      <c r="E60" s="2"/>
      <c r="F60" s="2"/>
      <c r="G60" s="18"/>
      <c r="H60" s="2"/>
      <c r="I60" s="2"/>
      <c r="J60" s="2" t="e">
        <f t="shared" si="0"/>
        <v>#DIV/0!</v>
      </c>
    </row>
    <row r="61" spans="1:10">
      <c r="A61">
        <v>56</v>
      </c>
      <c r="B61" s="2"/>
      <c r="C61" s="2"/>
      <c r="D61" s="2"/>
      <c r="E61" s="2"/>
      <c r="F61" s="2"/>
      <c r="G61" s="18"/>
      <c r="H61" s="2"/>
      <c r="I61" s="2"/>
      <c r="J61" s="2" t="e">
        <f t="shared" si="0"/>
        <v>#DIV/0!</v>
      </c>
    </row>
    <row r="62" spans="1:10">
      <c r="A62" s="12">
        <v>57</v>
      </c>
      <c r="B62" s="2"/>
      <c r="C62" s="2"/>
      <c r="D62" s="2"/>
      <c r="E62" s="2"/>
      <c r="F62" s="2"/>
      <c r="G62" s="18"/>
      <c r="H62" s="2"/>
      <c r="I62" s="2"/>
      <c r="J62" s="2" t="e">
        <f t="shared" si="0"/>
        <v>#DIV/0!</v>
      </c>
    </row>
    <row r="63" spans="1:10">
      <c r="A63" s="12">
        <v>58</v>
      </c>
      <c r="B63" s="2"/>
      <c r="C63" s="2"/>
      <c r="D63" s="2"/>
      <c r="E63" s="2"/>
      <c r="F63" s="2"/>
      <c r="G63" s="18"/>
      <c r="H63" s="2"/>
      <c r="I63" s="2"/>
      <c r="J63" s="2" t="e">
        <f t="shared" si="0"/>
        <v>#DIV/0!</v>
      </c>
    </row>
    <row r="64" spans="1:10">
      <c r="A64">
        <v>59</v>
      </c>
      <c r="B64" s="2"/>
      <c r="C64" s="2"/>
      <c r="D64" s="2"/>
      <c r="E64" s="2"/>
      <c r="F64" s="2"/>
      <c r="G64" s="18"/>
      <c r="H64" s="2"/>
      <c r="I64" s="2"/>
      <c r="J64" s="2" t="e">
        <f t="shared" si="0"/>
        <v>#DIV/0!</v>
      </c>
    </row>
    <row r="65" spans="1:10">
      <c r="A65" s="12">
        <v>60</v>
      </c>
      <c r="B65" s="2"/>
      <c r="C65" s="2"/>
      <c r="D65" s="2"/>
      <c r="E65" s="2"/>
      <c r="F65" s="2"/>
      <c r="G65" s="18"/>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view="pageBreakPreview" zoomScale="85" zoomScaleNormal="100" zoomScaleSheetLayoutView="85" workbookViewId="0">
      <selection activeCell="D19" sqref="D19"/>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21" customWidth="1"/>
    <col min="8" max="8" width="13" customWidth="1"/>
    <col min="9" max="9" width="15.125" bestFit="1" customWidth="1"/>
    <col min="11" max="12" width="9" style="1"/>
    <col min="15" max="15" width="11.125" customWidth="1"/>
  </cols>
  <sheetData>
    <row r="1" spans="1:15">
      <c r="A1" t="s">
        <v>5</v>
      </c>
      <c r="B1" s="27" t="str">
        <f>'[3]電気購入額+配慮契約＋売却額'!B6</f>
        <v>仙台市</v>
      </c>
      <c r="I1" t="s">
        <v>6</v>
      </c>
    </row>
    <row r="2" spans="1:15" s="12" customFormat="1" ht="51" customHeight="1">
      <c r="B2" s="38"/>
      <c r="E2" s="538" t="s">
        <v>36</v>
      </c>
      <c r="F2" s="538"/>
      <c r="G2" s="539"/>
      <c r="H2" s="9">
        <f>SUMIF(E8:E357,"PPS",H8:H357)</f>
        <v>0</v>
      </c>
      <c r="I2" s="54"/>
      <c r="J2" s="1"/>
      <c r="K2" s="39"/>
      <c r="L2" s="39"/>
      <c r="O2"/>
    </row>
    <row r="3" spans="1:15" s="12" customFormat="1" ht="41.25" customHeight="1">
      <c r="B3" s="21"/>
      <c r="E3" s="540" t="s">
        <v>32</v>
      </c>
      <c r="F3" s="540"/>
      <c r="G3" s="541"/>
      <c r="H3" s="9">
        <f>O7</f>
        <v>0</v>
      </c>
      <c r="I3" s="54"/>
      <c r="J3" s="21"/>
      <c r="K3" s="39"/>
      <c r="L3" s="39"/>
      <c r="O3"/>
    </row>
    <row r="4" spans="1:15" s="12" customFormat="1" ht="60" customHeight="1">
      <c r="B4" s="21"/>
      <c r="E4" s="542" t="s">
        <v>31</v>
      </c>
      <c r="F4" s="542"/>
      <c r="G4" s="542"/>
      <c r="H4" s="60" t="e">
        <f>H3/I7</f>
        <v>#DIV/0!</v>
      </c>
      <c r="I4" s="53"/>
      <c r="J4" s="21"/>
      <c r="K4" s="39"/>
      <c r="L4" s="39"/>
    </row>
    <row r="5" spans="1:15" s="21" customFormat="1" ht="12.75" customHeight="1">
      <c r="B5" s="40"/>
      <c r="E5" s="58"/>
      <c r="F5" s="58"/>
      <c r="G5" s="58"/>
      <c r="H5" s="57"/>
      <c r="I5" s="57"/>
      <c r="J5" s="40"/>
      <c r="K5" s="51"/>
      <c r="L5" s="51"/>
    </row>
    <row r="6" spans="1:15" ht="67.5">
      <c r="A6" s="22" t="s">
        <v>23</v>
      </c>
      <c r="B6" s="2" t="s">
        <v>0</v>
      </c>
      <c r="C6" s="2" t="s">
        <v>1</v>
      </c>
      <c r="D6" s="2" t="s">
        <v>2</v>
      </c>
      <c r="E6" s="11" t="s">
        <v>24</v>
      </c>
      <c r="F6" s="2" t="s">
        <v>10</v>
      </c>
      <c r="G6" s="13" t="s">
        <v>13</v>
      </c>
      <c r="H6" s="11" t="s">
        <v>27</v>
      </c>
      <c r="I6" s="11" t="s">
        <v>14</v>
      </c>
      <c r="J6" s="11" t="s">
        <v>28</v>
      </c>
      <c r="K6" s="11" t="s">
        <v>7</v>
      </c>
      <c r="L6" s="11" t="s">
        <v>8</v>
      </c>
      <c r="M6" s="11" t="s">
        <v>12</v>
      </c>
      <c r="N6" s="11" t="s">
        <v>11</v>
      </c>
      <c r="O6" s="11" t="s">
        <v>37</v>
      </c>
    </row>
    <row r="7" spans="1:15" s="32" customFormat="1" ht="14.25" thickBot="1">
      <c r="B7" s="33" t="s">
        <v>4</v>
      </c>
      <c r="C7" s="33"/>
      <c r="D7" s="33"/>
      <c r="E7" s="33"/>
      <c r="F7" s="33"/>
      <c r="G7" s="33"/>
      <c r="H7" s="34">
        <f>SUM(H8:H357)</f>
        <v>0</v>
      </c>
      <c r="I7" s="34">
        <f>SUM(I8:I357)</f>
        <v>0</v>
      </c>
      <c r="J7" s="35" t="e">
        <f>H7/I7</f>
        <v>#DIV/0!</v>
      </c>
      <c r="K7" s="36"/>
      <c r="L7" s="36"/>
      <c r="M7" s="33"/>
      <c r="N7" s="33"/>
      <c r="O7" s="66">
        <f>SUM(O8:O357)</f>
        <v>0</v>
      </c>
    </row>
    <row r="8" spans="1:15" ht="14.25" thickTop="1">
      <c r="A8">
        <v>1</v>
      </c>
      <c r="B8" s="42"/>
      <c r="C8" s="41"/>
      <c r="D8" s="41"/>
      <c r="E8" s="18"/>
      <c r="F8" s="23"/>
      <c r="G8" s="61"/>
      <c r="H8" s="62"/>
      <c r="I8" s="63"/>
      <c r="J8" s="30" t="e">
        <f>H8/I8</f>
        <v>#DIV/0!</v>
      </c>
      <c r="K8" s="31"/>
      <c r="L8" s="31"/>
      <c r="M8" s="28"/>
      <c r="N8" s="28"/>
      <c r="O8" s="2" t="str">
        <f>IF(ISBLANK(I8),"",H8)</f>
        <v/>
      </c>
    </row>
    <row r="9" spans="1:15">
      <c r="A9">
        <v>2</v>
      </c>
      <c r="B9" s="11"/>
      <c r="C9" s="2"/>
      <c r="D9" s="2"/>
      <c r="E9" s="18"/>
      <c r="F9" s="23"/>
      <c r="G9" s="13"/>
      <c r="H9" s="19"/>
      <c r="I9" s="6"/>
      <c r="J9" s="7" t="e">
        <f t="shared" ref="J9:J253" si="0">H9/I9</f>
        <v>#DIV/0!</v>
      </c>
      <c r="K9" s="11"/>
      <c r="L9" s="11"/>
      <c r="M9" s="2"/>
      <c r="N9" s="2"/>
      <c r="O9" s="2" t="str">
        <f>IF(ISBLANK(I9),"",H9)</f>
        <v/>
      </c>
    </row>
    <row r="10" spans="1:15">
      <c r="A10">
        <v>3</v>
      </c>
      <c r="B10" s="51"/>
      <c r="C10" s="11"/>
      <c r="D10" s="2"/>
      <c r="E10" s="18"/>
      <c r="F10" s="23"/>
      <c r="G10" s="13"/>
      <c r="H10" s="64"/>
      <c r="I10" s="6"/>
      <c r="J10" s="7" t="e">
        <f t="shared" si="0"/>
        <v>#DIV/0!</v>
      </c>
      <c r="K10" s="11"/>
      <c r="L10" s="11"/>
      <c r="M10" s="2"/>
      <c r="N10" s="2"/>
      <c r="O10" s="2" t="str">
        <f>IF(ISBLANK(I10),"",H10)</f>
        <v/>
      </c>
    </row>
    <row r="11" spans="1:15">
      <c r="A11">
        <v>4</v>
      </c>
      <c r="B11" s="45"/>
      <c r="C11" s="46"/>
      <c r="D11" s="13"/>
      <c r="E11" s="18"/>
      <c r="F11" s="47"/>
      <c r="G11" s="13"/>
      <c r="H11" s="48"/>
      <c r="I11" s="6"/>
      <c r="J11" s="7" t="e">
        <f t="shared" si="0"/>
        <v>#DIV/0!</v>
      </c>
      <c r="K11" s="11"/>
      <c r="L11" s="11"/>
      <c r="M11" s="2"/>
      <c r="N11" s="2"/>
      <c r="O11" s="2" t="str">
        <f t="shared" ref="O11:O20" si="1">IF(ISBLANK(I11),"",H11)</f>
        <v/>
      </c>
    </row>
    <row r="12" spans="1:15">
      <c r="A12">
        <v>5</v>
      </c>
      <c r="B12" s="44"/>
      <c r="C12" s="41"/>
      <c r="D12" s="13"/>
      <c r="E12" s="18"/>
      <c r="F12" s="2"/>
      <c r="G12" s="13"/>
      <c r="H12" s="3"/>
      <c r="I12" s="6"/>
      <c r="J12" s="7" t="e">
        <f t="shared" si="0"/>
        <v>#DIV/0!</v>
      </c>
      <c r="K12" s="11"/>
      <c r="L12" s="11"/>
      <c r="M12" s="2"/>
      <c r="N12" s="2"/>
      <c r="O12" s="2" t="str">
        <f t="shared" si="1"/>
        <v/>
      </c>
    </row>
    <row r="13" spans="1:15">
      <c r="A13" s="12">
        <v>6</v>
      </c>
      <c r="B13" s="44"/>
      <c r="C13" s="2"/>
      <c r="D13" s="2"/>
      <c r="E13" s="18"/>
      <c r="F13" s="2"/>
      <c r="G13" s="13"/>
      <c r="H13" s="25"/>
      <c r="I13" s="14"/>
      <c r="J13" s="15" t="e">
        <f t="shared" si="0"/>
        <v>#DIV/0!</v>
      </c>
      <c r="K13" s="17"/>
      <c r="L13" s="17"/>
      <c r="M13" s="2"/>
      <c r="N13" s="2"/>
      <c r="O13" s="2" t="str">
        <f t="shared" si="1"/>
        <v/>
      </c>
    </row>
    <row r="14" spans="1:15">
      <c r="A14" s="12">
        <v>7</v>
      </c>
      <c r="B14" s="43"/>
      <c r="C14" s="2"/>
      <c r="D14" s="13"/>
      <c r="E14" s="18"/>
      <c r="F14" s="2"/>
      <c r="G14" s="13"/>
      <c r="H14" s="3"/>
      <c r="I14" s="16"/>
      <c r="J14" s="15" t="e">
        <f t="shared" si="0"/>
        <v>#DIV/0!</v>
      </c>
      <c r="K14" s="17"/>
      <c r="L14" s="17"/>
      <c r="M14" s="2"/>
      <c r="N14" s="2"/>
      <c r="O14" s="2" t="str">
        <f t="shared" si="1"/>
        <v/>
      </c>
    </row>
    <row r="15" spans="1:15">
      <c r="A15">
        <v>8</v>
      </c>
      <c r="B15" s="44"/>
      <c r="C15" s="2"/>
      <c r="D15" s="2"/>
      <c r="E15" s="18"/>
      <c r="F15" s="2"/>
      <c r="G15" s="13"/>
      <c r="H15" s="25"/>
      <c r="I15" s="6"/>
      <c r="J15" s="7" t="e">
        <f t="shared" si="0"/>
        <v>#DIV/0!</v>
      </c>
      <c r="K15" s="17"/>
      <c r="L15" s="17"/>
      <c r="M15" s="2"/>
      <c r="N15" s="2"/>
      <c r="O15" s="2" t="str">
        <f t="shared" si="1"/>
        <v/>
      </c>
    </row>
    <row r="16" spans="1:15">
      <c r="A16">
        <v>9</v>
      </c>
      <c r="B16" s="44"/>
      <c r="C16" s="2"/>
      <c r="D16" s="13"/>
      <c r="E16" s="18"/>
      <c r="F16" s="2"/>
      <c r="G16" s="13"/>
      <c r="H16" s="3"/>
      <c r="I16" s="6"/>
      <c r="J16" s="15" t="e">
        <f t="shared" si="0"/>
        <v>#DIV/0!</v>
      </c>
      <c r="K16" s="17"/>
      <c r="L16" s="17"/>
      <c r="M16" s="2"/>
      <c r="N16" s="2"/>
      <c r="O16" s="2" t="str">
        <f t="shared" si="1"/>
        <v/>
      </c>
    </row>
    <row r="17" spans="1:15">
      <c r="A17">
        <v>10</v>
      </c>
      <c r="B17" s="44"/>
      <c r="C17" s="2"/>
      <c r="D17" s="13"/>
      <c r="E17" s="18"/>
      <c r="F17" s="2"/>
      <c r="G17" s="13"/>
      <c r="H17" s="25"/>
      <c r="I17" s="6"/>
      <c r="J17" s="15" t="e">
        <f t="shared" si="0"/>
        <v>#DIV/0!</v>
      </c>
      <c r="K17" s="11"/>
      <c r="L17" s="11"/>
      <c r="M17" s="2"/>
      <c r="N17" s="2"/>
      <c r="O17" s="2" t="str">
        <f t="shared" si="1"/>
        <v/>
      </c>
    </row>
    <row r="18" spans="1:15">
      <c r="A18" s="12">
        <v>11</v>
      </c>
      <c r="B18" s="44"/>
      <c r="C18" s="2"/>
      <c r="D18" s="13"/>
      <c r="E18" s="18"/>
      <c r="F18" s="2"/>
      <c r="G18" s="13"/>
      <c r="H18" s="3"/>
      <c r="I18" s="6"/>
      <c r="J18" s="7" t="e">
        <f t="shared" si="0"/>
        <v>#DIV/0!</v>
      </c>
      <c r="K18" s="11"/>
      <c r="L18" s="11"/>
      <c r="M18" s="2"/>
      <c r="N18" s="2"/>
      <c r="O18" s="2" t="str">
        <f t="shared" si="1"/>
        <v/>
      </c>
    </row>
    <row r="19" spans="1:15">
      <c r="A19" s="12">
        <v>12</v>
      </c>
      <c r="B19" s="44"/>
      <c r="C19" s="2"/>
      <c r="D19" s="13"/>
      <c r="E19" s="18"/>
      <c r="F19" s="2"/>
      <c r="G19" s="13"/>
      <c r="H19" s="25"/>
      <c r="I19" s="6"/>
      <c r="J19" s="15" t="e">
        <f t="shared" si="0"/>
        <v>#DIV/0!</v>
      </c>
      <c r="K19" s="11"/>
      <c r="L19" s="11"/>
      <c r="M19" s="2"/>
      <c r="N19" s="2"/>
      <c r="O19" s="2" t="str">
        <f t="shared" si="1"/>
        <v/>
      </c>
    </row>
    <row r="20" spans="1:15">
      <c r="A20">
        <v>13</v>
      </c>
      <c r="B20" s="43"/>
      <c r="C20" s="2"/>
      <c r="D20" s="2"/>
      <c r="E20" s="18"/>
      <c r="F20" s="2"/>
      <c r="G20" s="13"/>
      <c r="H20" s="3"/>
      <c r="I20" s="6"/>
      <c r="J20" s="15" t="e">
        <f t="shared" si="0"/>
        <v>#DIV/0!</v>
      </c>
      <c r="K20" s="11"/>
      <c r="L20" s="11"/>
      <c r="M20" s="2"/>
      <c r="N20" s="2"/>
      <c r="O20" s="2" t="str">
        <f t="shared" si="1"/>
        <v/>
      </c>
    </row>
    <row r="21" spans="1:15">
      <c r="A21">
        <v>14</v>
      </c>
      <c r="B21" s="43"/>
      <c r="C21" s="2"/>
      <c r="D21" s="13"/>
      <c r="E21" s="18"/>
      <c r="F21" s="2"/>
      <c r="G21" s="13"/>
      <c r="H21" s="25"/>
      <c r="I21" s="6"/>
      <c r="J21" s="7" t="e">
        <f t="shared" si="0"/>
        <v>#DIV/0!</v>
      </c>
      <c r="K21" s="11"/>
      <c r="L21" s="11"/>
      <c r="M21" s="2"/>
      <c r="N21" s="2"/>
      <c r="O21" s="2"/>
    </row>
    <row r="22" spans="1:15">
      <c r="A22">
        <v>15</v>
      </c>
      <c r="B22" s="44"/>
      <c r="C22" s="2"/>
      <c r="D22" s="2"/>
      <c r="E22" s="18"/>
      <c r="F22" s="18"/>
      <c r="G22" s="13"/>
      <c r="H22" s="19"/>
      <c r="I22" s="6"/>
      <c r="J22" s="15" t="e">
        <f t="shared" si="0"/>
        <v>#DIV/0!</v>
      </c>
      <c r="K22" s="11"/>
      <c r="L22" s="11"/>
      <c r="M22" s="2"/>
      <c r="N22" s="2"/>
      <c r="O22" s="2"/>
    </row>
    <row r="23" spans="1:15">
      <c r="A23" s="12">
        <v>16</v>
      </c>
      <c r="B23" s="2"/>
      <c r="C23" s="2"/>
      <c r="D23" s="2"/>
      <c r="E23" s="18"/>
      <c r="F23" s="18"/>
      <c r="G23" s="13"/>
      <c r="H23" s="20"/>
      <c r="I23" s="6"/>
      <c r="J23" s="15" t="e">
        <f t="shared" si="0"/>
        <v>#DIV/0!</v>
      </c>
      <c r="K23" s="11"/>
      <c r="L23" s="11"/>
      <c r="M23" s="2"/>
      <c r="N23" s="2"/>
      <c r="O23" s="2"/>
    </row>
    <row r="24" spans="1:15">
      <c r="A24" s="12">
        <v>17</v>
      </c>
      <c r="B24" s="2"/>
      <c r="C24" s="2"/>
      <c r="D24" s="2"/>
      <c r="E24" s="18"/>
      <c r="F24" s="18"/>
      <c r="G24" s="13"/>
      <c r="H24" s="20"/>
      <c r="I24" s="6"/>
      <c r="J24" s="7" t="e">
        <f t="shared" si="0"/>
        <v>#DIV/0!</v>
      </c>
      <c r="K24" s="11"/>
      <c r="L24" s="11"/>
      <c r="M24" s="2"/>
      <c r="N24" s="2"/>
      <c r="O24" s="2"/>
    </row>
    <row r="25" spans="1:15">
      <c r="A25">
        <v>18</v>
      </c>
      <c r="B25" s="2"/>
      <c r="C25" s="2"/>
      <c r="D25" s="2"/>
      <c r="E25" s="18"/>
      <c r="F25" s="18"/>
      <c r="G25" s="13"/>
      <c r="H25" s="20"/>
      <c r="I25" s="6"/>
      <c r="J25" s="15" t="e">
        <f t="shared" si="0"/>
        <v>#DIV/0!</v>
      </c>
      <c r="K25" s="11"/>
      <c r="L25" s="11"/>
      <c r="M25" s="2"/>
      <c r="N25" s="2"/>
      <c r="O25" s="2"/>
    </row>
    <row r="26" spans="1:15">
      <c r="A26">
        <v>19</v>
      </c>
      <c r="B26" s="2"/>
      <c r="C26" s="2"/>
      <c r="D26" s="2"/>
      <c r="E26" s="18"/>
      <c r="F26" s="18"/>
      <c r="G26" s="13"/>
      <c r="H26" s="20"/>
      <c r="I26" s="6"/>
      <c r="J26" s="15" t="e">
        <f t="shared" si="0"/>
        <v>#DIV/0!</v>
      </c>
      <c r="K26" s="11"/>
      <c r="L26" s="11"/>
      <c r="M26" s="2"/>
      <c r="N26" s="2"/>
      <c r="O26" s="2"/>
    </row>
    <row r="27" spans="1:15">
      <c r="A27">
        <v>20</v>
      </c>
      <c r="B27" s="2"/>
      <c r="C27" s="2"/>
      <c r="D27" s="2"/>
      <c r="E27" s="18"/>
      <c r="F27" s="18"/>
      <c r="G27" s="13"/>
      <c r="H27" s="20"/>
      <c r="I27" s="6"/>
      <c r="J27" s="7" t="e">
        <f t="shared" si="0"/>
        <v>#DIV/0!</v>
      </c>
      <c r="K27" s="11"/>
      <c r="L27" s="11"/>
      <c r="M27" s="2"/>
      <c r="N27" s="2"/>
      <c r="O27" s="2"/>
    </row>
    <row r="28" spans="1:15">
      <c r="A28" s="12">
        <v>21</v>
      </c>
      <c r="B28" s="2"/>
      <c r="C28" s="2"/>
      <c r="D28" s="2"/>
      <c r="E28" s="18"/>
      <c r="F28" s="18"/>
      <c r="G28" s="13"/>
      <c r="H28" s="20"/>
      <c r="I28" s="6"/>
      <c r="J28" s="15" t="e">
        <f t="shared" si="0"/>
        <v>#DIV/0!</v>
      </c>
      <c r="K28" s="11"/>
      <c r="L28" s="11"/>
      <c r="M28" s="2"/>
      <c r="N28" s="2"/>
      <c r="O28" s="2"/>
    </row>
    <row r="29" spans="1:15">
      <c r="A29" s="12">
        <v>22</v>
      </c>
      <c r="B29" s="2"/>
      <c r="C29" s="2"/>
      <c r="D29" s="2"/>
      <c r="E29" s="18"/>
      <c r="F29" s="18"/>
      <c r="G29" s="13"/>
      <c r="H29" s="20"/>
      <c r="I29" s="6"/>
      <c r="J29" s="15" t="e">
        <f t="shared" si="0"/>
        <v>#DIV/0!</v>
      </c>
      <c r="K29" s="11"/>
      <c r="L29" s="11"/>
      <c r="M29" s="2"/>
      <c r="N29" s="2"/>
      <c r="O29" s="2"/>
    </row>
    <row r="30" spans="1:15">
      <c r="A30">
        <v>23</v>
      </c>
      <c r="B30" s="2"/>
      <c r="C30" s="2"/>
      <c r="D30" s="2"/>
      <c r="E30" s="18"/>
      <c r="F30" s="18"/>
      <c r="G30" s="13"/>
      <c r="H30" s="20"/>
      <c r="I30" s="6"/>
      <c r="J30" s="7" t="e">
        <f t="shared" si="0"/>
        <v>#DIV/0!</v>
      </c>
      <c r="K30" s="11"/>
      <c r="L30" s="11"/>
      <c r="M30" s="2"/>
      <c r="N30" s="2"/>
      <c r="O30" s="2"/>
    </row>
    <row r="31" spans="1:15">
      <c r="A31">
        <v>24</v>
      </c>
      <c r="B31" s="2"/>
      <c r="C31" s="2"/>
      <c r="D31" s="2"/>
      <c r="E31" s="18"/>
      <c r="F31" s="18"/>
      <c r="G31" s="13"/>
      <c r="H31" s="20"/>
      <c r="I31" s="6"/>
      <c r="J31" s="15" t="e">
        <f t="shared" si="0"/>
        <v>#DIV/0!</v>
      </c>
      <c r="K31" s="11"/>
      <c r="L31" s="11"/>
      <c r="M31" s="2"/>
      <c r="N31" s="2"/>
      <c r="O31" s="2"/>
    </row>
    <row r="32" spans="1:15">
      <c r="A32">
        <v>25</v>
      </c>
      <c r="B32" s="2"/>
      <c r="C32" s="2"/>
      <c r="D32" s="2"/>
      <c r="E32" s="18"/>
      <c r="F32" s="18"/>
      <c r="G32" s="13"/>
      <c r="H32" s="20"/>
      <c r="I32" s="6"/>
      <c r="J32" s="15" t="e">
        <f t="shared" si="0"/>
        <v>#DIV/0!</v>
      </c>
      <c r="K32" s="11"/>
      <c r="L32" s="11"/>
      <c r="M32" s="2"/>
      <c r="N32" s="2"/>
      <c r="O32" s="2"/>
    </row>
    <row r="33" spans="1:15">
      <c r="A33" s="12">
        <v>26</v>
      </c>
      <c r="B33" s="2"/>
      <c r="C33" s="2"/>
      <c r="D33" s="2"/>
      <c r="E33" s="18"/>
      <c r="F33" s="18"/>
      <c r="G33" s="13"/>
      <c r="H33" s="20"/>
      <c r="I33" s="6"/>
      <c r="J33" s="7" t="e">
        <f t="shared" si="0"/>
        <v>#DIV/0!</v>
      </c>
      <c r="K33" s="11"/>
      <c r="L33" s="11"/>
      <c r="M33" s="2"/>
      <c r="N33" s="2"/>
      <c r="O33" s="2"/>
    </row>
    <row r="34" spans="1:15">
      <c r="A34" s="12">
        <v>27</v>
      </c>
      <c r="B34" s="2"/>
      <c r="C34" s="2"/>
      <c r="D34" s="2"/>
      <c r="E34" s="18"/>
      <c r="F34" s="18"/>
      <c r="G34" s="13"/>
      <c r="H34" s="20"/>
      <c r="I34" s="6"/>
      <c r="J34" s="15" t="e">
        <f t="shared" si="0"/>
        <v>#DIV/0!</v>
      </c>
      <c r="K34" s="11"/>
      <c r="L34" s="11"/>
      <c r="M34" s="2"/>
      <c r="N34" s="2"/>
      <c r="O34" s="2"/>
    </row>
    <row r="35" spans="1:15">
      <c r="A35">
        <v>28</v>
      </c>
      <c r="B35" s="2"/>
      <c r="C35" s="2"/>
      <c r="D35" s="2"/>
      <c r="E35" s="18"/>
      <c r="F35" s="18"/>
      <c r="G35" s="13"/>
      <c r="H35" s="20"/>
      <c r="I35" s="6"/>
      <c r="J35" s="15" t="e">
        <f t="shared" si="0"/>
        <v>#DIV/0!</v>
      </c>
      <c r="K35" s="11"/>
      <c r="L35" s="11"/>
      <c r="M35" s="2"/>
      <c r="N35" s="2"/>
      <c r="O35" s="2"/>
    </row>
    <row r="36" spans="1:15">
      <c r="A36">
        <v>29</v>
      </c>
      <c r="B36" s="2"/>
      <c r="C36" s="2"/>
      <c r="D36" s="2"/>
      <c r="E36" s="18"/>
      <c r="F36" s="18"/>
      <c r="G36" s="13"/>
      <c r="H36" s="20"/>
      <c r="I36" s="6"/>
      <c r="J36" s="7" t="e">
        <f t="shared" si="0"/>
        <v>#DIV/0!</v>
      </c>
      <c r="K36" s="11"/>
      <c r="L36" s="11"/>
      <c r="M36" s="2"/>
      <c r="N36" s="2"/>
      <c r="O36" s="2"/>
    </row>
    <row r="37" spans="1:15">
      <c r="A37">
        <v>30</v>
      </c>
      <c r="B37" s="2"/>
      <c r="C37" s="2"/>
      <c r="D37" s="2"/>
      <c r="E37" s="18"/>
      <c r="F37" s="18"/>
      <c r="G37" s="13"/>
      <c r="H37" s="20"/>
      <c r="I37" s="6"/>
      <c r="J37" s="15" t="e">
        <f t="shared" si="0"/>
        <v>#DIV/0!</v>
      </c>
      <c r="K37" s="11"/>
      <c r="L37" s="11"/>
      <c r="M37" s="2"/>
      <c r="N37" s="2"/>
      <c r="O37" s="2"/>
    </row>
    <row r="38" spans="1:15">
      <c r="A38" s="12">
        <v>31</v>
      </c>
      <c r="B38" s="2"/>
      <c r="C38" s="2"/>
      <c r="D38" s="2"/>
      <c r="E38" s="18"/>
      <c r="F38" s="18"/>
      <c r="G38" s="13"/>
      <c r="H38" s="20"/>
      <c r="I38" s="6"/>
      <c r="J38" s="15" t="e">
        <f t="shared" si="0"/>
        <v>#DIV/0!</v>
      </c>
      <c r="K38" s="11"/>
      <c r="L38" s="11"/>
      <c r="M38" s="2"/>
      <c r="N38" s="2"/>
      <c r="O38" s="2"/>
    </row>
    <row r="39" spans="1:15">
      <c r="A39" s="12">
        <v>32</v>
      </c>
      <c r="B39" s="2"/>
      <c r="C39" s="2"/>
      <c r="D39" s="2"/>
      <c r="E39" s="18"/>
      <c r="F39" s="18"/>
      <c r="G39" s="13"/>
      <c r="H39" s="20"/>
      <c r="I39" s="6"/>
      <c r="J39" s="7" t="e">
        <f t="shared" si="0"/>
        <v>#DIV/0!</v>
      </c>
      <c r="K39" s="11"/>
      <c r="L39" s="11"/>
      <c r="M39" s="2"/>
      <c r="N39" s="2"/>
      <c r="O39" s="2"/>
    </row>
    <row r="40" spans="1:15">
      <c r="A40">
        <v>33</v>
      </c>
      <c r="B40" s="2"/>
      <c r="C40" s="2"/>
      <c r="D40" s="2"/>
      <c r="E40" s="18"/>
      <c r="F40" s="18"/>
      <c r="G40" s="13"/>
      <c r="H40" s="20"/>
      <c r="I40" s="6"/>
      <c r="J40" s="15" t="e">
        <f t="shared" si="0"/>
        <v>#DIV/0!</v>
      </c>
      <c r="K40" s="11"/>
      <c r="L40" s="11"/>
      <c r="M40" s="2"/>
      <c r="N40" s="2"/>
      <c r="O40" s="2"/>
    </row>
    <row r="41" spans="1:15">
      <c r="A41">
        <v>34</v>
      </c>
      <c r="B41" s="2"/>
      <c r="C41" s="2"/>
      <c r="D41" s="2"/>
      <c r="E41" s="18"/>
      <c r="F41" s="18"/>
      <c r="G41" s="13"/>
      <c r="H41" s="20"/>
      <c r="I41" s="6"/>
      <c r="J41" s="15" t="e">
        <f t="shared" si="0"/>
        <v>#DIV/0!</v>
      </c>
      <c r="K41" s="11"/>
      <c r="L41" s="11"/>
      <c r="M41" s="2"/>
      <c r="N41" s="2"/>
      <c r="O41" s="2"/>
    </row>
    <row r="42" spans="1:15">
      <c r="A42">
        <v>35</v>
      </c>
      <c r="B42" s="2"/>
      <c r="C42" s="2"/>
      <c r="D42" s="2"/>
      <c r="E42" s="18"/>
      <c r="F42" s="18"/>
      <c r="G42" s="13"/>
      <c r="H42" s="20"/>
      <c r="I42" s="6"/>
      <c r="J42" s="7" t="e">
        <f t="shared" si="0"/>
        <v>#DIV/0!</v>
      </c>
      <c r="K42" s="11"/>
      <c r="L42" s="11"/>
      <c r="M42" s="2"/>
      <c r="N42" s="2"/>
      <c r="O42" s="2"/>
    </row>
    <row r="43" spans="1:15">
      <c r="A43" s="12">
        <v>36</v>
      </c>
      <c r="B43" s="2"/>
      <c r="C43" s="2"/>
      <c r="D43" s="2"/>
      <c r="E43" s="18"/>
      <c r="F43" s="18"/>
      <c r="G43" s="13"/>
      <c r="H43" s="20"/>
      <c r="I43" s="6"/>
      <c r="J43" s="15" t="e">
        <f t="shared" si="0"/>
        <v>#DIV/0!</v>
      </c>
      <c r="K43" s="11"/>
      <c r="L43" s="11"/>
      <c r="M43" s="2"/>
      <c r="N43" s="2"/>
      <c r="O43" s="2"/>
    </row>
    <row r="44" spans="1:15">
      <c r="A44" s="12">
        <v>37</v>
      </c>
      <c r="B44" s="2"/>
      <c r="C44" s="2"/>
      <c r="D44" s="2"/>
      <c r="E44" s="18"/>
      <c r="F44" s="18"/>
      <c r="G44" s="13"/>
      <c r="H44" s="20"/>
      <c r="I44" s="6"/>
      <c r="J44" s="15" t="e">
        <f t="shared" si="0"/>
        <v>#DIV/0!</v>
      </c>
      <c r="K44" s="11"/>
      <c r="L44" s="11"/>
      <c r="M44" s="2"/>
      <c r="N44" s="2"/>
      <c r="O44" s="2"/>
    </row>
    <row r="45" spans="1:15">
      <c r="A45">
        <v>38</v>
      </c>
      <c r="B45" s="2"/>
      <c r="C45" s="2"/>
      <c r="D45" s="2"/>
      <c r="E45" s="18"/>
      <c r="F45" s="18"/>
      <c r="G45" s="13"/>
      <c r="H45" s="20"/>
      <c r="I45" s="6"/>
      <c r="J45" s="7" t="e">
        <f t="shared" si="0"/>
        <v>#DIV/0!</v>
      </c>
      <c r="K45" s="11"/>
      <c r="L45" s="11"/>
      <c r="M45" s="2"/>
      <c r="N45" s="2"/>
      <c r="O45" s="2"/>
    </row>
    <row r="46" spans="1:15">
      <c r="A46">
        <v>39</v>
      </c>
      <c r="B46" s="2"/>
      <c r="C46" s="2"/>
      <c r="D46" s="2"/>
      <c r="E46" s="18"/>
      <c r="F46" s="18"/>
      <c r="G46" s="13"/>
      <c r="H46" s="20"/>
      <c r="I46" s="6"/>
      <c r="J46" s="15" t="e">
        <f t="shared" si="0"/>
        <v>#DIV/0!</v>
      </c>
      <c r="K46" s="11"/>
      <c r="L46" s="11"/>
      <c r="M46" s="2"/>
      <c r="N46" s="2"/>
      <c r="O46" s="2"/>
    </row>
    <row r="47" spans="1:15">
      <c r="A47">
        <v>40</v>
      </c>
      <c r="B47" s="2"/>
      <c r="C47" s="2"/>
      <c r="D47" s="2"/>
      <c r="E47" s="18"/>
      <c r="F47" s="18"/>
      <c r="G47" s="13"/>
      <c r="H47" s="20"/>
      <c r="I47" s="6"/>
      <c r="J47" s="15" t="e">
        <f t="shared" si="0"/>
        <v>#DIV/0!</v>
      </c>
      <c r="K47" s="11"/>
      <c r="L47" s="11"/>
      <c r="M47" s="2"/>
      <c r="N47" s="2"/>
      <c r="O47" s="2"/>
    </row>
    <row r="48" spans="1:15">
      <c r="A48" s="12">
        <v>41</v>
      </c>
      <c r="B48" s="2"/>
      <c r="C48" s="2"/>
      <c r="D48" s="2"/>
      <c r="E48" s="18"/>
      <c r="F48" s="18"/>
      <c r="G48" s="13"/>
      <c r="H48" s="20"/>
      <c r="I48" s="6"/>
      <c r="J48" s="7" t="e">
        <f t="shared" si="0"/>
        <v>#DIV/0!</v>
      </c>
      <c r="K48" s="11"/>
      <c r="L48" s="11"/>
      <c r="M48" s="2"/>
      <c r="N48" s="2"/>
      <c r="O48" s="2"/>
    </row>
    <row r="49" spans="1:15">
      <c r="A49" s="12">
        <v>42</v>
      </c>
      <c r="B49" s="2"/>
      <c r="C49" s="2"/>
      <c r="D49" s="2"/>
      <c r="E49" s="18"/>
      <c r="F49" s="18"/>
      <c r="G49" s="13"/>
      <c r="H49" s="20"/>
      <c r="I49" s="6"/>
      <c r="J49" s="15" t="e">
        <f t="shared" si="0"/>
        <v>#DIV/0!</v>
      </c>
      <c r="K49" s="11"/>
      <c r="L49" s="11"/>
      <c r="M49" s="2"/>
      <c r="N49" s="2"/>
      <c r="O49" s="2"/>
    </row>
    <row r="50" spans="1:15">
      <c r="A50">
        <v>43</v>
      </c>
      <c r="B50" s="2"/>
      <c r="C50" s="2"/>
      <c r="D50" s="2"/>
      <c r="E50" s="18"/>
      <c r="F50" s="18"/>
      <c r="G50" s="13"/>
      <c r="H50" s="20"/>
      <c r="I50" s="6"/>
      <c r="J50" s="15" t="e">
        <f t="shared" si="0"/>
        <v>#DIV/0!</v>
      </c>
      <c r="K50" s="11"/>
      <c r="L50" s="11"/>
      <c r="M50" s="2"/>
      <c r="N50" s="2"/>
      <c r="O50" s="2"/>
    </row>
    <row r="51" spans="1:15">
      <c r="A51">
        <v>44</v>
      </c>
      <c r="B51" s="2"/>
      <c r="C51" s="2"/>
      <c r="D51" s="2"/>
      <c r="E51" s="18"/>
      <c r="F51" s="18"/>
      <c r="G51" s="13"/>
      <c r="H51" s="20"/>
      <c r="I51" s="6"/>
      <c r="J51" s="7" t="e">
        <f t="shared" si="0"/>
        <v>#DIV/0!</v>
      </c>
      <c r="K51" s="11"/>
      <c r="L51" s="11"/>
      <c r="M51" s="2"/>
      <c r="N51" s="2"/>
      <c r="O51" s="2"/>
    </row>
    <row r="52" spans="1:15">
      <c r="A52">
        <v>45</v>
      </c>
      <c r="B52" s="2"/>
      <c r="C52" s="2"/>
      <c r="D52" s="2"/>
      <c r="E52" s="18"/>
      <c r="F52" s="18"/>
      <c r="G52" s="13"/>
      <c r="H52" s="20"/>
      <c r="I52" s="6"/>
      <c r="J52" s="15" t="e">
        <f t="shared" si="0"/>
        <v>#DIV/0!</v>
      </c>
      <c r="K52" s="11"/>
      <c r="L52" s="11"/>
      <c r="M52" s="2"/>
      <c r="N52" s="2"/>
      <c r="O52" s="2"/>
    </row>
    <row r="53" spans="1:15">
      <c r="A53" s="12">
        <v>46</v>
      </c>
      <c r="B53" s="2"/>
      <c r="C53" s="2"/>
      <c r="D53" s="2"/>
      <c r="E53" s="18"/>
      <c r="F53" s="18"/>
      <c r="G53" s="13"/>
      <c r="H53" s="20"/>
      <c r="I53" s="6"/>
      <c r="J53" s="15" t="e">
        <f t="shared" si="0"/>
        <v>#DIV/0!</v>
      </c>
      <c r="K53" s="11"/>
      <c r="L53" s="11"/>
      <c r="M53" s="2"/>
      <c r="N53" s="2"/>
      <c r="O53" s="2"/>
    </row>
    <row r="54" spans="1:15">
      <c r="A54" s="12">
        <v>47</v>
      </c>
      <c r="B54" s="2"/>
      <c r="C54" s="2"/>
      <c r="D54" s="2"/>
      <c r="E54" s="18"/>
      <c r="F54" s="18"/>
      <c r="G54" s="13"/>
      <c r="H54" s="20"/>
      <c r="I54" s="6"/>
      <c r="J54" s="7" t="e">
        <f t="shared" si="0"/>
        <v>#DIV/0!</v>
      </c>
      <c r="K54" s="11"/>
      <c r="L54" s="11"/>
      <c r="M54" s="2"/>
      <c r="N54" s="2"/>
      <c r="O54" s="2"/>
    </row>
    <row r="55" spans="1:15">
      <c r="A55">
        <v>48</v>
      </c>
      <c r="B55" s="2"/>
      <c r="C55" s="2"/>
      <c r="D55" s="2"/>
      <c r="E55" s="18"/>
      <c r="F55" s="18"/>
      <c r="G55" s="13"/>
      <c r="H55" s="20"/>
      <c r="I55" s="6"/>
      <c r="J55" s="15" t="e">
        <f t="shared" si="0"/>
        <v>#DIV/0!</v>
      </c>
      <c r="K55" s="11"/>
      <c r="L55" s="11"/>
      <c r="M55" s="2"/>
      <c r="N55" s="2"/>
      <c r="O55" s="2"/>
    </row>
    <row r="56" spans="1:15">
      <c r="A56">
        <v>49</v>
      </c>
      <c r="B56" s="2"/>
      <c r="C56" s="2"/>
      <c r="D56" s="2"/>
      <c r="E56" s="18"/>
      <c r="F56" s="18"/>
      <c r="G56" s="13"/>
      <c r="H56" s="20"/>
      <c r="I56" s="6"/>
      <c r="J56" s="15" t="e">
        <f t="shared" si="0"/>
        <v>#DIV/0!</v>
      </c>
      <c r="K56" s="11"/>
      <c r="L56" s="11"/>
      <c r="M56" s="2"/>
      <c r="N56" s="2"/>
      <c r="O56" s="2"/>
    </row>
    <row r="57" spans="1:15">
      <c r="A57">
        <v>50</v>
      </c>
      <c r="B57" s="2"/>
      <c r="C57" s="2"/>
      <c r="D57" s="2"/>
      <c r="E57" s="18"/>
      <c r="F57" s="18"/>
      <c r="G57" s="13"/>
      <c r="H57" s="20"/>
      <c r="I57" s="6"/>
      <c r="J57" s="7" t="e">
        <f t="shared" si="0"/>
        <v>#DIV/0!</v>
      </c>
      <c r="K57" s="11"/>
      <c r="L57" s="11"/>
      <c r="M57" s="2"/>
      <c r="N57" s="2"/>
      <c r="O57" s="2"/>
    </row>
    <row r="58" spans="1:15">
      <c r="A58" s="12">
        <v>51</v>
      </c>
      <c r="B58" s="2"/>
      <c r="C58" s="2"/>
      <c r="D58" s="2"/>
      <c r="E58" s="18"/>
      <c r="F58" s="18"/>
      <c r="G58" s="13"/>
      <c r="H58" s="20"/>
      <c r="I58" s="6"/>
      <c r="J58" s="15" t="e">
        <f t="shared" si="0"/>
        <v>#DIV/0!</v>
      </c>
      <c r="K58" s="11"/>
      <c r="L58" s="11"/>
      <c r="M58" s="2"/>
      <c r="N58" s="2"/>
      <c r="O58" s="2"/>
    </row>
    <row r="59" spans="1:15">
      <c r="A59" s="12">
        <v>52</v>
      </c>
      <c r="B59" s="2"/>
      <c r="C59" s="2"/>
      <c r="D59" s="2"/>
      <c r="E59" s="18"/>
      <c r="F59" s="18"/>
      <c r="G59" s="13"/>
      <c r="H59" s="20"/>
      <c r="I59" s="6"/>
      <c r="J59" s="15" t="e">
        <f t="shared" si="0"/>
        <v>#DIV/0!</v>
      </c>
      <c r="K59" s="11"/>
      <c r="L59" s="11"/>
      <c r="M59" s="2"/>
      <c r="N59" s="2"/>
      <c r="O59" s="2"/>
    </row>
    <row r="60" spans="1:15">
      <c r="A60">
        <v>53</v>
      </c>
      <c r="B60" s="2"/>
      <c r="C60" s="2"/>
      <c r="D60" s="2"/>
      <c r="E60" s="18"/>
      <c r="F60" s="18"/>
      <c r="G60" s="13"/>
      <c r="H60" s="20"/>
      <c r="I60" s="6"/>
      <c r="J60" s="7" t="e">
        <f t="shared" si="0"/>
        <v>#DIV/0!</v>
      </c>
      <c r="K60" s="11"/>
      <c r="L60" s="11"/>
      <c r="M60" s="2"/>
      <c r="N60" s="2"/>
      <c r="O60" s="2"/>
    </row>
    <row r="61" spans="1:15">
      <c r="A61">
        <v>54</v>
      </c>
      <c r="B61" s="2"/>
      <c r="C61" s="2"/>
      <c r="D61" s="2"/>
      <c r="E61" s="18"/>
      <c r="F61" s="18"/>
      <c r="G61" s="13"/>
      <c r="H61" s="20"/>
      <c r="I61" s="6"/>
      <c r="J61" s="15" t="e">
        <f t="shared" si="0"/>
        <v>#DIV/0!</v>
      </c>
      <c r="K61" s="11"/>
      <c r="L61" s="11"/>
      <c r="M61" s="2"/>
      <c r="N61" s="2"/>
      <c r="O61" s="2"/>
    </row>
    <row r="62" spans="1:15">
      <c r="A62">
        <v>55</v>
      </c>
      <c r="B62" s="2"/>
      <c r="C62" s="2"/>
      <c r="D62" s="2"/>
      <c r="E62" s="18"/>
      <c r="F62" s="18"/>
      <c r="G62" s="13"/>
      <c r="H62" s="20"/>
      <c r="I62" s="6"/>
      <c r="J62" s="15" t="e">
        <f t="shared" si="0"/>
        <v>#DIV/0!</v>
      </c>
      <c r="K62" s="11"/>
      <c r="L62" s="11"/>
      <c r="M62" s="2"/>
      <c r="N62" s="2"/>
      <c r="O62" s="2"/>
    </row>
    <row r="63" spans="1:15">
      <c r="A63" s="12">
        <v>56</v>
      </c>
      <c r="B63" s="2"/>
      <c r="C63" s="2"/>
      <c r="D63" s="2"/>
      <c r="E63" s="18"/>
      <c r="F63" s="18"/>
      <c r="G63" s="13"/>
      <c r="H63" s="20"/>
      <c r="I63" s="6"/>
      <c r="J63" s="7" t="e">
        <f t="shared" si="0"/>
        <v>#DIV/0!</v>
      </c>
      <c r="K63" s="11"/>
      <c r="L63" s="11"/>
      <c r="M63" s="2"/>
      <c r="N63" s="2"/>
      <c r="O63" s="2"/>
    </row>
    <row r="64" spans="1:15">
      <c r="A64" s="12">
        <v>57</v>
      </c>
      <c r="B64" s="2"/>
      <c r="C64" s="2"/>
      <c r="D64" s="2"/>
      <c r="E64" s="18"/>
      <c r="F64" s="18"/>
      <c r="G64" s="13"/>
      <c r="H64" s="20"/>
      <c r="I64" s="6"/>
      <c r="J64" s="15" t="e">
        <f t="shared" si="0"/>
        <v>#DIV/0!</v>
      </c>
      <c r="K64" s="11"/>
      <c r="L64" s="11"/>
      <c r="M64" s="2"/>
      <c r="N64" s="2"/>
      <c r="O64" s="2"/>
    </row>
    <row r="65" spans="1:15">
      <c r="A65">
        <v>58</v>
      </c>
      <c r="B65" s="2"/>
      <c r="C65" s="2"/>
      <c r="D65" s="2"/>
      <c r="E65" s="18"/>
      <c r="F65" s="18"/>
      <c r="G65" s="13"/>
      <c r="H65" s="20"/>
      <c r="I65" s="6"/>
      <c r="J65" s="15" t="e">
        <f t="shared" si="0"/>
        <v>#DIV/0!</v>
      </c>
      <c r="K65" s="11"/>
      <c r="L65" s="11"/>
      <c r="M65" s="2"/>
      <c r="N65" s="2"/>
      <c r="O65" s="2"/>
    </row>
    <row r="66" spans="1:15">
      <c r="A66">
        <v>59</v>
      </c>
      <c r="B66" s="2"/>
      <c r="C66" s="2"/>
      <c r="D66" s="2"/>
      <c r="E66" s="18"/>
      <c r="F66" s="18"/>
      <c r="G66" s="13"/>
      <c r="H66" s="20"/>
      <c r="I66" s="6"/>
      <c r="J66" s="7" t="e">
        <f t="shared" si="0"/>
        <v>#DIV/0!</v>
      </c>
      <c r="K66" s="11"/>
      <c r="L66" s="11"/>
      <c r="M66" s="2"/>
      <c r="N66" s="2"/>
      <c r="O66" s="2"/>
    </row>
    <row r="67" spans="1:15">
      <c r="A67">
        <v>60</v>
      </c>
      <c r="B67" s="2"/>
      <c r="C67" s="2"/>
      <c r="D67" s="2"/>
      <c r="E67" s="18"/>
      <c r="F67" s="18"/>
      <c r="G67" s="13"/>
      <c r="H67" s="20"/>
      <c r="I67" s="6"/>
      <c r="J67" s="15" t="e">
        <f t="shared" si="0"/>
        <v>#DIV/0!</v>
      </c>
      <c r="K67" s="11"/>
      <c r="L67" s="11"/>
      <c r="M67" s="2"/>
      <c r="N67" s="2"/>
      <c r="O67" s="2"/>
    </row>
    <row r="68" spans="1:15">
      <c r="A68" s="12">
        <v>61</v>
      </c>
      <c r="B68" s="2"/>
      <c r="C68" s="2"/>
      <c r="D68" s="2"/>
      <c r="E68" s="18"/>
      <c r="F68" s="18"/>
      <c r="G68" s="13"/>
      <c r="H68" s="20"/>
      <c r="I68" s="6"/>
      <c r="J68" s="15" t="e">
        <f t="shared" si="0"/>
        <v>#DIV/0!</v>
      </c>
      <c r="K68" s="11"/>
      <c r="L68" s="11"/>
      <c r="M68" s="2"/>
      <c r="N68" s="2"/>
      <c r="O68" s="2"/>
    </row>
    <row r="69" spans="1:15">
      <c r="A69" s="12">
        <v>62</v>
      </c>
      <c r="B69" s="2"/>
      <c r="C69" s="2"/>
      <c r="D69" s="2"/>
      <c r="E69" s="18"/>
      <c r="F69" s="18"/>
      <c r="G69" s="13"/>
      <c r="H69" s="20"/>
      <c r="I69" s="6"/>
      <c r="J69" s="7" t="e">
        <f t="shared" si="0"/>
        <v>#DIV/0!</v>
      </c>
      <c r="K69" s="11"/>
      <c r="L69" s="11"/>
      <c r="M69" s="2"/>
      <c r="N69" s="2"/>
      <c r="O69" s="2"/>
    </row>
    <row r="70" spans="1:15">
      <c r="A70">
        <v>63</v>
      </c>
      <c r="B70" s="2"/>
      <c r="C70" s="2"/>
      <c r="D70" s="2"/>
      <c r="E70" s="18"/>
      <c r="F70" s="18"/>
      <c r="G70" s="13"/>
      <c r="H70" s="20"/>
      <c r="I70" s="6"/>
      <c r="J70" s="15" t="e">
        <f t="shared" si="0"/>
        <v>#DIV/0!</v>
      </c>
      <c r="K70" s="11"/>
      <c r="L70" s="11"/>
      <c r="M70" s="2"/>
      <c r="N70" s="2"/>
      <c r="O70" s="2"/>
    </row>
    <row r="71" spans="1:15">
      <c r="A71">
        <v>64</v>
      </c>
      <c r="B71" s="2"/>
      <c r="C71" s="2"/>
      <c r="D71" s="2"/>
      <c r="E71" s="18"/>
      <c r="F71" s="18"/>
      <c r="G71" s="13"/>
      <c r="H71" s="20"/>
      <c r="I71" s="6"/>
      <c r="J71" s="15" t="e">
        <f t="shared" si="0"/>
        <v>#DIV/0!</v>
      </c>
      <c r="K71" s="11"/>
      <c r="L71" s="11"/>
      <c r="M71" s="2"/>
      <c r="N71" s="2"/>
      <c r="O71" s="2"/>
    </row>
    <row r="72" spans="1:15">
      <c r="A72">
        <v>65</v>
      </c>
      <c r="B72" s="2"/>
      <c r="C72" s="2"/>
      <c r="D72" s="2"/>
      <c r="E72" s="18"/>
      <c r="F72" s="18"/>
      <c r="G72" s="13"/>
      <c r="H72" s="20"/>
      <c r="I72" s="6"/>
      <c r="J72" s="7" t="e">
        <f t="shared" si="0"/>
        <v>#DIV/0!</v>
      </c>
      <c r="K72" s="11"/>
      <c r="L72" s="11"/>
      <c r="M72" s="2"/>
      <c r="N72" s="2"/>
      <c r="O72" s="2"/>
    </row>
    <row r="73" spans="1:15">
      <c r="A73" s="12">
        <v>66</v>
      </c>
      <c r="B73" s="2"/>
      <c r="C73" s="2"/>
      <c r="D73" s="2"/>
      <c r="E73" s="18"/>
      <c r="F73" s="18"/>
      <c r="G73" s="13"/>
      <c r="H73" s="20"/>
      <c r="I73" s="6"/>
      <c r="J73" s="15" t="e">
        <f t="shared" si="0"/>
        <v>#DIV/0!</v>
      </c>
      <c r="K73" s="11"/>
      <c r="L73" s="11"/>
      <c r="M73" s="2"/>
      <c r="N73" s="2"/>
      <c r="O73" s="2"/>
    </row>
    <row r="74" spans="1:15">
      <c r="A74" s="12">
        <v>67</v>
      </c>
      <c r="B74" s="2"/>
      <c r="C74" s="2"/>
      <c r="D74" s="2"/>
      <c r="E74" s="18"/>
      <c r="F74" s="18"/>
      <c r="G74" s="13"/>
      <c r="H74" s="20"/>
      <c r="I74" s="6"/>
      <c r="J74" s="15" t="e">
        <f t="shared" si="0"/>
        <v>#DIV/0!</v>
      </c>
      <c r="K74" s="11"/>
      <c r="L74" s="11"/>
      <c r="M74" s="2"/>
      <c r="N74" s="2"/>
      <c r="O74" s="2"/>
    </row>
    <row r="75" spans="1:15">
      <c r="A75">
        <v>68</v>
      </c>
      <c r="B75" s="2"/>
      <c r="C75" s="2"/>
      <c r="D75" s="2"/>
      <c r="E75" s="18"/>
      <c r="F75" s="18"/>
      <c r="G75" s="13"/>
      <c r="H75" s="20"/>
      <c r="I75" s="6"/>
      <c r="J75" s="7" t="e">
        <f t="shared" si="0"/>
        <v>#DIV/0!</v>
      </c>
      <c r="K75" s="11"/>
      <c r="L75" s="11"/>
      <c r="M75" s="2"/>
      <c r="N75" s="2"/>
      <c r="O75" s="2"/>
    </row>
    <row r="76" spans="1:15">
      <c r="A76">
        <v>69</v>
      </c>
      <c r="B76" s="2"/>
      <c r="C76" s="2"/>
      <c r="D76" s="2"/>
      <c r="E76" s="18"/>
      <c r="F76" s="18"/>
      <c r="G76" s="13"/>
      <c r="H76" s="20"/>
      <c r="I76" s="6"/>
      <c r="J76" s="15" t="e">
        <f t="shared" si="0"/>
        <v>#DIV/0!</v>
      </c>
      <c r="K76" s="11"/>
      <c r="L76" s="11"/>
      <c r="M76" s="2"/>
      <c r="N76" s="2"/>
      <c r="O76" s="2"/>
    </row>
    <row r="77" spans="1:15">
      <c r="A77">
        <v>70</v>
      </c>
      <c r="B77" s="2"/>
      <c r="C77" s="2"/>
      <c r="D77" s="2"/>
      <c r="E77" s="18"/>
      <c r="F77" s="18"/>
      <c r="G77" s="13"/>
      <c r="H77" s="20"/>
      <c r="I77" s="6"/>
      <c r="J77" s="15" t="e">
        <f t="shared" si="0"/>
        <v>#DIV/0!</v>
      </c>
      <c r="K77" s="11"/>
      <c r="L77" s="11"/>
      <c r="M77" s="2"/>
      <c r="N77" s="2"/>
      <c r="O77" s="2"/>
    </row>
    <row r="78" spans="1:15">
      <c r="A78" s="12">
        <v>71</v>
      </c>
      <c r="B78" s="2"/>
      <c r="C78" s="2"/>
      <c r="D78" s="2"/>
      <c r="E78" s="18"/>
      <c r="F78" s="18"/>
      <c r="G78" s="13"/>
      <c r="H78" s="20"/>
      <c r="I78" s="6"/>
      <c r="J78" s="7" t="e">
        <f t="shared" si="0"/>
        <v>#DIV/0!</v>
      </c>
      <c r="K78" s="11"/>
      <c r="L78" s="11"/>
      <c r="M78" s="2"/>
      <c r="N78" s="2"/>
      <c r="O78" s="2"/>
    </row>
    <row r="79" spans="1:15">
      <c r="A79" s="12">
        <v>72</v>
      </c>
      <c r="B79" s="2"/>
      <c r="C79" s="2"/>
      <c r="D79" s="2"/>
      <c r="E79" s="18"/>
      <c r="F79" s="18"/>
      <c r="G79" s="13"/>
      <c r="H79" s="20"/>
      <c r="I79" s="6"/>
      <c r="J79" s="15" t="e">
        <f t="shared" si="0"/>
        <v>#DIV/0!</v>
      </c>
      <c r="K79" s="11"/>
      <c r="L79" s="11"/>
      <c r="M79" s="2"/>
      <c r="N79" s="2"/>
      <c r="O79" s="2"/>
    </row>
    <row r="80" spans="1:15">
      <c r="A80">
        <v>73</v>
      </c>
      <c r="B80" s="2"/>
      <c r="C80" s="2"/>
      <c r="D80" s="2"/>
      <c r="E80" s="18"/>
      <c r="F80" s="18"/>
      <c r="G80" s="13"/>
      <c r="H80" s="20"/>
      <c r="I80" s="6"/>
      <c r="J80" s="15" t="e">
        <f t="shared" si="0"/>
        <v>#DIV/0!</v>
      </c>
      <c r="K80" s="11"/>
      <c r="L80" s="11"/>
      <c r="M80" s="2"/>
      <c r="N80" s="2"/>
      <c r="O80" s="2"/>
    </row>
    <row r="81" spans="1:15">
      <c r="A81">
        <v>74</v>
      </c>
      <c r="B81" s="2"/>
      <c r="C81" s="2"/>
      <c r="D81" s="2"/>
      <c r="E81" s="18"/>
      <c r="F81" s="18"/>
      <c r="G81" s="13"/>
      <c r="H81" s="20"/>
      <c r="I81" s="6"/>
      <c r="J81" s="7" t="e">
        <f t="shared" si="0"/>
        <v>#DIV/0!</v>
      </c>
      <c r="K81" s="11"/>
      <c r="L81" s="11"/>
      <c r="M81" s="2"/>
      <c r="N81" s="2"/>
      <c r="O81" s="2"/>
    </row>
    <row r="82" spans="1:15">
      <c r="A82">
        <v>75</v>
      </c>
      <c r="B82" s="2"/>
      <c r="C82" s="2"/>
      <c r="D82" s="2"/>
      <c r="E82" s="18"/>
      <c r="F82" s="18"/>
      <c r="G82" s="13"/>
      <c r="H82" s="20"/>
      <c r="I82" s="6"/>
      <c r="J82" s="15" t="e">
        <f t="shared" si="0"/>
        <v>#DIV/0!</v>
      </c>
      <c r="K82" s="11"/>
      <c r="L82" s="11"/>
      <c r="M82" s="2"/>
      <c r="N82" s="2"/>
      <c r="O82" s="2"/>
    </row>
    <row r="83" spans="1:15">
      <c r="A83" s="12">
        <v>76</v>
      </c>
      <c r="B83" s="2"/>
      <c r="C83" s="2"/>
      <c r="D83" s="2"/>
      <c r="E83" s="18"/>
      <c r="F83" s="18"/>
      <c r="G83" s="13"/>
      <c r="H83" s="20"/>
      <c r="I83" s="6"/>
      <c r="J83" s="15" t="e">
        <f t="shared" si="0"/>
        <v>#DIV/0!</v>
      </c>
      <c r="K83" s="11"/>
      <c r="L83" s="11"/>
      <c r="M83" s="2"/>
      <c r="N83" s="2"/>
      <c r="O83" s="2"/>
    </row>
    <row r="84" spans="1:15">
      <c r="A84" s="12">
        <v>77</v>
      </c>
      <c r="B84" s="2"/>
      <c r="C84" s="2"/>
      <c r="D84" s="2"/>
      <c r="E84" s="18"/>
      <c r="F84" s="18"/>
      <c r="G84" s="13"/>
      <c r="H84" s="20"/>
      <c r="I84" s="6"/>
      <c r="J84" s="7" t="e">
        <f t="shared" si="0"/>
        <v>#DIV/0!</v>
      </c>
      <c r="K84" s="11"/>
      <c r="L84" s="11"/>
      <c r="M84" s="2"/>
      <c r="N84" s="2"/>
      <c r="O84" s="2"/>
    </row>
    <row r="85" spans="1:15">
      <c r="A85">
        <v>78</v>
      </c>
      <c r="B85" s="2"/>
      <c r="C85" s="2"/>
      <c r="D85" s="2"/>
      <c r="E85" s="18"/>
      <c r="F85" s="18"/>
      <c r="G85" s="13"/>
      <c r="H85" s="20"/>
      <c r="I85" s="6"/>
      <c r="J85" s="15" t="e">
        <f t="shared" si="0"/>
        <v>#DIV/0!</v>
      </c>
      <c r="K85" s="11"/>
      <c r="L85" s="11"/>
      <c r="M85" s="2"/>
      <c r="N85" s="2"/>
      <c r="O85" s="2"/>
    </row>
    <row r="86" spans="1:15">
      <c r="A86">
        <v>79</v>
      </c>
      <c r="B86" s="2"/>
      <c r="C86" s="2"/>
      <c r="D86" s="2"/>
      <c r="E86" s="18"/>
      <c r="F86" s="18"/>
      <c r="G86" s="13"/>
      <c r="H86" s="20"/>
      <c r="I86" s="6"/>
      <c r="J86" s="15" t="e">
        <f t="shared" si="0"/>
        <v>#DIV/0!</v>
      </c>
      <c r="K86" s="11"/>
      <c r="L86" s="11"/>
      <c r="M86" s="2"/>
      <c r="N86" s="2"/>
      <c r="O86" s="2"/>
    </row>
    <row r="87" spans="1:15">
      <c r="A87">
        <v>80</v>
      </c>
      <c r="B87" s="2"/>
      <c r="C87" s="2"/>
      <c r="D87" s="2"/>
      <c r="E87" s="18"/>
      <c r="F87" s="18"/>
      <c r="G87" s="13"/>
      <c r="H87" s="20"/>
      <c r="I87" s="6"/>
      <c r="J87" s="7" t="e">
        <f t="shared" si="0"/>
        <v>#DIV/0!</v>
      </c>
      <c r="K87" s="11"/>
      <c r="L87" s="11"/>
      <c r="M87" s="2"/>
      <c r="N87" s="2"/>
      <c r="O87" s="2"/>
    </row>
    <row r="88" spans="1:15">
      <c r="A88" s="12">
        <v>81</v>
      </c>
      <c r="B88" s="2"/>
      <c r="C88" s="2"/>
      <c r="D88" s="2"/>
      <c r="E88" s="18"/>
      <c r="F88" s="18"/>
      <c r="G88" s="13"/>
      <c r="H88" s="20"/>
      <c r="I88" s="6"/>
      <c r="J88" s="15" t="e">
        <f t="shared" si="0"/>
        <v>#DIV/0!</v>
      </c>
      <c r="K88" s="11"/>
      <c r="L88" s="11"/>
      <c r="M88" s="2"/>
      <c r="N88" s="2"/>
      <c r="O88" s="2"/>
    </row>
    <row r="89" spans="1:15">
      <c r="A89" s="12">
        <v>82</v>
      </c>
      <c r="B89" s="2"/>
      <c r="C89" s="2"/>
      <c r="D89" s="2"/>
      <c r="E89" s="18"/>
      <c r="F89" s="18"/>
      <c r="G89" s="13"/>
      <c r="H89" s="20"/>
      <c r="I89" s="6"/>
      <c r="J89" s="15" t="e">
        <f t="shared" si="0"/>
        <v>#DIV/0!</v>
      </c>
      <c r="K89" s="11"/>
      <c r="L89" s="11"/>
      <c r="M89" s="2"/>
      <c r="N89" s="2"/>
      <c r="O89" s="2"/>
    </row>
    <row r="90" spans="1:15">
      <c r="A90">
        <v>83</v>
      </c>
      <c r="B90" s="2"/>
      <c r="C90" s="2"/>
      <c r="D90" s="2"/>
      <c r="E90" s="18"/>
      <c r="F90" s="18"/>
      <c r="G90" s="13"/>
      <c r="H90" s="20"/>
      <c r="I90" s="6"/>
      <c r="J90" s="7" t="e">
        <f t="shared" si="0"/>
        <v>#DIV/0!</v>
      </c>
      <c r="K90" s="11"/>
      <c r="L90" s="11"/>
      <c r="M90" s="2"/>
      <c r="N90" s="2"/>
      <c r="O90" s="2"/>
    </row>
    <row r="91" spans="1:15">
      <c r="A91">
        <v>84</v>
      </c>
      <c r="B91" s="2"/>
      <c r="C91" s="2"/>
      <c r="D91" s="2"/>
      <c r="E91" s="18"/>
      <c r="F91" s="18"/>
      <c r="G91" s="13"/>
      <c r="H91" s="20"/>
      <c r="I91" s="6"/>
      <c r="J91" s="15" t="e">
        <f t="shared" si="0"/>
        <v>#DIV/0!</v>
      </c>
      <c r="K91" s="11"/>
      <c r="L91" s="11"/>
      <c r="M91" s="2"/>
      <c r="N91" s="2"/>
      <c r="O91" s="2"/>
    </row>
    <row r="92" spans="1:15">
      <c r="A92">
        <v>85</v>
      </c>
      <c r="B92" s="2"/>
      <c r="C92" s="2"/>
      <c r="D92" s="2"/>
      <c r="E92" s="18"/>
      <c r="F92" s="18"/>
      <c r="G92" s="13"/>
      <c r="H92" s="20"/>
      <c r="I92" s="6"/>
      <c r="J92" s="15" t="e">
        <f t="shared" si="0"/>
        <v>#DIV/0!</v>
      </c>
      <c r="K92" s="11"/>
      <c r="L92" s="11"/>
      <c r="M92" s="2"/>
      <c r="N92" s="2"/>
      <c r="O92" s="2"/>
    </row>
    <row r="93" spans="1:15">
      <c r="A93" s="12">
        <v>86</v>
      </c>
      <c r="B93" s="2"/>
      <c r="C93" s="2"/>
      <c r="D93" s="2"/>
      <c r="E93" s="18"/>
      <c r="F93" s="18"/>
      <c r="G93" s="13"/>
      <c r="H93" s="20"/>
      <c r="I93" s="6"/>
      <c r="J93" s="7" t="e">
        <f t="shared" si="0"/>
        <v>#DIV/0!</v>
      </c>
      <c r="K93" s="11"/>
      <c r="L93" s="11"/>
      <c r="M93" s="2"/>
      <c r="N93" s="2"/>
      <c r="O93" s="2"/>
    </row>
    <row r="94" spans="1:15">
      <c r="A94" s="12">
        <v>87</v>
      </c>
      <c r="B94" s="2"/>
      <c r="C94" s="2"/>
      <c r="D94" s="2"/>
      <c r="E94" s="18"/>
      <c r="F94" s="18"/>
      <c r="G94" s="13"/>
      <c r="H94" s="20"/>
      <c r="I94" s="6"/>
      <c r="J94" s="15" t="e">
        <f t="shared" si="0"/>
        <v>#DIV/0!</v>
      </c>
      <c r="K94" s="11"/>
      <c r="L94" s="11"/>
      <c r="M94" s="2"/>
      <c r="N94" s="2"/>
      <c r="O94" s="2"/>
    </row>
    <row r="95" spans="1:15">
      <c r="A95">
        <v>88</v>
      </c>
      <c r="B95" s="2"/>
      <c r="C95" s="2"/>
      <c r="D95" s="2"/>
      <c r="E95" s="18"/>
      <c r="F95" s="18"/>
      <c r="G95" s="13"/>
      <c r="H95" s="20"/>
      <c r="I95" s="6"/>
      <c r="J95" s="15" t="e">
        <f t="shared" si="0"/>
        <v>#DIV/0!</v>
      </c>
      <c r="K95" s="11"/>
      <c r="L95" s="11"/>
      <c r="M95" s="2"/>
      <c r="N95" s="2"/>
      <c r="O95" s="2"/>
    </row>
    <row r="96" spans="1:15">
      <c r="A96">
        <v>89</v>
      </c>
      <c r="B96" s="2"/>
      <c r="C96" s="2"/>
      <c r="D96" s="2"/>
      <c r="E96" s="18"/>
      <c r="F96" s="18"/>
      <c r="G96" s="13"/>
      <c r="H96" s="20"/>
      <c r="I96" s="6"/>
      <c r="J96" s="7" t="e">
        <f t="shared" si="0"/>
        <v>#DIV/0!</v>
      </c>
      <c r="K96" s="11"/>
      <c r="L96" s="11"/>
      <c r="M96" s="2"/>
      <c r="N96" s="2"/>
      <c r="O96" s="2"/>
    </row>
    <row r="97" spans="1:15">
      <c r="A97">
        <v>90</v>
      </c>
      <c r="B97" s="2"/>
      <c r="C97" s="2"/>
      <c r="D97" s="2"/>
      <c r="E97" s="18"/>
      <c r="F97" s="18"/>
      <c r="G97" s="13"/>
      <c r="H97" s="20"/>
      <c r="I97" s="6"/>
      <c r="J97" s="15" t="e">
        <f t="shared" si="0"/>
        <v>#DIV/0!</v>
      </c>
      <c r="K97" s="11"/>
      <c r="L97" s="11"/>
      <c r="M97" s="2"/>
      <c r="N97" s="2"/>
      <c r="O97" s="2"/>
    </row>
    <row r="98" spans="1:15">
      <c r="A98" s="12">
        <v>91</v>
      </c>
      <c r="B98" s="2"/>
      <c r="C98" s="2"/>
      <c r="D98" s="2"/>
      <c r="E98" s="18"/>
      <c r="F98" s="18"/>
      <c r="G98" s="13"/>
      <c r="H98" s="20"/>
      <c r="I98" s="6"/>
      <c r="J98" s="15" t="e">
        <f t="shared" si="0"/>
        <v>#DIV/0!</v>
      </c>
      <c r="K98" s="11"/>
      <c r="L98" s="11"/>
      <c r="M98" s="2"/>
      <c r="N98" s="2"/>
      <c r="O98" s="2"/>
    </row>
    <row r="99" spans="1:15">
      <c r="A99" s="12">
        <v>92</v>
      </c>
      <c r="B99" s="2"/>
      <c r="C99" s="2"/>
      <c r="D99" s="2"/>
      <c r="E99" s="18"/>
      <c r="F99" s="18"/>
      <c r="G99" s="13"/>
      <c r="H99" s="20"/>
      <c r="I99" s="6"/>
      <c r="J99" s="7" t="e">
        <f t="shared" si="0"/>
        <v>#DIV/0!</v>
      </c>
      <c r="K99" s="11"/>
      <c r="L99" s="11"/>
      <c r="M99" s="2"/>
      <c r="N99" s="2"/>
      <c r="O99" s="2"/>
    </row>
    <row r="100" spans="1:15">
      <c r="A100">
        <v>93</v>
      </c>
      <c r="B100" s="2"/>
      <c r="C100" s="2"/>
      <c r="D100" s="2"/>
      <c r="E100" s="18"/>
      <c r="F100" s="18"/>
      <c r="G100" s="13"/>
      <c r="H100" s="20"/>
      <c r="I100" s="6"/>
      <c r="J100" s="15" t="e">
        <f t="shared" si="0"/>
        <v>#DIV/0!</v>
      </c>
      <c r="K100" s="11"/>
      <c r="L100" s="11"/>
      <c r="M100" s="2"/>
      <c r="N100" s="2"/>
      <c r="O100" s="2"/>
    </row>
    <row r="101" spans="1:15">
      <c r="A101">
        <v>94</v>
      </c>
      <c r="B101" s="2"/>
      <c r="C101" s="2"/>
      <c r="D101" s="2"/>
      <c r="E101" s="18"/>
      <c r="F101" s="18"/>
      <c r="G101" s="13"/>
      <c r="H101" s="20"/>
      <c r="I101" s="6"/>
      <c r="J101" s="15" t="e">
        <f t="shared" si="0"/>
        <v>#DIV/0!</v>
      </c>
      <c r="K101" s="11"/>
      <c r="L101" s="11"/>
      <c r="M101" s="2"/>
      <c r="N101" s="2"/>
      <c r="O101" s="2"/>
    </row>
    <row r="102" spans="1:15">
      <c r="A102">
        <v>95</v>
      </c>
      <c r="B102" s="2"/>
      <c r="C102" s="2"/>
      <c r="D102" s="2"/>
      <c r="E102" s="18"/>
      <c r="F102" s="18"/>
      <c r="G102" s="13"/>
      <c r="H102" s="20"/>
      <c r="I102" s="6"/>
      <c r="J102" s="7" t="e">
        <f t="shared" si="0"/>
        <v>#DIV/0!</v>
      </c>
      <c r="K102" s="11"/>
      <c r="L102" s="11"/>
      <c r="M102" s="2"/>
      <c r="N102" s="2"/>
      <c r="O102" s="2"/>
    </row>
    <row r="103" spans="1:15">
      <c r="A103" s="12">
        <v>96</v>
      </c>
      <c r="B103" s="2"/>
      <c r="C103" s="2"/>
      <c r="D103" s="2"/>
      <c r="E103" s="18"/>
      <c r="F103" s="18"/>
      <c r="G103" s="13"/>
      <c r="H103" s="20"/>
      <c r="I103" s="6"/>
      <c r="J103" s="15" t="e">
        <f t="shared" si="0"/>
        <v>#DIV/0!</v>
      </c>
      <c r="K103" s="11"/>
      <c r="L103" s="11"/>
      <c r="M103" s="2"/>
      <c r="N103" s="2"/>
      <c r="O103" s="2"/>
    </row>
    <row r="104" spans="1:15">
      <c r="A104" s="12">
        <v>97</v>
      </c>
      <c r="B104" s="2"/>
      <c r="C104" s="2"/>
      <c r="D104" s="2"/>
      <c r="E104" s="18"/>
      <c r="F104" s="18"/>
      <c r="G104" s="13"/>
      <c r="H104" s="20"/>
      <c r="I104" s="6"/>
      <c r="J104" s="15" t="e">
        <f t="shared" si="0"/>
        <v>#DIV/0!</v>
      </c>
      <c r="K104" s="11"/>
      <c r="L104" s="11"/>
      <c r="M104" s="2"/>
      <c r="N104" s="2"/>
      <c r="O104" s="2"/>
    </row>
    <row r="105" spans="1:15">
      <c r="A105">
        <v>98</v>
      </c>
      <c r="B105" s="2"/>
      <c r="C105" s="2"/>
      <c r="D105" s="2"/>
      <c r="E105" s="18"/>
      <c r="F105" s="18"/>
      <c r="G105" s="13"/>
      <c r="H105" s="20"/>
      <c r="I105" s="6"/>
      <c r="J105" s="7" t="e">
        <f t="shared" si="0"/>
        <v>#DIV/0!</v>
      </c>
      <c r="K105" s="11"/>
      <c r="L105" s="11"/>
      <c r="M105" s="2"/>
      <c r="N105" s="2"/>
      <c r="O105" s="2"/>
    </row>
    <row r="106" spans="1:15">
      <c r="A106">
        <v>99</v>
      </c>
      <c r="B106" s="2"/>
      <c r="C106" s="2"/>
      <c r="D106" s="2"/>
      <c r="E106" s="18"/>
      <c r="F106" s="18"/>
      <c r="G106" s="13"/>
      <c r="H106" s="20"/>
      <c r="I106" s="6"/>
      <c r="J106" s="15" t="e">
        <f t="shared" si="0"/>
        <v>#DIV/0!</v>
      </c>
      <c r="K106" s="11"/>
      <c r="L106" s="11"/>
      <c r="M106" s="2"/>
      <c r="N106" s="2"/>
      <c r="O106" s="2"/>
    </row>
    <row r="107" spans="1:15">
      <c r="A107">
        <v>100</v>
      </c>
      <c r="B107" s="2"/>
      <c r="C107" s="2"/>
      <c r="D107" s="2"/>
      <c r="E107" s="18"/>
      <c r="F107" s="18"/>
      <c r="G107" s="13"/>
      <c r="H107" s="20"/>
      <c r="I107" s="6"/>
      <c r="J107" s="15" t="e">
        <f t="shared" si="0"/>
        <v>#DIV/0!</v>
      </c>
      <c r="K107" s="11"/>
      <c r="L107" s="11"/>
      <c r="M107" s="2"/>
      <c r="N107" s="2"/>
      <c r="O107" s="2"/>
    </row>
    <row r="108" spans="1:15">
      <c r="A108" s="12">
        <v>101</v>
      </c>
      <c r="B108" s="2"/>
      <c r="C108" s="2"/>
      <c r="D108" s="2"/>
      <c r="E108" s="18"/>
      <c r="F108" s="18"/>
      <c r="G108" s="13"/>
      <c r="H108" s="20"/>
      <c r="I108" s="6"/>
      <c r="J108" s="7" t="e">
        <f t="shared" si="0"/>
        <v>#DIV/0!</v>
      </c>
      <c r="K108" s="11"/>
      <c r="L108" s="11"/>
      <c r="M108" s="2"/>
      <c r="N108" s="2"/>
      <c r="O108" s="2"/>
    </row>
    <row r="109" spans="1:15">
      <c r="A109" s="12">
        <v>102</v>
      </c>
      <c r="B109" s="2"/>
      <c r="C109" s="2"/>
      <c r="D109" s="2"/>
      <c r="E109" s="18"/>
      <c r="F109" s="18"/>
      <c r="G109" s="13"/>
      <c r="H109" s="20"/>
      <c r="I109" s="6"/>
      <c r="J109" s="15" t="e">
        <f t="shared" si="0"/>
        <v>#DIV/0!</v>
      </c>
      <c r="K109" s="11"/>
      <c r="L109" s="11"/>
      <c r="M109" s="2"/>
      <c r="N109" s="2"/>
      <c r="O109" s="2"/>
    </row>
    <row r="110" spans="1:15">
      <c r="A110">
        <v>103</v>
      </c>
      <c r="B110" s="2"/>
      <c r="C110" s="2"/>
      <c r="D110" s="2"/>
      <c r="E110" s="18"/>
      <c r="F110" s="18"/>
      <c r="G110" s="13"/>
      <c r="H110" s="20"/>
      <c r="I110" s="6"/>
      <c r="J110" s="15" t="e">
        <f t="shared" si="0"/>
        <v>#DIV/0!</v>
      </c>
      <c r="K110" s="11"/>
      <c r="L110" s="11"/>
      <c r="M110" s="2"/>
      <c r="N110" s="2"/>
      <c r="O110" s="2"/>
    </row>
    <row r="111" spans="1:15">
      <c r="A111">
        <v>104</v>
      </c>
      <c r="B111" s="2"/>
      <c r="C111" s="2"/>
      <c r="D111" s="2"/>
      <c r="E111" s="18"/>
      <c r="F111" s="18"/>
      <c r="G111" s="13"/>
      <c r="H111" s="20"/>
      <c r="I111" s="6"/>
      <c r="J111" s="7" t="e">
        <f t="shared" si="0"/>
        <v>#DIV/0!</v>
      </c>
      <c r="K111" s="11"/>
      <c r="L111" s="11"/>
      <c r="M111" s="2"/>
      <c r="N111" s="2"/>
      <c r="O111" s="2"/>
    </row>
    <row r="112" spans="1:15">
      <c r="A112">
        <v>105</v>
      </c>
      <c r="B112" s="2"/>
      <c r="C112" s="2"/>
      <c r="D112" s="2"/>
      <c r="E112" s="18"/>
      <c r="F112" s="18"/>
      <c r="G112" s="13"/>
      <c r="H112" s="20"/>
      <c r="I112" s="6"/>
      <c r="J112" s="15" t="e">
        <f t="shared" si="0"/>
        <v>#DIV/0!</v>
      </c>
      <c r="K112" s="11"/>
      <c r="L112" s="11"/>
      <c r="M112" s="2"/>
      <c r="N112" s="2"/>
      <c r="O112" s="2"/>
    </row>
    <row r="113" spans="1:15">
      <c r="A113" s="12">
        <v>106</v>
      </c>
      <c r="B113" s="2"/>
      <c r="C113" s="2"/>
      <c r="D113" s="2"/>
      <c r="E113" s="18"/>
      <c r="F113" s="18"/>
      <c r="G113" s="13"/>
      <c r="H113" s="20"/>
      <c r="I113" s="6"/>
      <c r="J113" s="15" t="e">
        <f t="shared" si="0"/>
        <v>#DIV/0!</v>
      </c>
      <c r="K113" s="11"/>
      <c r="L113" s="11"/>
      <c r="M113" s="2"/>
      <c r="N113" s="2"/>
      <c r="O113" s="2"/>
    </row>
    <row r="114" spans="1:15">
      <c r="A114" s="12">
        <v>107</v>
      </c>
      <c r="B114" s="2"/>
      <c r="C114" s="2"/>
      <c r="D114" s="2"/>
      <c r="E114" s="18"/>
      <c r="F114" s="18"/>
      <c r="G114" s="13"/>
      <c r="H114" s="20"/>
      <c r="I114" s="6"/>
      <c r="J114" s="7" t="e">
        <f t="shared" si="0"/>
        <v>#DIV/0!</v>
      </c>
      <c r="K114" s="11"/>
      <c r="L114" s="11"/>
      <c r="M114" s="2"/>
      <c r="N114" s="2"/>
      <c r="O114" s="2"/>
    </row>
    <row r="115" spans="1:15">
      <c r="A115">
        <v>108</v>
      </c>
      <c r="B115" s="2"/>
      <c r="C115" s="2"/>
      <c r="D115" s="2"/>
      <c r="E115" s="18"/>
      <c r="F115" s="18"/>
      <c r="G115" s="13"/>
      <c r="H115" s="20"/>
      <c r="I115" s="6"/>
      <c r="J115" s="15" t="e">
        <f t="shared" si="0"/>
        <v>#DIV/0!</v>
      </c>
      <c r="K115" s="11"/>
      <c r="L115" s="11"/>
      <c r="M115" s="2"/>
      <c r="N115" s="2"/>
      <c r="O115" s="2"/>
    </row>
    <row r="116" spans="1:15">
      <c r="A116">
        <v>109</v>
      </c>
      <c r="B116" s="2"/>
      <c r="C116" s="2"/>
      <c r="D116" s="2"/>
      <c r="E116" s="18"/>
      <c r="F116" s="18"/>
      <c r="G116" s="13"/>
      <c r="H116" s="20"/>
      <c r="I116" s="6"/>
      <c r="J116" s="15" t="e">
        <f t="shared" si="0"/>
        <v>#DIV/0!</v>
      </c>
      <c r="K116" s="11"/>
      <c r="L116" s="11"/>
      <c r="M116" s="2"/>
      <c r="N116" s="2"/>
      <c r="O116" s="2"/>
    </row>
    <row r="117" spans="1:15">
      <c r="A117">
        <v>110</v>
      </c>
      <c r="B117" s="2"/>
      <c r="C117" s="2"/>
      <c r="D117" s="2"/>
      <c r="E117" s="18"/>
      <c r="F117" s="18"/>
      <c r="G117" s="13"/>
      <c r="H117" s="20"/>
      <c r="I117" s="6"/>
      <c r="J117" s="7" t="e">
        <f t="shared" si="0"/>
        <v>#DIV/0!</v>
      </c>
      <c r="K117" s="11"/>
      <c r="L117" s="11"/>
      <c r="M117" s="2"/>
      <c r="N117" s="2"/>
      <c r="O117" s="2"/>
    </row>
    <row r="118" spans="1:15">
      <c r="A118" s="12">
        <v>111</v>
      </c>
      <c r="B118" s="2"/>
      <c r="C118" s="2"/>
      <c r="D118" s="2"/>
      <c r="E118" s="18"/>
      <c r="F118" s="18"/>
      <c r="G118" s="13"/>
      <c r="H118" s="20"/>
      <c r="I118" s="6"/>
      <c r="J118" s="15" t="e">
        <f t="shared" si="0"/>
        <v>#DIV/0!</v>
      </c>
      <c r="K118" s="11"/>
      <c r="L118" s="11"/>
      <c r="M118" s="2"/>
      <c r="N118" s="2"/>
      <c r="O118" s="2"/>
    </row>
    <row r="119" spans="1:15">
      <c r="A119" s="12">
        <v>112</v>
      </c>
      <c r="B119" s="2"/>
      <c r="C119" s="2"/>
      <c r="D119" s="2"/>
      <c r="E119" s="18"/>
      <c r="F119" s="18"/>
      <c r="G119" s="13"/>
      <c r="H119" s="20"/>
      <c r="I119" s="6"/>
      <c r="J119" s="15" t="e">
        <f t="shared" si="0"/>
        <v>#DIV/0!</v>
      </c>
      <c r="K119" s="11"/>
      <c r="L119" s="11"/>
      <c r="M119" s="2"/>
      <c r="N119" s="2"/>
      <c r="O119" s="2"/>
    </row>
    <row r="120" spans="1:15">
      <c r="A120">
        <v>113</v>
      </c>
      <c r="B120" s="2"/>
      <c r="C120" s="2"/>
      <c r="D120" s="2"/>
      <c r="E120" s="18"/>
      <c r="F120" s="18"/>
      <c r="G120" s="13"/>
      <c r="H120" s="20"/>
      <c r="I120" s="6"/>
      <c r="J120" s="7" t="e">
        <f t="shared" si="0"/>
        <v>#DIV/0!</v>
      </c>
      <c r="K120" s="11"/>
      <c r="L120" s="11"/>
      <c r="M120" s="2"/>
      <c r="N120" s="2"/>
      <c r="O120" s="2"/>
    </row>
    <row r="121" spans="1:15">
      <c r="A121">
        <v>114</v>
      </c>
      <c r="B121" s="2"/>
      <c r="C121" s="2"/>
      <c r="D121" s="2"/>
      <c r="E121" s="18"/>
      <c r="F121" s="18"/>
      <c r="G121" s="13"/>
      <c r="H121" s="20"/>
      <c r="I121" s="6"/>
      <c r="J121" s="15" t="e">
        <f t="shared" si="0"/>
        <v>#DIV/0!</v>
      </c>
      <c r="K121" s="11"/>
      <c r="L121" s="11"/>
      <c r="M121" s="2"/>
      <c r="N121" s="2"/>
      <c r="O121" s="2"/>
    </row>
    <row r="122" spans="1:15">
      <c r="A122">
        <v>115</v>
      </c>
      <c r="B122" s="2"/>
      <c r="C122" s="2"/>
      <c r="D122" s="2"/>
      <c r="E122" s="18"/>
      <c r="F122" s="18"/>
      <c r="G122" s="13"/>
      <c r="H122" s="20"/>
      <c r="I122" s="6"/>
      <c r="J122" s="15" t="e">
        <f t="shared" si="0"/>
        <v>#DIV/0!</v>
      </c>
      <c r="K122" s="11"/>
      <c r="L122" s="11"/>
      <c r="M122" s="2"/>
      <c r="N122" s="2"/>
      <c r="O122" s="2"/>
    </row>
    <row r="123" spans="1:15">
      <c r="A123" s="12">
        <v>116</v>
      </c>
      <c r="B123" s="2"/>
      <c r="C123" s="2"/>
      <c r="D123" s="2"/>
      <c r="E123" s="18"/>
      <c r="F123" s="18"/>
      <c r="G123" s="13"/>
      <c r="H123" s="20"/>
      <c r="I123" s="6"/>
      <c r="J123" s="7" t="e">
        <f t="shared" si="0"/>
        <v>#DIV/0!</v>
      </c>
      <c r="K123" s="11"/>
      <c r="L123" s="11"/>
      <c r="M123" s="2"/>
      <c r="N123" s="2"/>
      <c r="O123" s="2"/>
    </row>
    <row r="124" spans="1:15">
      <c r="A124" s="12">
        <v>117</v>
      </c>
      <c r="B124" s="2"/>
      <c r="C124" s="2"/>
      <c r="D124" s="2"/>
      <c r="E124" s="18"/>
      <c r="F124" s="18"/>
      <c r="G124" s="13"/>
      <c r="H124" s="20"/>
      <c r="I124" s="6"/>
      <c r="J124" s="15" t="e">
        <f t="shared" si="0"/>
        <v>#DIV/0!</v>
      </c>
      <c r="K124" s="11"/>
      <c r="L124" s="11"/>
      <c r="M124" s="2"/>
      <c r="N124" s="2"/>
      <c r="O124" s="2"/>
    </row>
    <row r="125" spans="1:15">
      <c r="A125">
        <v>118</v>
      </c>
      <c r="B125" s="2"/>
      <c r="C125" s="2"/>
      <c r="D125" s="2"/>
      <c r="E125" s="18"/>
      <c r="F125" s="18"/>
      <c r="G125" s="13"/>
      <c r="H125" s="20"/>
      <c r="I125" s="6"/>
      <c r="J125" s="15" t="e">
        <f t="shared" si="0"/>
        <v>#DIV/0!</v>
      </c>
      <c r="K125" s="11"/>
      <c r="L125" s="11"/>
      <c r="M125" s="2"/>
      <c r="N125" s="2"/>
      <c r="O125" s="2"/>
    </row>
    <row r="126" spans="1:15">
      <c r="A126">
        <v>119</v>
      </c>
      <c r="B126" s="2"/>
      <c r="C126" s="2"/>
      <c r="D126" s="2"/>
      <c r="E126" s="18"/>
      <c r="F126" s="18"/>
      <c r="G126" s="13"/>
      <c r="H126" s="20"/>
      <c r="I126" s="6"/>
      <c r="J126" s="7" t="e">
        <f t="shared" si="0"/>
        <v>#DIV/0!</v>
      </c>
      <c r="K126" s="11"/>
      <c r="L126" s="11"/>
      <c r="M126" s="2"/>
      <c r="N126" s="2"/>
      <c r="O126" s="2"/>
    </row>
    <row r="127" spans="1:15">
      <c r="A127">
        <v>120</v>
      </c>
      <c r="B127" s="2"/>
      <c r="C127" s="2"/>
      <c r="D127" s="2"/>
      <c r="E127" s="18"/>
      <c r="F127" s="18"/>
      <c r="G127" s="13"/>
      <c r="H127" s="20"/>
      <c r="I127" s="6"/>
      <c r="J127" s="15" t="e">
        <f t="shared" si="0"/>
        <v>#DIV/0!</v>
      </c>
      <c r="K127" s="11"/>
      <c r="L127" s="11"/>
      <c r="M127" s="2"/>
      <c r="N127" s="2"/>
      <c r="O127" s="2"/>
    </row>
    <row r="128" spans="1:15">
      <c r="A128" s="12">
        <v>121</v>
      </c>
      <c r="B128" s="2"/>
      <c r="C128" s="2"/>
      <c r="D128" s="2"/>
      <c r="E128" s="18"/>
      <c r="F128" s="18"/>
      <c r="G128" s="13"/>
      <c r="H128" s="20"/>
      <c r="I128" s="6"/>
      <c r="J128" s="15" t="e">
        <f t="shared" si="0"/>
        <v>#DIV/0!</v>
      </c>
      <c r="K128" s="11"/>
      <c r="L128" s="11"/>
      <c r="M128" s="2"/>
      <c r="N128" s="2"/>
      <c r="O128" s="2"/>
    </row>
    <row r="129" spans="1:15">
      <c r="A129" s="12">
        <v>122</v>
      </c>
      <c r="B129" s="2"/>
      <c r="C129" s="2"/>
      <c r="D129" s="2"/>
      <c r="E129" s="18"/>
      <c r="F129" s="18"/>
      <c r="G129" s="13"/>
      <c r="H129" s="20"/>
      <c r="I129" s="6"/>
      <c r="J129" s="7" t="e">
        <f t="shared" si="0"/>
        <v>#DIV/0!</v>
      </c>
      <c r="K129" s="11"/>
      <c r="L129" s="11"/>
      <c r="M129" s="2"/>
      <c r="N129" s="2"/>
      <c r="O129" s="2"/>
    </row>
    <row r="130" spans="1:15">
      <c r="A130">
        <v>123</v>
      </c>
      <c r="B130" s="2"/>
      <c r="C130" s="2"/>
      <c r="D130" s="2"/>
      <c r="E130" s="18"/>
      <c r="F130" s="18"/>
      <c r="G130" s="13"/>
      <c r="H130" s="20"/>
      <c r="I130" s="6"/>
      <c r="J130" s="15" t="e">
        <f t="shared" si="0"/>
        <v>#DIV/0!</v>
      </c>
      <c r="K130" s="11"/>
      <c r="L130" s="11"/>
      <c r="M130" s="2"/>
      <c r="N130" s="2"/>
      <c r="O130" s="2"/>
    </row>
    <row r="131" spans="1:15">
      <c r="A131">
        <v>124</v>
      </c>
      <c r="B131" s="2"/>
      <c r="C131" s="2"/>
      <c r="D131" s="2"/>
      <c r="E131" s="18"/>
      <c r="F131" s="18"/>
      <c r="G131" s="13"/>
      <c r="H131" s="20"/>
      <c r="I131" s="6"/>
      <c r="J131" s="15" t="e">
        <f t="shared" si="0"/>
        <v>#DIV/0!</v>
      </c>
      <c r="K131" s="11"/>
      <c r="L131" s="11"/>
      <c r="M131" s="2"/>
      <c r="N131" s="2"/>
      <c r="O131" s="2"/>
    </row>
    <row r="132" spans="1:15">
      <c r="A132">
        <v>125</v>
      </c>
      <c r="B132" s="2"/>
      <c r="C132" s="2"/>
      <c r="D132" s="2"/>
      <c r="E132" s="18"/>
      <c r="F132" s="18"/>
      <c r="G132" s="13"/>
      <c r="H132" s="20"/>
      <c r="I132" s="6"/>
      <c r="J132" s="7" t="e">
        <f t="shared" si="0"/>
        <v>#DIV/0!</v>
      </c>
      <c r="K132" s="11"/>
      <c r="L132" s="11"/>
      <c r="M132" s="2"/>
      <c r="N132" s="2"/>
      <c r="O132" s="2"/>
    </row>
    <row r="133" spans="1:15">
      <c r="A133" s="12">
        <v>126</v>
      </c>
      <c r="B133" s="2"/>
      <c r="C133" s="2"/>
      <c r="D133" s="2"/>
      <c r="E133" s="18"/>
      <c r="F133" s="18"/>
      <c r="G133" s="13"/>
      <c r="H133" s="20"/>
      <c r="I133" s="6"/>
      <c r="J133" s="15" t="e">
        <f t="shared" si="0"/>
        <v>#DIV/0!</v>
      </c>
      <c r="K133" s="11"/>
      <c r="L133" s="11"/>
      <c r="M133" s="2"/>
      <c r="N133" s="2"/>
      <c r="O133" s="2"/>
    </row>
    <row r="134" spans="1:15">
      <c r="A134" s="12">
        <v>127</v>
      </c>
      <c r="B134" s="2"/>
      <c r="C134" s="2"/>
      <c r="D134" s="2"/>
      <c r="E134" s="18"/>
      <c r="F134" s="18"/>
      <c r="G134" s="13"/>
      <c r="H134" s="20"/>
      <c r="I134" s="6"/>
      <c r="J134" s="15" t="e">
        <f t="shared" si="0"/>
        <v>#DIV/0!</v>
      </c>
      <c r="K134" s="11"/>
      <c r="L134" s="11"/>
      <c r="M134" s="2"/>
      <c r="N134" s="2"/>
      <c r="O134" s="2"/>
    </row>
    <row r="135" spans="1:15">
      <c r="A135">
        <v>128</v>
      </c>
      <c r="B135" s="2"/>
      <c r="C135" s="2"/>
      <c r="D135" s="2"/>
      <c r="E135" s="18"/>
      <c r="F135" s="18"/>
      <c r="G135" s="13"/>
      <c r="H135" s="20"/>
      <c r="I135" s="6"/>
      <c r="J135" s="7" t="e">
        <f t="shared" si="0"/>
        <v>#DIV/0!</v>
      </c>
      <c r="K135" s="11"/>
      <c r="L135" s="11"/>
      <c r="M135" s="2"/>
      <c r="N135" s="2"/>
      <c r="O135" s="2"/>
    </row>
    <row r="136" spans="1:15">
      <c r="A136">
        <v>129</v>
      </c>
      <c r="B136" s="2"/>
      <c r="C136" s="2"/>
      <c r="D136" s="2"/>
      <c r="E136" s="18"/>
      <c r="F136" s="18"/>
      <c r="G136" s="13"/>
      <c r="H136" s="20"/>
      <c r="I136" s="6"/>
      <c r="J136" s="15" t="e">
        <f t="shared" si="0"/>
        <v>#DIV/0!</v>
      </c>
      <c r="K136" s="11"/>
      <c r="L136" s="11"/>
      <c r="M136" s="2"/>
      <c r="N136" s="2"/>
      <c r="O136" s="2"/>
    </row>
    <row r="137" spans="1:15">
      <c r="A137">
        <v>130</v>
      </c>
      <c r="B137" s="2"/>
      <c r="C137" s="2"/>
      <c r="D137" s="2"/>
      <c r="E137" s="18"/>
      <c r="F137" s="18"/>
      <c r="G137" s="13"/>
      <c r="H137" s="20"/>
      <c r="I137" s="6"/>
      <c r="J137" s="15" t="e">
        <f t="shared" si="0"/>
        <v>#DIV/0!</v>
      </c>
      <c r="K137" s="11"/>
      <c r="L137" s="11"/>
      <c r="M137" s="2"/>
      <c r="N137" s="2"/>
      <c r="O137" s="2"/>
    </row>
    <row r="138" spans="1:15">
      <c r="A138" s="12">
        <v>131</v>
      </c>
      <c r="B138" s="2"/>
      <c r="C138" s="2"/>
      <c r="D138" s="2"/>
      <c r="E138" s="18"/>
      <c r="F138" s="18"/>
      <c r="G138" s="13"/>
      <c r="H138" s="20"/>
      <c r="I138" s="6"/>
      <c r="J138" s="7" t="e">
        <f t="shared" si="0"/>
        <v>#DIV/0!</v>
      </c>
      <c r="K138" s="11"/>
      <c r="L138" s="11"/>
      <c r="M138" s="2"/>
      <c r="N138" s="2"/>
      <c r="O138" s="2"/>
    </row>
    <row r="139" spans="1:15">
      <c r="A139" s="12">
        <v>132</v>
      </c>
      <c r="B139" s="2"/>
      <c r="C139" s="2"/>
      <c r="D139" s="2"/>
      <c r="E139" s="18"/>
      <c r="F139" s="18"/>
      <c r="G139" s="13"/>
      <c r="H139" s="20"/>
      <c r="I139" s="6"/>
      <c r="J139" s="15" t="e">
        <f t="shared" si="0"/>
        <v>#DIV/0!</v>
      </c>
      <c r="K139" s="11"/>
      <c r="L139" s="11"/>
      <c r="M139" s="2"/>
      <c r="N139" s="2"/>
      <c r="O139" s="2"/>
    </row>
    <row r="140" spans="1:15">
      <c r="A140">
        <v>133</v>
      </c>
      <c r="B140" s="2"/>
      <c r="C140" s="2"/>
      <c r="D140" s="2"/>
      <c r="E140" s="18"/>
      <c r="F140" s="18"/>
      <c r="G140" s="13"/>
      <c r="H140" s="20"/>
      <c r="I140" s="6"/>
      <c r="J140" s="15" t="e">
        <f t="shared" si="0"/>
        <v>#DIV/0!</v>
      </c>
      <c r="K140" s="11"/>
      <c r="L140" s="11"/>
      <c r="M140" s="2"/>
      <c r="N140" s="2"/>
      <c r="O140" s="2"/>
    </row>
    <row r="141" spans="1:15">
      <c r="A141">
        <v>134</v>
      </c>
      <c r="B141" s="2"/>
      <c r="C141" s="2"/>
      <c r="D141" s="2"/>
      <c r="E141" s="18"/>
      <c r="F141" s="18"/>
      <c r="G141" s="13"/>
      <c r="H141" s="20"/>
      <c r="I141" s="6"/>
      <c r="J141" s="7" t="e">
        <f t="shared" si="0"/>
        <v>#DIV/0!</v>
      </c>
      <c r="K141" s="11"/>
      <c r="L141" s="11"/>
      <c r="M141" s="2"/>
      <c r="N141" s="2"/>
      <c r="O141" s="2"/>
    </row>
    <row r="142" spans="1:15">
      <c r="A142">
        <v>135</v>
      </c>
      <c r="B142" s="2"/>
      <c r="C142" s="2"/>
      <c r="D142" s="2"/>
      <c r="E142" s="18"/>
      <c r="F142" s="18"/>
      <c r="G142" s="13"/>
      <c r="H142" s="20"/>
      <c r="I142" s="6"/>
      <c r="J142" s="15" t="e">
        <f t="shared" si="0"/>
        <v>#DIV/0!</v>
      </c>
      <c r="K142" s="11"/>
      <c r="L142" s="11"/>
      <c r="M142" s="2"/>
      <c r="N142" s="2"/>
      <c r="O142" s="2"/>
    </row>
    <row r="143" spans="1:15">
      <c r="A143" s="12">
        <v>136</v>
      </c>
      <c r="B143" s="2"/>
      <c r="C143" s="2"/>
      <c r="D143" s="2"/>
      <c r="E143" s="18"/>
      <c r="F143" s="18"/>
      <c r="G143" s="13"/>
      <c r="H143" s="20"/>
      <c r="I143" s="6"/>
      <c r="J143" s="15" t="e">
        <f t="shared" si="0"/>
        <v>#DIV/0!</v>
      </c>
      <c r="K143" s="11"/>
      <c r="L143" s="11"/>
      <c r="M143" s="2"/>
      <c r="N143" s="2"/>
      <c r="O143" s="2"/>
    </row>
    <row r="144" spans="1:15">
      <c r="A144" s="12">
        <v>137</v>
      </c>
      <c r="B144" s="2"/>
      <c r="C144" s="2"/>
      <c r="D144" s="2"/>
      <c r="E144" s="18"/>
      <c r="F144" s="18"/>
      <c r="G144" s="13"/>
      <c r="H144" s="20"/>
      <c r="I144" s="6"/>
      <c r="J144" s="7" t="e">
        <f t="shared" si="0"/>
        <v>#DIV/0!</v>
      </c>
      <c r="K144" s="11"/>
      <c r="L144" s="11"/>
      <c r="M144" s="2"/>
      <c r="N144" s="2"/>
      <c r="O144" s="2"/>
    </row>
    <row r="145" spans="1:15">
      <c r="A145">
        <v>138</v>
      </c>
      <c r="B145" s="2"/>
      <c r="C145" s="2"/>
      <c r="D145" s="2"/>
      <c r="E145" s="18"/>
      <c r="F145" s="18"/>
      <c r="G145" s="13"/>
      <c r="H145" s="20"/>
      <c r="I145" s="6"/>
      <c r="J145" s="15" t="e">
        <f t="shared" si="0"/>
        <v>#DIV/0!</v>
      </c>
      <c r="K145" s="11"/>
      <c r="L145" s="11"/>
      <c r="M145" s="2"/>
      <c r="N145" s="2"/>
      <c r="O145" s="2"/>
    </row>
    <row r="146" spans="1:15">
      <c r="A146">
        <v>139</v>
      </c>
      <c r="B146" s="2"/>
      <c r="C146" s="2"/>
      <c r="D146" s="2"/>
      <c r="E146" s="18"/>
      <c r="F146" s="18"/>
      <c r="G146" s="13"/>
      <c r="H146" s="20"/>
      <c r="I146" s="6"/>
      <c r="J146" s="15" t="e">
        <f t="shared" si="0"/>
        <v>#DIV/0!</v>
      </c>
      <c r="K146" s="11"/>
      <c r="L146" s="11"/>
      <c r="M146" s="2"/>
      <c r="N146" s="2"/>
      <c r="O146" s="2"/>
    </row>
    <row r="147" spans="1:15">
      <c r="A147">
        <v>140</v>
      </c>
      <c r="B147" s="2"/>
      <c r="C147" s="2"/>
      <c r="D147" s="2"/>
      <c r="E147" s="18"/>
      <c r="F147" s="18"/>
      <c r="G147" s="13"/>
      <c r="H147" s="20"/>
      <c r="I147" s="6"/>
      <c r="J147" s="7" t="e">
        <f t="shared" si="0"/>
        <v>#DIV/0!</v>
      </c>
      <c r="K147" s="11"/>
      <c r="L147" s="11"/>
      <c r="M147" s="2"/>
      <c r="N147" s="2"/>
      <c r="O147" s="2"/>
    </row>
    <row r="148" spans="1:15">
      <c r="A148" s="12">
        <v>141</v>
      </c>
      <c r="B148" s="2"/>
      <c r="C148" s="2"/>
      <c r="D148" s="2"/>
      <c r="E148" s="18"/>
      <c r="F148" s="18"/>
      <c r="G148" s="13"/>
      <c r="H148" s="20"/>
      <c r="I148" s="6"/>
      <c r="J148" s="15" t="e">
        <f t="shared" si="0"/>
        <v>#DIV/0!</v>
      </c>
      <c r="K148" s="11"/>
      <c r="L148" s="11"/>
      <c r="M148" s="2"/>
      <c r="N148" s="2"/>
      <c r="O148" s="2"/>
    </row>
    <row r="149" spans="1:15">
      <c r="A149" s="12">
        <v>142</v>
      </c>
      <c r="B149" s="2"/>
      <c r="C149" s="2"/>
      <c r="D149" s="2"/>
      <c r="E149" s="18"/>
      <c r="F149" s="18"/>
      <c r="G149" s="13"/>
      <c r="H149" s="20"/>
      <c r="I149" s="6"/>
      <c r="J149" s="15" t="e">
        <f t="shared" si="0"/>
        <v>#DIV/0!</v>
      </c>
      <c r="K149" s="11"/>
      <c r="L149" s="11"/>
      <c r="M149" s="2"/>
      <c r="N149" s="2"/>
      <c r="O149" s="2"/>
    </row>
    <row r="150" spans="1:15">
      <c r="A150">
        <v>143</v>
      </c>
      <c r="B150" s="2"/>
      <c r="C150" s="2"/>
      <c r="D150" s="2"/>
      <c r="E150" s="18"/>
      <c r="F150" s="18"/>
      <c r="G150" s="13"/>
      <c r="H150" s="20"/>
      <c r="I150" s="6"/>
      <c r="J150" s="7" t="e">
        <f t="shared" si="0"/>
        <v>#DIV/0!</v>
      </c>
      <c r="K150" s="11"/>
      <c r="L150" s="11"/>
      <c r="M150" s="2"/>
      <c r="N150" s="2"/>
      <c r="O150" s="2"/>
    </row>
    <row r="151" spans="1:15">
      <c r="A151">
        <v>144</v>
      </c>
      <c r="B151" s="2"/>
      <c r="C151" s="2"/>
      <c r="D151" s="2"/>
      <c r="E151" s="18"/>
      <c r="F151" s="18"/>
      <c r="G151" s="13"/>
      <c r="H151" s="20"/>
      <c r="I151" s="6"/>
      <c r="J151" s="15" t="e">
        <f t="shared" si="0"/>
        <v>#DIV/0!</v>
      </c>
      <c r="K151" s="11"/>
      <c r="L151" s="11"/>
      <c r="M151" s="2"/>
      <c r="N151" s="2"/>
      <c r="O151" s="2"/>
    </row>
    <row r="152" spans="1:15">
      <c r="A152">
        <v>145</v>
      </c>
      <c r="B152" s="2"/>
      <c r="C152" s="2"/>
      <c r="D152" s="2"/>
      <c r="E152" s="18"/>
      <c r="F152" s="18"/>
      <c r="G152" s="13"/>
      <c r="H152" s="20"/>
      <c r="I152" s="6"/>
      <c r="J152" s="15" t="e">
        <f t="shared" si="0"/>
        <v>#DIV/0!</v>
      </c>
      <c r="K152" s="11"/>
      <c r="L152" s="11"/>
      <c r="M152" s="2"/>
      <c r="N152" s="2"/>
      <c r="O152" s="2"/>
    </row>
    <row r="153" spans="1:15">
      <c r="A153" s="12">
        <v>146</v>
      </c>
      <c r="B153" s="2"/>
      <c r="C153" s="2"/>
      <c r="D153" s="2"/>
      <c r="E153" s="18"/>
      <c r="F153" s="18"/>
      <c r="G153" s="13"/>
      <c r="H153" s="20"/>
      <c r="I153" s="6"/>
      <c r="J153" s="7" t="e">
        <f t="shared" si="0"/>
        <v>#DIV/0!</v>
      </c>
      <c r="K153" s="11"/>
      <c r="L153" s="11"/>
      <c r="M153" s="2"/>
      <c r="N153" s="2"/>
      <c r="O153" s="2"/>
    </row>
    <row r="154" spans="1:15">
      <c r="A154" s="12">
        <v>147</v>
      </c>
      <c r="B154" s="2"/>
      <c r="C154" s="2"/>
      <c r="D154" s="2"/>
      <c r="E154" s="18"/>
      <c r="F154" s="18"/>
      <c r="G154" s="13"/>
      <c r="H154" s="20"/>
      <c r="I154" s="6"/>
      <c r="J154" s="15" t="e">
        <f t="shared" si="0"/>
        <v>#DIV/0!</v>
      </c>
      <c r="K154" s="11"/>
      <c r="L154" s="11"/>
      <c r="M154" s="2"/>
      <c r="N154" s="2"/>
      <c r="O154" s="2"/>
    </row>
    <row r="155" spans="1:15">
      <c r="A155">
        <v>148</v>
      </c>
      <c r="B155" s="2"/>
      <c r="C155" s="2"/>
      <c r="D155" s="2"/>
      <c r="E155" s="18"/>
      <c r="F155" s="18"/>
      <c r="G155" s="13"/>
      <c r="H155" s="20"/>
      <c r="I155" s="6"/>
      <c r="J155" s="15" t="e">
        <f t="shared" si="0"/>
        <v>#DIV/0!</v>
      </c>
      <c r="K155" s="11"/>
      <c r="L155" s="11"/>
      <c r="M155" s="2"/>
      <c r="N155" s="2"/>
      <c r="O155" s="2"/>
    </row>
    <row r="156" spans="1:15">
      <c r="A156">
        <v>149</v>
      </c>
      <c r="B156" s="2"/>
      <c r="C156" s="2"/>
      <c r="D156" s="2"/>
      <c r="E156" s="18"/>
      <c r="F156" s="18"/>
      <c r="G156" s="13"/>
      <c r="H156" s="20"/>
      <c r="I156" s="6"/>
      <c r="J156" s="7" t="e">
        <f t="shared" si="0"/>
        <v>#DIV/0!</v>
      </c>
      <c r="K156" s="11"/>
      <c r="L156" s="11"/>
      <c r="M156" s="2"/>
      <c r="N156" s="2"/>
      <c r="O156" s="2"/>
    </row>
    <row r="157" spans="1:15">
      <c r="A157">
        <v>150</v>
      </c>
      <c r="B157" s="2"/>
      <c r="C157" s="2"/>
      <c r="D157" s="2"/>
      <c r="E157" s="18"/>
      <c r="F157" s="18"/>
      <c r="G157" s="13"/>
      <c r="H157" s="20"/>
      <c r="I157" s="6"/>
      <c r="J157" s="15" t="e">
        <f t="shared" si="0"/>
        <v>#DIV/0!</v>
      </c>
      <c r="K157" s="11"/>
      <c r="L157" s="11"/>
      <c r="M157" s="2"/>
      <c r="N157" s="2"/>
      <c r="O157" s="2"/>
    </row>
    <row r="158" spans="1:15">
      <c r="A158" s="12">
        <v>151</v>
      </c>
      <c r="B158" s="2"/>
      <c r="C158" s="2"/>
      <c r="D158" s="2"/>
      <c r="E158" s="18"/>
      <c r="F158" s="18"/>
      <c r="G158" s="13"/>
      <c r="H158" s="20"/>
      <c r="I158" s="6"/>
      <c r="J158" s="15" t="e">
        <f t="shared" si="0"/>
        <v>#DIV/0!</v>
      </c>
      <c r="K158" s="11"/>
      <c r="L158" s="11"/>
      <c r="M158" s="2"/>
      <c r="N158" s="2"/>
      <c r="O158" s="2"/>
    </row>
    <row r="159" spans="1:15">
      <c r="A159" s="12">
        <v>152</v>
      </c>
      <c r="B159" s="2"/>
      <c r="C159" s="2"/>
      <c r="D159" s="2"/>
      <c r="E159" s="18"/>
      <c r="F159" s="18"/>
      <c r="G159" s="13"/>
      <c r="H159" s="20"/>
      <c r="I159" s="6"/>
      <c r="J159" s="7" t="e">
        <f t="shared" si="0"/>
        <v>#DIV/0!</v>
      </c>
      <c r="K159" s="11"/>
      <c r="L159" s="11"/>
      <c r="M159" s="2"/>
      <c r="N159" s="2"/>
      <c r="O159" s="2"/>
    </row>
    <row r="160" spans="1:15">
      <c r="A160">
        <v>153</v>
      </c>
      <c r="B160" s="2"/>
      <c r="C160" s="2"/>
      <c r="D160" s="2"/>
      <c r="E160" s="18"/>
      <c r="F160" s="18"/>
      <c r="G160" s="13"/>
      <c r="H160" s="20"/>
      <c r="I160" s="6"/>
      <c r="J160" s="15" t="e">
        <f t="shared" si="0"/>
        <v>#DIV/0!</v>
      </c>
      <c r="K160" s="11"/>
      <c r="L160" s="11"/>
      <c r="M160" s="2"/>
      <c r="N160" s="2"/>
      <c r="O160" s="2"/>
    </row>
    <row r="161" spans="1:15">
      <c r="A161">
        <v>154</v>
      </c>
      <c r="B161" s="2"/>
      <c r="C161" s="2"/>
      <c r="D161" s="2"/>
      <c r="E161" s="18"/>
      <c r="F161" s="18"/>
      <c r="G161" s="13"/>
      <c r="H161" s="20"/>
      <c r="I161" s="6"/>
      <c r="J161" s="15" t="e">
        <f t="shared" si="0"/>
        <v>#DIV/0!</v>
      </c>
      <c r="K161" s="11"/>
      <c r="L161" s="11"/>
      <c r="M161" s="2"/>
      <c r="N161" s="2"/>
      <c r="O161" s="2"/>
    </row>
    <row r="162" spans="1:15">
      <c r="A162">
        <v>155</v>
      </c>
      <c r="B162" s="2"/>
      <c r="C162" s="2"/>
      <c r="D162" s="2"/>
      <c r="E162" s="18"/>
      <c r="F162" s="18"/>
      <c r="G162" s="13"/>
      <c r="H162" s="20"/>
      <c r="I162" s="6"/>
      <c r="J162" s="7" t="e">
        <f t="shared" si="0"/>
        <v>#DIV/0!</v>
      </c>
      <c r="K162" s="11"/>
      <c r="L162" s="11"/>
      <c r="M162" s="2"/>
      <c r="N162" s="2"/>
      <c r="O162" s="2"/>
    </row>
    <row r="163" spans="1:15">
      <c r="A163" s="12">
        <v>156</v>
      </c>
      <c r="B163" s="2"/>
      <c r="C163" s="2"/>
      <c r="D163" s="2"/>
      <c r="E163" s="18"/>
      <c r="F163" s="18"/>
      <c r="G163" s="13"/>
      <c r="H163" s="20"/>
      <c r="I163" s="6"/>
      <c r="J163" s="15" t="e">
        <f t="shared" si="0"/>
        <v>#DIV/0!</v>
      </c>
      <c r="K163" s="11"/>
      <c r="L163" s="11"/>
      <c r="M163" s="2"/>
      <c r="N163" s="2"/>
      <c r="O163" s="2"/>
    </row>
    <row r="164" spans="1:15">
      <c r="A164" s="12">
        <v>157</v>
      </c>
      <c r="B164" s="2"/>
      <c r="C164" s="2"/>
      <c r="D164" s="2"/>
      <c r="E164" s="18"/>
      <c r="F164" s="18"/>
      <c r="G164" s="13"/>
      <c r="H164" s="20"/>
      <c r="I164" s="6"/>
      <c r="J164" s="15" t="e">
        <f t="shared" si="0"/>
        <v>#DIV/0!</v>
      </c>
      <c r="K164" s="11"/>
      <c r="L164" s="11"/>
      <c r="M164" s="2"/>
      <c r="N164" s="2"/>
      <c r="O164" s="2"/>
    </row>
    <row r="165" spans="1:15">
      <c r="A165">
        <v>158</v>
      </c>
      <c r="B165" s="2"/>
      <c r="C165" s="2"/>
      <c r="D165" s="2"/>
      <c r="E165" s="18"/>
      <c r="F165" s="18"/>
      <c r="G165" s="13"/>
      <c r="H165" s="20"/>
      <c r="I165" s="6"/>
      <c r="J165" s="7" t="e">
        <f t="shared" si="0"/>
        <v>#DIV/0!</v>
      </c>
      <c r="K165" s="11"/>
      <c r="L165" s="11"/>
      <c r="M165" s="2"/>
      <c r="N165" s="2"/>
      <c r="O165" s="2"/>
    </row>
    <row r="166" spans="1:15">
      <c r="A166">
        <v>159</v>
      </c>
      <c r="B166" s="2"/>
      <c r="C166" s="2"/>
      <c r="D166" s="2"/>
      <c r="E166" s="18"/>
      <c r="F166" s="18"/>
      <c r="G166" s="13"/>
      <c r="H166" s="20"/>
      <c r="I166" s="6"/>
      <c r="J166" s="15" t="e">
        <f t="shared" si="0"/>
        <v>#DIV/0!</v>
      </c>
      <c r="K166" s="11"/>
      <c r="L166" s="11"/>
      <c r="M166" s="2"/>
      <c r="N166" s="2"/>
      <c r="O166" s="2"/>
    </row>
    <row r="167" spans="1:15">
      <c r="A167">
        <v>160</v>
      </c>
      <c r="B167" s="2"/>
      <c r="C167" s="2"/>
      <c r="D167" s="2"/>
      <c r="E167" s="18"/>
      <c r="F167" s="18"/>
      <c r="G167" s="13"/>
      <c r="H167" s="20"/>
      <c r="I167" s="6"/>
      <c r="J167" s="15" t="e">
        <f t="shared" si="0"/>
        <v>#DIV/0!</v>
      </c>
      <c r="K167" s="11"/>
      <c r="L167" s="11"/>
      <c r="M167" s="2"/>
      <c r="N167" s="2"/>
      <c r="O167" s="2"/>
    </row>
    <row r="168" spans="1:15">
      <c r="A168" s="12">
        <v>161</v>
      </c>
      <c r="B168" s="2"/>
      <c r="C168" s="2"/>
      <c r="D168" s="2"/>
      <c r="E168" s="18"/>
      <c r="F168" s="18"/>
      <c r="G168" s="13"/>
      <c r="H168" s="20"/>
      <c r="I168" s="6"/>
      <c r="J168" s="7" t="e">
        <f t="shared" si="0"/>
        <v>#DIV/0!</v>
      </c>
      <c r="K168" s="11"/>
      <c r="L168" s="11"/>
      <c r="M168" s="2"/>
      <c r="N168" s="2"/>
      <c r="O168" s="2"/>
    </row>
    <row r="169" spans="1:15">
      <c r="A169" s="12">
        <v>162</v>
      </c>
      <c r="B169" s="2"/>
      <c r="C169" s="2"/>
      <c r="D169" s="2"/>
      <c r="E169" s="18"/>
      <c r="F169" s="18"/>
      <c r="G169" s="13"/>
      <c r="H169" s="20"/>
      <c r="I169" s="6"/>
      <c r="J169" s="15" t="e">
        <f t="shared" si="0"/>
        <v>#DIV/0!</v>
      </c>
      <c r="K169" s="11"/>
      <c r="L169" s="11"/>
      <c r="M169" s="2"/>
      <c r="N169" s="2"/>
      <c r="O169" s="2"/>
    </row>
    <row r="170" spans="1:15">
      <c r="A170">
        <v>163</v>
      </c>
      <c r="B170" s="2"/>
      <c r="C170" s="2"/>
      <c r="D170" s="2"/>
      <c r="E170" s="18"/>
      <c r="F170" s="18"/>
      <c r="G170" s="13"/>
      <c r="H170" s="20"/>
      <c r="I170" s="6"/>
      <c r="J170" s="15" t="e">
        <f t="shared" si="0"/>
        <v>#DIV/0!</v>
      </c>
      <c r="K170" s="11"/>
      <c r="L170" s="11"/>
      <c r="M170" s="2"/>
      <c r="N170" s="2"/>
      <c r="O170" s="2"/>
    </row>
    <row r="171" spans="1:15">
      <c r="A171">
        <v>164</v>
      </c>
      <c r="B171" s="2"/>
      <c r="C171" s="2"/>
      <c r="D171" s="2"/>
      <c r="E171" s="18"/>
      <c r="F171" s="18"/>
      <c r="G171" s="13"/>
      <c r="H171" s="20"/>
      <c r="I171" s="6"/>
      <c r="J171" s="7" t="e">
        <f t="shared" si="0"/>
        <v>#DIV/0!</v>
      </c>
      <c r="K171" s="11"/>
      <c r="L171" s="11"/>
      <c r="M171" s="2"/>
      <c r="N171" s="2"/>
      <c r="O171" s="2"/>
    </row>
    <row r="172" spans="1:15">
      <c r="A172">
        <v>165</v>
      </c>
      <c r="B172" s="2"/>
      <c r="C172" s="2"/>
      <c r="D172" s="2"/>
      <c r="E172" s="18"/>
      <c r="F172" s="18"/>
      <c r="G172" s="13"/>
      <c r="H172" s="20"/>
      <c r="I172" s="6"/>
      <c r="J172" s="15" t="e">
        <f t="shared" si="0"/>
        <v>#DIV/0!</v>
      </c>
      <c r="K172" s="11"/>
      <c r="L172" s="11"/>
      <c r="M172" s="2"/>
      <c r="N172" s="2"/>
      <c r="O172" s="2"/>
    </row>
    <row r="173" spans="1:15">
      <c r="A173" s="12">
        <v>166</v>
      </c>
      <c r="B173" s="2"/>
      <c r="C173" s="2"/>
      <c r="D173" s="2"/>
      <c r="E173" s="18"/>
      <c r="F173" s="18"/>
      <c r="G173" s="13"/>
      <c r="H173" s="20"/>
      <c r="I173" s="6"/>
      <c r="J173" s="15" t="e">
        <f t="shared" si="0"/>
        <v>#DIV/0!</v>
      </c>
      <c r="K173" s="11"/>
      <c r="L173" s="11"/>
      <c r="M173" s="2"/>
      <c r="N173" s="2"/>
      <c r="O173" s="2"/>
    </row>
    <row r="174" spans="1:15">
      <c r="A174" s="12">
        <v>167</v>
      </c>
      <c r="B174" s="2"/>
      <c r="C174" s="2"/>
      <c r="D174" s="2"/>
      <c r="E174" s="18"/>
      <c r="F174" s="18"/>
      <c r="G174" s="13"/>
      <c r="H174" s="20"/>
      <c r="I174" s="6"/>
      <c r="J174" s="7" t="e">
        <f t="shared" si="0"/>
        <v>#DIV/0!</v>
      </c>
      <c r="K174" s="11"/>
      <c r="L174" s="11"/>
      <c r="M174" s="2"/>
      <c r="N174" s="2"/>
      <c r="O174" s="2"/>
    </row>
    <row r="175" spans="1:15">
      <c r="A175">
        <v>168</v>
      </c>
      <c r="B175" s="2"/>
      <c r="C175" s="2"/>
      <c r="D175" s="2"/>
      <c r="E175" s="18"/>
      <c r="F175" s="18"/>
      <c r="G175" s="13"/>
      <c r="H175" s="20"/>
      <c r="I175" s="6"/>
      <c r="J175" s="15" t="e">
        <f t="shared" si="0"/>
        <v>#DIV/0!</v>
      </c>
      <c r="K175" s="11"/>
      <c r="L175" s="11"/>
      <c r="M175" s="2"/>
      <c r="N175" s="2"/>
      <c r="O175" s="2"/>
    </row>
    <row r="176" spans="1:15">
      <c r="A176">
        <v>169</v>
      </c>
      <c r="B176" s="2"/>
      <c r="C176" s="2"/>
      <c r="D176" s="2"/>
      <c r="E176" s="18"/>
      <c r="F176" s="18"/>
      <c r="G176" s="13"/>
      <c r="H176" s="20"/>
      <c r="I176" s="6"/>
      <c r="J176" s="15" t="e">
        <f t="shared" si="0"/>
        <v>#DIV/0!</v>
      </c>
      <c r="K176" s="11"/>
      <c r="L176" s="11"/>
      <c r="M176" s="2"/>
      <c r="N176" s="2"/>
      <c r="O176" s="2"/>
    </row>
    <row r="177" spans="1:15">
      <c r="A177">
        <v>170</v>
      </c>
      <c r="B177" s="2"/>
      <c r="C177" s="2"/>
      <c r="D177" s="2"/>
      <c r="E177" s="18"/>
      <c r="F177" s="18"/>
      <c r="G177" s="13"/>
      <c r="H177" s="20"/>
      <c r="I177" s="6"/>
      <c r="J177" s="7" t="e">
        <f t="shared" si="0"/>
        <v>#DIV/0!</v>
      </c>
      <c r="K177" s="11"/>
      <c r="L177" s="11"/>
      <c r="M177" s="2"/>
      <c r="N177" s="2"/>
      <c r="O177" s="2"/>
    </row>
    <row r="178" spans="1:15">
      <c r="A178" s="12">
        <v>171</v>
      </c>
      <c r="B178" s="2"/>
      <c r="C178" s="2"/>
      <c r="D178" s="2"/>
      <c r="E178" s="18"/>
      <c r="F178" s="18"/>
      <c r="G178" s="13"/>
      <c r="H178" s="20"/>
      <c r="I178" s="6"/>
      <c r="J178" s="15" t="e">
        <f t="shared" si="0"/>
        <v>#DIV/0!</v>
      </c>
      <c r="K178" s="11"/>
      <c r="L178" s="11"/>
      <c r="M178" s="2"/>
      <c r="N178" s="2"/>
      <c r="O178" s="2"/>
    </row>
    <row r="179" spans="1:15">
      <c r="A179" s="12">
        <v>172</v>
      </c>
      <c r="B179" s="2"/>
      <c r="C179" s="2"/>
      <c r="D179" s="2"/>
      <c r="E179" s="18"/>
      <c r="F179" s="18"/>
      <c r="G179" s="13"/>
      <c r="H179" s="20"/>
      <c r="I179" s="6"/>
      <c r="J179" s="15" t="e">
        <f t="shared" si="0"/>
        <v>#DIV/0!</v>
      </c>
      <c r="K179" s="11"/>
      <c r="L179" s="11"/>
      <c r="M179" s="2"/>
      <c r="N179" s="2"/>
      <c r="O179" s="2"/>
    </row>
    <row r="180" spans="1:15">
      <c r="A180">
        <v>173</v>
      </c>
      <c r="B180" s="2"/>
      <c r="C180" s="2"/>
      <c r="D180" s="2"/>
      <c r="E180" s="18"/>
      <c r="F180" s="18"/>
      <c r="G180" s="13"/>
      <c r="H180" s="20"/>
      <c r="I180" s="6"/>
      <c r="J180" s="7" t="e">
        <f t="shared" si="0"/>
        <v>#DIV/0!</v>
      </c>
      <c r="K180" s="11"/>
      <c r="L180" s="11"/>
      <c r="M180" s="2"/>
      <c r="N180" s="2"/>
      <c r="O180" s="2"/>
    </row>
    <row r="181" spans="1:15">
      <c r="A181">
        <v>174</v>
      </c>
      <c r="B181" s="2"/>
      <c r="C181" s="2"/>
      <c r="D181" s="2"/>
      <c r="E181" s="18"/>
      <c r="F181" s="18"/>
      <c r="G181" s="13"/>
      <c r="H181" s="20"/>
      <c r="I181" s="6"/>
      <c r="J181" s="15" t="e">
        <f t="shared" si="0"/>
        <v>#DIV/0!</v>
      </c>
      <c r="K181" s="11"/>
      <c r="L181" s="11"/>
      <c r="M181" s="2"/>
      <c r="N181" s="2"/>
      <c r="O181" s="2"/>
    </row>
    <row r="182" spans="1:15">
      <c r="A182">
        <v>175</v>
      </c>
      <c r="B182" s="2"/>
      <c r="C182" s="2"/>
      <c r="D182" s="2"/>
      <c r="E182" s="18"/>
      <c r="F182" s="18"/>
      <c r="G182" s="13"/>
      <c r="H182" s="20"/>
      <c r="I182" s="6"/>
      <c r="J182" s="15" t="e">
        <f t="shared" si="0"/>
        <v>#DIV/0!</v>
      </c>
      <c r="K182" s="11"/>
      <c r="L182" s="11"/>
      <c r="M182" s="2"/>
      <c r="N182" s="2"/>
      <c r="O182" s="2"/>
    </row>
    <row r="183" spans="1:15">
      <c r="A183" s="12">
        <v>176</v>
      </c>
      <c r="B183" s="2"/>
      <c r="C183" s="2"/>
      <c r="D183" s="2"/>
      <c r="E183" s="18"/>
      <c r="F183" s="18"/>
      <c r="G183" s="13"/>
      <c r="H183" s="20"/>
      <c r="I183" s="6"/>
      <c r="J183" s="7" t="e">
        <f t="shared" si="0"/>
        <v>#DIV/0!</v>
      </c>
      <c r="K183" s="11"/>
      <c r="L183" s="11"/>
      <c r="M183" s="2"/>
      <c r="N183" s="2"/>
      <c r="O183" s="2"/>
    </row>
    <row r="184" spans="1:15">
      <c r="A184" s="12">
        <v>177</v>
      </c>
      <c r="B184" s="2"/>
      <c r="C184" s="2"/>
      <c r="D184" s="2"/>
      <c r="E184" s="18"/>
      <c r="F184" s="18"/>
      <c r="G184" s="13"/>
      <c r="H184" s="20"/>
      <c r="I184" s="6"/>
      <c r="J184" s="15" t="e">
        <f t="shared" si="0"/>
        <v>#DIV/0!</v>
      </c>
      <c r="K184" s="11"/>
      <c r="L184" s="11"/>
      <c r="M184" s="2"/>
      <c r="N184" s="2"/>
      <c r="O184" s="2"/>
    </row>
    <row r="185" spans="1:15">
      <c r="A185">
        <v>178</v>
      </c>
      <c r="B185" s="2"/>
      <c r="C185" s="2"/>
      <c r="D185" s="2"/>
      <c r="E185" s="18"/>
      <c r="F185" s="18"/>
      <c r="G185" s="13"/>
      <c r="H185" s="20"/>
      <c r="I185" s="6"/>
      <c r="J185" s="15" t="e">
        <f t="shared" si="0"/>
        <v>#DIV/0!</v>
      </c>
      <c r="K185" s="11"/>
      <c r="L185" s="11"/>
      <c r="M185" s="2"/>
      <c r="N185" s="2"/>
      <c r="O185" s="2"/>
    </row>
    <row r="186" spans="1:15">
      <c r="A186">
        <v>179</v>
      </c>
      <c r="B186" s="2"/>
      <c r="C186" s="2"/>
      <c r="D186" s="2"/>
      <c r="E186" s="18"/>
      <c r="F186" s="18"/>
      <c r="G186" s="13"/>
      <c r="H186" s="20"/>
      <c r="I186" s="6"/>
      <c r="J186" s="7" t="e">
        <f t="shared" si="0"/>
        <v>#DIV/0!</v>
      </c>
      <c r="K186" s="11"/>
      <c r="L186" s="11"/>
      <c r="M186" s="2"/>
      <c r="N186" s="2"/>
      <c r="O186" s="2"/>
    </row>
    <row r="187" spans="1:15">
      <c r="A187">
        <v>180</v>
      </c>
      <c r="B187" s="2"/>
      <c r="C187" s="2"/>
      <c r="D187" s="2"/>
      <c r="E187" s="18"/>
      <c r="F187" s="18"/>
      <c r="G187" s="13"/>
      <c r="H187" s="20"/>
      <c r="I187" s="6"/>
      <c r="J187" s="15" t="e">
        <f t="shared" si="0"/>
        <v>#DIV/0!</v>
      </c>
      <c r="K187" s="11"/>
      <c r="L187" s="11"/>
      <c r="M187" s="2"/>
      <c r="N187" s="2"/>
      <c r="O187" s="2"/>
    </row>
    <row r="188" spans="1:15">
      <c r="A188" s="12">
        <v>181</v>
      </c>
      <c r="B188" s="2"/>
      <c r="C188" s="2"/>
      <c r="D188" s="2"/>
      <c r="E188" s="18"/>
      <c r="F188" s="18"/>
      <c r="G188" s="13"/>
      <c r="H188" s="20"/>
      <c r="I188" s="6"/>
      <c r="J188" s="15" t="e">
        <f t="shared" si="0"/>
        <v>#DIV/0!</v>
      </c>
      <c r="K188" s="11"/>
      <c r="L188" s="11"/>
      <c r="M188" s="2"/>
      <c r="N188" s="2"/>
      <c r="O188" s="2"/>
    </row>
    <row r="189" spans="1:15">
      <c r="A189" s="12">
        <v>182</v>
      </c>
      <c r="B189" s="2"/>
      <c r="C189" s="2"/>
      <c r="D189" s="2"/>
      <c r="E189" s="18"/>
      <c r="F189" s="18"/>
      <c r="G189" s="13"/>
      <c r="H189" s="20"/>
      <c r="I189" s="6"/>
      <c r="J189" s="7" t="e">
        <f t="shared" si="0"/>
        <v>#DIV/0!</v>
      </c>
      <c r="K189" s="11"/>
      <c r="L189" s="11"/>
      <c r="M189" s="2"/>
      <c r="N189" s="2"/>
      <c r="O189" s="2"/>
    </row>
    <row r="190" spans="1:15">
      <c r="A190">
        <v>183</v>
      </c>
      <c r="B190" s="2"/>
      <c r="C190" s="2"/>
      <c r="D190" s="2"/>
      <c r="E190" s="18"/>
      <c r="F190" s="18"/>
      <c r="G190" s="13"/>
      <c r="H190" s="20"/>
      <c r="I190" s="6"/>
      <c r="J190" s="15" t="e">
        <f t="shared" si="0"/>
        <v>#DIV/0!</v>
      </c>
      <c r="K190" s="11"/>
      <c r="L190" s="11"/>
      <c r="M190" s="2"/>
      <c r="N190" s="2"/>
      <c r="O190" s="2"/>
    </row>
    <row r="191" spans="1:15">
      <c r="A191">
        <v>184</v>
      </c>
      <c r="B191" s="2"/>
      <c r="C191" s="2"/>
      <c r="D191" s="2"/>
      <c r="E191" s="18"/>
      <c r="F191" s="18"/>
      <c r="G191" s="13"/>
      <c r="H191" s="20"/>
      <c r="I191" s="6"/>
      <c r="J191" s="15" t="e">
        <f t="shared" si="0"/>
        <v>#DIV/0!</v>
      </c>
      <c r="K191" s="11"/>
      <c r="L191" s="11"/>
      <c r="M191" s="2"/>
      <c r="N191" s="2"/>
      <c r="O191" s="2"/>
    </row>
    <row r="192" spans="1:15">
      <c r="A192">
        <v>185</v>
      </c>
      <c r="B192" s="2"/>
      <c r="C192" s="2"/>
      <c r="D192" s="2"/>
      <c r="E192" s="18"/>
      <c r="F192" s="18"/>
      <c r="G192" s="13"/>
      <c r="H192" s="20"/>
      <c r="I192" s="6"/>
      <c r="J192" s="7" t="e">
        <f t="shared" si="0"/>
        <v>#DIV/0!</v>
      </c>
      <c r="K192" s="11"/>
      <c r="L192" s="11"/>
      <c r="M192" s="2"/>
      <c r="N192" s="2"/>
      <c r="O192" s="2"/>
    </row>
    <row r="193" spans="1:15">
      <c r="A193" s="12">
        <v>186</v>
      </c>
      <c r="B193" s="2"/>
      <c r="C193" s="2"/>
      <c r="D193" s="2"/>
      <c r="E193" s="18"/>
      <c r="F193" s="18"/>
      <c r="G193" s="13"/>
      <c r="H193" s="20"/>
      <c r="I193" s="6"/>
      <c r="J193" s="15" t="e">
        <f t="shared" si="0"/>
        <v>#DIV/0!</v>
      </c>
      <c r="K193" s="11"/>
      <c r="L193" s="11"/>
      <c r="M193" s="2"/>
      <c r="N193" s="2"/>
      <c r="O193" s="2"/>
    </row>
    <row r="194" spans="1:15">
      <c r="A194" s="12">
        <v>187</v>
      </c>
      <c r="B194" s="2"/>
      <c r="C194" s="2"/>
      <c r="D194" s="2"/>
      <c r="E194" s="18"/>
      <c r="F194" s="18"/>
      <c r="G194" s="13"/>
      <c r="H194" s="20"/>
      <c r="I194" s="6"/>
      <c r="J194" s="15" t="e">
        <f t="shared" si="0"/>
        <v>#DIV/0!</v>
      </c>
      <c r="K194" s="11"/>
      <c r="L194" s="11"/>
      <c r="M194" s="2"/>
      <c r="N194" s="2"/>
      <c r="O194" s="2"/>
    </row>
    <row r="195" spans="1:15">
      <c r="A195">
        <v>188</v>
      </c>
      <c r="B195" s="2"/>
      <c r="C195" s="2"/>
      <c r="D195" s="2"/>
      <c r="E195" s="18"/>
      <c r="F195" s="18"/>
      <c r="G195" s="13"/>
      <c r="H195" s="20"/>
      <c r="I195" s="6"/>
      <c r="J195" s="7" t="e">
        <f t="shared" si="0"/>
        <v>#DIV/0!</v>
      </c>
      <c r="K195" s="11"/>
      <c r="L195" s="11"/>
      <c r="M195" s="2"/>
      <c r="N195" s="2"/>
      <c r="O195" s="2"/>
    </row>
    <row r="196" spans="1:15">
      <c r="A196">
        <v>189</v>
      </c>
      <c r="B196" s="2"/>
      <c r="C196" s="2"/>
      <c r="D196" s="2"/>
      <c r="E196" s="18"/>
      <c r="F196" s="18"/>
      <c r="G196" s="13"/>
      <c r="H196" s="20"/>
      <c r="I196" s="6"/>
      <c r="J196" s="15" t="e">
        <f t="shared" si="0"/>
        <v>#DIV/0!</v>
      </c>
      <c r="K196" s="11"/>
      <c r="L196" s="11"/>
      <c r="M196" s="2"/>
      <c r="N196" s="2"/>
      <c r="O196" s="2"/>
    </row>
    <row r="197" spans="1:15">
      <c r="A197">
        <v>190</v>
      </c>
      <c r="B197" s="2"/>
      <c r="C197" s="2"/>
      <c r="D197" s="2"/>
      <c r="E197" s="18"/>
      <c r="F197" s="18"/>
      <c r="G197" s="13"/>
      <c r="H197" s="20"/>
      <c r="I197" s="6"/>
      <c r="J197" s="15" t="e">
        <f t="shared" si="0"/>
        <v>#DIV/0!</v>
      </c>
      <c r="K197" s="11"/>
      <c r="L197" s="11"/>
      <c r="M197" s="2"/>
      <c r="N197" s="2"/>
      <c r="O197" s="2"/>
    </row>
    <row r="198" spans="1:15">
      <c r="A198" s="12">
        <v>191</v>
      </c>
      <c r="B198" s="2"/>
      <c r="C198" s="2"/>
      <c r="D198" s="2"/>
      <c r="E198" s="18"/>
      <c r="F198" s="18"/>
      <c r="G198" s="13"/>
      <c r="H198" s="20"/>
      <c r="I198" s="6"/>
      <c r="J198" s="7" t="e">
        <f t="shared" si="0"/>
        <v>#DIV/0!</v>
      </c>
      <c r="K198" s="11"/>
      <c r="L198" s="11"/>
      <c r="M198" s="2"/>
      <c r="N198" s="2"/>
      <c r="O198" s="2"/>
    </row>
    <row r="199" spans="1:15">
      <c r="A199" s="12">
        <v>192</v>
      </c>
      <c r="B199" s="2"/>
      <c r="C199" s="2"/>
      <c r="D199" s="2"/>
      <c r="E199" s="18"/>
      <c r="F199" s="18"/>
      <c r="G199" s="13"/>
      <c r="H199" s="20"/>
      <c r="I199" s="6"/>
      <c r="J199" s="15" t="e">
        <f t="shared" si="0"/>
        <v>#DIV/0!</v>
      </c>
      <c r="K199" s="11"/>
      <c r="L199" s="11"/>
      <c r="M199" s="2"/>
      <c r="N199" s="2"/>
      <c r="O199" s="2"/>
    </row>
    <row r="200" spans="1:15">
      <c r="A200">
        <v>193</v>
      </c>
      <c r="B200" s="2"/>
      <c r="C200" s="2"/>
      <c r="D200" s="2"/>
      <c r="E200" s="18"/>
      <c r="F200" s="18"/>
      <c r="G200" s="13"/>
      <c r="H200" s="20"/>
      <c r="I200" s="6"/>
      <c r="J200" s="15" t="e">
        <f t="shared" si="0"/>
        <v>#DIV/0!</v>
      </c>
      <c r="K200" s="11"/>
      <c r="L200" s="11"/>
      <c r="M200" s="2"/>
      <c r="N200" s="2"/>
      <c r="O200" s="2"/>
    </row>
    <row r="201" spans="1:15">
      <c r="A201">
        <v>194</v>
      </c>
      <c r="B201" s="2"/>
      <c r="C201" s="2"/>
      <c r="D201" s="2"/>
      <c r="E201" s="18"/>
      <c r="F201" s="18"/>
      <c r="G201" s="13"/>
      <c r="H201" s="20"/>
      <c r="I201" s="6"/>
      <c r="J201" s="7" t="e">
        <f t="shared" si="0"/>
        <v>#DIV/0!</v>
      </c>
      <c r="K201" s="11"/>
      <c r="L201" s="11"/>
      <c r="M201" s="2"/>
      <c r="N201" s="2"/>
      <c r="O201" s="2"/>
    </row>
    <row r="202" spans="1:15">
      <c r="A202">
        <v>195</v>
      </c>
      <c r="B202" s="2"/>
      <c r="C202" s="2"/>
      <c r="D202" s="2"/>
      <c r="E202" s="18"/>
      <c r="F202" s="18"/>
      <c r="G202" s="13"/>
      <c r="H202" s="20"/>
      <c r="I202" s="6"/>
      <c r="J202" s="15" t="e">
        <f t="shared" si="0"/>
        <v>#DIV/0!</v>
      </c>
      <c r="K202" s="11"/>
      <c r="L202" s="11"/>
      <c r="M202" s="2"/>
      <c r="N202" s="2"/>
      <c r="O202" s="2"/>
    </row>
    <row r="203" spans="1:15">
      <c r="A203" s="12">
        <v>196</v>
      </c>
      <c r="B203" s="2"/>
      <c r="C203" s="2"/>
      <c r="D203" s="2"/>
      <c r="E203" s="18"/>
      <c r="F203" s="18"/>
      <c r="G203" s="13"/>
      <c r="H203" s="20"/>
      <c r="I203" s="6"/>
      <c r="J203" s="15" t="e">
        <f t="shared" si="0"/>
        <v>#DIV/0!</v>
      </c>
      <c r="K203" s="11"/>
      <c r="L203" s="11"/>
      <c r="M203" s="2"/>
      <c r="N203" s="2"/>
      <c r="O203" s="2"/>
    </row>
    <row r="204" spans="1:15">
      <c r="A204" s="12">
        <v>197</v>
      </c>
      <c r="B204" s="2"/>
      <c r="C204" s="2"/>
      <c r="D204" s="2"/>
      <c r="E204" s="18"/>
      <c r="F204" s="18"/>
      <c r="G204" s="13"/>
      <c r="H204" s="20"/>
      <c r="I204" s="6"/>
      <c r="J204" s="7" t="e">
        <f t="shared" si="0"/>
        <v>#DIV/0!</v>
      </c>
      <c r="K204" s="11"/>
      <c r="L204" s="11"/>
      <c r="M204" s="2"/>
      <c r="N204" s="2"/>
      <c r="O204" s="2"/>
    </row>
    <row r="205" spans="1:15">
      <c r="A205">
        <v>198</v>
      </c>
      <c r="B205" s="2"/>
      <c r="C205" s="2"/>
      <c r="D205" s="2"/>
      <c r="E205" s="18"/>
      <c r="F205" s="18"/>
      <c r="G205" s="13"/>
      <c r="H205" s="20"/>
      <c r="I205" s="6"/>
      <c r="J205" s="15" t="e">
        <f t="shared" si="0"/>
        <v>#DIV/0!</v>
      </c>
      <c r="K205" s="11"/>
      <c r="L205" s="11"/>
      <c r="M205" s="2"/>
      <c r="N205" s="2"/>
      <c r="O205" s="2"/>
    </row>
    <row r="206" spans="1:15">
      <c r="A206">
        <v>199</v>
      </c>
      <c r="B206" s="2"/>
      <c r="C206" s="2"/>
      <c r="D206" s="2"/>
      <c r="E206" s="18"/>
      <c r="F206" s="18"/>
      <c r="G206" s="13"/>
      <c r="H206" s="20"/>
      <c r="I206" s="6"/>
      <c r="J206" s="15" t="e">
        <f t="shared" si="0"/>
        <v>#DIV/0!</v>
      </c>
      <c r="K206" s="11"/>
      <c r="L206" s="11"/>
      <c r="M206" s="2"/>
      <c r="N206" s="2"/>
      <c r="O206" s="2"/>
    </row>
    <row r="207" spans="1:15">
      <c r="A207">
        <v>200</v>
      </c>
      <c r="B207" s="2"/>
      <c r="C207" s="2"/>
      <c r="D207" s="2"/>
      <c r="E207" s="18"/>
      <c r="F207" s="18"/>
      <c r="G207" s="13"/>
      <c r="H207" s="20"/>
      <c r="I207" s="6"/>
      <c r="J207" s="7" t="e">
        <f t="shared" si="0"/>
        <v>#DIV/0!</v>
      </c>
      <c r="K207" s="11"/>
      <c r="L207" s="11"/>
      <c r="M207" s="2"/>
      <c r="N207" s="2"/>
      <c r="O207" s="2"/>
    </row>
    <row r="208" spans="1:15">
      <c r="A208" s="12">
        <v>201</v>
      </c>
      <c r="B208" s="2"/>
      <c r="C208" s="2"/>
      <c r="D208" s="2"/>
      <c r="E208" s="18"/>
      <c r="F208" s="18"/>
      <c r="G208" s="13"/>
      <c r="H208" s="20"/>
      <c r="I208" s="6"/>
      <c r="J208" s="15" t="e">
        <f t="shared" si="0"/>
        <v>#DIV/0!</v>
      </c>
      <c r="K208" s="11"/>
      <c r="L208" s="11"/>
      <c r="M208" s="2"/>
      <c r="N208" s="2"/>
      <c r="O208" s="2"/>
    </row>
    <row r="209" spans="1:15">
      <c r="A209" s="12">
        <v>202</v>
      </c>
      <c r="B209" s="2"/>
      <c r="C209" s="2"/>
      <c r="D209" s="2"/>
      <c r="E209" s="18"/>
      <c r="F209" s="18"/>
      <c r="G209" s="13"/>
      <c r="H209" s="20"/>
      <c r="I209" s="6"/>
      <c r="J209" s="15" t="e">
        <f t="shared" si="0"/>
        <v>#DIV/0!</v>
      </c>
      <c r="K209" s="11"/>
      <c r="L209" s="11"/>
      <c r="M209" s="2"/>
      <c r="N209" s="2"/>
      <c r="O209" s="2"/>
    </row>
    <row r="210" spans="1:15">
      <c r="A210">
        <v>203</v>
      </c>
      <c r="B210" s="2"/>
      <c r="C210" s="2"/>
      <c r="D210" s="2"/>
      <c r="E210" s="18"/>
      <c r="F210" s="18"/>
      <c r="G210" s="13"/>
      <c r="H210" s="20"/>
      <c r="I210" s="6"/>
      <c r="J210" s="7" t="e">
        <f t="shared" si="0"/>
        <v>#DIV/0!</v>
      </c>
      <c r="K210" s="11"/>
      <c r="L210" s="11"/>
      <c r="M210" s="2"/>
      <c r="N210" s="2"/>
      <c r="O210" s="2"/>
    </row>
    <row r="211" spans="1:15">
      <c r="A211">
        <v>204</v>
      </c>
      <c r="B211" s="2"/>
      <c r="C211" s="2"/>
      <c r="D211" s="2"/>
      <c r="E211" s="18"/>
      <c r="F211" s="18"/>
      <c r="G211" s="13"/>
      <c r="H211" s="20"/>
      <c r="I211" s="6"/>
      <c r="J211" s="15" t="e">
        <f t="shared" si="0"/>
        <v>#DIV/0!</v>
      </c>
      <c r="K211" s="11"/>
      <c r="L211" s="11"/>
      <c r="M211" s="2"/>
      <c r="N211" s="2"/>
      <c r="O211" s="2"/>
    </row>
    <row r="212" spans="1:15">
      <c r="A212">
        <v>205</v>
      </c>
      <c r="B212" s="2"/>
      <c r="C212" s="2"/>
      <c r="D212" s="2"/>
      <c r="E212" s="18"/>
      <c r="F212" s="18"/>
      <c r="G212" s="13"/>
      <c r="H212" s="20"/>
      <c r="I212" s="6"/>
      <c r="J212" s="15" t="e">
        <f t="shared" si="0"/>
        <v>#DIV/0!</v>
      </c>
      <c r="K212" s="11"/>
      <c r="L212" s="11"/>
      <c r="M212" s="2"/>
      <c r="N212" s="2"/>
      <c r="O212" s="2"/>
    </row>
    <row r="213" spans="1:15">
      <c r="A213" s="12">
        <v>206</v>
      </c>
      <c r="B213" s="2"/>
      <c r="C213" s="2"/>
      <c r="D213" s="2"/>
      <c r="E213" s="18"/>
      <c r="F213" s="18"/>
      <c r="G213" s="13"/>
      <c r="H213" s="20"/>
      <c r="I213" s="6"/>
      <c r="J213" s="7" t="e">
        <f t="shared" si="0"/>
        <v>#DIV/0!</v>
      </c>
      <c r="K213" s="11"/>
      <c r="L213" s="11"/>
      <c r="M213" s="2"/>
      <c r="N213" s="2"/>
      <c r="O213" s="2"/>
    </row>
    <row r="214" spans="1:15">
      <c r="A214" s="12">
        <v>207</v>
      </c>
      <c r="B214" s="2"/>
      <c r="C214" s="2"/>
      <c r="D214" s="2"/>
      <c r="E214" s="18"/>
      <c r="F214" s="18"/>
      <c r="G214" s="13"/>
      <c r="H214" s="20"/>
      <c r="I214" s="6"/>
      <c r="J214" s="15" t="e">
        <f t="shared" si="0"/>
        <v>#DIV/0!</v>
      </c>
      <c r="K214" s="11"/>
      <c r="L214" s="11"/>
      <c r="M214" s="2"/>
      <c r="N214" s="2"/>
      <c r="O214" s="2"/>
    </row>
    <row r="215" spans="1:15">
      <c r="A215">
        <v>208</v>
      </c>
      <c r="B215" s="2"/>
      <c r="C215" s="2"/>
      <c r="D215" s="2"/>
      <c r="E215" s="18"/>
      <c r="F215" s="18"/>
      <c r="G215" s="13"/>
      <c r="H215" s="20"/>
      <c r="I215" s="6"/>
      <c r="J215" s="15" t="e">
        <f t="shared" si="0"/>
        <v>#DIV/0!</v>
      </c>
      <c r="K215" s="11"/>
      <c r="L215" s="11"/>
      <c r="M215" s="2"/>
      <c r="N215" s="2"/>
      <c r="O215" s="2"/>
    </row>
    <row r="216" spans="1:15">
      <c r="A216">
        <v>209</v>
      </c>
      <c r="B216" s="2"/>
      <c r="C216" s="2"/>
      <c r="D216" s="2"/>
      <c r="E216" s="18"/>
      <c r="F216" s="18"/>
      <c r="G216" s="13"/>
      <c r="H216" s="20"/>
      <c r="I216" s="6"/>
      <c r="J216" s="7" t="e">
        <f t="shared" si="0"/>
        <v>#DIV/0!</v>
      </c>
      <c r="K216" s="11"/>
      <c r="L216" s="11"/>
      <c r="M216" s="2"/>
      <c r="N216" s="2"/>
      <c r="O216" s="2"/>
    </row>
    <row r="217" spans="1:15">
      <c r="A217">
        <v>210</v>
      </c>
      <c r="B217" s="2"/>
      <c r="C217" s="2"/>
      <c r="D217" s="2"/>
      <c r="E217" s="18"/>
      <c r="F217" s="18"/>
      <c r="G217" s="13"/>
      <c r="H217" s="20"/>
      <c r="I217" s="6"/>
      <c r="J217" s="15" t="e">
        <f t="shared" si="0"/>
        <v>#DIV/0!</v>
      </c>
      <c r="K217" s="11"/>
      <c r="L217" s="11"/>
      <c r="M217" s="2"/>
      <c r="N217" s="2"/>
      <c r="O217" s="2"/>
    </row>
    <row r="218" spans="1:15">
      <c r="A218" s="12">
        <v>211</v>
      </c>
      <c r="B218" s="2"/>
      <c r="C218" s="2"/>
      <c r="D218" s="2"/>
      <c r="E218" s="18"/>
      <c r="F218" s="18"/>
      <c r="G218" s="13"/>
      <c r="H218" s="20"/>
      <c r="I218" s="6"/>
      <c r="J218" s="15" t="e">
        <f t="shared" si="0"/>
        <v>#DIV/0!</v>
      </c>
      <c r="K218" s="11"/>
      <c r="L218" s="11"/>
      <c r="M218" s="2"/>
      <c r="N218" s="2"/>
      <c r="O218" s="2"/>
    </row>
    <row r="219" spans="1:15">
      <c r="A219" s="12">
        <v>212</v>
      </c>
      <c r="B219" s="2"/>
      <c r="C219" s="2"/>
      <c r="D219" s="2"/>
      <c r="E219" s="18"/>
      <c r="F219" s="18"/>
      <c r="G219" s="13"/>
      <c r="H219" s="20"/>
      <c r="I219" s="6"/>
      <c r="J219" s="7" t="e">
        <f t="shared" si="0"/>
        <v>#DIV/0!</v>
      </c>
      <c r="K219" s="11"/>
      <c r="L219" s="11"/>
      <c r="M219" s="2"/>
      <c r="N219" s="2"/>
      <c r="O219" s="2"/>
    </row>
    <row r="220" spans="1:15">
      <c r="A220">
        <v>213</v>
      </c>
      <c r="B220" s="2"/>
      <c r="C220" s="2"/>
      <c r="D220" s="2"/>
      <c r="E220" s="18"/>
      <c r="F220" s="18"/>
      <c r="G220" s="13"/>
      <c r="H220" s="20"/>
      <c r="I220" s="6"/>
      <c r="J220" s="15" t="e">
        <f t="shared" si="0"/>
        <v>#DIV/0!</v>
      </c>
      <c r="K220" s="11"/>
      <c r="L220" s="11"/>
      <c r="M220" s="2"/>
      <c r="N220" s="2"/>
      <c r="O220" s="2"/>
    </row>
    <row r="221" spans="1:15">
      <c r="A221">
        <v>214</v>
      </c>
      <c r="B221" s="2"/>
      <c r="C221" s="2"/>
      <c r="D221" s="2"/>
      <c r="E221" s="18"/>
      <c r="F221" s="18"/>
      <c r="G221" s="13"/>
      <c r="H221" s="20"/>
      <c r="I221" s="6"/>
      <c r="J221" s="15" t="e">
        <f t="shared" si="0"/>
        <v>#DIV/0!</v>
      </c>
      <c r="K221" s="11"/>
      <c r="L221" s="11"/>
      <c r="M221" s="2"/>
      <c r="N221" s="2"/>
      <c r="O221" s="2"/>
    </row>
    <row r="222" spans="1:15">
      <c r="A222">
        <v>215</v>
      </c>
      <c r="B222" s="2"/>
      <c r="C222" s="2"/>
      <c r="D222" s="2"/>
      <c r="E222" s="18"/>
      <c r="F222" s="18"/>
      <c r="G222" s="13"/>
      <c r="H222" s="20"/>
      <c r="I222" s="6"/>
      <c r="J222" s="7" t="e">
        <f t="shared" si="0"/>
        <v>#DIV/0!</v>
      </c>
      <c r="K222" s="11"/>
      <c r="L222" s="11"/>
      <c r="M222" s="2"/>
      <c r="N222" s="2"/>
      <c r="O222" s="2"/>
    </row>
    <row r="223" spans="1:15">
      <c r="A223" s="12">
        <v>216</v>
      </c>
      <c r="B223" s="2"/>
      <c r="C223" s="2"/>
      <c r="D223" s="2"/>
      <c r="E223" s="18"/>
      <c r="F223" s="18"/>
      <c r="G223" s="13"/>
      <c r="H223" s="20"/>
      <c r="I223" s="6"/>
      <c r="J223" s="15" t="e">
        <f t="shared" si="0"/>
        <v>#DIV/0!</v>
      </c>
      <c r="K223" s="11"/>
      <c r="L223" s="11"/>
      <c r="M223" s="2"/>
      <c r="N223" s="2"/>
      <c r="O223" s="2"/>
    </row>
    <row r="224" spans="1:15">
      <c r="A224" s="12">
        <v>217</v>
      </c>
      <c r="B224" s="2"/>
      <c r="C224" s="2"/>
      <c r="D224" s="2"/>
      <c r="E224" s="18"/>
      <c r="F224" s="18"/>
      <c r="G224" s="13"/>
      <c r="H224" s="20"/>
      <c r="I224" s="6"/>
      <c r="J224" s="15" t="e">
        <f t="shared" si="0"/>
        <v>#DIV/0!</v>
      </c>
      <c r="K224" s="11"/>
      <c r="L224" s="11"/>
      <c r="M224" s="2"/>
      <c r="N224" s="2"/>
      <c r="O224" s="2"/>
    </row>
    <row r="225" spans="1:15">
      <c r="A225">
        <v>218</v>
      </c>
      <c r="B225" s="2"/>
      <c r="C225" s="2"/>
      <c r="D225" s="2"/>
      <c r="E225" s="18"/>
      <c r="F225" s="18"/>
      <c r="G225" s="13"/>
      <c r="H225" s="20"/>
      <c r="I225" s="6"/>
      <c r="J225" s="7" t="e">
        <f t="shared" si="0"/>
        <v>#DIV/0!</v>
      </c>
      <c r="K225" s="11"/>
      <c r="L225" s="11"/>
      <c r="M225" s="2"/>
      <c r="N225" s="2"/>
      <c r="O225" s="2"/>
    </row>
    <row r="226" spans="1:15">
      <c r="A226">
        <v>219</v>
      </c>
      <c r="B226" s="2"/>
      <c r="C226" s="2"/>
      <c r="D226" s="2"/>
      <c r="E226" s="18"/>
      <c r="F226" s="18"/>
      <c r="G226" s="13"/>
      <c r="H226" s="20"/>
      <c r="I226" s="6"/>
      <c r="J226" s="15" t="e">
        <f t="shared" si="0"/>
        <v>#DIV/0!</v>
      </c>
      <c r="K226" s="11"/>
      <c r="L226" s="11"/>
      <c r="M226" s="2"/>
      <c r="N226" s="2"/>
      <c r="O226" s="2"/>
    </row>
    <row r="227" spans="1:15">
      <c r="A227">
        <v>220</v>
      </c>
      <c r="B227" s="2"/>
      <c r="C227" s="2"/>
      <c r="D227" s="2"/>
      <c r="E227" s="18"/>
      <c r="F227" s="18"/>
      <c r="G227" s="13"/>
      <c r="H227" s="20"/>
      <c r="I227" s="6"/>
      <c r="J227" s="15" t="e">
        <f t="shared" si="0"/>
        <v>#DIV/0!</v>
      </c>
      <c r="K227" s="11"/>
      <c r="L227" s="11"/>
      <c r="M227" s="2"/>
      <c r="N227" s="2"/>
      <c r="O227" s="2"/>
    </row>
    <row r="228" spans="1:15">
      <c r="A228" s="12">
        <v>221</v>
      </c>
      <c r="B228" s="2"/>
      <c r="C228" s="2"/>
      <c r="D228" s="2"/>
      <c r="E228" s="18"/>
      <c r="F228" s="18"/>
      <c r="G228" s="13"/>
      <c r="H228" s="20"/>
      <c r="I228" s="6"/>
      <c r="J228" s="7" t="e">
        <f t="shared" si="0"/>
        <v>#DIV/0!</v>
      </c>
      <c r="K228" s="11"/>
      <c r="L228" s="11"/>
      <c r="M228" s="2"/>
      <c r="N228" s="2"/>
      <c r="O228" s="2"/>
    </row>
    <row r="229" spans="1:15">
      <c r="A229" s="12">
        <v>222</v>
      </c>
      <c r="B229" s="2"/>
      <c r="C229" s="2"/>
      <c r="D229" s="2"/>
      <c r="E229" s="18"/>
      <c r="F229" s="18"/>
      <c r="G229" s="13"/>
      <c r="H229" s="20"/>
      <c r="I229" s="6"/>
      <c r="J229" s="15" t="e">
        <f t="shared" si="0"/>
        <v>#DIV/0!</v>
      </c>
      <c r="K229" s="11"/>
      <c r="L229" s="11"/>
      <c r="M229" s="2"/>
      <c r="N229" s="2"/>
      <c r="O229" s="2"/>
    </row>
    <row r="230" spans="1:15">
      <c r="A230">
        <v>223</v>
      </c>
      <c r="B230" s="2"/>
      <c r="C230" s="2"/>
      <c r="D230" s="2"/>
      <c r="E230" s="18"/>
      <c r="F230" s="18"/>
      <c r="G230" s="13"/>
      <c r="H230" s="20"/>
      <c r="I230" s="6"/>
      <c r="J230" s="15" t="e">
        <f t="shared" si="0"/>
        <v>#DIV/0!</v>
      </c>
      <c r="K230" s="11"/>
      <c r="L230" s="11"/>
      <c r="M230" s="2"/>
      <c r="N230" s="2"/>
      <c r="O230" s="2"/>
    </row>
    <row r="231" spans="1:15">
      <c r="A231">
        <v>224</v>
      </c>
      <c r="B231" s="2"/>
      <c r="C231" s="2"/>
      <c r="D231" s="2"/>
      <c r="E231" s="18"/>
      <c r="F231" s="18"/>
      <c r="G231" s="13"/>
      <c r="H231" s="20"/>
      <c r="I231" s="6"/>
      <c r="J231" s="7" t="e">
        <f t="shared" si="0"/>
        <v>#DIV/0!</v>
      </c>
      <c r="K231" s="11"/>
      <c r="L231" s="11"/>
      <c r="M231" s="2"/>
      <c r="N231" s="2"/>
      <c r="O231" s="2"/>
    </row>
    <row r="232" spans="1:15">
      <c r="A232">
        <v>225</v>
      </c>
      <c r="B232" s="2"/>
      <c r="C232" s="2"/>
      <c r="D232" s="2"/>
      <c r="E232" s="18"/>
      <c r="F232" s="18"/>
      <c r="G232" s="13"/>
      <c r="H232" s="20"/>
      <c r="I232" s="6"/>
      <c r="J232" s="15" t="e">
        <f t="shared" si="0"/>
        <v>#DIV/0!</v>
      </c>
      <c r="K232" s="11"/>
      <c r="L232" s="11"/>
      <c r="M232" s="2"/>
      <c r="N232" s="2"/>
      <c r="O232" s="2"/>
    </row>
    <row r="233" spans="1:15">
      <c r="A233" s="12">
        <v>226</v>
      </c>
      <c r="B233" s="2"/>
      <c r="C233" s="2"/>
      <c r="D233" s="2"/>
      <c r="E233" s="18"/>
      <c r="F233" s="18"/>
      <c r="G233" s="13"/>
      <c r="H233" s="20"/>
      <c r="I233" s="6"/>
      <c r="J233" s="15" t="e">
        <f t="shared" si="0"/>
        <v>#DIV/0!</v>
      </c>
      <c r="K233" s="11"/>
      <c r="L233" s="11"/>
      <c r="M233" s="2"/>
      <c r="N233" s="2"/>
      <c r="O233" s="2"/>
    </row>
    <row r="234" spans="1:15">
      <c r="A234" s="12">
        <v>227</v>
      </c>
      <c r="B234" s="2"/>
      <c r="C234" s="2"/>
      <c r="D234" s="2"/>
      <c r="E234" s="18"/>
      <c r="F234" s="18"/>
      <c r="G234" s="13"/>
      <c r="H234" s="20"/>
      <c r="I234" s="6"/>
      <c r="J234" s="7" t="e">
        <f t="shared" si="0"/>
        <v>#DIV/0!</v>
      </c>
      <c r="K234" s="11"/>
      <c r="L234" s="11"/>
      <c r="M234" s="2"/>
      <c r="N234" s="2"/>
      <c r="O234" s="2"/>
    </row>
    <row r="235" spans="1:15">
      <c r="A235">
        <v>228</v>
      </c>
      <c r="B235" s="2"/>
      <c r="C235" s="2"/>
      <c r="D235" s="2"/>
      <c r="E235" s="18"/>
      <c r="F235" s="18"/>
      <c r="G235" s="13"/>
      <c r="H235" s="20"/>
      <c r="I235" s="6"/>
      <c r="J235" s="15" t="e">
        <f t="shared" si="0"/>
        <v>#DIV/0!</v>
      </c>
      <c r="K235" s="11"/>
      <c r="L235" s="11"/>
      <c r="M235" s="2"/>
      <c r="N235" s="2"/>
      <c r="O235" s="2"/>
    </row>
    <row r="236" spans="1:15">
      <c r="A236">
        <v>229</v>
      </c>
      <c r="B236" s="2"/>
      <c r="C236" s="2"/>
      <c r="D236" s="2"/>
      <c r="E236" s="18"/>
      <c r="F236" s="18"/>
      <c r="G236" s="13"/>
      <c r="H236" s="20"/>
      <c r="I236" s="6"/>
      <c r="J236" s="15" t="e">
        <f t="shared" si="0"/>
        <v>#DIV/0!</v>
      </c>
      <c r="K236" s="11"/>
      <c r="L236" s="11"/>
      <c r="M236" s="2"/>
      <c r="N236" s="2"/>
      <c r="O236" s="2"/>
    </row>
    <row r="237" spans="1:15">
      <c r="A237">
        <v>230</v>
      </c>
      <c r="B237" s="2"/>
      <c r="C237" s="2"/>
      <c r="D237" s="2"/>
      <c r="E237" s="18"/>
      <c r="F237" s="18"/>
      <c r="G237" s="13"/>
      <c r="H237" s="20"/>
      <c r="I237" s="6"/>
      <c r="J237" s="7" t="e">
        <f t="shared" si="0"/>
        <v>#DIV/0!</v>
      </c>
      <c r="K237" s="11"/>
      <c r="L237" s="11"/>
      <c r="M237" s="2"/>
      <c r="N237" s="2"/>
      <c r="O237" s="2"/>
    </row>
    <row r="238" spans="1:15">
      <c r="A238" s="12">
        <v>231</v>
      </c>
      <c r="B238" s="2"/>
      <c r="C238" s="2"/>
      <c r="D238" s="2"/>
      <c r="E238" s="18"/>
      <c r="F238" s="18"/>
      <c r="G238" s="13"/>
      <c r="H238" s="20"/>
      <c r="I238" s="6"/>
      <c r="J238" s="15" t="e">
        <f t="shared" si="0"/>
        <v>#DIV/0!</v>
      </c>
      <c r="K238" s="11"/>
      <c r="L238" s="11"/>
      <c r="M238" s="2"/>
      <c r="N238" s="2"/>
      <c r="O238" s="2"/>
    </row>
    <row r="239" spans="1:15">
      <c r="A239" s="12">
        <v>232</v>
      </c>
      <c r="B239" s="2"/>
      <c r="C239" s="2"/>
      <c r="D239" s="2"/>
      <c r="E239" s="18"/>
      <c r="F239" s="18"/>
      <c r="G239" s="13"/>
      <c r="H239" s="20"/>
      <c r="I239" s="6"/>
      <c r="J239" s="15" t="e">
        <f t="shared" si="0"/>
        <v>#DIV/0!</v>
      </c>
      <c r="K239" s="11"/>
      <c r="L239" s="11"/>
      <c r="M239" s="2"/>
      <c r="N239" s="2"/>
      <c r="O239" s="2"/>
    </row>
    <row r="240" spans="1:15">
      <c r="A240">
        <v>233</v>
      </c>
      <c r="B240" s="2"/>
      <c r="C240" s="2"/>
      <c r="D240" s="2"/>
      <c r="E240" s="18"/>
      <c r="F240" s="18"/>
      <c r="G240" s="13"/>
      <c r="H240" s="20"/>
      <c r="I240" s="6"/>
      <c r="J240" s="7" t="e">
        <f t="shared" si="0"/>
        <v>#DIV/0!</v>
      </c>
      <c r="K240" s="11"/>
      <c r="L240" s="11"/>
      <c r="M240" s="2"/>
      <c r="N240" s="2"/>
      <c r="O240" s="2"/>
    </row>
    <row r="241" spans="1:15">
      <c r="A241">
        <v>234</v>
      </c>
      <c r="B241" s="2"/>
      <c r="C241" s="2"/>
      <c r="D241" s="2"/>
      <c r="E241" s="18"/>
      <c r="F241" s="18"/>
      <c r="G241" s="13"/>
      <c r="H241" s="20"/>
      <c r="I241" s="6"/>
      <c r="J241" s="15" t="e">
        <f t="shared" si="0"/>
        <v>#DIV/0!</v>
      </c>
      <c r="K241" s="11"/>
      <c r="L241" s="11"/>
      <c r="M241" s="2"/>
      <c r="N241" s="2"/>
      <c r="O241" s="2"/>
    </row>
    <row r="242" spans="1:15">
      <c r="A242">
        <v>235</v>
      </c>
      <c r="B242" s="2"/>
      <c r="C242" s="2"/>
      <c r="D242" s="2"/>
      <c r="E242" s="18"/>
      <c r="F242" s="18"/>
      <c r="G242" s="13"/>
      <c r="H242" s="20"/>
      <c r="I242" s="6"/>
      <c r="J242" s="15" t="e">
        <f t="shared" si="0"/>
        <v>#DIV/0!</v>
      </c>
      <c r="K242" s="11"/>
      <c r="L242" s="11"/>
      <c r="M242" s="2"/>
      <c r="N242" s="2"/>
      <c r="O242" s="2"/>
    </row>
    <row r="243" spans="1:15">
      <c r="A243" s="12">
        <v>236</v>
      </c>
      <c r="B243" s="2"/>
      <c r="C243" s="2"/>
      <c r="D243" s="2"/>
      <c r="E243" s="18"/>
      <c r="F243" s="18"/>
      <c r="G243" s="13"/>
      <c r="H243" s="20"/>
      <c r="I243" s="6"/>
      <c r="J243" s="7" t="e">
        <f t="shared" si="0"/>
        <v>#DIV/0!</v>
      </c>
      <c r="K243" s="11"/>
      <c r="L243" s="11"/>
      <c r="M243" s="2"/>
      <c r="N243" s="2"/>
      <c r="O243" s="2"/>
    </row>
    <row r="244" spans="1:15">
      <c r="A244" s="12">
        <v>237</v>
      </c>
      <c r="B244" s="2"/>
      <c r="C244" s="2"/>
      <c r="D244" s="2"/>
      <c r="E244" s="18"/>
      <c r="F244" s="18"/>
      <c r="G244" s="13"/>
      <c r="H244" s="20"/>
      <c r="I244" s="6"/>
      <c r="J244" s="15" t="e">
        <f t="shared" si="0"/>
        <v>#DIV/0!</v>
      </c>
      <c r="K244" s="11"/>
      <c r="L244" s="11"/>
      <c r="M244" s="2"/>
      <c r="N244" s="2"/>
      <c r="O244" s="2"/>
    </row>
    <row r="245" spans="1:15">
      <c r="A245">
        <v>238</v>
      </c>
      <c r="B245" s="2"/>
      <c r="C245" s="2"/>
      <c r="D245" s="2"/>
      <c r="E245" s="18"/>
      <c r="F245" s="18"/>
      <c r="G245" s="13"/>
      <c r="H245" s="20"/>
      <c r="I245" s="6"/>
      <c r="J245" s="15" t="e">
        <f t="shared" si="0"/>
        <v>#DIV/0!</v>
      </c>
      <c r="K245" s="11"/>
      <c r="L245" s="11"/>
      <c r="M245" s="2"/>
      <c r="N245" s="2"/>
      <c r="O245" s="2"/>
    </row>
    <row r="246" spans="1:15">
      <c r="A246">
        <v>239</v>
      </c>
      <c r="B246" s="2"/>
      <c r="C246" s="2"/>
      <c r="D246" s="2"/>
      <c r="E246" s="18"/>
      <c r="F246" s="18"/>
      <c r="G246" s="13"/>
      <c r="H246" s="20"/>
      <c r="I246" s="6"/>
      <c r="J246" s="7" t="e">
        <f t="shared" si="0"/>
        <v>#DIV/0!</v>
      </c>
      <c r="K246" s="11"/>
      <c r="L246" s="11"/>
      <c r="M246" s="2"/>
      <c r="N246" s="2"/>
      <c r="O246" s="2"/>
    </row>
    <row r="247" spans="1:15">
      <c r="A247">
        <v>240</v>
      </c>
      <c r="B247" s="2"/>
      <c r="C247" s="2"/>
      <c r="D247" s="2"/>
      <c r="E247" s="18"/>
      <c r="F247" s="18"/>
      <c r="G247" s="13"/>
      <c r="H247" s="20"/>
      <c r="I247" s="6"/>
      <c r="J247" s="15" t="e">
        <f t="shared" si="0"/>
        <v>#DIV/0!</v>
      </c>
      <c r="K247" s="11"/>
      <c r="L247" s="11"/>
      <c r="M247" s="2"/>
      <c r="N247" s="2"/>
      <c r="O247" s="2"/>
    </row>
    <row r="248" spans="1:15">
      <c r="A248" s="12">
        <v>241</v>
      </c>
      <c r="B248" s="2"/>
      <c r="C248" s="2"/>
      <c r="D248" s="2"/>
      <c r="E248" s="18"/>
      <c r="F248" s="18"/>
      <c r="G248" s="13"/>
      <c r="H248" s="20"/>
      <c r="I248" s="6"/>
      <c r="J248" s="15" t="e">
        <f t="shared" si="0"/>
        <v>#DIV/0!</v>
      </c>
      <c r="K248" s="11"/>
      <c r="L248" s="11"/>
      <c r="M248" s="2"/>
      <c r="N248" s="2"/>
      <c r="O248" s="2"/>
    </row>
    <row r="249" spans="1:15">
      <c r="A249" s="12">
        <v>242</v>
      </c>
      <c r="B249" s="2"/>
      <c r="C249" s="2"/>
      <c r="D249" s="2"/>
      <c r="E249" s="18"/>
      <c r="F249" s="18"/>
      <c r="G249" s="13"/>
      <c r="H249" s="20"/>
      <c r="I249" s="6"/>
      <c r="J249" s="7" t="e">
        <f t="shared" si="0"/>
        <v>#DIV/0!</v>
      </c>
      <c r="K249" s="11"/>
      <c r="L249" s="11"/>
      <c r="M249" s="2"/>
      <c r="N249" s="2"/>
      <c r="O249" s="2"/>
    </row>
    <row r="250" spans="1:15">
      <c r="A250">
        <v>243</v>
      </c>
      <c r="B250" s="2"/>
      <c r="C250" s="2"/>
      <c r="D250" s="2"/>
      <c r="E250" s="18"/>
      <c r="F250" s="18"/>
      <c r="G250" s="13"/>
      <c r="H250" s="20"/>
      <c r="I250" s="6"/>
      <c r="J250" s="15" t="e">
        <f t="shared" si="0"/>
        <v>#DIV/0!</v>
      </c>
      <c r="K250" s="11"/>
      <c r="L250" s="11"/>
      <c r="M250" s="2"/>
      <c r="N250" s="2"/>
      <c r="O250" s="2"/>
    </row>
    <row r="251" spans="1:15">
      <c r="A251">
        <v>244</v>
      </c>
      <c r="B251" s="2"/>
      <c r="C251" s="2"/>
      <c r="D251" s="2"/>
      <c r="E251" s="18"/>
      <c r="F251" s="18"/>
      <c r="G251" s="13"/>
      <c r="H251" s="20"/>
      <c r="I251" s="6"/>
      <c r="J251" s="15" t="e">
        <f t="shared" si="0"/>
        <v>#DIV/0!</v>
      </c>
      <c r="K251" s="11"/>
      <c r="L251" s="11"/>
      <c r="M251" s="2"/>
      <c r="N251" s="2"/>
      <c r="O251" s="2"/>
    </row>
    <row r="252" spans="1:15">
      <c r="A252">
        <v>245</v>
      </c>
      <c r="B252" s="2"/>
      <c r="C252" s="2"/>
      <c r="D252" s="2"/>
      <c r="E252" s="18"/>
      <c r="F252" s="18"/>
      <c r="G252" s="13"/>
      <c r="H252" s="20"/>
      <c r="I252" s="6"/>
      <c r="J252" s="7" t="e">
        <f t="shared" si="0"/>
        <v>#DIV/0!</v>
      </c>
      <c r="K252" s="11"/>
      <c r="L252" s="11"/>
      <c r="M252" s="2"/>
      <c r="N252" s="2"/>
      <c r="O252" s="2"/>
    </row>
    <row r="253" spans="1:15">
      <c r="A253" s="12">
        <v>246</v>
      </c>
      <c r="B253" s="2"/>
      <c r="C253" s="2"/>
      <c r="D253" s="2"/>
      <c r="E253" s="18"/>
      <c r="F253" s="18"/>
      <c r="G253" s="13"/>
      <c r="H253" s="20"/>
      <c r="I253" s="6"/>
      <c r="J253" s="15" t="e">
        <f t="shared" si="0"/>
        <v>#DIV/0!</v>
      </c>
      <c r="K253" s="11"/>
      <c r="L253" s="11"/>
      <c r="M253" s="2"/>
      <c r="N253" s="2"/>
      <c r="O253" s="2"/>
    </row>
    <row r="254" spans="1:15">
      <c r="A254" s="12">
        <v>247</v>
      </c>
      <c r="B254" s="2"/>
      <c r="C254" s="2"/>
      <c r="D254" s="2"/>
      <c r="E254" s="18"/>
      <c r="F254" s="18"/>
      <c r="G254" s="13"/>
      <c r="H254" s="20"/>
      <c r="I254" s="6"/>
      <c r="J254" s="15" t="e">
        <f t="shared" ref="J254:J317" si="2">H254/I254</f>
        <v>#DIV/0!</v>
      </c>
      <c r="K254" s="11"/>
      <c r="L254" s="11"/>
      <c r="M254" s="2"/>
      <c r="N254" s="2"/>
      <c r="O254" s="2"/>
    </row>
    <row r="255" spans="1:15">
      <c r="A255">
        <v>248</v>
      </c>
      <c r="B255" s="2"/>
      <c r="C255" s="2"/>
      <c r="D255" s="2"/>
      <c r="E255" s="18"/>
      <c r="F255" s="18"/>
      <c r="G255" s="13"/>
      <c r="H255" s="20"/>
      <c r="I255" s="6"/>
      <c r="J255" s="7" t="e">
        <f t="shared" si="2"/>
        <v>#DIV/0!</v>
      </c>
      <c r="K255" s="11"/>
      <c r="L255" s="11"/>
      <c r="M255" s="2"/>
      <c r="N255" s="2"/>
      <c r="O255" s="2"/>
    </row>
    <row r="256" spans="1:15">
      <c r="A256">
        <v>249</v>
      </c>
      <c r="B256" s="2"/>
      <c r="C256" s="2"/>
      <c r="D256" s="2"/>
      <c r="E256" s="18"/>
      <c r="F256" s="18"/>
      <c r="G256" s="13"/>
      <c r="H256" s="20"/>
      <c r="I256" s="6"/>
      <c r="J256" s="15" t="e">
        <f t="shared" si="2"/>
        <v>#DIV/0!</v>
      </c>
      <c r="K256" s="11"/>
      <c r="L256" s="11"/>
      <c r="M256" s="2"/>
      <c r="N256" s="2"/>
      <c r="O256" s="2"/>
    </row>
    <row r="257" spans="1:15">
      <c r="A257">
        <v>250</v>
      </c>
      <c r="B257" s="2"/>
      <c r="C257" s="2"/>
      <c r="D257" s="2"/>
      <c r="E257" s="18"/>
      <c r="F257" s="18"/>
      <c r="G257" s="13"/>
      <c r="H257" s="20"/>
      <c r="I257" s="6"/>
      <c r="J257" s="15" t="e">
        <f t="shared" si="2"/>
        <v>#DIV/0!</v>
      </c>
      <c r="K257" s="11"/>
      <c r="L257" s="11"/>
      <c r="M257" s="2"/>
      <c r="N257" s="2"/>
      <c r="O257" s="2"/>
    </row>
    <row r="258" spans="1:15">
      <c r="A258" s="12">
        <v>251</v>
      </c>
      <c r="B258" s="2"/>
      <c r="C258" s="2"/>
      <c r="D258" s="2"/>
      <c r="E258" s="18"/>
      <c r="F258" s="18"/>
      <c r="G258" s="13"/>
      <c r="H258" s="20"/>
      <c r="I258" s="6"/>
      <c r="J258" s="7" t="e">
        <f t="shared" si="2"/>
        <v>#DIV/0!</v>
      </c>
      <c r="K258" s="11"/>
      <c r="L258" s="11"/>
      <c r="M258" s="2"/>
      <c r="N258" s="2"/>
      <c r="O258" s="2"/>
    </row>
    <row r="259" spans="1:15">
      <c r="A259" s="12">
        <v>252</v>
      </c>
      <c r="B259" s="2"/>
      <c r="C259" s="2"/>
      <c r="D259" s="2"/>
      <c r="E259" s="18"/>
      <c r="F259" s="18"/>
      <c r="G259" s="13"/>
      <c r="H259" s="20"/>
      <c r="I259" s="6"/>
      <c r="J259" s="15" t="e">
        <f t="shared" si="2"/>
        <v>#DIV/0!</v>
      </c>
      <c r="K259" s="11"/>
      <c r="L259" s="11"/>
      <c r="M259" s="2"/>
      <c r="N259" s="2"/>
      <c r="O259" s="2"/>
    </row>
    <row r="260" spans="1:15">
      <c r="A260">
        <v>253</v>
      </c>
      <c r="B260" s="2"/>
      <c r="C260" s="2"/>
      <c r="D260" s="2"/>
      <c r="E260" s="18"/>
      <c r="F260" s="18"/>
      <c r="G260" s="13"/>
      <c r="H260" s="20"/>
      <c r="I260" s="6"/>
      <c r="J260" s="15" t="e">
        <f t="shared" si="2"/>
        <v>#DIV/0!</v>
      </c>
      <c r="K260" s="11"/>
      <c r="L260" s="11"/>
      <c r="M260" s="2"/>
      <c r="N260" s="2"/>
      <c r="O260" s="2"/>
    </row>
    <row r="261" spans="1:15">
      <c r="A261">
        <v>254</v>
      </c>
      <c r="B261" s="2"/>
      <c r="C261" s="2"/>
      <c r="D261" s="2"/>
      <c r="E261" s="18"/>
      <c r="F261" s="18"/>
      <c r="G261" s="13"/>
      <c r="H261" s="20"/>
      <c r="I261" s="6"/>
      <c r="J261" s="7" t="e">
        <f t="shared" si="2"/>
        <v>#DIV/0!</v>
      </c>
      <c r="K261" s="11"/>
      <c r="L261" s="11"/>
      <c r="M261" s="2"/>
      <c r="N261" s="2"/>
      <c r="O261" s="2"/>
    </row>
    <row r="262" spans="1:15">
      <c r="A262">
        <v>255</v>
      </c>
      <c r="B262" s="2"/>
      <c r="C262" s="2"/>
      <c r="D262" s="2"/>
      <c r="E262" s="18"/>
      <c r="F262" s="18"/>
      <c r="G262" s="13"/>
      <c r="H262" s="20"/>
      <c r="I262" s="6"/>
      <c r="J262" s="15" t="e">
        <f t="shared" si="2"/>
        <v>#DIV/0!</v>
      </c>
      <c r="K262" s="11"/>
      <c r="L262" s="11"/>
      <c r="M262" s="2"/>
      <c r="N262" s="2"/>
      <c r="O262" s="2"/>
    </row>
    <row r="263" spans="1:15">
      <c r="A263" s="12">
        <v>256</v>
      </c>
      <c r="B263" s="2"/>
      <c r="C263" s="2"/>
      <c r="D263" s="2"/>
      <c r="E263" s="18"/>
      <c r="F263" s="18"/>
      <c r="G263" s="13"/>
      <c r="H263" s="20"/>
      <c r="I263" s="6"/>
      <c r="J263" s="15" t="e">
        <f t="shared" si="2"/>
        <v>#DIV/0!</v>
      </c>
      <c r="K263" s="11"/>
      <c r="L263" s="11"/>
      <c r="M263" s="2"/>
      <c r="N263" s="2"/>
      <c r="O263" s="2"/>
    </row>
    <row r="264" spans="1:15">
      <c r="A264" s="12">
        <v>257</v>
      </c>
      <c r="B264" s="2"/>
      <c r="C264" s="2"/>
      <c r="D264" s="2"/>
      <c r="E264" s="18"/>
      <c r="F264" s="18"/>
      <c r="G264" s="13"/>
      <c r="H264" s="20"/>
      <c r="I264" s="6"/>
      <c r="J264" s="7" t="e">
        <f t="shared" si="2"/>
        <v>#DIV/0!</v>
      </c>
      <c r="K264" s="11"/>
      <c r="L264" s="11"/>
      <c r="M264" s="2"/>
      <c r="N264" s="2"/>
      <c r="O264" s="2"/>
    </row>
    <row r="265" spans="1:15">
      <c r="A265">
        <v>258</v>
      </c>
      <c r="B265" s="2"/>
      <c r="C265" s="2"/>
      <c r="D265" s="2"/>
      <c r="E265" s="18"/>
      <c r="F265" s="18"/>
      <c r="G265" s="13"/>
      <c r="H265" s="20"/>
      <c r="I265" s="6"/>
      <c r="J265" s="15" t="e">
        <f t="shared" si="2"/>
        <v>#DIV/0!</v>
      </c>
      <c r="K265" s="11"/>
      <c r="L265" s="11"/>
      <c r="M265" s="2"/>
      <c r="N265" s="2"/>
      <c r="O265" s="2"/>
    </row>
    <row r="266" spans="1:15">
      <c r="A266">
        <v>259</v>
      </c>
      <c r="B266" s="2"/>
      <c r="C266" s="2"/>
      <c r="D266" s="2"/>
      <c r="E266" s="18"/>
      <c r="F266" s="18"/>
      <c r="G266" s="13"/>
      <c r="H266" s="20"/>
      <c r="I266" s="6"/>
      <c r="J266" s="15" t="e">
        <f t="shared" si="2"/>
        <v>#DIV/0!</v>
      </c>
      <c r="K266" s="11"/>
      <c r="L266" s="11"/>
      <c r="M266" s="2"/>
      <c r="N266" s="2"/>
      <c r="O266" s="2"/>
    </row>
    <row r="267" spans="1:15">
      <c r="A267">
        <v>260</v>
      </c>
      <c r="B267" s="2"/>
      <c r="C267" s="2"/>
      <c r="D267" s="2"/>
      <c r="E267" s="18"/>
      <c r="F267" s="18"/>
      <c r="G267" s="13"/>
      <c r="H267" s="20"/>
      <c r="I267" s="6"/>
      <c r="J267" s="7" t="e">
        <f t="shared" si="2"/>
        <v>#DIV/0!</v>
      </c>
      <c r="K267" s="11"/>
      <c r="L267" s="11"/>
      <c r="M267" s="2"/>
      <c r="N267" s="2"/>
      <c r="O267" s="2"/>
    </row>
    <row r="268" spans="1:15">
      <c r="A268" s="12">
        <v>261</v>
      </c>
      <c r="B268" s="2"/>
      <c r="C268" s="2"/>
      <c r="D268" s="2"/>
      <c r="E268" s="18"/>
      <c r="F268" s="18"/>
      <c r="G268" s="13"/>
      <c r="H268" s="20"/>
      <c r="I268" s="6"/>
      <c r="J268" s="15" t="e">
        <f t="shared" si="2"/>
        <v>#DIV/0!</v>
      </c>
      <c r="K268" s="11"/>
      <c r="L268" s="11"/>
      <c r="M268" s="2"/>
      <c r="N268" s="2"/>
      <c r="O268" s="2"/>
    </row>
    <row r="269" spans="1:15">
      <c r="A269" s="12">
        <v>262</v>
      </c>
      <c r="B269" s="2"/>
      <c r="C269" s="2"/>
      <c r="D269" s="2"/>
      <c r="E269" s="18"/>
      <c r="F269" s="18"/>
      <c r="G269" s="13"/>
      <c r="H269" s="20"/>
      <c r="I269" s="6"/>
      <c r="J269" s="15" t="e">
        <f t="shared" si="2"/>
        <v>#DIV/0!</v>
      </c>
      <c r="K269" s="11"/>
      <c r="L269" s="11"/>
      <c r="M269" s="2"/>
      <c r="N269" s="2"/>
      <c r="O269" s="2"/>
    </row>
    <row r="270" spans="1:15">
      <c r="A270">
        <v>263</v>
      </c>
      <c r="B270" s="2"/>
      <c r="C270" s="2"/>
      <c r="D270" s="2"/>
      <c r="E270" s="18"/>
      <c r="F270" s="18"/>
      <c r="G270" s="13"/>
      <c r="H270" s="20"/>
      <c r="I270" s="6"/>
      <c r="J270" s="7" t="e">
        <f t="shared" si="2"/>
        <v>#DIV/0!</v>
      </c>
      <c r="K270" s="11"/>
      <c r="L270" s="11"/>
      <c r="M270" s="2"/>
      <c r="N270" s="2"/>
      <c r="O270" s="2"/>
    </row>
    <row r="271" spans="1:15">
      <c r="A271">
        <v>264</v>
      </c>
      <c r="B271" s="2"/>
      <c r="C271" s="2"/>
      <c r="D271" s="2"/>
      <c r="E271" s="18"/>
      <c r="F271" s="18"/>
      <c r="G271" s="13"/>
      <c r="H271" s="20"/>
      <c r="I271" s="6"/>
      <c r="J271" s="15" t="e">
        <f t="shared" si="2"/>
        <v>#DIV/0!</v>
      </c>
      <c r="K271" s="11"/>
      <c r="L271" s="11"/>
      <c r="M271" s="2"/>
      <c r="N271" s="2"/>
      <c r="O271" s="2"/>
    </row>
    <row r="272" spans="1:15">
      <c r="A272">
        <v>265</v>
      </c>
      <c r="B272" s="2"/>
      <c r="C272" s="2"/>
      <c r="D272" s="2"/>
      <c r="E272" s="18"/>
      <c r="F272" s="18"/>
      <c r="G272" s="13"/>
      <c r="H272" s="20"/>
      <c r="I272" s="6"/>
      <c r="J272" s="15" t="e">
        <f t="shared" si="2"/>
        <v>#DIV/0!</v>
      </c>
      <c r="K272" s="11"/>
      <c r="L272" s="11"/>
      <c r="M272" s="2"/>
      <c r="N272" s="2"/>
      <c r="O272" s="2"/>
    </row>
    <row r="273" spans="1:15">
      <c r="A273" s="12">
        <v>266</v>
      </c>
      <c r="B273" s="2"/>
      <c r="C273" s="2"/>
      <c r="D273" s="2"/>
      <c r="E273" s="18"/>
      <c r="F273" s="18"/>
      <c r="G273" s="13"/>
      <c r="H273" s="20"/>
      <c r="I273" s="6"/>
      <c r="J273" s="7" t="e">
        <f t="shared" si="2"/>
        <v>#DIV/0!</v>
      </c>
      <c r="K273" s="11"/>
      <c r="L273" s="11"/>
      <c r="M273" s="2"/>
      <c r="N273" s="2"/>
      <c r="O273" s="2"/>
    </row>
    <row r="274" spans="1:15">
      <c r="A274" s="12">
        <v>267</v>
      </c>
      <c r="B274" s="2"/>
      <c r="C274" s="2"/>
      <c r="D274" s="2"/>
      <c r="E274" s="18"/>
      <c r="F274" s="18"/>
      <c r="G274" s="13"/>
      <c r="H274" s="20"/>
      <c r="I274" s="6"/>
      <c r="J274" s="15" t="e">
        <f t="shared" si="2"/>
        <v>#DIV/0!</v>
      </c>
      <c r="K274" s="11"/>
      <c r="L274" s="11"/>
      <c r="M274" s="2"/>
      <c r="N274" s="2"/>
      <c r="O274" s="2"/>
    </row>
    <row r="275" spans="1:15">
      <c r="A275">
        <v>268</v>
      </c>
      <c r="B275" s="2"/>
      <c r="C275" s="2"/>
      <c r="D275" s="2"/>
      <c r="E275" s="18"/>
      <c r="F275" s="18"/>
      <c r="G275" s="13"/>
      <c r="H275" s="20"/>
      <c r="I275" s="6"/>
      <c r="J275" s="15" t="e">
        <f t="shared" si="2"/>
        <v>#DIV/0!</v>
      </c>
      <c r="K275" s="11"/>
      <c r="L275" s="11"/>
      <c r="M275" s="2"/>
      <c r="N275" s="2"/>
      <c r="O275" s="2"/>
    </row>
    <row r="276" spans="1:15">
      <c r="A276">
        <v>269</v>
      </c>
      <c r="B276" s="2"/>
      <c r="C276" s="2"/>
      <c r="D276" s="2"/>
      <c r="E276" s="18"/>
      <c r="F276" s="18"/>
      <c r="G276" s="13"/>
      <c r="H276" s="20"/>
      <c r="I276" s="6"/>
      <c r="J276" s="7" t="e">
        <f t="shared" si="2"/>
        <v>#DIV/0!</v>
      </c>
      <c r="K276" s="11"/>
      <c r="L276" s="11"/>
      <c r="M276" s="2"/>
      <c r="N276" s="2"/>
      <c r="O276" s="2"/>
    </row>
    <row r="277" spans="1:15">
      <c r="A277">
        <v>270</v>
      </c>
      <c r="B277" s="2"/>
      <c r="C277" s="2"/>
      <c r="D277" s="2"/>
      <c r="E277" s="18"/>
      <c r="F277" s="18"/>
      <c r="G277" s="13"/>
      <c r="H277" s="20"/>
      <c r="I277" s="6"/>
      <c r="J277" s="15" t="e">
        <f t="shared" si="2"/>
        <v>#DIV/0!</v>
      </c>
      <c r="K277" s="11"/>
      <c r="L277" s="11"/>
      <c r="M277" s="2"/>
      <c r="N277" s="2"/>
      <c r="O277" s="2"/>
    </row>
    <row r="278" spans="1:15">
      <c r="A278" s="12">
        <v>271</v>
      </c>
      <c r="B278" s="2"/>
      <c r="C278" s="2"/>
      <c r="D278" s="2"/>
      <c r="E278" s="18"/>
      <c r="F278" s="18"/>
      <c r="G278" s="13"/>
      <c r="H278" s="20"/>
      <c r="I278" s="6"/>
      <c r="J278" s="15" t="e">
        <f t="shared" si="2"/>
        <v>#DIV/0!</v>
      </c>
      <c r="K278" s="11"/>
      <c r="L278" s="11"/>
      <c r="M278" s="2"/>
      <c r="N278" s="2"/>
      <c r="O278" s="2"/>
    </row>
    <row r="279" spans="1:15">
      <c r="A279" s="12">
        <v>272</v>
      </c>
      <c r="B279" s="2"/>
      <c r="C279" s="2"/>
      <c r="D279" s="2"/>
      <c r="E279" s="18"/>
      <c r="F279" s="18"/>
      <c r="G279" s="13"/>
      <c r="H279" s="20"/>
      <c r="I279" s="6"/>
      <c r="J279" s="7" t="e">
        <f t="shared" si="2"/>
        <v>#DIV/0!</v>
      </c>
      <c r="K279" s="11"/>
      <c r="L279" s="11"/>
      <c r="M279" s="2"/>
      <c r="N279" s="2"/>
      <c r="O279" s="2"/>
    </row>
    <row r="280" spans="1:15">
      <c r="A280">
        <v>273</v>
      </c>
      <c r="B280" s="2"/>
      <c r="C280" s="2"/>
      <c r="D280" s="2"/>
      <c r="E280" s="18"/>
      <c r="F280" s="18"/>
      <c r="G280" s="13"/>
      <c r="H280" s="20"/>
      <c r="I280" s="6"/>
      <c r="J280" s="15" t="e">
        <f t="shared" si="2"/>
        <v>#DIV/0!</v>
      </c>
      <c r="K280" s="11"/>
      <c r="L280" s="11"/>
      <c r="M280" s="2"/>
      <c r="N280" s="2"/>
      <c r="O280" s="2"/>
    </row>
    <row r="281" spans="1:15">
      <c r="A281">
        <v>274</v>
      </c>
      <c r="B281" s="2"/>
      <c r="C281" s="2"/>
      <c r="D281" s="2"/>
      <c r="E281" s="18"/>
      <c r="F281" s="18"/>
      <c r="G281" s="13"/>
      <c r="H281" s="20"/>
      <c r="I281" s="6"/>
      <c r="J281" s="15" t="e">
        <f t="shared" si="2"/>
        <v>#DIV/0!</v>
      </c>
      <c r="K281" s="11"/>
      <c r="L281" s="11"/>
      <c r="M281" s="2"/>
      <c r="N281" s="2"/>
      <c r="O281" s="2"/>
    </row>
    <row r="282" spans="1:15">
      <c r="A282">
        <v>275</v>
      </c>
      <c r="B282" s="2"/>
      <c r="C282" s="2"/>
      <c r="D282" s="2"/>
      <c r="E282" s="18"/>
      <c r="F282" s="18"/>
      <c r="G282" s="13"/>
      <c r="H282" s="20"/>
      <c r="I282" s="6"/>
      <c r="J282" s="7" t="e">
        <f t="shared" si="2"/>
        <v>#DIV/0!</v>
      </c>
      <c r="K282" s="11"/>
      <c r="L282" s="11"/>
      <c r="M282" s="2"/>
      <c r="N282" s="2"/>
      <c r="O282" s="2"/>
    </row>
    <row r="283" spans="1:15">
      <c r="A283" s="12">
        <v>276</v>
      </c>
      <c r="B283" s="2"/>
      <c r="C283" s="2"/>
      <c r="D283" s="2"/>
      <c r="E283" s="18"/>
      <c r="F283" s="18"/>
      <c r="G283" s="13"/>
      <c r="H283" s="20"/>
      <c r="I283" s="6"/>
      <c r="J283" s="15" t="e">
        <f t="shared" si="2"/>
        <v>#DIV/0!</v>
      </c>
      <c r="K283" s="11"/>
      <c r="L283" s="11"/>
      <c r="M283" s="2"/>
      <c r="N283" s="2"/>
      <c r="O283" s="2"/>
    </row>
    <row r="284" spans="1:15">
      <c r="A284" s="12">
        <v>277</v>
      </c>
      <c r="B284" s="2"/>
      <c r="C284" s="2"/>
      <c r="D284" s="2"/>
      <c r="E284" s="18"/>
      <c r="F284" s="18"/>
      <c r="G284" s="13"/>
      <c r="H284" s="20"/>
      <c r="I284" s="6"/>
      <c r="J284" s="15" t="e">
        <f t="shared" si="2"/>
        <v>#DIV/0!</v>
      </c>
      <c r="K284" s="11"/>
      <c r="L284" s="11"/>
      <c r="M284" s="2"/>
      <c r="N284" s="2"/>
      <c r="O284" s="2"/>
    </row>
    <row r="285" spans="1:15">
      <c r="A285">
        <v>278</v>
      </c>
      <c r="B285" s="2"/>
      <c r="C285" s="2"/>
      <c r="D285" s="2"/>
      <c r="E285" s="18"/>
      <c r="F285" s="18"/>
      <c r="G285" s="13"/>
      <c r="H285" s="20"/>
      <c r="I285" s="6"/>
      <c r="J285" s="7" t="e">
        <f t="shared" si="2"/>
        <v>#DIV/0!</v>
      </c>
      <c r="K285" s="11"/>
      <c r="L285" s="11"/>
      <c r="M285" s="2"/>
      <c r="N285" s="2"/>
      <c r="O285" s="2"/>
    </row>
    <row r="286" spans="1:15">
      <c r="A286">
        <v>279</v>
      </c>
      <c r="B286" s="2"/>
      <c r="C286" s="2"/>
      <c r="D286" s="2"/>
      <c r="E286" s="18"/>
      <c r="F286" s="18"/>
      <c r="G286" s="13"/>
      <c r="H286" s="20"/>
      <c r="I286" s="6"/>
      <c r="J286" s="15" t="e">
        <f t="shared" si="2"/>
        <v>#DIV/0!</v>
      </c>
      <c r="K286" s="11"/>
      <c r="L286" s="11"/>
      <c r="M286" s="2"/>
      <c r="N286" s="2"/>
      <c r="O286" s="2"/>
    </row>
    <row r="287" spans="1:15">
      <c r="A287">
        <v>280</v>
      </c>
      <c r="B287" s="2"/>
      <c r="C287" s="2"/>
      <c r="D287" s="2"/>
      <c r="E287" s="18"/>
      <c r="F287" s="18"/>
      <c r="G287" s="13"/>
      <c r="H287" s="20"/>
      <c r="I287" s="6"/>
      <c r="J287" s="15" t="e">
        <f t="shared" si="2"/>
        <v>#DIV/0!</v>
      </c>
      <c r="K287" s="11"/>
      <c r="L287" s="11"/>
      <c r="M287" s="2"/>
      <c r="N287" s="2"/>
      <c r="O287" s="2"/>
    </row>
    <row r="288" spans="1:15">
      <c r="A288" s="12">
        <v>281</v>
      </c>
      <c r="B288" s="2"/>
      <c r="C288" s="2"/>
      <c r="D288" s="2"/>
      <c r="E288" s="18"/>
      <c r="F288" s="18"/>
      <c r="G288" s="13"/>
      <c r="H288" s="20"/>
      <c r="I288" s="6"/>
      <c r="J288" s="7" t="e">
        <f t="shared" si="2"/>
        <v>#DIV/0!</v>
      </c>
      <c r="K288" s="11"/>
      <c r="L288" s="11"/>
      <c r="M288" s="2"/>
      <c r="N288" s="2"/>
      <c r="O288" s="2"/>
    </row>
    <row r="289" spans="1:15">
      <c r="A289" s="12">
        <v>282</v>
      </c>
      <c r="B289" s="2"/>
      <c r="C289" s="2"/>
      <c r="D289" s="2"/>
      <c r="E289" s="18"/>
      <c r="F289" s="18"/>
      <c r="G289" s="13"/>
      <c r="H289" s="20"/>
      <c r="I289" s="6"/>
      <c r="J289" s="15" t="e">
        <f t="shared" si="2"/>
        <v>#DIV/0!</v>
      </c>
      <c r="K289" s="11"/>
      <c r="L289" s="11"/>
      <c r="M289" s="2"/>
      <c r="N289" s="2"/>
      <c r="O289" s="2"/>
    </row>
    <row r="290" spans="1:15">
      <c r="A290">
        <v>283</v>
      </c>
      <c r="B290" s="2"/>
      <c r="C290" s="2"/>
      <c r="D290" s="2"/>
      <c r="E290" s="18"/>
      <c r="F290" s="18"/>
      <c r="G290" s="13"/>
      <c r="H290" s="20"/>
      <c r="I290" s="6"/>
      <c r="J290" s="15" t="e">
        <f t="shared" si="2"/>
        <v>#DIV/0!</v>
      </c>
      <c r="K290" s="11"/>
      <c r="L290" s="11"/>
      <c r="M290" s="2"/>
      <c r="N290" s="2"/>
      <c r="O290" s="2"/>
    </row>
    <row r="291" spans="1:15">
      <c r="A291">
        <v>284</v>
      </c>
      <c r="B291" s="2"/>
      <c r="C291" s="2"/>
      <c r="D291" s="2"/>
      <c r="E291" s="18"/>
      <c r="F291" s="18"/>
      <c r="G291" s="13"/>
      <c r="H291" s="20"/>
      <c r="I291" s="6"/>
      <c r="J291" s="7" t="e">
        <f t="shared" si="2"/>
        <v>#DIV/0!</v>
      </c>
      <c r="K291" s="11"/>
      <c r="L291" s="11"/>
      <c r="M291" s="2"/>
      <c r="N291" s="2"/>
      <c r="O291" s="2"/>
    </row>
    <row r="292" spans="1:15">
      <c r="A292">
        <v>285</v>
      </c>
      <c r="B292" s="2"/>
      <c r="C292" s="2"/>
      <c r="D292" s="2"/>
      <c r="E292" s="18"/>
      <c r="F292" s="18"/>
      <c r="G292" s="13"/>
      <c r="H292" s="20"/>
      <c r="I292" s="6"/>
      <c r="J292" s="15" t="e">
        <f t="shared" si="2"/>
        <v>#DIV/0!</v>
      </c>
      <c r="K292" s="11"/>
      <c r="L292" s="11"/>
      <c r="M292" s="2"/>
      <c r="N292" s="2"/>
      <c r="O292" s="2"/>
    </row>
    <row r="293" spans="1:15">
      <c r="A293" s="12">
        <v>286</v>
      </c>
      <c r="B293" s="2"/>
      <c r="C293" s="2"/>
      <c r="D293" s="2"/>
      <c r="E293" s="18"/>
      <c r="F293" s="18"/>
      <c r="G293" s="13"/>
      <c r="H293" s="20"/>
      <c r="I293" s="6"/>
      <c r="J293" s="15" t="e">
        <f t="shared" si="2"/>
        <v>#DIV/0!</v>
      </c>
      <c r="K293" s="11"/>
      <c r="L293" s="11"/>
      <c r="M293" s="2"/>
      <c r="N293" s="2"/>
      <c r="O293" s="2"/>
    </row>
    <row r="294" spans="1:15">
      <c r="A294" s="12">
        <v>287</v>
      </c>
      <c r="B294" s="2"/>
      <c r="C294" s="2"/>
      <c r="D294" s="2"/>
      <c r="E294" s="18"/>
      <c r="F294" s="18"/>
      <c r="G294" s="13"/>
      <c r="H294" s="20"/>
      <c r="I294" s="6"/>
      <c r="J294" s="7" t="e">
        <f t="shared" si="2"/>
        <v>#DIV/0!</v>
      </c>
      <c r="K294" s="11"/>
      <c r="L294" s="11"/>
      <c r="M294" s="2"/>
      <c r="N294" s="2"/>
      <c r="O294" s="2"/>
    </row>
    <row r="295" spans="1:15">
      <c r="A295">
        <v>288</v>
      </c>
      <c r="B295" s="2"/>
      <c r="C295" s="2"/>
      <c r="D295" s="2"/>
      <c r="E295" s="18"/>
      <c r="F295" s="18"/>
      <c r="G295" s="13"/>
      <c r="H295" s="20"/>
      <c r="I295" s="6"/>
      <c r="J295" s="15" t="e">
        <f t="shared" si="2"/>
        <v>#DIV/0!</v>
      </c>
      <c r="K295" s="11"/>
      <c r="L295" s="11"/>
      <c r="M295" s="2"/>
      <c r="N295" s="2"/>
      <c r="O295" s="2"/>
    </row>
    <row r="296" spans="1:15">
      <c r="A296">
        <v>289</v>
      </c>
      <c r="B296" s="2"/>
      <c r="C296" s="2"/>
      <c r="D296" s="2"/>
      <c r="E296" s="18"/>
      <c r="F296" s="18"/>
      <c r="G296" s="13"/>
      <c r="H296" s="20"/>
      <c r="I296" s="6"/>
      <c r="J296" s="15" t="e">
        <f t="shared" si="2"/>
        <v>#DIV/0!</v>
      </c>
      <c r="K296" s="11"/>
      <c r="L296" s="11"/>
      <c r="M296" s="2"/>
      <c r="N296" s="2"/>
      <c r="O296" s="2"/>
    </row>
    <row r="297" spans="1:15">
      <c r="A297">
        <v>290</v>
      </c>
      <c r="B297" s="2"/>
      <c r="C297" s="2"/>
      <c r="D297" s="2"/>
      <c r="E297" s="18"/>
      <c r="F297" s="18"/>
      <c r="G297" s="13"/>
      <c r="H297" s="20"/>
      <c r="I297" s="6"/>
      <c r="J297" s="7" t="e">
        <f t="shared" si="2"/>
        <v>#DIV/0!</v>
      </c>
      <c r="K297" s="11"/>
      <c r="L297" s="11"/>
      <c r="M297" s="2"/>
      <c r="N297" s="2"/>
      <c r="O297" s="2"/>
    </row>
    <row r="298" spans="1:15">
      <c r="A298" s="12">
        <v>291</v>
      </c>
      <c r="B298" s="2"/>
      <c r="C298" s="2"/>
      <c r="D298" s="2"/>
      <c r="E298" s="18"/>
      <c r="F298" s="18"/>
      <c r="G298" s="13"/>
      <c r="H298" s="20"/>
      <c r="I298" s="6"/>
      <c r="J298" s="15" t="e">
        <f t="shared" si="2"/>
        <v>#DIV/0!</v>
      </c>
      <c r="K298" s="11"/>
      <c r="L298" s="11"/>
      <c r="M298" s="2"/>
      <c r="N298" s="2"/>
      <c r="O298" s="2"/>
    </row>
    <row r="299" spans="1:15">
      <c r="A299" s="12">
        <v>292</v>
      </c>
      <c r="B299" s="2"/>
      <c r="C299" s="2"/>
      <c r="D299" s="2"/>
      <c r="E299" s="18"/>
      <c r="F299" s="18"/>
      <c r="G299" s="13"/>
      <c r="H299" s="20"/>
      <c r="I299" s="6"/>
      <c r="J299" s="15" t="e">
        <f t="shared" si="2"/>
        <v>#DIV/0!</v>
      </c>
      <c r="K299" s="11"/>
      <c r="L299" s="11"/>
      <c r="M299" s="2"/>
      <c r="N299" s="2"/>
      <c r="O299" s="2"/>
    </row>
    <row r="300" spans="1:15">
      <c r="A300">
        <v>293</v>
      </c>
      <c r="B300" s="2"/>
      <c r="C300" s="2"/>
      <c r="D300" s="2"/>
      <c r="E300" s="18"/>
      <c r="F300" s="18"/>
      <c r="G300" s="13"/>
      <c r="H300" s="20"/>
      <c r="I300" s="6"/>
      <c r="J300" s="7" t="e">
        <f t="shared" si="2"/>
        <v>#DIV/0!</v>
      </c>
      <c r="K300" s="11"/>
      <c r="L300" s="11"/>
      <c r="M300" s="2"/>
      <c r="N300" s="2"/>
      <c r="O300" s="2"/>
    </row>
    <row r="301" spans="1:15">
      <c r="A301">
        <v>294</v>
      </c>
      <c r="B301" s="2"/>
      <c r="C301" s="2"/>
      <c r="D301" s="2"/>
      <c r="E301" s="18"/>
      <c r="F301" s="18"/>
      <c r="G301" s="13"/>
      <c r="H301" s="20"/>
      <c r="I301" s="6"/>
      <c r="J301" s="15" t="e">
        <f t="shared" si="2"/>
        <v>#DIV/0!</v>
      </c>
      <c r="K301" s="11"/>
      <c r="L301" s="11"/>
      <c r="M301" s="2"/>
      <c r="N301" s="2"/>
      <c r="O301" s="2"/>
    </row>
    <row r="302" spans="1:15">
      <c r="A302">
        <v>295</v>
      </c>
      <c r="B302" s="2"/>
      <c r="C302" s="2"/>
      <c r="D302" s="2"/>
      <c r="E302" s="18"/>
      <c r="F302" s="18"/>
      <c r="G302" s="13"/>
      <c r="H302" s="20"/>
      <c r="I302" s="6"/>
      <c r="J302" s="15" t="e">
        <f t="shared" si="2"/>
        <v>#DIV/0!</v>
      </c>
      <c r="K302" s="11"/>
      <c r="L302" s="11"/>
      <c r="M302" s="2"/>
      <c r="N302" s="2"/>
      <c r="O302" s="2"/>
    </row>
    <row r="303" spans="1:15">
      <c r="A303" s="12">
        <v>296</v>
      </c>
      <c r="B303" s="2"/>
      <c r="C303" s="2"/>
      <c r="D303" s="2"/>
      <c r="E303" s="18"/>
      <c r="F303" s="18"/>
      <c r="G303" s="13"/>
      <c r="H303" s="20"/>
      <c r="I303" s="6"/>
      <c r="J303" s="7" t="e">
        <f t="shared" si="2"/>
        <v>#DIV/0!</v>
      </c>
      <c r="K303" s="11"/>
      <c r="L303" s="11"/>
      <c r="M303" s="2"/>
      <c r="N303" s="2"/>
      <c r="O303" s="2"/>
    </row>
    <row r="304" spans="1:15">
      <c r="A304" s="12">
        <v>297</v>
      </c>
      <c r="B304" s="2"/>
      <c r="C304" s="2"/>
      <c r="D304" s="2"/>
      <c r="E304" s="18"/>
      <c r="F304" s="18"/>
      <c r="G304" s="13"/>
      <c r="H304" s="20"/>
      <c r="I304" s="6"/>
      <c r="J304" s="15" t="e">
        <f t="shared" si="2"/>
        <v>#DIV/0!</v>
      </c>
      <c r="K304" s="11"/>
      <c r="L304" s="11"/>
      <c r="M304" s="2"/>
      <c r="N304" s="2"/>
      <c r="O304" s="2"/>
    </row>
    <row r="305" spans="1:15">
      <c r="A305">
        <v>298</v>
      </c>
      <c r="B305" s="2"/>
      <c r="C305" s="2"/>
      <c r="D305" s="2"/>
      <c r="E305" s="18"/>
      <c r="F305" s="18"/>
      <c r="G305" s="13"/>
      <c r="H305" s="20"/>
      <c r="I305" s="6"/>
      <c r="J305" s="15" t="e">
        <f t="shared" si="2"/>
        <v>#DIV/0!</v>
      </c>
      <c r="K305" s="11"/>
      <c r="L305" s="11"/>
      <c r="M305" s="2"/>
      <c r="N305" s="2"/>
      <c r="O305" s="2"/>
    </row>
    <row r="306" spans="1:15">
      <c r="A306">
        <v>299</v>
      </c>
      <c r="B306" s="2"/>
      <c r="C306" s="2"/>
      <c r="D306" s="2"/>
      <c r="E306" s="18"/>
      <c r="F306" s="18"/>
      <c r="G306" s="13"/>
      <c r="H306" s="20"/>
      <c r="I306" s="6"/>
      <c r="J306" s="7" t="e">
        <f t="shared" si="2"/>
        <v>#DIV/0!</v>
      </c>
      <c r="K306" s="11"/>
      <c r="L306" s="11"/>
      <c r="M306" s="2"/>
      <c r="N306" s="2"/>
      <c r="O306" s="2"/>
    </row>
    <row r="307" spans="1:15">
      <c r="A307">
        <v>300</v>
      </c>
      <c r="B307" s="2"/>
      <c r="C307" s="2"/>
      <c r="D307" s="2"/>
      <c r="E307" s="18"/>
      <c r="F307" s="18"/>
      <c r="G307" s="13"/>
      <c r="H307" s="20"/>
      <c r="I307" s="6"/>
      <c r="J307" s="15" t="e">
        <f t="shared" si="2"/>
        <v>#DIV/0!</v>
      </c>
      <c r="K307" s="11"/>
      <c r="L307" s="11"/>
      <c r="M307" s="2"/>
      <c r="N307" s="2"/>
      <c r="O307" s="2"/>
    </row>
    <row r="308" spans="1:15">
      <c r="A308" s="12">
        <v>301</v>
      </c>
      <c r="B308" s="2"/>
      <c r="C308" s="2"/>
      <c r="D308" s="2"/>
      <c r="E308" s="18"/>
      <c r="F308" s="18"/>
      <c r="G308" s="13"/>
      <c r="H308" s="20"/>
      <c r="I308" s="6"/>
      <c r="J308" s="15" t="e">
        <f t="shared" si="2"/>
        <v>#DIV/0!</v>
      </c>
      <c r="K308" s="11"/>
      <c r="L308" s="11"/>
      <c r="M308" s="2"/>
      <c r="N308" s="2"/>
      <c r="O308" s="2"/>
    </row>
    <row r="309" spans="1:15">
      <c r="A309" s="12">
        <v>302</v>
      </c>
      <c r="B309" s="2"/>
      <c r="C309" s="2"/>
      <c r="D309" s="2"/>
      <c r="E309" s="18"/>
      <c r="F309" s="18"/>
      <c r="G309" s="13"/>
      <c r="H309" s="20"/>
      <c r="I309" s="6"/>
      <c r="J309" s="7" t="e">
        <f t="shared" si="2"/>
        <v>#DIV/0!</v>
      </c>
      <c r="K309" s="11"/>
      <c r="L309" s="11"/>
      <c r="M309" s="2"/>
      <c r="N309" s="2"/>
      <c r="O309" s="2"/>
    </row>
    <row r="310" spans="1:15">
      <c r="A310">
        <v>303</v>
      </c>
      <c r="B310" s="2"/>
      <c r="C310" s="2"/>
      <c r="D310" s="2"/>
      <c r="E310" s="18"/>
      <c r="F310" s="18"/>
      <c r="G310" s="13"/>
      <c r="H310" s="20"/>
      <c r="I310" s="6"/>
      <c r="J310" s="15" t="e">
        <f t="shared" si="2"/>
        <v>#DIV/0!</v>
      </c>
      <c r="K310" s="11"/>
      <c r="L310" s="11"/>
      <c r="M310" s="2"/>
      <c r="N310" s="2"/>
      <c r="O310" s="2"/>
    </row>
    <row r="311" spans="1:15">
      <c r="A311">
        <v>304</v>
      </c>
      <c r="B311" s="2"/>
      <c r="C311" s="2"/>
      <c r="D311" s="2"/>
      <c r="E311" s="18"/>
      <c r="F311" s="18"/>
      <c r="G311" s="13"/>
      <c r="H311" s="20"/>
      <c r="I311" s="6"/>
      <c r="J311" s="15" t="e">
        <f t="shared" si="2"/>
        <v>#DIV/0!</v>
      </c>
      <c r="K311" s="11"/>
      <c r="L311" s="11"/>
      <c r="M311" s="2"/>
      <c r="N311" s="2"/>
      <c r="O311" s="2"/>
    </row>
    <row r="312" spans="1:15">
      <c r="A312">
        <v>305</v>
      </c>
      <c r="B312" s="2"/>
      <c r="C312" s="2"/>
      <c r="D312" s="2"/>
      <c r="E312" s="18"/>
      <c r="F312" s="18"/>
      <c r="G312" s="13"/>
      <c r="H312" s="20"/>
      <c r="I312" s="6"/>
      <c r="J312" s="7" t="e">
        <f t="shared" si="2"/>
        <v>#DIV/0!</v>
      </c>
      <c r="K312" s="11"/>
      <c r="L312" s="11"/>
      <c r="M312" s="2"/>
      <c r="N312" s="2"/>
      <c r="O312" s="2"/>
    </row>
    <row r="313" spans="1:15">
      <c r="A313" s="12">
        <v>306</v>
      </c>
      <c r="B313" s="2"/>
      <c r="C313" s="2"/>
      <c r="D313" s="2"/>
      <c r="E313" s="18"/>
      <c r="F313" s="18"/>
      <c r="G313" s="13"/>
      <c r="H313" s="20"/>
      <c r="I313" s="6"/>
      <c r="J313" s="15" t="e">
        <f t="shared" si="2"/>
        <v>#DIV/0!</v>
      </c>
      <c r="K313" s="11"/>
      <c r="L313" s="11"/>
      <c r="M313" s="2"/>
      <c r="N313" s="2"/>
      <c r="O313" s="2"/>
    </row>
    <row r="314" spans="1:15">
      <c r="A314" s="12">
        <v>307</v>
      </c>
      <c r="B314" s="2"/>
      <c r="C314" s="2"/>
      <c r="D314" s="2"/>
      <c r="E314" s="18"/>
      <c r="F314" s="18"/>
      <c r="G314" s="13"/>
      <c r="H314" s="20"/>
      <c r="I314" s="6"/>
      <c r="J314" s="15" t="e">
        <f t="shared" si="2"/>
        <v>#DIV/0!</v>
      </c>
      <c r="K314" s="11"/>
      <c r="L314" s="11"/>
      <c r="M314" s="2"/>
      <c r="N314" s="2"/>
      <c r="O314" s="2"/>
    </row>
    <row r="315" spans="1:15">
      <c r="A315">
        <v>308</v>
      </c>
      <c r="B315" s="2"/>
      <c r="C315" s="2"/>
      <c r="D315" s="2"/>
      <c r="E315" s="18"/>
      <c r="F315" s="18"/>
      <c r="G315" s="13"/>
      <c r="H315" s="20"/>
      <c r="I315" s="6"/>
      <c r="J315" s="7" t="e">
        <f t="shared" si="2"/>
        <v>#DIV/0!</v>
      </c>
      <c r="K315" s="11"/>
      <c r="L315" s="11"/>
      <c r="M315" s="2"/>
      <c r="N315" s="2"/>
      <c r="O315" s="2"/>
    </row>
    <row r="316" spans="1:15">
      <c r="A316">
        <v>309</v>
      </c>
      <c r="B316" s="2"/>
      <c r="C316" s="2"/>
      <c r="D316" s="2"/>
      <c r="E316" s="18"/>
      <c r="F316" s="18"/>
      <c r="G316" s="13"/>
      <c r="H316" s="20"/>
      <c r="I316" s="6"/>
      <c r="J316" s="15" t="e">
        <f t="shared" si="2"/>
        <v>#DIV/0!</v>
      </c>
      <c r="K316" s="11"/>
      <c r="L316" s="11"/>
      <c r="M316" s="2"/>
      <c r="N316" s="2"/>
      <c r="O316" s="2"/>
    </row>
    <row r="317" spans="1:15">
      <c r="A317">
        <v>310</v>
      </c>
      <c r="B317" s="2"/>
      <c r="C317" s="2"/>
      <c r="D317" s="2"/>
      <c r="E317" s="18"/>
      <c r="F317" s="18"/>
      <c r="G317" s="13"/>
      <c r="H317" s="20"/>
      <c r="I317" s="6"/>
      <c r="J317" s="15" t="e">
        <f t="shared" si="2"/>
        <v>#DIV/0!</v>
      </c>
      <c r="K317" s="11"/>
      <c r="L317" s="11"/>
      <c r="M317" s="2"/>
      <c r="N317" s="2"/>
      <c r="O317" s="2"/>
    </row>
    <row r="318" spans="1:15">
      <c r="A318" s="12">
        <v>311</v>
      </c>
      <c r="B318" s="2"/>
      <c r="C318" s="2"/>
      <c r="D318" s="2"/>
      <c r="E318" s="18"/>
      <c r="F318" s="18"/>
      <c r="G318" s="13"/>
      <c r="H318" s="20"/>
      <c r="I318" s="6"/>
      <c r="J318" s="7" t="e">
        <f t="shared" ref="J318:J357" si="3">H318/I318</f>
        <v>#DIV/0!</v>
      </c>
      <c r="K318" s="11"/>
      <c r="L318" s="11"/>
      <c r="M318" s="2"/>
      <c r="N318" s="2"/>
      <c r="O318" s="2"/>
    </row>
    <row r="319" spans="1:15">
      <c r="A319" s="12">
        <v>312</v>
      </c>
      <c r="B319" s="2"/>
      <c r="C319" s="2"/>
      <c r="D319" s="2"/>
      <c r="E319" s="18"/>
      <c r="F319" s="18"/>
      <c r="G319" s="13"/>
      <c r="H319" s="20"/>
      <c r="I319" s="6"/>
      <c r="J319" s="15" t="e">
        <f t="shared" si="3"/>
        <v>#DIV/0!</v>
      </c>
      <c r="K319" s="11"/>
      <c r="L319" s="11"/>
      <c r="M319" s="2"/>
      <c r="N319" s="2"/>
      <c r="O319" s="2"/>
    </row>
    <row r="320" spans="1:15">
      <c r="A320">
        <v>313</v>
      </c>
      <c r="B320" s="2"/>
      <c r="C320" s="2"/>
      <c r="D320" s="2"/>
      <c r="E320" s="18"/>
      <c r="F320" s="18"/>
      <c r="G320" s="13"/>
      <c r="H320" s="20"/>
      <c r="I320" s="6"/>
      <c r="J320" s="15" t="e">
        <f t="shared" si="3"/>
        <v>#DIV/0!</v>
      </c>
      <c r="K320" s="11"/>
      <c r="L320" s="11"/>
      <c r="M320" s="2"/>
      <c r="N320" s="2"/>
      <c r="O320" s="2"/>
    </row>
    <row r="321" spans="1:15">
      <c r="A321">
        <v>314</v>
      </c>
      <c r="B321" s="2"/>
      <c r="C321" s="2"/>
      <c r="D321" s="2"/>
      <c r="E321" s="18"/>
      <c r="F321" s="18"/>
      <c r="G321" s="13"/>
      <c r="H321" s="20"/>
      <c r="I321" s="6"/>
      <c r="J321" s="7" t="e">
        <f t="shared" si="3"/>
        <v>#DIV/0!</v>
      </c>
      <c r="K321" s="11"/>
      <c r="L321" s="11"/>
      <c r="M321" s="2"/>
      <c r="N321" s="2"/>
      <c r="O321" s="2"/>
    </row>
    <row r="322" spans="1:15">
      <c r="A322">
        <v>315</v>
      </c>
      <c r="B322" s="2"/>
      <c r="C322" s="2"/>
      <c r="D322" s="2"/>
      <c r="E322" s="18"/>
      <c r="F322" s="18"/>
      <c r="G322" s="13"/>
      <c r="H322" s="20"/>
      <c r="I322" s="6"/>
      <c r="J322" s="15" t="e">
        <f t="shared" si="3"/>
        <v>#DIV/0!</v>
      </c>
      <c r="K322" s="11"/>
      <c r="L322" s="11"/>
      <c r="M322" s="2"/>
      <c r="N322" s="2"/>
      <c r="O322" s="2"/>
    </row>
    <row r="323" spans="1:15">
      <c r="A323" s="12">
        <v>316</v>
      </c>
      <c r="B323" s="2"/>
      <c r="C323" s="2"/>
      <c r="D323" s="2"/>
      <c r="E323" s="18"/>
      <c r="F323" s="18"/>
      <c r="G323" s="13"/>
      <c r="H323" s="20"/>
      <c r="I323" s="6"/>
      <c r="J323" s="15" t="e">
        <f t="shared" si="3"/>
        <v>#DIV/0!</v>
      </c>
      <c r="K323" s="11"/>
      <c r="L323" s="11"/>
      <c r="M323" s="2"/>
      <c r="N323" s="2"/>
      <c r="O323" s="2"/>
    </row>
    <row r="324" spans="1:15">
      <c r="A324" s="12">
        <v>317</v>
      </c>
      <c r="B324" s="2"/>
      <c r="C324" s="2"/>
      <c r="D324" s="2"/>
      <c r="E324" s="18"/>
      <c r="F324" s="18"/>
      <c r="G324" s="13"/>
      <c r="H324" s="20"/>
      <c r="I324" s="6"/>
      <c r="J324" s="7" t="e">
        <f t="shared" si="3"/>
        <v>#DIV/0!</v>
      </c>
      <c r="K324" s="11"/>
      <c r="L324" s="11"/>
      <c r="M324" s="2"/>
      <c r="N324" s="2"/>
      <c r="O324" s="2"/>
    </row>
    <row r="325" spans="1:15">
      <c r="A325">
        <v>318</v>
      </c>
      <c r="B325" s="2"/>
      <c r="C325" s="2"/>
      <c r="D325" s="2"/>
      <c r="E325" s="18"/>
      <c r="F325" s="18"/>
      <c r="G325" s="13"/>
      <c r="H325" s="20"/>
      <c r="I325" s="6"/>
      <c r="J325" s="15" t="e">
        <f t="shared" si="3"/>
        <v>#DIV/0!</v>
      </c>
      <c r="K325" s="11"/>
      <c r="L325" s="11"/>
      <c r="M325" s="2"/>
      <c r="N325" s="2"/>
      <c r="O325" s="2"/>
    </row>
    <row r="326" spans="1:15">
      <c r="A326">
        <v>319</v>
      </c>
      <c r="B326" s="2"/>
      <c r="C326" s="2"/>
      <c r="D326" s="2"/>
      <c r="E326" s="18"/>
      <c r="F326" s="18"/>
      <c r="G326" s="13"/>
      <c r="H326" s="20"/>
      <c r="I326" s="6"/>
      <c r="J326" s="15" t="e">
        <f t="shared" si="3"/>
        <v>#DIV/0!</v>
      </c>
      <c r="K326" s="11"/>
      <c r="L326" s="11"/>
      <c r="M326" s="2"/>
      <c r="N326" s="2"/>
      <c r="O326" s="2"/>
    </row>
    <row r="327" spans="1:15">
      <c r="A327">
        <v>320</v>
      </c>
      <c r="B327" s="2"/>
      <c r="C327" s="2"/>
      <c r="D327" s="2"/>
      <c r="E327" s="18"/>
      <c r="F327" s="18"/>
      <c r="G327" s="13"/>
      <c r="H327" s="20"/>
      <c r="I327" s="6"/>
      <c r="J327" s="7" t="e">
        <f t="shared" si="3"/>
        <v>#DIV/0!</v>
      </c>
      <c r="K327" s="11"/>
      <c r="L327" s="11"/>
      <c r="M327" s="2"/>
      <c r="N327" s="2"/>
      <c r="O327" s="2"/>
    </row>
    <row r="328" spans="1:15">
      <c r="A328" s="12">
        <v>321</v>
      </c>
      <c r="B328" s="2"/>
      <c r="C328" s="2"/>
      <c r="D328" s="2"/>
      <c r="E328" s="18"/>
      <c r="F328" s="18"/>
      <c r="G328" s="13"/>
      <c r="H328" s="20"/>
      <c r="I328" s="6"/>
      <c r="J328" s="15" t="e">
        <f t="shared" si="3"/>
        <v>#DIV/0!</v>
      </c>
      <c r="K328" s="11"/>
      <c r="L328" s="11"/>
      <c r="M328" s="2"/>
      <c r="N328" s="2"/>
      <c r="O328" s="2"/>
    </row>
    <row r="329" spans="1:15">
      <c r="A329" s="12">
        <v>322</v>
      </c>
      <c r="B329" s="2"/>
      <c r="C329" s="2"/>
      <c r="D329" s="2"/>
      <c r="E329" s="18"/>
      <c r="F329" s="18"/>
      <c r="G329" s="13"/>
      <c r="H329" s="20"/>
      <c r="I329" s="6"/>
      <c r="J329" s="15" t="e">
        <f t="shared" si="3"/>
        <v>#DIV/0!</v>
      </c>
      <c r="K329" s="11"/>
      <c r="L329" s="11"/>
      <c r="M329" s="2"/>
      <c r="N329" s="2"/>
      <c r="O329" s="2"/>
    </row>
    <row r="330" spans="1:15">
      <c r="A330">
        <v>323</v>
      </c>
      <c r="B330" s="2"/>
      <c r="C330" s="2"/>
      <c r="D330" s="2"/>
      <c r="E330" s="18"/>
      <c r="F330" s="18"/>
      <c r="G330" s="13"/>
      <c r="H330" s="20"/>
      <c r="I330" s="6"/>
      <c r="J330" s="7" t="e">
        <f t="shared" si="3"/>
        <v>#DIV/0!</v>
      </c>
      <c r="K330" s="11"/>
      <c r="L330" s="11"/>
      <c r="M330" s="2"/>
      <c r="N330" s="2"/>
      <c r="O330" s="2"/>
    </row>
    <row r="331" spans="1:15">
      <c r="A331">
        <v>324</v>
      </c>
      <c r="B331" s="2"/>
      <c r="C331" s="2"/>
      <c r="D331" s="2"/>
      <c r="E331" s="18"/>
      <c r="F331" s="18"/>
      <c r="G331" s="13"/>
      <c r="H331" s="20"/>
      <c r="I331" s="6"/>
      <c r="J331" s="15" t="e">
        <f t="shared" si="3"/>
        <v>#DIV/0!</v>
      </c>
      <c r="K331" s="11"/>
      <c r="L331" s="11"/>
      <c r="M331" s="2"/>
      <c r="N331" s="2"/>
      <c r="O331" s="2"/>
    </row>
    <row r="332" spans="1:15">
      <c r="A332">
        <v>325</v>
      </c>
      <c r="B332" s="2"/>
      <c r="C332" s="2"/>
      <c r="D332" s="2"/>
      <c r="E332" s="18"/>
      <c r="F332" s="18"/>
      <c r="G332" s="13"/>
      <c r="H332" s="20"/>
      <c r="I332" s="6"/>
      <c r="J332" s="15" t="e">
        <f t="shared" si="3"/>
        <v>#DIV/0!</v>
      </c>
      <c r="K332" s="11"/>
      <c r="L332" s="11"/>
      <c r="M332" s="2"/>
      <c r="N332" s="2"/>
      <c r="O332" s="2"/>
    </row>
    <row r="333" spans="1:15">
      <c r="A333" s="12">
        <v>326</v>
      </c>
      <c r="B333" s="2"/>
      <c r="C333" s="2"/>
      <c r="D333" s="2"/>
      <c r="E333" s="18"/>
      <c r="F333" s="18"/>
      <c r="G333" s="13"/>
      <c r="H333" s="20"/>
      <c r="I333" s="6"/>
      <c r="J333" s="7" t="e">
        <f t="shared" si="3"/>
        <v>#DIV/0!</v>
      </c>
      <c r="K333" s="11"/>
      <c r="L333" s="11"/>
      <c r="M333" s="2"/>
      <c r="N333" s="2"/>
      <c r="O333" s="2"/>
    </row>
    <row r="334" spans="1:15">
      <c r="A334" s="12">
        <v>327</v>
      </c>
      <c r="B334" s="2"/>
      <c r="C334" s="2"/>
      <c r="D334" s="2"/>
      <c r="E334" s="18"/>
      <c r="F334" s="18"/>
      <c r="G334" s="13"/>
      <c r="H334" s="20"/>
      <c r="I334" s="6"/>
      <c r="J334" s="15" t="e">
        <f t="shared" si="3"/>
        <v>#DIV/0!</v>
      </c>
      <c r="K334" s="11"/>
      <c r="L334" s="11"/>
      <c r="M334" s="2"/>
      <c r="N334" s="2"/>
      <c r="O334" s="2"/>
    </row>
    <row r="335" spans="1:15">
      <c r="A335">
        <v>328</v>
      </c>
      <c r="B335" s="2"/>
      <c r="C335" s="2"/>
      <c r="D335" s="2"/>
      <c r="E335" s="18"/>
      <c r="F335" s="18"/>
      <c r="G335" s="13"/>
      <c r="H335" s="20"/>
      <c r="I335" s="6"/>
      <c r="J335" s="15" t="e">
        <f t="shared" si="3"/>
        <v>#DIV/0!</v>
      </c>
      <c r="K335" s="11"/>
      <c r="L335" s="11"/>
      <c r="M335" s="2"/>
      <c r="N335" s="2"/>
      <c r="O335" s="2"/>
    </row>
    <row r="336" spans="1:15">
      <c r="A336">
        <v>329</v>
      </c>
      <c r="B336" s="2"/>
      <c r="C336" s="2"/>
      <c r="D336" s="2"/>
      <c r="E336" s="18"/>
      <c r="F336" s="18"/>
      <c r="G336" s="13"/>
      <c r="H336" s="20"/>
      <c r="I336" s="6"/>
      <c r="J336" s="7" t="e">
        <f t="shared" si="3"/>
        <v>#DIV/0!</v>
      </c>
      <c r="K336" s="11"/>
      <c r="L336" s="11"/>
      <c r="M336" s="2"/>
      <c r="N336" s="2"/>
      <c r="O336" s="2"/>
    </row>
    <row r="337" spans="1:15">
      <c r="A337">
        <v>330</v>
      </c>
      <c r="B337" s="2"/>
      <c r="C337" s="2"/>
      <c r="D337" s="2"/>
      <c r="E337" s="18"/>
      <c r="F337" s="18"/>
      <c r="G337" s="13"/>
      <c r="H337" s="20"/>
      <c r="I337" s="6"/>
      <c r="J337" s="15" t="e">
        <f t="shared" si="3"/>
        <v>#DIV/0!</v>
      </c>
      <c r="K337" s="11"/>
      <c r="L337" s="11"/>
      <c r="M337" s="2"/>
      <c r="N337" s="2"/>
      <c r="O337" s="2"/>
    </row>
    <row r="338" spans="1:15">
      <c r="A338" s="12">
        <v>331</v>
      </c>
      <c r="B338" s="2"/>
      <c r="C338" s="2"/>
      <c r="D338" s="2"/>
      <c r="E338" s="18"/>
      <c r="F338" s="18"/>
      <c r="G338" s="13"/>
      <c r="H338" s="20"/>
      <c r="I338" s="6"/>
      <c r="J338" s="15" t="e">
        <f t="shared" si="3"/>
        <v>#DIV/0!</v>
      </c>
      <c r="K338" s="11"/>
      <c r="L338" s="11"/>
      <c r="M338" s="2"/>
      <c r="N338" s="2"/>
      <c r="O338" s="2"/>
    </row>
    <row r="339" spans="1:15">
      <c r="A339" s="12">
        <v>332</v>
      </c>
      <c r="B339" s="2"/>
      <c r="C339" s="2"/>
      <c r="D339" s="2"/>
      <c r="E339" s="18"/>
      <c r="F339" s="18"/>
      <c r="G339" s="13"/>
      <c r="H339" s="20"/>
      <c r="I339" s="6"/>
      <c r="J339" s="7" t="e">
        <f t="shared" si="3"/>
        <v>#DIV/0!</v>
      </c>
      <c r="K339" s="11"/>
      <c r="L339" s="11"/>
      <c r="M339" s="2"/>
      <c r="N339" s="2"/>
      <c r="O339" s="2"/>
    </row>
    <row r="340" spans="1:15">
      <c r="A340">
        <v>333</v>
      </c>
      <c r="B340" s="2"/>
      <c r="C340" s="2"/>
      <c r="D340" s="2"/>
      <c r="E340" s="18"/>
      <c r="F340" s="18"/>
      <c r="G340" s="13"/>
      <c r="H340" s="20"/>
      <c r="I340" s="6"/>
      <c r="J340" s="15" t="e">
        <f t="shared" si="3"/>
        <v>#DIV/0!</v>
      </c>
      <c r="K340" s="11"/>
      <c r="L340" s="11"/>
      <c r="M340" s="2"/>
      <c r="N340" s="2"/>
      <c r="O340" s="2"/>
    </row>
    <row r="341" spans="1:15">
      <c r="A341">
        <v>334</v>
      </c>
      <c r="B341" s="2"/>
      <c r="C341" s="2"/>
      <c r="D341" s="2"/>
      <c r="E341" s="18"/>
      <c r="F341" s="18"/>
      <c r="G341" s="13"/>
      <c r="H341" s="20"/>
      <c r="I341" s="6"/>
      <c r="J341" s="15" t="e">
        <f t="shared" si="3"/>
        <v>#DIV/0!</v>
      </c>
      <c r="K341" s="11"/>
      <c r="L341" s="11"/>
      <c r="M341" s="2"/>
      <c r="N341" s="2"/>
      <c r="O341" s="2"/>
    </row>
    <row r="342" spans="1:15">
      <c r="A342">
        <v>335</v>
      </c>
      <c r="B342" s="2"/>
      <c r="C342" s="2"/>
      <c r="D342" s="2"/>
      <c r="E342" s="18"/>
      <c r="F342" s="18"/>
      <c r="G342" s="13"/>
      <c r="H342" s="20"/>
      <c r="I342" s="6"/>
      <c r="J342" s="7" t="e">
        <f t="shared" si="3"/>
        <v>#DIV/0!</v>
      </c>
      <c r="K342" s="11"/>
      <c r="L342" s="11"/>
      <c r="M342" s="2"/>
      <c r="N342" s="2"/>
      <c r="O342" s="2"/>
    </row>
    <row r="343" spans="1:15">
      <c r="A343" s="12">
        <v>336</v>
      </c>
      <c r="B343" s="2"/>
      <c r="C343" s="2"/>
      <c r="D343" s="2"/>
      <c r="E343" s="18"/>
      <c r="F343" s="18"/>
      <c r="G343" s="13"/>
      <c r="H343" s="20"/>
      <c r="I343" s="6"/>
      <c r="J343" s="15" t="e">
        <f t="shared" si="3"/>
        <v>#DIV/0!</v>
      </c>
      <c r="K343" s="11"/>
      <c r="L343" s="11"/>
      <c r="M343" s="2"/>
      <c r="N343" s="2"/>
      <c r="O343" s="2"/>
    </row>
    <row r="344" spans="1:15">
      <c r="A344" s="12">
        <v>337</v>
      </c>
      <c r="B344" s="2"/>
      <c r="C344" s="2"/>
      <c r="D344" s="2"/>
      <c r="E344" s="18"/>
      <c r="F344" s="18"/>
      <c r="G344" s="13"/>
      <c r="H344" s="20"/>
      <c r="I344" s="6"/>
      <c r="J344" s="15" t="e">
        <f t="shared" si="3"/>
        <v>#DIV/0!</v>
      </c>
      <c r="K344" s="11"/>
      <c r="L344" s="11"/>
      <c r="M344" s="2"/>
      <c r="N344" s="2"/>
      <c r="O344" s="2"/>
    </row>
    <row r="345" spans="1:15">
      <c r="A345">
        <v>338</v>
      </c>
      <c r="B345" s="2"/>
      <c r="C345" s="2"/>
      <c r="D345" s="2"/>
      <c r="E345" s="18"/>
      <c r="F345" s="18"/>
      <c r="G345" s="13"/>
      <c r="H345" s="20"/>
      <c r="I345" s="6"/>
      <c r="J345" s="7" t="e">
        <f t="shared" si="3"/>
        <v>#DIV/0!</v>
      </c>
      <c r="K345" s="11"/>
      <c r="L345" s="11"/>
      <c r="M345" s="2"/>
      <c r="N345" s="2"/>
      <c r="O345" s="2"/>
    </row>
    <row r="346" spans="1:15">
      <c r="A346">
        <v>339</v>
      </c>
      <c r="B346" s="2"/>
      <c r="C346" s="2"/>
      <c r="D346" s="2"/>
      <c r="E346" s="18"/>
      <c r="F346" s="18"/>
      <c r="G346" s="13"/>
      <c r="H346" s="20"/>
      <c r="I346" s="6"/>
      <c r="J346" s="15" t="e">
        <f t="shared" si="3"/>
        <v>#DIV/0!</v>
      </c>
      <c r="K346" s="11"/>
      <c r="L346" s="11"/>
      <c r="M346" s="2"/>
      <c r="N346" s="2"/>
      <c r="O346" s="2"/>
    </row>
    <row r="347" spans="1:15">
      <c r="A347">
        <v>340</v>
      </c>
      <c r="B347" s="2"/>
      <c r="C347" s="2"/>
      <c r="D347" s="2"/>
      <c r="E347" s="18"/>
      <c r="F347" s="18"/>
      <c r="G347" s="13"/>
      <c r="H347" s="20"/>
      <c r="I347" s="6"/>
      <c r="J347" s="15" t="e">
        <f t="shared" si="3"/>
        <v>#DIV/0!</v>
      </c>
      <c r="K347" s="11"/>
      <c r="L347" s="11"/>
      <c r="M347" s="2"/>
      <c r="N347" s="2"/>
      <c r="O347" s="2"/>
    </row>
    <row r="348" spans="1:15">
      <c r="A348" s="12">
        <v>341</v>
      </c>
      <c r="B348" s="2"/>
      <c r="C348" s="2"/>
      <c r="D348" s="2"/>
      <c r="E348" s="18"/>
      <c r="F348" s="18"/>
      <c r="G348" s="13"/>
      <c r="H348" s="20"/>
      <c r="I348" s="6"/>
      <c r="J348" s="7" t="e">
        <f t="shared" si="3"/>
        <v>#DIV/0!</v>
      </c>
      <c r="K348" s="11"/>
      <c r="L348" s="11"/>
      <c r="M348" s="2"/>
      <c r="N348" s="2"/>
      <c r="O348" s="2"/>
    </row>
    <row r="349" spans="1:15">
      <c r="A349" s="12">
        <v>342</v>
      </c>
      <c r="B349" s="2"/>
      <c r="C349" s="2"/>
      <c r="D349" s="2"/>
      <c r="E349" s="18"/>
      <c r="F349" s="18"/>
      <c r="G349" s="13"/>
      <c r="H349" s="20"/>
      <c r="I349" s="6"/>
      <c r="J349" s="15" t="e">
        <f t="shared" si="3"/>
        <v>#DIV/0!</v>
      </c>
      <c r="K349" s="11"/>
      <c r="L349" s="11"/>
      <c r="M349" s="2"/>
      <c r="N349" s="2"/>
      <c r="O349" s="2"/>
    </row>
    <row r="350" spans="1:15">
      <c r="A350">
        <v>343</v>
      </c>
      <c r="B350" s="2"/>
      <c r="C350" s="2"/>
      <c r="D350" s="2"/>
      <c r="E350" s="18"/>
      <c r="F350" s="18"/>
      <c r="G350" s="13"/>
      <c r="H350" s="20"/>
      <c r="I350" s="6"/>
      <c r="J350" s="15" t="e">
        <f t="shared" si="3"/>
        <v>#DIV/0!</v>
      </c>
      <c r="K350" s="11"/>
      <c r="L350" s="11"/>
      <c r="M350" s="2"/>
      <c r="N350" s="2"/>
      <c r="O350" s="2"/>
    </row>
    <row r="351" spans="1:15">
      <c r="A351">
        <v>344</v>
      </c>
      <c r="B351" s="2"/>
      <c r="C351" s="2"/>
      <c r="D351" s="2"/>
      <c r="E351" s="18"/>
      <c r="F351" s="18"/>
      <c r="G351" s="13"/>
      <c r="H351" s="20"/>
      <c r="I351" s="6"/>
      <c r="J351" s="7" t="e">
        <f t="shared" si="3"/>
        <v>#DIV/0!</v>
      </c>
      <c r="K351" s="11"/>
      <c r="L351" s="11"/>
      <c r="M351" s="2"/>
      <c r="N351" s="2"/>
      <c r="O351" s="2"/>
    </row>
    <row r="352" spans="1:15">
      <c r="A352">
        <v>345</v>
      </c>
      <c r="B352" s="2"/>
      <c r="C352" s="2"/>
      <c r="D352" s="2"/>
      <c r="E352" s="18"/>
      <c r="F352" s="18"/>
      <c r="G352" s="13"/>
      <c r="H352" s="20"/>
      <c r="I352" s="6"/>
      <c r="J352" s="15" t="e">
        <f t="shared" si="3"/>
        <v>#DIV/0!</v>
      </c>
      <c r="K352" s="11"/>
      <c r="L352" s="11"/>
      <c r="M352" s="2"/>
      <c r="N352" s="2"/>
      <c r="O352" s="2"/>
    </row>
    <row r="353" spans="1:15">
      <c r="A353" s="12">
        <v>346</v>
      </c>
      <c r="B353" s="2"/>
      <c r="C353" s="2"/>
      <c r="D353" s="2"/>
      <c r="E353" s="18"/>
      <c r="F353" s="18"/>
      <c r="G353" s="13"/>
      <c r="H353" s="20"/>
      <c r="I353" s="6"/>
      <c r="J353" s="15" t="e">
        <f t="shared" si="3"/>
        <v>#DIV/0!</v>
      </c>
      <c r="K353" s="11"/>
      <c r="L353" s="11"/>
      <c r="M353" s="2"/>
      <c r="N353" s="2"/>
      <c r="O353" s="2"/>
    </row>
    <row r="354" spans="1:15">
      <c r="A354" s="12">
        <v>347</v>
      </c>
      <c r="B354" s="2"/>
      <c r="C354" s="2"/>
      <c r="D354" s="2"/>
      <c r="E354" s="18"/>
      <c r="F354" s="18"/>
      <c r="G354" s="13"/>
      <c r="H354" s="20"/>
      <c r="I354" s="6"/>
      <c r="J354" s="7" t="e">
        <f t="shared" si="3"/>
        <v>#DIV/0!</v>
      </c>
      <c r="K354" s="11"/>
      <c r="L354" s="11"/>
      <c r="M354" s="2"/>
      <c r="N354" s="2"/>
      <c r="O354" s="2"/>
    </row>
    <row r="355" spans="1:15">
      <c r="A355">
        <v>348</v>
      </c>
      <c r="B355" s="2"/>
      <c r="C355" s="2"/>
      <c r="D355" s="2"/>
      <c r="E355" s="18"/>
      <c r="F355" s="18"/>
      <c r="G355" s="13"/>
      <c r="H355" s="20"/>
      <c r="I355" s="6"/>
      <c r="J355" s="15" t="e">
        <f t="shared" si="3"/>
        <v>#DIV/0!</v>
      </c>
      <c r="K355" s="11"/>
      <c r="L355" s="11"/>
      <c r="M355" s="2"/>
      <c r="N355" s="2"/>
      <c r="O355" s="2"/>
    </row>
    <row r="356" spans="1:15">
      <c r="A356">
        <v>349</v>
      </c>
      <c r="B356" s="2"/>
      <c r="C356" s="2"/>
      <c r="D356" s="2"/>
      <c r="E356" s="18"/>
      <c r="F356" s="18"/>
      <c r="G356" s="13"/>
      <c r="H356" s="20"/>
      <c r="I356" s="6"/>
      <c r="J356" s="15" t="e">
        <f t="shared" si="3"/>
        <v>#DIV/0!</v>
      </c>
      <c r="K356" s="11"/>
      <c r="L356" s="11"/>
      <c r="M356" s="2"/>
      <c r="N356" s="2"/>
      <c r="O356" s="2"/>
    </row>
    <row r="357" spans="1:15">
      <c r="A357">
        <v>350</v>
      </c>
      <c r="B357" s="2"/>
      <c r="C357" s="2"/>
      <c r="D357" s="2"/>
      <c r="E357" s="18"/>
      <c r="F357" s="18"/>
      <c r="G357" s="13"/>
      <c r="H357" s="20"/>
      <c r="I357" s="6"/>
      <c r="J357" s="7" t="e">
        <f t="shared" si="3"/>
        <v>#DIV/0!</v>
      </c>
      <c r="K357" s="11"/>
      <c r="L357" s="11"/>
      <c r="M357" s="2"/>
      <c r="N357" s="2"/>
      <c r="O357" s="2"/>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2" orientation="landscape"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I6" sqref="I6"/>
    </sheetView>
  </sheetViews>
  <sheetFormatPr defaultRowHeight="13.5"/>
  <cols>
    <col min="2" max="2" width="20" customWidth="1"/>
    <col min="5" max="5" width="13" bestFit="1" customWidth="1"/>
    <col min="7" max="7" width="13.125" bestFit="1" customWidth="1"/>
    <col min="8" max="8" width="10.375" bestFit="1" customWidth="1"/>
    <col min="9" max="9" width="9.25" bestFit="1" customWidth="1"/>
  </cols>
  <sheetData>
    <row r="1" spans="1:10">
      <c r="A1" t="s">
        <v>5</v>
      </c>
      <c r="B1" s="27" t="e">
        <f>#REF!</f>
        <v>#REF!</v>
      </c>
    </row>
    <row r="2" spans="1:10" s="21" customFormat="1" ht="56.25" customHeight="1">
      <c r="B2" s="38"/>
      <c r="E2" s="543" t="s">
        <v>30</v>
      </c>
      <c r="F2" s="543"/>
      <c r="G2" s="544"/>
      <c r="H2" s="128">
        <f>SUMIF(G6:G356,"PPS",H6:H356)</f>
        <v>0</v>
      </c>
    </row>
    <row r="3" spans="1:10" s="21" customFormat="1" ht="16.5" customHeight="1">
      <c r="B3" s="40"/>
      <c r="E3" s="55"/>
      <c r="F3" s="55"/>
      <c r="G3" s="55"/>
      <c r="H3" s="129"/>
    </row>
    <row r="4" spans="1:10" ht="54">
      <c r="A4" s="22" t="s">
        <v>26</v>
      </c>
      <c r="B4" s="2" t="s">
        <v>0</v>
      </c>
      <c r="C4" s="2" t="s">
        <v>1</v>
      </c>
      <c r="D4" s="2" t="s">
        <v>18</v>
      </c>
      <c r="E4" s="2" t="s">
        <v>13</v>
      </c>
      <c r="F4" s="2" t="s">
        <v>20</v>
      </c>
      <c r="G4" s="11" t="s">
        <v>24</v>
      </c>
      <c r="H4" s="10" t="s">
        <v>623</v>
      </c>
      <c r="I4" s="10" t="s">
        <v>624</v>
      </c>
      <c r="J4" s="26" t="s">
        <v>16</v>
      </c>
    </row>
    <row r="5" spans="1:10" s="32" customFormat="1" ht="14.25" thickBot="1">
      <c r="B5" s="33" t="s">
        <v>4</v>
      </c>
      <c r="C5" s="33"/>
      <c r="D5" s="33"/>
      <c r="E5" s="33"/>
      <c r="F5" s="33"/>
      <c r="G5" s="33"/>
      <c r="H5" s="65">
        <f>SUM(H6:H65)</f>
        <v>26170</v>
      </c>
      <c r="I5" s="65">
        <f>SUM(I6:I65)</f>
        <v>2617</v>
      </c>
      <c r="J5" s="33">
        <f>H5/I5</f>
        <v>10</v>
      </c>
    </row>
    <row r="6" spans="1:10" ht="14.25" thickTop="1">
      <c r="A6">
        <v>1</v>
      </c>
      <c r="B6" s="170" t="s">
        <v>949</v>
      </c>
      <c r="C6" s="170" t="s">
        <v>950</v>
      </c>
      <c r="D6" s="170" t="s">
        <v>52</v>
      </c>
      <c r="E6" s="50">
        <v>1</v>
      </c>
      <c r="F6" s="170" t="s">
        <v>951</v>
      </c>
      <c r="G6" s="18" t="s">
        <v>44</v>
      </c>
      <c r="H6" s="9">
        <v>26170</v>
      </c>
      <c r="I6" s="9">
        <v>2617</v>
      </c>
      <c r="J6" s="28">
        <v>10</v>
      </c>
    </row>
    <row r="7" spans="1:10">
      <c r="A7">
        <v>2</v>
      </c>
      <c r="B7" s="2"/>
      <c r="C7" s="2"/>
      <c r="D7" s="2"/>
      <c r="E7" s="50"/>
      <c r="F7" s="2"/>
      <c r="G7" s="18"/>
      <c r="H7" s="9"/>
      <c r="I7" s="9"/>
      <c r="J7" s="2" t="e">
        <f t="shared" ref="J7:J65" si="0">H7/I7</f>
        <v>#DIV/0!</v>
      </c>
    </row>
    <row r="8" spans="1:10">
      <c r="A8">
        <v>3</v>
      </c>
      <c r="B8" s="2"/>
      <c r="C8" s="2"/>
      <c r="D8" s="2"/>
      <c r="E8" s="50"/>
      <c r="F8" s="2"/>
      <c r="G8" s="18"/>
      <c r="H8" s="9"/>
      <c r="I8" s="9"/>
      <c r="J8" s="2" t="e">
        <f t="shared" si="0"/>
        <v>#DIV/0!</v>
      </c>
    </row>
    <row r="9" spans="1:10">
      <c r="A9">
        <v>4</v>
      </c>
      <c r="B9" s="2"/>
      <c r="C9" s="2"/>
      <c r="D9" s="2"/>
      <c r="E9" s="2"/>
      <c r="F9" s="2"/>
      <c r="G9" s="18"/>
      <c r="H9" s="2"/>
      <c r="I9" s="2"/>
      <c r="J9" s="2" t="e">
        <f t="shared" si="0"/>
        <v>#DIV/0!</v>
      </c>
    </row>
    <row r="10" spans="1:10">
      <c r="A10">
        <v>5</v>
      </c>
      <c r="B10" s="2"/>
      <c r="C10" s="2"/>
      <c r="D10" s="2"/>
      <c r="E10" s="2"/>
      <c r="F10" s="2"/>
      <c r="G10" s="18"/>
      <c r="H10" s="2"/>
      <c r="I10" s="2"/>
      <c r="J10" s="2" t="e">
        <f t="shared" si="0"/>
        <v>#DIV/0!</v>
      </c>
    </row>
    <row r="11" spans="1:10">
      <c r="A11" s="12">
        <v>6</v>
      </c>
      <c r="B11" s="13"/>
      <c r="C11" s="2"/>
      <c r="D11" s="2"/>
      <c r="E11" s="2"/>
      <c r="F11" s="2"/>
      <c r="G11" s="18"/>
      <c r="H11" s="2"/>
      <c r="I11" s="2"/>
      <c r="J11" s="2" t="e">
        <f t="shared" si="0"/>
        <v>#DIV/0!</v>
      </c>
    </row>
    <row r="12" spans="1:10">
      <c r="A12" s="12">
        <v>7</v>
      </c>
      <c r="B12" s="13"/>
      <c r="C12" s="2"/>
      <c r="D12" s="2"/>
      <c r="E12" s="2"/>
      <c r="F12" s="2"/>
      <c r="G12" s="18"/>
      <c r="H12" s="2"/>
      <c r="I12" s="2"/>
      <c r="J12" s="2" t="e">
        <f t="shared" si="0"/>
        <v>#DIV/0!</v>
      </c>
    </row>
    <row r="13" spans="1:10">
      <c r="A13">
        <v>8</v>
      </c>
      <c r="B13" s="2"/>
      <c r="C13" s="2"/>
      <c r="D13" s="2"/>
      <c r="E13" s="2"/>
      <c r="F13" s="2"/>
      <c r="G13" s="18"/>
      <c r="H13" s="2"/>
      <c r="I13" s="2"/>
      <c r="J13" s="2" t="e">
        <f t="shared" si="0"/>
        <v>#DIV/0!</v>
      </c>
    </row>
    <row r="14" spans="1:10">
      <c r="A14">
        <v>9</v>
      </c>
      <c r="B14" s="2"/>
      <c r="C14" s="2"/>
      <c r="D14" s="2"/>
      <c r="E14" s="2"/>
      <c r="F14" s="2"/>
      <c r="G14" s="18"/>
      <c r="H14" s="2"/>
      <c r="I14" s="2"/>
      <c r="J14" s="2" t="e">
        <f t="shared" si="0"/>
        <v>#DIV/0!</v>
      </c>
    </row>
    <row r="15" spans="1:10">
      <c r="A15">
        <v>10</v>
      </c>
      <c r="B15" s="2"/>
      <c r="C15" s="2"/>
      <c r="D15" s="2"/>
      <c r="E15" s="2"/>
      <c r="F15" s="2"/>
      <c r="G15" s="18"/>
      <c r="H15" s="2"/>
      <c r="I15" s="2"/>
      <c r="J15" s="2" t="e">
        <f t="shared" si="0"/>
        <v>#DIV/0!</v>
      </c>
    </row>
    <row r="16" spans="1:10">
      <c r="A16" s="12">
        <v>11</v>
      </c>
      <c r="B16" s="2"/>
      <c r="C16" s="2"/>
      <c r="D16" s="2"/>
      <c r="E16" s="2"/>
      <c r="F16" s="2"/>
      <c r="G16" s="18"/>
      <c r="H16" s="2"/>
      <c r="I16" s="2"/>
      <c r="J16" s="2" t="e">
        <f t="shared" si="0"/>
        <v>#DIV/0!</v>
      </c>
    </row>
    <row r="17" spans="1:10">
      <c r="A17" s="12">
        <v>12</v>
      </c>
      <c r="B17" s="2"/>
      <c r="C17" s="2"/>
      <c r="D17" s="2"/>
      <c r="E17" s="2"/>
      <c r="F17" s="2"/>
      <c r="G17" s="18"/>
      <c r="H17" s="2"/>
      <c r="I17" s="2"/>
      <c r="J17" s="2" t="e">
        <f t="shared" si="0"/>
        <v>#DIV/0!</v>
      </c>
    </row>
    <row r="18" spans="1:10">
      <c r="A18">
        <v>13</v>
      </c>
      <c r="B18" s="2"/>
      <c r="C18" s="2"/>
      <c r="D18" s="2"/>
      <c r="E18" s="2"/>
      <c r="F18" s="2"/>
      <c r="G18" s="18"/>
      <c r="H18" s="2"/>
      <c r="I18" s="2"/>
      <c r="J18" s="2" t="e">
        <f t="shared" si="0"/>
        <v>#DIV/0!</v>
      </c>
    </row>
    <row r="19" spans="1:10">
      <c r="A19">
        <v>14</v>
      </c>
      <c r="B19" s="2"/>
      <c r="C19" s="2"/>
      <c r="D19" s="2"/>
      <c r="E19" s="2"/>
      <c r="F19" s="2"/>
      <c r="G19" s="18"/>
      <c r="H19" s="2"/>
      <c r="I19" s="2"/>
      <c r="J19" s="2" t="e">
        <f t="shared" si="0"/>
        <v>#DIV/0!</v>
      </c>
    </row>
    <row r="20" spans="1:10">
      <c r="A20">
        <v>15</v>
      </c>
      <c r="B20" s="2"/>
      <c r="C20" s="2"/>
      <c r="D20" s="2"/>
      <c r="E20" s="2"/>
      <c r="F20" s="2"/>
      <c r="G20" s="18"/>
      <c r="H20" s="2"/>
      <c r="I20" s="2"/>
      <c r="J20" s="2" t="e">
        <f t="shared" si="0"/>
        <v>#DIV/0!</v>
      </c>
    </row>
    <row r="21" spans="1:10">
      <c r="A21" s="12">
        <v>16</v>
      </c>
      <c r="B21" s="2"/>
      <c r="C21" s="2"/>
      <c r="D21" s="2"/>
      <c r="E21" s="2"/>
      <c r="F21" s="2"/>
      <c r="G21" s="18"/>
      <c r="H21" s="2"/>
      <c r="I21" s="2"/>
      <c r="J21" s="2" t="e">
        <f t="shared" si="0"/>
        <v>#DIV/0!</v>
      </c>
    </row>
    <row r="22" spans="1:10">
      <c r="A22" s="12">
        <v>17</v>
      </c>
      <c r="B22" s="2"/>
      <c r="C22" s="2"/>
      <c r="D22" s="2"/>
      <c r="E22" s="2"/>
      <c r="F22" s="2"/>
      <c r="G22" s="18"/>
      <c r="H22" s="2"/>
      <c r="I22" s="2"/>
      <c r="J22" s="2" t="e">
        <f t="shared" si="0"/>
        <v>#DIV/0!</v>
      </c>
    </row>
    <row r="23" spans="1:10">
      <c r="A23">
        <v>18</v>
      </c>
      <c r="B23" s="2"/>
      <c r="C23" s="2"/>
      <c r="D23" s="2"/>
      <c r="E23" s="2"/>
      <c r="F23" s="2"/>
      <c r="G23" s="18"/>
      <c r="H23" s="2"/>
      <c r="I23" s="2"/>
      <c r="J23" s="2" t="e">
        <f t="shared" si="0"/>
        <v>#DIV/0!</v>
      </c>
    </row>
    <row r="24" spans="1:10">
      <c r="A24">
        <v>19</v>
      </c>
      <c r="B24" s="2"/>
      <c r="C24" s="2"/>
      <c r="D24" s="2"/>
      <c r="E24" s="2"/>
      <c r="F24" s="2"/>
      <c r="G24" s="18"/>
      <c r="H24" s="2"/>
      <c r="I24" s="2"/>
      <c r="J24" s="2" t="e">
        <f t="shared" si="0"/>
        <v>#DIV/0!</v>
      </c>
    </row>
    <row r="25" spans="1:10">
      <c r="A25">
        <v>20</v>
      </c>
      <c r="B25" s="2"/>
      <c r="C25" s="2"/>
      <c r="D25" s="2"/>
      <c r="E25" s="2"/>
      <c r="F25" s="2"/>
      <c r="G25" s="18"/>
      <c r="H25" s="2"/>
      <c r="I25" s="2"/>
      <c r="J25" s="2" t="e">
        <f t="shared" si="0"/>
        <v>#DIV/0!</v>
      </c>
    </row>
    <row r="26" spans="1:10">
      <c r="A26" s="12">
        <v>21</v>
      </c>
      <c r="B26" s="2"/>
      <c r="C26" s="2"/>
      <c r="D26" s="2"/>
      <c r="E26" s="2"/>
      <c r="F26" s="2"/>
      <c r="G26" s="18"/>
      <c r="H26" s="2"/>
      <c r="I26" s="2"/>
      <c r="J26" s="2" t="e">
        <f t="shared" si="0"/>
        <v>#DIV/0!</v>
      </c>
    </row>
    <row r="27" spans="1:10">
      <c r="A27" s="12">
        <v>22</v>
      </c>
      <c r="B27" s="2"/>
      <c r="C27" s="2"/>
      <c r="D27" s="2"/>
      <c r="E27" s="2"/>
      <c r="F27" s="2"/>
      <c r="G27" s="18"/>
      <c r="H27" s="2"/>
      <c r="I27" s="2"/>
      <c r="J27" s="2" t="e">
        <f t="shared" si="0"/>
        <v>#DIV/0!</v>
      </c>
    </row>
    <row r="28" spans="1:10">
      <c r="A28">
        <v>23</v>
      </c>
      <c r="B28" s="2"/>
      <c r="C28" s="2"/>
      <c r="D28" s="2"/>
      <c r="E28" s="2"/>
      <c r="F28" s="2"/>
      <c r="G28" s="18"/>
      <c r="H28" s="2"/>
      <c r="I28" s="2"/>
      <c r="J28" s="2" t="e">
        <f t="shared" si="0"/>
        <v>#DIV/0!</v>
      </c>
    </row>
    <row r="29" spans="1:10">
      <c r="A29">
        <v>24</v>
      </c>
      <c r="B29" s="2"/>
      <c r="C29" s="2"/>
      <c r="D29" s="2"/>
      <c r="E29" s="2"/>
      <c r="F29" s="2"/>
      <c r="G29" s="18"/>
      <c r="H29" s="2"/>
      <c r="I29" s="2"/>
      <c r="J29" s="2" t="e">
        <f t="shared" si="0"/>
        <v>#DIV/0!</v>
      </c>
    </row>
    <row r="30" spans="1:10">
      <c r="A30">
        <v>25</v>
      </c>
      <c r="B30" s="2"/>
      <c r="C30" s="2"/>
      <c r="D30" s="2"/>
      <c r="E30" s="2"/>
      <c r="F30" s="2"/>
      <c r="G30" s="18"/>
      <c r="H30" s="2"/>
      <c r="I30" s="2"/>
      <c r="J30" s="2" t="e">
        <f t="shared" si="0"/>
        <v>#DIV/0!</v>
      </c>
    </row>
    <row r="31" spans="1:10">
      <c r="A31" s="12">
        <v>26</v>
      </c>
      <c r="B31" s="2"/>
      <c r="C31" s="2"/>
      <c r="D31" s="2"/>
      <c r="E31" s="2"/>
      <c r="F31" s="2"/>
      <c r="G31" s="18"/>
      <c r="H31" s="2"/>
      <c r="I31" s="2"/>
      <c r="J31" s="2" t="e">
        <f t="shared" si="0"/>
        <v>#DIV/0!</v>
      </c>
    </row>
    <row r="32" spans="1:10">
      <c r="A32" s="12">
        <v>27</v>
      </c>
      <c r="B32" s="2"/>
      <c r="C32" s="2"/>
      <c r="D32" s="2"/>
      <c r="E32" s="2"/>
      <c r="F32" s="2"/>
      <c r="G32" s="18"/>
      <c r="H32" s="2"/>
      <c r="I32" s="2"/>
      <c r="J32" s="2" t="e">
        <f t="shared" si="0"/>
        <v>#DIV/0!</v>
      </c>
    </row>
    <row r="33" spans="1:10">
      <c r="A33">
        <v>28</v>
      </c>
      <c r="B33" s="2"/>
      <c r="C33" s="2"/>
      <c r="D33" s="2"/>
      <c r="E33" s="2"/>
      <c r="F33" s="2"/>
      <c r="G33" s="18"/>
      <c r="H33" s="2"/>
      <c r="I33" s="2"/>
      <c r="J33" s="2" t="e">
        <f t="shared" si="0"/>
        <v>#DIV/0!</v>
      </c>
    </row>
    <row r="34" spans="1:10">
      <c r="A34">
        <v>29</v>
      </c>
      <c r="B34" s="2"/>
      <c r="C34" s="2"/>
      <c r="D34" s="2"/>
      <c r="E34" s="2"/>
      <c r="F34" s="2"/>
      <c r="G34" s="18"/>
      <c r="H34" s="2"/>
      <c r="I34" s="2"/>
      <c r="J34" s="2" t="e">
        <f t="shared" si="0"/>
        <v>#DIV/0!</v>
      </c>
    </row>
    <row r="35" spans="1:10">
      <c r="A35">
        <v>30</v>
      </c>
      <c r="B35" s="2"/>
      <c r="C35" s="2"/>
      <c r="D35" s="2"/>
      <c r="E35" s="2"/>
      <c r="F35" s="2"/>
      <c r="G35" s="18"/>
      <c r="H35" s="2"/>
      <c r="I35" s="2"/>
      <c r="J35" s="2" t="e">
        <f t="shared" si="0"/>
        <v>#DIV/0!</v>
      </c>
    </row>
    <row r="36" spans="1:10">
      <c r="A36" s="12">
        <v>31</v>
      </c>
      <c r="B36" s="2"/>
      <c r="C36" s="2"/>
      <c r="D36" s="2"/>
      <c r="E36" s="2"/>
      <c r="F36" s="2"/>
      <c r="G36" s="18"/>
      <c r="H36" s="2"/>
      <c r="I36" s="2"/>
      <c r="J36" s="2" t="e">
        <f t="shared" si="0"/>
        <v>#DIV/0!</v>
      </c>
    </row>
    <row r="37" spans="1:10">
      <c r="A37" s="12">
        <v>32</v>
      </c>
      <c r="B37" s="2"/>
      <c r="C37" s="2"/>
      <c r="D37" s="2"/>
      <c r="E37" s="2"/>
      <c r="F37" s="2"/>
      <c r="G37" s="18"/>
      <c r="H37" s="2"/>
      <c r="I37" s="2"/>
      <c r="J37" s="2" t="e">
        <f t="shared" si="0"/>
        <v>#DIV/0!</v>
      </c>
    </row>
    <row r="38" spans="1:10">
      <c r="A38">
        <v>33</v>
      </c>
      <c r="B38" s="2"/>
      <c r="C38" s="2"/>
      <c r="D38" s="2"/>
      <c r="E38" s="2"/>
      <c r="F38" s="2"/>
      <c r="G38" s="18"/>
      <c r="H38" s="2"/>
      <c r="I38" s="2"/>
      <c r="J38" s="2" t="e">
        <f t="shared" si="0"/>
        <v>#DIV/0!</v>
      </c>
    </row>
    <row r="39" spans="1:10">
      <c r="A39">
        <v>34</v>
      </c>
      <c r="B39" s="2"/>
      <c r="C39" s="2"/>
      <c r="D39" s="2"/>
      <c r="E39" s="2"/>
      <c r="F39" s="2"/>
      <c r="G39" s="18"/>
      <c r="H39" s="2"/>
      <c r="I39" s="2"/>
      <c r="J39" s="2" t="e">
        <f t="shared" si="0"/>
        <v>#DIV/0!</v>
      </c>
    </row>
    <row r="40" spans="1:10">
      <c r="A40">
        <v>35</v>
      </c>
      <c r="B40" s="2"/>
      <c r="C40" s="2"/>
      <c r="D40" s="2"/>
      <c r="E40" s="2"/>
      <c r="F40" s="2"/>
      <c r="G40" s="18"/>
      <c r="H40" s="2"/>
      <c r="I40" s="2"/>
      <c r="J40" s="2" t="e">
        <f t="shared" si="0"/>
        <v>#DIV/0!</v>
      </c>
    </row>
    <row r="41" spans="1:10">
      <c r="A41" s="12">
        <v>36</v>
      </c>
      <c r="B41" s="2"/>
      <c r="C41" s="2"/>
      <c r="D41" s="2"/>
      <c r="E41" s="2"/>
      <c r="F41" s="2"/>
      <c r="G41" s="18"/>
      <c r="H41" s="2"/>
      <c r="I41" s="2"/>
      <c r="J41" s="2" t="e">
        <f t="shared" si="0"/>
        <v>#DIV/0!</v>
      </c>
    </row>
    <row r="42" spans="1:10">
      <c r="A42" s="12">
        <v>37</v>
      </c>
      <c r="B42" s="2"/>
      <c r="C42" s="2"/>
      <c r="D42" s="2"/>
      <c r="E42" s="2"/>
      <c r="F42" s="2"/>
      <c r="G42" s="18"/>
      <c r="H42" s="2"/>
      <c r="I42" s="2"/>
      <c r="J42" s="2" t="e">
        <f t="shared" si="0"/>
        <v>#DIV/0!</v>
      </c>
    </row>
    <row r="43" spans="1:10">
      <c r="A43">
        <v>38</v>
      </c>
      <c r="B43" s="2"/>
      <c r="C43" s="2"/>
      <c r="D43" s="2"/>
      <c r="E43" s="2"/>
      <c r="F43" s="2"/>
      <c r="G43" s="18"/>
      <c r="H43" s="2"/>
      <c r="I43" s="2"/>
      <c r="J43" s="2" t="e">
        <f t="shared" si="0"/>
        <v>#DIV/0!</v>
      </c>
    </row>
    <row r="44" spans="1:10">
      <c r="A44">
        <v>39</v>
      </c>
      <c r="B44" s="2"/>
      <c r="C44" s="2"/>
      <c r="D44" s="2"/>
      <c r="E44" s="2"/>
      <c r="F44" s="2"/>
      <c r="G44" s="18"/>
      <c r="H44" s="2"/>
      <c r="I44" s="2"/>
      <c r="J44" s="2" t="e">
        <f t="shared" si="0"/>
        <v>#DIV/0!</v>
      </c>
    </row>
    <row r="45" spans="1:10">
      <c r="A45">
        <v>40</v>
      </c>
      <c r="B45" s="2"/>
      <c r="C45" s="2"/>
      <c r="D45" s="2"/>
      <c r="E45" s="2"/>
      <c r="F45" s="2"/>
      <c r="G45" s="18"/>
      <c r="H45" s="2"/>
      <c r="I45" s="2"/>
      <c r="J45" s="2" t="e">
        <f t="shared" si="0"/>
        <v>#DIV/0!</v>
      </c>
    </row>
    <row r="46" spans="1:10">
      <c r="A46" s="12">
        <v>41</v>
      </c>
      <c r="B46" s="2"/>
      <c r="C46" s="2"/>
      <c r="D46" s="2"/>
      <c r="E46" s="2"/>
      <c r="F46" s="2"/>
      <c r="G46" s="18"/>
      <c r="H46" s="2"/>
      <c r="I46" s="2"/>
      <c r="J46" s="2" t="e">
        <f t="shared" si="0"/>
        <v>#DIV/0!</v>
      </c>
    </row>
    <row r="47" spans="1:10">
      <c r="A47" s="12">
        <v>42</v>
      </c>
      <c r="B47" s="2"/>
      <c r="C47" s="2"/>
      <c r="D47" s="2"/>
      <c r="E47" s="2"/>
      <c r="F47" s="2"/>
      <c r="G47" s="18"/>
      <c r="H47" s="2"/>
      <c r="I47" s="2"/>
      <c r="J47" s="2" t="e">
        <f t="shared" si="0"/>
        <v>#DIV/0!</v>
      </c>
    </row>
    <row r="48" spans="1:10">
      <c r="A48">
        <v>43</v>
      </c>
      <c r="B48" s="2"/>
      <c r="C48" s="2"/>
      <c r="D48" s="2"/>
      <c r="E48" s="2"/>
      <c r="F48" s="2"/>
      <c r="G48" s="18"/>
      <c r="H48" s="2"/>
      <c r="I48" s="2"/>
      <c r="J48" s="2" t="e">
        <f t="shared" si="0"/>
        <v>#DIV/0!</v>
      </c>
    </row>
    <row r="49" spans="1:10">
      <c r="A49">
        <v>44</v>
      </c>
      <c r="B49" s="2"/>
      <c r="C49" s="2"/>
      <c r="D49" s="2"/>
      <c r="E49" s="2"/>
      <c r="F49" s="2"/>
      <c r="G49" s="18"/>
      <c r="H49" s="2"/>
      <c r="I49" s="2"/>
      <c r="J49" s="2" t="e">
        <f t="shared" si="0"/>
        <v>#DIV/0!</v>
      </c>
    </row>
    <row r="50" spans="1:10">
      <c r="A50">
        <v>45</v>
      </c>
      <c r="B50" s="2"/>
      <c r="C50" s="2"/>
      <c r="D50" s="2"/>
      <c r="E50" s="2"/>
      <c r="F50" s="2"/>
      <c r="G50" s="18"/>
      <c r="H50" s="2"/>
      <c r="I50" s="2"/>
      <c r="J50" s="2" t="e">
        <f t="shared" si="0"/>
        <v>#DIV/0!</v>
      </c>
    </row>
    <row r="51" spans="1:10">
      <c r="A51" s="12">
        <v>46</v>
      </c>
      <c r="B51" s="2"/>
      <c r="C51" s="2"/>
      <c r="D51" s="2"/>
      <c r="E51" s="2"/>
      <c r="F51" s="2"/>
      <c r="G51" s="18"/>
      <c r="H51" s="2"/>
      <c r="I51" s="2"/>
      <c r="J51" s="2" t="e">
        <f t="shared" si="0"/>
        <v>#DIV/0!</v>
      </c>
    </row>
    <row r="52" spans="1:10">
      <c r="A52" s="12">
        <v>47</v>
      </c>
      <c r="B52" s="2"/>
      <c r="C52" s="2"/>
      <c r="D52" s="2"/>
      <c r="E52" s="2"/>
      <c r="F52" s="2"/>
      <c r="G52" s="18"/>
      <c r="H52" s="2"/>
      <c r="I52" s="2"/>
      <c r="J52" s="2" t="e">
        <f t="shared" si="0"/>
        <v>#DIV/0!</v>
      </c>
    </row>
    <row r="53" spans="1:10">
      <c r="A53">
        <v>48</v>
      </c>
      <c r="B53" s="2"/>
      <c r="C53" s="2"/>
      <c r="D53" s="2"/>
      <c r="E53" s="2"/>
      <c r="F53" s="2"/>
      <c r="G53" s="18"/>
      <c r="H53" s="2"/>
      <c r="I53" s="2"/>
      <c r="J53" s="2" t="e">
        <f t="shared" si="0"/>
        <v>#DIV/0!</v>
      </c>
    </row>
    <row r="54" spans="1:10">
      <c r="A54">
        <v>49</v>
      </c>
      <c r="B54" s="2"/>
      <c r="C54" s="2"/>
      <c r="D54" s="2"/>
      <c r="E54" s="2"/>
      <c r="F54" s="2"/>
      <c r="G54" s="18"/>
      <c r="H54" s="2"/>
      <c r="I54" s="2"/>
      <c r="J54" s="2" t="e">
        <f t="shared" si="0"/>
        <v>#DIV/0!</v>
      </c>
    </row>
    <row r="55" spans="1:10">
      <c r="A55">
        <v>50</v>
      </c>
      <c r="B55" s="2"/>
      <c r="C55" s="2"/>
      <c r="D55" s="2"/>
      <c r="E55" s="2"/>
      <c r="F55" s="2"/>
      <c r="G55" s="18"/>
      <c r="H55" s="2"/>
      <c r="I55" s="2"/>
      <c r="J55" s="2" t="e">
        <f t="shared" si="0"/>
        <v>#DIV/0!</v>
      </c>
    </row>
    <row r="56" spans="1:10">
      <c r="A56" s="12">
        <v>51</v>
      </c>
      <c r="B56" s="2"/>
      <c r="C56" s="2"/>
      <c r="D56" s="2"/>
      <c r="E56" s="2"/>
      <c r="F56" s="2"/>
      <c r="G56" s="18"/>
      <c r="H56" s="2"/>
      <c r="I56" s="2"/>
      <c r="J56" s="2" t="e">
        <f t="shared" si="0"/>
        <v>#DIV/0!</v>
      </c>
    </row>
    <row r="57" spans="1:10">
      <c r="A57" s="12">
        <v>52</v>
      </c>
      <c r="B57" s="2"/>
      <c r="C57" s="2"/>
      <c r="D57" s="2"/>
      <c r="E57" s="2"/>
      <c r="F57" s="2"/>
      <c r="G57" s="18"/>
      <c r="H57" s="2"/>
      <c r="I57" s="2"/>
      <c r="J57" s="2" t="e">
        <f t="shared" si="0"/>
        <v>#DIV/0!</v>
      </c>
    </row>
    <row r="58" spans="1:10">
      <c r="A58">
        <v>53</v>
      </c>
      <c r="B58" s="2"/>
      <c r="C58" s="2"/>
      <c r="D58" s="2"/>
      <c r="E58" s="2"/>
      <c r="F58" s="2"/>
      <c r="G58" s="18"/>
      <c r="H58" s="2"/>
      <c r="I58" s="2"/>
      <c r="J58" s="2" t="e">
        <f t="shared" si="0"/>
        <v>#DIV/0!</v>
      </c>
    </row>
    <row r="59" spans="1:10">
      <c r="A59">
        <v>54</v>
      </c>
      <c r="B59" s="2"/>
      <c r="C59" s="2"/>
      <c r="D59" s="2"/>
      <c r="E59" s="2"/>
      <c r="F59" s="2"/>
      <c r="G59" s="18"/>
      <c r="H59" s="2"/>
      <c r="I59" s="2"/>
      <c r="J59" s="2" t="e">
        <f t="shared" si="0"/>
        <v>#DIV/0!</v>
      </c>
    </row>
    <row r="60" spans="1:10">
      <c r="A60">
        <v>55</v>
      </c>
      <c r="B60" s="2"/>
      <c r="C60" s="2"/>
      <c r="D60" s="2"/>
      <c r="E60" s="2"/>
      <c r="F60" s="2"/>
      <c r="G60" s="18"/>
      <c r="H60" s="2"/>
      <c r="I60" s="2"/>
      <c r="J60" s="2" t="e">
        <f t="shared" si="0"/>
        <v>#DIV/0!</v>
      </c>
    </row>
    <row r="61" spans="1:10">
      <c r="A61" s="12">
        <v>56</v>
      </c>
      <c r="B61" s="2"/>
      <c r="C61" s="2"/>
      <c r="D61" s="2"/>
      <c r="E61" s="2"/>
      <c r="F61" s="2"/>
      <c r="G61" s="18"/>
      <c r="H61" s="2"/>
      <c r="I61" s="2"/>
      <c r="J61" s="2" t="e">
        <f t="shared" si="0"/>
        <v>#DIV/0!</v>
      </c>
    </row>
    <row r="62" spans="1:10">
      <c r="A62" s="12">
        <v>57</v>
      </c>
      <c r="B62" s="2"/>
      <c r="C62" s="2"/>
      <c r="D62" s="2"/>
      <c r="E62" s="2"/>
      <c r="F62" s="2"/>
      <c r="G62" s="18"/>
      <c r="H62" s="2"/>
      <c r="I62" s="2"/>
      <c r="J62" s="2" t="e">
        <f t="shared" si="0"/>
        <v>#DIV/0!</v>
      </c>
    </row>
    <row r="63" spans="1:10">
      <c r="A63">
        <v>58</v>
      </c>
      <c r="B63" s="2"/>
      <c r="C63" s="2"/>
      <c r="D63" s="2"/>
      <c r="E63" s="2"/>
      <c r="F63" s="2"/>
      <c r="G63" s="18"/>
      <c r="H63" s="2"/>
      <c r="I63" s="2"/>
      <c r="J63" s="2" t="e">
        <f t="shared" si="0"/>
        <v>#DIV/0!</v>
      </c>
    </row>
    <row r="64" spans="1:10">
      <c r="A64">
        <v>59</v>
      </c>
      <c r="B64" s="2"/>
      <c r="C64" s="2"/>
      <c r="D64" s="2"/>
      <c r="E64" s="2"/>
      <c r="F64" s="2"/>
      <c r="G64" s="18"/>
      <c r="H64" s="2"/>
      <c r="I64" s="2"/>
      <c r="J64" s="2" t="e">
        <f t="shared" si="0"/>
        <v>#DIV/0!</v>
      </c>
    </row>
    <row r="65" spans="1:10">
      <c r="A65">
        <v>60</v>
      </c>
      <c r="B65" s="2"/>
      <c r="C65" s="2"/>
      <c r="D65" s="2"/>
      <c r="E65" s="2"/>
      <c r="F65" s="2"/>
      <c r="G65" s="18"/>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60"/>
  <sheetViews>
    <sheetView view="pageBreakPreview" topLeftCell="B1" zoomScale="60" zoomScaleNormal="85" workbookViewId="0">
      <selection activeCell="A6" sqref="A6:IV6"/>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21" customWidth="1"/>
    <col min="8" max="8" width="13" customWidth="1"/>
    <col min="9" max="9" width="15.125" bestFit="1" customWidth="1"/>
    <col min="11" max="11" width="9" style="1"/>
    <col min="12" max="12" width="10.875" style="1" customWidth="1"/>
    <col min="13" max="13" width="14.5" customWidth="1"/>
    <col min="14" max="14" width="7.25" bestFit="1" customWidth="1"/>
  </cols>
  <sheetData>
    <row r="1" spans="1:14">
      <c r="A1" t="s">
        <v>5</v>
      </c>
      <c r="B1" s="27">
        <f>'[2]電気購入額+配慮契約＋売却額'!B6</f>
        <v>0</v>
      </c>
      <c r="I1" t="s">
        <v>6</v>
      </c>
    </row>
    <row r="2" spans="1:14" ht="54" customHeight="1">
      <c r="B2" s="37"/>
      <c r="E2" s="538" t="s">
        <v>33</v>
      </c>
      <c r="F2" s="538"/>
      <c r="G2" s="539"/>
      <c r="H2" s="9">
        <f>SUMIF(E8:E358,"PPS",H8:H358)</f>
        <v>366419</v>
      </c>
      <c r="I2" s="54"/>
      <c r="J2" s="1"/>
    </row>
    <row r="3" spans="1:14" ht="57" customHeight="1">
      <c r="B3" s="21"/>
      <c r="E3" s="540" t="s">
        <v>34</v>
      </c>
      <c r="F3" s="540"/>
      <c r="G3" s="541"/>
      <c r="H3" s="9">
        <f>M7</f>
        <v>486350</v>
      </c>
      <c r="I3" s="54"/>
      <c r="J3" s="24"/>
    </row>
    <row r="4" spans="1:14" s="24" customFormat="1" ht="55.5" customHeight="1">
      <c r="B4" s="59"/>
      <c r="E4" s="542" t="s">
        <v>396</v>
      </c>
      <c r="F4" s="542"/>
      <c r="G4" s="542"/>
      <c r="H4" s="7">
        <f>H3/I7</f>
        <v>0.89947383508567513</v>
      </c>
      <c r="I4" s="54"/>
      <c r="K4" s="52"/>
      <c r="L4" s="52"/>
    </row>
    <row r="5" spans="1:14" s="21" customFormat="1" ht="17.25" customHeight="1">
      <c r="B5" s="40"/>
      <c r="E5" s="58"/>
      <c r="F5" s="58"/>
      <c r="G5" s="58"/>
      <c r="H5" s="56"/>
      <c r="I5" s="57"/>
      <c r="J5" s="40"/>
      <c r="K5" s="51"/>
      <c r="L5" s="51"/>
    </row>
    <row r="6" spans="1:14" ht="54">
      <c r="A6" s="102" t="s">
        <v>22</v>
      </c>
      <c r="B6" s="2" t="s">
        <v>0</v>
      </c>
      <c r="C6" s="2" t="s">
        <v>1</v>
      </c>
      <c r="D6" s="2" t="s">
        <v>2</v>
      </c>
      <c r="E6" s="11" t="s">
        <v>24</v>
      </c>
      <c r="F6" s="2" t="s">
        <v>3</v>
      </c>
      <c r="G6" s="13" t="s">
        <v>9</v>
      </c>
      <c r="H6" s="11" t="s">
        <v>27</v>
      </c>
      <c r="I6" s="11" t="s">
        <v>14</v>
      </c>
      <c r="J6" s="11" t="s">
        <v>28</v>
      </c>
      <c r="K6" s="11" t="s">
        <v>7</v>
      </c>
      <c r="L6" s="11" t="s">
        <v>8</v>
      </c>
      <c r="M6" s="17" t="s">
        <v>38</v>
      </c>
    </row>
    <row r="7" spans="1:14" s="32" customFormat="1" ht="14.25" thickBot="1">
      <c r="B7" s="33" t="s">
        <v>4</v>
      </c>
      <c r="C7" s="33"/>
      <c r="D7" s="33"/>
      <c r="E7" s="33"/>
      <c r="F7" s="33"/>
      <c r="G7" s="33"/>
      <c r="H7" s="34">
        <f>SUM(H8:H358)</f>
        <v>486350</v>
      </c>
      <c r="I7" s="34">
        <f>SUM(I8:I358)</f>
        <v>540705</v>
      </c>
      <c r="J7" s="35">
        <f>H7/I7</f>
        <v>0.89947383508567513</v>
      </c>
      <c r="K7" s="103">
        <f>SUM(K8:K358)</f>
        <v>9752</v>
      </c>
      <c r="L7" s="104">
        <f>SUM(L8:L358)</f>
        <v>29907486</v>
      </c>
      <c r="M7" s="306">
        <f>SUM(M8:M358)</f>
        <v>486350</v>
      </c>
    </row>
    <row r="8" spans="1:14" ht="36.75" thickTop="1">
      <c r="A8">
        <v>1</v>
      </c>
      <c r="B8" s="112" t="s">
        <v>952</v>
      </c>
      <c r="C8" s="229" t="s">
        <v>42</v>
      </c>
      <c r="D8" s="307" t="s">
        <v>953</v>
      </c>
      <c r="E8" s="113" t="s">
        <v>44</v>
      </c>
      <c r="F8" s="41" t="s">
        <v>46</v>
      </c>
      <c r="G8" s="115">
        <v>3</v>
      </c>
      <c r="H8" s="115">
        <v>86173</v>
      </c>
      <c r="I8" s="115">
        <v>86173</v>
      </c>
      <c r="J8" s="7">
        <f>H8/I8</f>
        <v>1</v>
      </c>
      <c r="K8" s="120">
        <v>1950</v>
      </c>
      <c r="L8" s="120">
        <v>6066107</v>
      </c>
      <c r="M8" s="288">
        <f t="shared" ref="M8:M13" si="0">IF(ISBLANK(I8),"",H8)</f>
        <v>86173</v>
      </c>
    </row>
    <row r="9" spans="1:14" ht="24">
      <c r="A9">
        <v>2</v>
      </c>
      <c r="B9" s="112" t="s">
        <v>954</v>
      </c>
      <c r="C9" s="229" t="s">
        <v>955</v>
      </c>
      <c r="D9" s="307" t="s">
        <v>956</v>
      </c>
      <c r="E9" s="113" t="s">
        <v>45</v>
      </c>
      <c r="F9" s="41" t="s">
        <v>46</v>
      </c>
      <c r="G9" s="115">
        <v>4</v>
      </c>
      <c r="H9" s="115">
        <v>10250</v>
      </c>
      <c r="I9" s="115">
        <v>12353</v>
      </c>
      <c r="J9" s="7">
        <f>H9/I9</f>
        <v>0.82975795353355464</v>
      </c>
      <c r="K9" s="79">
        <v>380</v>
      </c>
      <c r="L9" s="120">
        <v>510276</v>
      </c>
      <c r="M9" s="288">
        <f t="shared" si="0"/>
        <v>10250</v>
      </c>
    </row>
    <row r="10" spans="1:14" ht="24">
      <c r="A10">
        <v>3</v>
      </c>
      <c r="B10" s="117" t="s">
        <v>957</v>
      </c>
      <c r="C10" s="229" t="s">
        <v>21</v>
      </c>
      <c r="D10" s="117" t="s">
        <v>824</v>
      </c>
      <c r="E10" s="42" t="s">
        <v>45</v>
      </c>
      <c r="F10" s="41" t="s">
        <v>46</v>
      </c>
      <c r="G10" s="115">
        <v>5</v>
      </c>
      <c r="H10" s="115">
        <v>24472</v>
      </c>
      <c r="I10" s="115">
        <v>63454</v>
      </c>
      <c r="J10" s="7">
        <f>H10/I10</f>
        <v>0.38566520629117157</v>
      </c>
      <c r="K10" s="79">
        <v>3000</v>
      </c>
      <c r="L10" s="308">
        <v>3083430</v>
      </c>
      <c r="M10" s="288">
        <f t="shared" si="0"/>
        <v>24472</v>
      </c>
    </row>
    <row r="11" spans="1:14" ht="24">
      <c r="A11">
        <v>4</v>
      </c>
      <c r="B11" s="117" t="s">
        <v>958</v>
      </c>
      <c r="C11" s="229" t="s">
        <v>21</v>
      </c>
      <c r="D11" s="307" t="s">
        <v>959</v>
      </c>
      <c r="E11" s="18" t="s">
        <v>45</v>
      </c>
      <c r="F11" s="41" t="s">
        <v>46</v>
      </c>
      <c r="G11" s="41">
        <v>2</v>
      </c>
      <c r="H11" s="115">
        <v>49792</v>
      </c>
      <c r="I11" s="115">
        <v>49962</v>
      </c>
      <c r="J11" s="7">
        <f t="shared" ref="J11:J74" si="1">H11/I11</f>
        <v>0.9965974140346664</v>
      </c>
      <c r="K11" s="69">
        <v>1200</v>
      </c>
      <c r="L11" s="308">
        <v>1463400</v>
      </c>
      <c r="M11" s="288">
        <f t="shared" si="0"/>
        <v>49792</v>
      </c>
    </row>
    <row r="12" spans="1:14" ht="24">
      <c r="A12">
        <v>5</v>
      </c>
      <c r="B12" s="112" t="s">
        <v>960</v>
      </c>
      <c r="C12" s="229" t="s">
        <v>59</v>
      </c>
      <c r="D12" s="307" t="s">
        <v>953</v>
      </c>
      <c r="E12" s="18" t="s">
        <v>44</v>
      </c>
      <c r="F12" s="41" t="s">
        <v>46</v>
      </c>
      <c r="G12" s="41">
        <v>1</v>
      </c>
      <c r="H12" s="115">
        <v>8934</v>
      </c>
      <c r="I12" s="115">
        <v>8934</v>
      </c>
      <c r="J12" s="7">
        <f t="shared" si="1"/>
        <v>1</v>
      </c>
      <c r="K12" s="69">
        <v>154</v>
      </c>
      <c r="L12" s="308">
        <v>602527</v>
      </c>
      <c r="M12" s="288">
        <f t="shared" si="0"/>
        <v>8934</v>
      </c>
    </row>
    <row r="13" spans="1:14" s="12" customFormat="1" ht="24">
      <c r="A13" s="12">
        <v>6</v>
      </c>
      <c r="B13" s="112" t="s">
        <v>961</v>
      </c>
      <c r="C13" s="229" t="s">
        <v>59</v>
      </c>
      <c r="D13" s="117" t="s">
        <v>824</v>
      </c>
      <c r="E13" s="18" t="s">
        <v>45</v>
      </c>
      <c r="F13" s="41" t="s">
        <v>46</v>
      </c>
      <c r="G13" s="41">
        <v>3</v>
      </c>
      <c r="H13" s="115">
        <v>8999</v>
      </c>
      <c r="I13" s="115">
        <v>10137</v>
      </c>
      <c r="J13" s="15">
        <f t="shared" si="1"/>
        <v>0.88773798954325733</v>
      </c>
      <c r="K13" s="71">
        <v>418</v>
      </c>
      <c r="L13" s="309">
        <v>391500</v>
      </c>
      <c r="M13" s="288">
        <f t="shared" si="0"/>
        <v>8999</v>
      </c>
    </row>
    <row r="14" spans="1:14" s="12" customFormat="1" ht="12" customHeight="1">
      <c r="A14" s="12">
        <v>7</v>
      </c>
      <c r="B14" s="582" t="s">
        <v>962</v>
      </c>
      <c r="C14" s="574" t="s">
        <v>416</v>
      </c>
      <c r="D14" s="575" t="s">
        <v>953</v>
      </c>
      <c r="E14" s="576" t="s">
        <v>44</v>
      </c>
      <c r="F14" s="577" t="s">
        <v>46</v>
      </c>
      <c r="G14" s="577">
        <v>1</v>
      </c>
      <c r="H14" s="579">
        <v>24824</v>
      </c>
      <c r="I14" s="579">
        <v>24824</v>
      </c>
      <c r="J14" s="568">
        <f>H14/I14</f>
        <v>1</v>
      </c>
      <c r="K14" s="310">
        <v>121</v>
      </c>
      <c r="L14" s="580">
        <v>1560000</v>
      </c>
      <c r="M14" s="570">
        <f>IF(ISBLANK(I14),"",H14)</f>
        <v>24824</v>
      </c>
      <c r="N14" s="581" t="s">
        <v>963</v>
      </c>
    </row>
    <row r="15" spans="1:14" s="12" customFormat="1" ht="12" customHeight="1">
      <c r="B15" s="548"/>
      <c r="C15" s="567"/>
      <c r="D15" s="567"/>
      <c r="E15" s="567"/>
      <c r="F15" s="567"/>
      <c r="G15" s="567"/>
      <c r="H15" s="567"/>
      <c r="I15" s="567"/>
      <c r="J15" s="567"/>
      <c r="K15" s="311">
        <v>67</v>
      </c>
      <c r="L15" s="548"/>
      <c r="M15" s="567"/>
      <c r="N15" s="572"/>
    </row>
    <row r="16" spans="1:14" ht="36">
      <c r="A16">
        <v>8</v>
      </c>
      <c r="B16" s="112" t="s">
        <v>964</v>
      </c>
      <c r="C16" s="229" t="s">
        <v>701</v>
      </c>
      <c r="D16" s="307" t="s">
        <v>956</v>
      </c>
      <c r="E16" s="18" t="s">
        <v>45</v>
      </c>
      <c r="F16" s="41" t="s">
        <v>46</v>
      </c>
      <c r="G16" s="41">
        <v>4</v>
      </c>
      <c r="H16" s="115">
        <v>20435</v>
      </c>
      <c r="I16" s="115">
        <v>22420</v>
      </c>
      <c r="J16" s="7">
        <f t="shared" si="1"/>
        <v>0.9114629794826048</v>
      </c>
      <c r="K16" s="71">
        <v>287</v>
      </c>
      <c r="L16" s="309">
        <v>1086000</v>
      </c>
      <c r="M16" s="288">
        <f>IF(ISBLANK(I16),"",H16)</f>
        <v>20435</v>
      </c>
      <c r="N16" s="205" t="s">
        <v>963</v>
      </c>
    </row>
    <row r="17" spans="1:14" ht="24">
      <c r="A17">
        <v>9</v>
      </c>
      <c r="B17" s="181" t="s">
        <v>965</v>
      </c>
      <c r="C17" s="229" t="s">
        <v>701</v>
      </c>
      <c r="D17" s="307" t="s">
        <v>956</v>
      </c>
      <c r="E17" s="18" t="s">
        <v>45</v>
      </c>
      <c r="F17" s="41" t="s">
        <v>46</v>
      </c>
      <c r="G17" s="13">
        <v>4</v>
      </c>
      <c r="H17" s="115">
        <v>11817</v>
      </c>
      <c r="I17" s="115">
        <v>12781</v>
      </c>
      <c r="J17" s="15">
        <f t="shared" si="1"/>
        <v>0.92457554181988888</v>
      </c>
      <c r="K17" s="71">
        <v>323</v>
      </c>
      <c r="L17" s="309">
        <v>637000</v>
      </c>
      <c r="M17" s="288">
        <f>IF(ISBLANK(I17),"",H17)</f>
        <v>11817</v>
      </c>
    </row>
    <row r="18" spans="1:14" ht="12" customHeight="1">
      <c r="A18">
        <v>10</v>
      </c>
      <c r="B18" s="573" t="s">
        <v>966</v>
      </c>
      <c r="C18" s="574" t="s">
        <v>967</v>
      </c>
      <c r="D18" s="575" t="s">
        <v>959</v>
      </c>
      <c r="E18" s="576" t="s">
        <v>45</v>
      </c>
      <c r="F18" s="577" t="s">
        <v>46</v>
      </c>
      <c r="G18" s="578">
        <v>2</v>
      </c>
      <c r="H18" s="565">
        <v>235104</v>
      </c>
      <c r="I18" s="565">
        <v>243859</v>
      </c>
      <c r="J18" s="568">
        <f t="shared" si="1"/>
        <v>0.96409810587265588</v>
      </c>
      <c r="K18" s="312">
        <v>580</v>
      </c>
      <c r="L18" s="569">
        <v>14217246</v>
      </c>
      <c r="M18" s="570">
        <f>IF(ISBLANK(I18),"",H18)</f>
        <v>235104</v>
      </c>
      <c r="N18" s="571" t="s">
        <v>968</v>
      </c>
    </row>
    <row r="19" spans="1:14" ht="12" customHeight="1">
      <c r="B19" s="566"/>
      <c r="C19" s="566"/>
      <c r="D19" s="566"/>
      <c r="E19" s="566"/>
      <c r="F19" s="566"/>
      <c r="G19" s="566"/>
      <c r="H19" s="566"/>
      <c r="I19" s="566"/>
      <c r="J19" s="566"/>
      <c r="K19" s="313">
        <v>330</v>
      </c>
      <c r="L19" s="547"/>
      <c r="M19" s="566"/>
      <c r="N19" s="572"/>
    </row>
    <row r="20" spans="1:14" ht="12" customHeight="1">
      <c r="B20" s="566"/>
      <c r="C20" s="566"/>
      <c r="D20" s="566"/>
      <c r="E20" s="566"/>
      <c r="F20" s="566"/>
      <c r="G20" s="566"/>
      <c r="H20" s="566"/>
      <c r="I20" s="566"/>
      <c r="J20" s="566"/>
      <c r="K20" s="313">
        <v>295</v>
      </c>
      <c r="L20" s="547"/>
      <c r="M20" s="566"/>
      <c r="N20" s="572"/>
    </row>
    <row r="21" spans="1:14" ht="12" customHeight="1">
      <c r="B21" s="566"/>
      <c r="C21" s="566"/>
      <c r="D21" s="566"/>
      <c r="E21" s="566"/>
      <c r="F21" s="566"/>
      <c r="G21" s="566"/>
      <c r="H21" s="566"/>
      <c r="I21" s="566"/>
      <c r="J21" s="566"/>
      <c r="K21" s="313">
        <v>316</v>
      </c>
      <c r="L21" s="547"/>
      <c r="M21" s="566"/>
      <c r="N21" s="572"/>
    </row>
    <row r="22" spans="1:14" ht="12" customHeight="1">
      <c r="B22" s="567"/>
      <c r="C22" s="567"/>
      <c r="D22" s="567"/>
      <c r="E22" s="567"/>
      <c r="F22" s="567"/>
      <c r="G22" s="567"/>
      <c r="H22" s="567"/>
      <c r="I22" s="567"/>
      <c r="J22" s="567"/>
      <c r="K22" s="31">
        <v>258</v>
      </c>
      <c r="L22" s="548"/>
      <c r="M22" s="567"/>
      <c r="N22" s="572"/>
    </row>
    <row r="23" spans="1:14" ht="24">
      <c r="A23">
        <v>11</v>
      </c>
      <c r="B23" s="181" t="s">
        <v>969</v>
      </c>
      <c r="C23" s="2" t="s">
        <v>653</v>
      </c>
      <c r="D23" s="229" t="s">
        <v>87</v>
      </c>
      <c r="E23" s="18" t="s">
        <v>45</v>
      </c>
      <c r="F23" s="41" t="s">
        <v>46</v>
      </c>
      <c r="G23" s="13">
        <v>3</v>
      </c>
      <c r="H23" s="115">
        <v>5550</v>
      </c>
      <c r="I23" s="115">
        <v>5808</v>
      </c>
      <c r="J23" s="15">
        <f t="shared" si="1"/>
        <v>0.95557851239669422</v>
      </c>
      <c r="K23" s="308">
        <v>73</v>
      </c>
      <c r="L23" s="308">
        <v>290000</v>
      </c>
      <c r="M23" s="288">
        <f>IF(ISBLANK(I23),"",H23)</f>
        <v>5550</v>
      </c>
    </row>
    <row r="24" spans="1:14">
      <c r="A24" s="12">
        <v>16</v>
      </c>
      <c r="B24" s="2"/>
      <c r="C24" s="2"/>
      <c r="D24" s="2"/>
      <c r="E24" s="18"/>
      <c r="F24" s="18"/>
      <c r="G24" s="13"/>
      <c r="H24" s="20"/>
      <c r="I24" s="6"/>
      <c r="J24" s="15" t="e">
        <f t="shared" si="1"/>
        <v>#DIV/0!</v>
      </c>
      <c r="K24" s="11"/>
      <c r="L24" s="11"/>
      <c r="M24" s="2"/>
    </row>
    <row r="25" spans="1:14">
      <c r="A25" s="12">
        <v>17</v>
      </c>
      <c r="B25" s="2"/>
      <c r="C25" s="2"/>
      <c r="D25" s="2"/>
      <c r="E25" s="18"/>
      <c r="F25" s="18"/>
      <c r="G25" s="13"/>
      <c r="H25" s="20"/>
      <c r="I25" s="6"/>
      <c r="J25" s="7" t="e">
        <f t="shared" si="1"/>
        <v>#DIV/0!</v>
      </c>
      <c r="K25" s="11"/>
      <c r="L25" s="11"/>
      <c r="M25" s="2"/>
    </row>
    <row r="26" spans="1:14">
      <c r="A26">
        <v>18</v>
      </c>
      <c r="B26" s="2"/>
      <c r="C26" s="2"/>
      <c r="D26" s="2"/>
      <c r="E26" s="18"/>
      <c r="F26" s="18"/>
      <c r="G26" s="13"/>
      <c r="H26" s="20"/>
      <c r="I26" s="6"/>
      <c r="J26" s="15" t="e">
        <f t="shared" si="1"/>
        <v>#DIV/0!</v>
      </c>
      <c r="K26" s="11"/>
      <c r="L26" s="11"/>
      <c r="M26" s="2"/>
    </row>
    <row r="27" spans="1:14">
      <c r="A27">
        <v>19</v>
      </c>
      <c r="B27" s="2"/>
      <c r="C27" s="2"/>
      <c r="D27" s="2"/>
      <c r="E27" s="18"/>
      <c r="F27" s="18"/>
      <c r="G27" s="13"/>
      <c r="H27" s="20"/>
      <c r="I27" s="6"/>
      <c r="J27" s="15" t="e">
        <f t="shared" si="1"/>
        <v>#DIV/0!</v>
      </c>
      <c r="K27" s="11"/>
      <c r="L27" s="11"/>
      <c r="M27" s="2"/>
    </row>
    <row r="28" spans="1:14">
      <c r="A28">
        <v>20</v>
      </c>
      <c r="B28" s="2"/>
      <c r="C28" s="2"/>
      <c r="D28" s="2"/>
      <c r="E28" s="18"/>
      <c r="F28" s="18"/>
      <c r="G28" s="13"/>
      <c r="H28" s="20"/>
      <c r="I28" s="6"/>
      <c r="J28" s="7" t="e">
        <f t="shared" si="1"/>
        <v>#DIV/0!</v>
      </c>
      <c r="K28" s="11"/>
      <c r="L28" s="11"/>
      <c r="M28" s="2"/>
    </row>
    <row r="29" spans="1:14">
      <c r="A29">
        <v>21</v>
      </c>
      <c r="B29" s="2"/>
      <c r="C29" s="2"/>
      <c r="D29" s="2"/>
      <c r="E29" s="18"/>
      <c r="F29" s="18"/>
      <c r="G29" s="13"/>
      <c r="H29" s="20"/>
      <c r="I29" s="6"/>
      <c r="J29" s="7" t="e">
        <f t="shared" si="1"/>
        <v>#DIV/0!</v>
      </c>
      <c r="K29" s="11"/>
      <c r="L29" s="11"/>
      <c r="M29" s="2"/>
    </row>
    <row r="30" spans="1:14">
      <c r="A30">
        <v>22</v>
      </c>
      <c r="B30" s="2"/>
      <c r="C30" s="2"/>
      <c r="D30" s="2"/>
      <c r="E30" s="18"/>
      <c r="F30" s="18"/>
      <c r="G30" s="13"/>
      <c r="H30" s="20"/>
      <c r="I30" s="6"/>
      <c r="J30" s="7" t="e">
        <f t="shared" si="1"/>
        <v>#DIV/0!</v>
      </c>
      <c r="K30" s="11"/>
      <c r="L30" s="11"/>
      <c r="M30" s="2"/>
    </row>
    <row r="31" spans="1:14">
      <c r="A31">
        <v>23</v>
      </c>
      <c r="B31" s="2"/>
      <c r="C31" s="2"/>
      <c r="D31" s="2"/>
      <c r="E31" s="18"/>
      <c r="F31" s="18"/>
      <c r="G31" s="13"/>
      <c r="H31" s="20"/>
      <c r="I31" s="6"/>
      <c r="J31" s="7" t="e">
        <f t="shared" si="1"/>
        <v>#DIV/0!</v>
      </c>
      <c r="K31" s="11"/>
      <c r="L31" s="11"/>
      <c r="M31" s="2"/>
    </row>
    <row r="32" spans="1:14">
      <c r="A32">
        <v>24</v>
      </c>
      <c r="B32" s="2"/>
      <c r="C32" s="2"/>
      <c r="D32" s="2"/>
      <c r="E32" s="18"/>
      <c r="F32" s="18"/>
      <c r="G32" s="13"/>
      <c r="H32" s="20"/>
      <c r="I32" s="6"/>
      <c r="J32" s="15" t="e">
        <f t="shared" si="1"/>
        <v>#DIV/0!</v>
      </c>
      <c r="K32" s="11"/>
      <c r="L32" s="11"/>
      <c r="M32" s="2"/>
    </row>
    <row r="33" spans="1:13">
      <c r="A33">
        <v>25</v>
      </c>
      <c r="B33" s="2"/>
      <c r="C33" s="2"/>
      <c r="D33" s="2"/>
      <c r="E33" s="18"/>
      <c r="F33" s="18"/>
      <c r="G33" s="13"/>
      <c r="H33" s="20"/>
      <c r="I33" s="6"/>
      <c r="J33" s="15" t="e">
        <f t="shared" si="1"/>
        <v>#DIV/0!</v>
      </c>
      <c r="K33" s="11"/>
      <c r="L33" s="11"/>
      <c r="M33" s="2"/>
    </row>
    <row r="34" spans="1:13">
      <c r="A34" s="12">
        <v>26</v>
      </c>
      <c r="B34" s="2"/>
      <c r="C34" s="2"/>
      <c r="D34" s="2"/>
      <c r="E34" s="18"/>
      <c r="F34" s="18"/>
      <c r="G34" s="13"/>
      <c r="H34" s="20"/>
      <c r="I34" s="6"/>
      <c r="J34" s="7" t="e">
        <f t="shared" si="1"/>
        <v>#DIV/0!</v>
      </c>
      <c r="K34" s="11"/>
      <c r="L34" s="11"/>
      <c r="M34" s="2"/>
    </row>
    <row r="35" spans="1:13">
      <c r="A35" s="12">
        <v>27</v>
      </c>
      <c r="B35" s="2"/>
      <c r="C35" s="2"/>
      <c r="D35" s="2"/>
      <c r="E35" s="18"/>
      <c r="F35" s="18"/>
      <c r="G35" s="13"/>
      <c r="H35" s="20"/>
      <c r="I35" s="6"/>
      <c r="J35" s="15" t="e">
        <f t="shared" si="1"/>
        <v>#DIV/0!</v>
      </c>
      <c r="K35" s="11"/>
      <c r="L35" s="11"/>
      <c r="M35" s="2"/>
    </row>
    <row r="36" spans="1:13">
      <c r="A36">
        <v>28</v>
      </c>
      <c r="B36" s="2"/>
      <c r="C36" s="2"/>
      <c r="D36" s="2"/>
      <c r="E36" s="18"/>
      <c r="F36" s="18"/>
      <c r="G36" s="13"/>
      <c r="H36" s="20"/>
      <c r="I36" s="6"/>
      <c r="J36" s="15" t="e">
        <f t="shared" si="1"/>
        <v>#DIV/0!</v>
      </c>
      <c r="K36" s="11"/>
      <c r="L36" s="11"/>
      <c r="M36" s="2"/>
    </row>
    <row r="37" spans="1:13">
      <c r="A37">
        <v>29</v>
      </c>
      <c r="B37" s="2"/>
      <c r="C37" s="2"/>
      <c r="D37" s="2"/>
      <c r="E37" s="18"/>
      <c r="F37" s="18"/>
      <c r="G37" s="13"/>
      <c r="H37" s="20"/>
      <c r="I37" s="6"/>
      <c r="J37" s="7" t="e">
        <f t="shared" si="1"/>
        <v>#DIV/0!</v>
      </c>
      <c r="K37" s="11"/>
      <c r="L37" s="11"/>
      <c r="M37" s="2"/>
    </row>
    <row r="38" spans="1:13">
      <c r="A38">
        <v>30</v>
      </c>
      <c r="B38" s="2"/>
      <c r="C38" s="2"/>
      <c r="D38" s="2"/>
      <c r="E38" s="18"/>
      <c r="F38" s="18"/>
      <c r="G38" s="13"/>
      <c r="H38" s="20"/>
      <c r="I38" s="6"/>
      <c r="J38" s="7" t="e">
        <f t="shared" si="1"/>
        <v>#DIV/0!</v>
      </c>
      <c r="K38" s="11"/>
      <c r="L38" s="11"/>
      <c r="M38" s="2"/>
    </row>
    <row r="39" spans="1:13">
      <c r="A39">
        <v>31</v>
      </c>
      <c r="B39" s="2"/>
      <c r="C39" s="2"/>
      <c r="D39" s="2"/>
      <c r="E39" s="18"/>
      <c r="F39" s="18"/>
      <c r="G39" s="13"/>
      <c r="H39" s="20"/>
      <c r="I39" s="6"/>
      <c r="J39" s="7" t="e">
        <f t="shared" si="1"/>
        <v>#DIV/0!</v>
      </c>
      <c r="K39" s="11"/>
      <c r="L39" s="11"/>
      <c r="M39" s="2"/>
    </row>
    <row r="40" spans="1:13">
      <c r="A40">
        <v>32</v>
      </c>
      <c r="B40" s="2"/>
      <c r="C40" s="2"/>
      <c r="D40" s="2"/>
      <c r="E40" s="18"/>
      <c r="F40" s="18"/>
      <c r="G40" s="13"/>
      <c r="H40" s="20"/>
      <c r="I40" s="6"/>
      <c r="J40" s="7" t="e">
        <f t="shared" si="1"/>
        <v>#DIV/0!</v>
      </c>
      <c r="K40" s="11"/>
      <c r="L40" s="11"/>
      <c r="M40" s="2"/>
    </row>
    <row r="41" spans="1:13">
      <c r="A41">
        <v>33</v>
      </c>
      <c r="B41" s="2"/>
      <c r="C41" s="2"/>
      <c r="D41" s="2"/>
      <c r="E41" s="18"/>
      <c r="F41" s="18"/>
      <c r="G41" s="13"/>
      <c r="H41" s="20"/>
      <c r="I41" s="6"/>
      <c r="J41" s="15" t="e">
        <f t="shared" si="1"/>
        <v>#DIV/0!</v>
      </c>
      <c r="K41" s="11"/>
      <c r="L41" s="11"/>
      <c r="M41" s="2"/>
    </row>
    <row r="42" spans="1:13">
      <c r="A42">
        <v>34</v>
      </c>
      <c r="B42" s="2"/>
      <c r="C42" s="2"/>
      <c r="D42" s="2"/>
      <c r="E42" s="18"/>
      <c r="F42" s="18"/>
      <c r="G42" s="13"/>
      <c r="H42" s="20"/>
      <c r="I42" s="6"/>
      <c r="J42" s="15" t="e">
        <f t="shared" si="1"/>
        <v>#DIV/0!</v>
      </c>
      <c r="K42" s="11"/>
      <c r="L42" s="11"/>
      <c r="M42" s="2"/>
    </row>
    <row r="43" spans="1:13">
      <c r="A43">
        <v>35</v>
      </c>
      <c r="B43" s="2"/>
      <c r="C43" s="2"/>
      <c r="D43" s="2"/>
      <c r="E43" s="18"/>
      <c r="F43" s="18"/>
      <c r="G43" s="13"/>
      <c r="H43" s="20"/>
      <c r="I43" s="6"/>
      <c r="J43" s="7" t="e">
        <f t="shared" si="1"/>
        <v>#DIV/0!</v>
      </c>
      <c r="K43" s="11"/>
      <c r="L43" s="11"/>
      <c r="M43" s="2"/>
    </row>
    <row r="44" spans="1:13">
      <c r="A44" s="12">
        <v>36</v>
      </c>
      <c r="B44" s="2"/>
      <c r="C44" s="2"/>
      <c r="D44" s="2"/>
      <c r="E44" s="18"/>
      <c r="F44" s="18"/>
      <c r="G44" s="13"/>
      <c r="H44" s="20"/>
      <c r="I44" s="6"/>
      <c r="J44" s="15" t="e">
        <f t="shared" si="1"/>
        <v>#DIV/0!</v>
      </c>
      <c r="K44" s="11"/>
      <c r="L44" s="11"/>
      <c r="M44" s="2"/>
    </row>
    <row r="45" spans="1:13">
      <c r="A45" s="12">
        <v>37</v>
      </c>
      <c r="B45" s="2"/>
      <c r="C45" s="2"/>
      <c r="D45" s="2"/>
      <c r="E45" s="18"/>
      <c r="F45" s="18"/>
      <c r="G45" s="13"/>
      <c r="H45" s="20"/>
      <c r="I45" s="6"/>
      <c r="J45" s="15" t="e">
        <f t="shared" si="1"/>
        <v>#DIV/0!</v>
      </c>
      <c r="K45" s="11"/>
      <c r="L45" s="11"/>
      <c r="M45" s="2"/>
    </row>
    <row r="46" spans="1:13">
      <c r="A46">
        <v>38</v>
      </c>
      <c r="B46" s="2"/>
      <c r="C46" s="2"/>
      <c r="D46" s="2"/>
      <c r="E46" s="18"/>
      <c r="F46" s="18"/>
      <c r="G46" s="13"/>
      <c r="H46" s="20"/>
      <c r="I46" s="6"/>
      <c r="J46" s="7" t="e">
        <f t="shared" si="1"/>
        <v>#DIV/0!</v>
      </c>
      <c r="K46" s="11"/>
      <c r="L46" s="11"/>
      <c r="M46" s="2"/>
    </row>
    <row r="47" spans="1:13">
      <c r="A47">
        <v>39</v>
      </c>
      <c r="B47" s="2"/>
      <c r="C47" s="2"/>
      <c r="D47" s="2"/>
      <c r="E47" s="18"/>
      <c r="F47" s="18"/>
      <c r="G47" s="13"/>
      <c r="H47" s="20"/>
      <c r="I47" s="6"/>
      <c r="J47" s="7" t="e">
        <f t="shared" si="1"/>
        <v>#DIV/0!</v>
      </c>
      <c r="K47" s="11"/>
      <c r="L47" s="11"/>
      <c r="M47" s="2"/>
    </row>
    <row r="48" spans="1:13">
      <c r="A48">
        <v>40</v>
      </c>
      <c r="B48" s="2"/>
      <c r="C48" s="2"/>
      <c r="D48" s="2"/>
      <c r="E48" s="18"/>
      <c r="F48" s="18"/>
      <c r="G48" s="13"/>
      <c r="H48" s="20"/>
      <c r="I48" s="6"/>
      <c r="J48" s="7" t="e">
        <f t="shared" si="1"/>
        <v>#DIV/0!</v>
      </c>
      <c r="K48" s="11"/>
      <c r="L48" s="11"/>
      <c r="M48" s="2"/>
    </row>
    <row r="49" spans="1:13">
      <c r="A49">
        <v>41</v>
      </c>
      <c r="B49" s="2"/>
      <c r="C49" s="2"/>
      <c r="D49" s="2"/>
      <c r="E49" s="18"/>
      <c r="F49" s="18"/>
      <c r="G49" s="13"/>
      <c r="H49" s="20"/>
      <c r="I49" s="6"/>
      <c r="J49" s="7" t="e">
        <f t="shared" si="1"/>
        <v>#DIV/0!</v>
      </c>
      <c r="K49" s="11"/>
      <c r="L49" s="11"/>
      <c r="M49" s="2"/>
    </row>
    <row r="50" spans="1:13">
      <c r="A50">
        <v>42</v>
      </c>
      <c r="B50" s="2"/>
      <c r="C50" s="2"/>
      <c r="D50" s="2"/>
      <c r="E50" s="18"/>
      <c r="F50" s="18"/>
      <c r="G50" s="13"/>
      <c r="H50" s="20"/>
      <c r="I50" s="6"/>
      <c r="J50" s="15" t="e">
        <f t="shared" si="1"/>
        <v>#DIV/0!</v>
      </c>
      <c r="K50" s="11"/>
      <c r="L50" s="11"/>
      <c r="M50" s="2"/>
    </row>
    <row r="51" spans="1:13">
      <c r="A51">
        <v>43</v>
      </c>
      <c r="B51" s="2"/>
      <c r="C51" s="2"/>
      <c r="D51" s="2"/>
      <c r="E51" s="18"/>
      <c r="F51" s="18"/>
      <c r="G51" s="13"/>
      <c r="H51" s="20"/>
      <c r="I51" s="6"/>
      <c r="J51" s="15" t="e">
        <f t="shared" si="1"/>
        <v>#DIV/0!</v>
      </c>
      <c r="K51" s="11"/>
      <c r="L51" s="11"/>
      <c r="M51" s="2"/>
    </row>
    <row r="52" spans="1:13">
      <c r="A52">
        <v>44</v>
      </c>
      <c r="B52" s="2"/>
      <c r="C52" s="2"/>
      <c r="D52" s="2"/>
      <c r="E52" s="18"/>
      <c r="F52" s="18"/>
      <c r="G52" s="13"/>
      <c r="H52" s="20"/>
      <c r="I52" s="6"/>
      <c r="J52" s="7" t="e">
        <f t="shared" si="1"/>
        <v>#DIV/0!</v>
      </c>
      <c r="K52" s="11"/>
      <c r="L52" s="11"/>
      <c r="M52" s="2"/>
    </row>
    <row r="53" spans="1:13">
      <c r="A53">
        <v>45</v>
      </c>
      <c r="B53" s="2"/>
      <c r="C53" s="2"/>
      <c r="D53" s="2"/>
      <c r="E53" s="18"/>
      <c r="F53" s="18"/>
      <c r="G53" s="13"/>
      <c r="H53" s="20"/>
      <c r="I53" s="6"/>
      <c r="J53" s="15" t="e">
        <f t="shared" si="1"/>
        <v>#DIV/0!</v>
      </c>
      <c r="K53" s="11"/>
      <c r="L53" s="11"/>
      <c r="M53" s="2"/>
    </row>
    <row r="54" spans="1:13">
      <c r="A54" s="12">
        <v>46</v>
      </c>
      <c r="B54" s="2"/>
      <c r="C54" s="2"/>
      <c r="D54" s="2"/>
      <c r="E54" s="18"/>
      <c r="F54" s="18"/>
      <c r="G54" s="13"/>
      <c r="H54" s="20"/>
      <c r="I54" s="6"/>
      <c r="J54" s="15" t="e">
        <f t="shared" si="1"/>
        <v>#DIV/0!</v>
      </c>
      <c r="K54" s="11"/>
      <c r="L54" s="11"/>
      <c r="M54" s="2"/>
    </row>
    <row r="55" spans="1:13">
      <c r="A55" s="12">
        <v>47</v>
      </c>
      <c r="B55" s="2"/>
      <c r="C55" s="2"/>
      <c r="D55" s="2"/>
      <c r="E55" s="18"/>
      <c r="F55" s="18"/>
      <c r="G55" s="13"/>
      <c r="H55" s="20"/>
      <c r="I55" s="6"/>
      <c r="J55" s="7" t="e">
        <f t="shared" si="1"/>
        <v>#DIV/0!</v>
      </c>
      <c r="K55" s="11"/>
      <c r="L55" s="11"/>
      <c r="M55" s="2"/>
    </row>
    <row r="56" spans="1:13">
      <c r="A56">
        <v>48</v>
      </c>
      <c r="B56" s="2"/>
      <c r="C56" s="2"/>
      <c r="D56" s="2"/>
      <c r="E56" s="18"/>
      <c r="F56" s="18"/>
      <c r="G56" s="13"/>
      <c r="H56" s="20"/>
      <c r="I56" s="6"/>
      <c r="J56" s="7" t="e">
        <f t="shared" si="1"/>
        <v>#DIV/0!</v>
      </c>
      <c r="K56" s="11"/>
      <c r="L56" s="11"/>
      <c r="M56" s="2"/>
    </row>
    <row r="57" spans="1:13">
      <c r="A57">
        <v>49</v>
      </c>
      <c r="B57" s="2"/>
      <c r="C57" s="2"/>
      <c r="D57" s="2"/>
      <c r="E57" s="18"/>
      <c r="F57" s="18"/>
      <c r="G57" s="13"/>
      <c r="H57" s="20"/>
      <c r="I57" s="6"/>
      <c r="J57" s="7" t="e">
        <f t="shared" si="1"/>
        <v>#DIV/0!</v>
      </c>
      <c r="K57" s="11"/>
      <c r="L57" s="11"/>
      <c r="M57" s="2"/>
    </row>
    <row r="58" spans="1:13">
      <c r="A58">
        <v>50</v>
      </c>
      <c r="B58" s="2"/>
      <c r="C58" s="2"/>
      <c r="D58" s="2"/>
      <c r="E58" s="18"/>
      <c r="F58" s="18"/>
      <c r="G58" s="13"/>
      <c r="H58" s="20"/>
      <c r="I58" s="6"/>
      <c r="J58" s="7" t="e">
        <f t="shared" si="1"/>
        <v>#DIV/0!</v>
      </c>
      <c r="K58" s="11"/>
      <c r="L58" s="11"/>
      <c r="M58" s="2"/>
    </row>
    <row r="59" spans="1:13">
      <c r="A59">
        <v>51</v>
      </c>
      <c r="B59" s="2"/>
      <c r="C59" s="2"/>
      <c r="D59" s="2"/>
      <c r="E59" s="18"/>
      <c r="F59" s="18"/>
      <c r="G59" s="13"/>
      <c r="H59" s="20"/>
      <c r="I59" s="6"/>
      <c r="J59" s="15" t="e">
        <f t="shared" si="1"/>
        <v>#DIV/0!</v>
      </c>
      <c r="K59" s="11"/>
      <c r="L59" s="11"/>
      <c r="M59" s="2"/>
    </row>
    <row r="60" spans="1:13">
      <c r="A60">
        <v>52</v>
      </c>
      <c r="B60" s="2"/>
      <c r="C60" s="2"/>
      <c r="D60" s="2"/>
      <c r="E60" s="18"/>
      <c r="F60" s="18"/>
      <c r="G60" s="13"/>
      <c r="H60" s="20"/>
      <c r="I60" s="6"/>
      <c r="J60" s="15" t="e">
        <f t="shared" si="1"/>
        <v>#DIV/0!</v>
      </c>
      <c r="K60" s="11"/>
      <c r="L60" s="11"/>
      <c r="M60" s="2"/>
    </row>
    <row r="61" spans="1:13">
      <c r="A61">
        <v>53</v>
      </c>
      <c r="B61" s="2"/>
      <c r="C61" s="2"/>
      <c r="D61" s="2"/>
      <c r="E61" s="18"/>
      <c r="F61" s="18"/>
      <c r="G61" s="13"/>
      <c r="H61" s="20"/>
      <c r="I61" s="6"/>
      <c r="J61" s="7" t="e">
        <f t="shared" si="1"/>
        <v>#DIV/0!</v>
      </c>
      <c r="K61" s="11"/>
      <c r="L61" s="11"/>
      <c r="M61" s="2"/>
    </row>
    <row r="62" spans="1:13">
      <c r="A62">
        <v>54</v>
      </c>
      <c r="B62" s="2"/>
      <c r="C62" s="2"/>
      <c r="D62" s="2"/>
      <c r="E62" s="18"/>
      <c r="F62" s="18"/>
      <c r="G62" s="13"/>
      <c r="H62" s="20"/>
      <c r="I62" s="6"/>
      <c r="J62" s="15" t="e">
        <f t="shared" si="1"/>
        <v>#DIV/0!</v>
      </c>
      <c r="K62" s="11"/>
      <c r="L62" s="11"/>
      <c r="M62" s="2"/>
    </row>
    <row r="63" spans="1:13">
      <c r="A63">
        <v>55</v>
      </c>
      <c r="B63" s="2"/>
      <c r="C63" s="2"/>
      <c r="D63" s="2"/>
      <c r="E63" s="18"/>
      <c r="F63" s="18"/>
      <c r="G63" s="13"/>
      <c r="H63" s="20"/>
      <c r="I63" s="6"/>
      <c r="J63" s="15" t="e">
        <f t="shared" si="1"/>
        <v>#DIV/0!</v>
      </c>
      <c r="K63" s="11"/>
      <c r="L63" s="11"/>
      <c r="M63" s="2"/>
    </row>
    <row r="64" spans="1:13">
      <c r="A64" s="12">
        <v>56</v>
      </c>
      <c r="B64" s="2"/>
      <c r="C64" s="2"/>
      <c r="D64" s="2"/>
      <c r="E64" s="18"/>
      <c r="F64" s="18"/>
      <c r="G64" s="13"/>
      <c r="H64" s="20"/>
      <c r="I64" s="6"/>
      <c r="J64" s="7" t="e">
        <f t="shared" si="1"/>
        <v>#DIV/0!</v>
      </c>
      <c r="K64" s="11"/>
      <c r="L64" s="11"/>
      <c r="M64" s="2"/>
    </row>
    <row r="65" spans="1:13">
      <c r="A65" s="12">
        <v>57</v>
      </c>
      <c r="B65" s="2"/>
      <c r="C65" s="2"/>
      <c r="D65" s="2"/>
      <c r="E65" s="18"/>
      <c r="F65" s="18"/>
      <c r="G65" s="13"/>
      <c r="H65" s="20"/>
      <c r="I65" s="6"/>
      <c r="J65" s="7" t="e">
        <f t="shared" si="1"/>
        <v>#DIV/0!</v>
      </c>
      <c r="K65" s="11"/>
      <c r="L65" s="11"/>
      <c r="M65" s="2"/>
    </row>
    <row r="66" spans="1:13">
      <c r="A66">
        <v>58</v>
      </c>
      <c r="B66" s="2"/>
      <c r="C66" s="2"/>
      <c r="D66" s="2"/>
      <c r="E66" s="18"/>
      <c r="F66" s="18"/>
      <c r="G66" s="13"/>
      <c r="H66" s="20"/>
      <c r="I66" s="6"/>
      <c r="J66" s="7" t="e">
        <f t="shared" si="1"/>
        <v>#DIV/0!</v>
      </c>
      <c r="K66" s="11"/>
      <c r="L66" s="11"/>
      <c r="M66" s="2"/>
    </row>
    <row r="67" spans="1:13">
      <c r="A67">
        <v>59</v>
      </c>
      <c r="B67" s="2"/>
      <c r="C67" s="2"/>
      <c r="D67" s="2"/>
      <c r="E67" s="18"/>
      <c r="F67" s="18"/>
      <c r="G67" s="13"/>
      <c r="H67" s="20"/>
      <c r="I67" s="6"/>
      <c r="J67" s="7" t="e">
        <f t="shared" si="1"/>
        <v>#DIV/0!</v>
      </c>
      <c r="K67" s="11"/>
      <c r="L67" s="11"/>
      <c r="M67" s="2"/>
    </row>
    <row r="68" spans="1:13">
      <c r="A68">
        <v>60</v>
      </c>
      <c r="B68" s="2"/>
      <c r="C68" s="2"/>
      <c r="D68" s="2"/>
      <c r="E68" s="18"/>
      <c r="F68" s="18"/>
      <c r="G68" s="13"/>
      <c r="H68" s="20"/>
      <c r="I68" s="6"/>
      <c r="J68" s="15" t="e">
        <f t="shared" si="1"/>
        <v>#DIV/0!</v>
      </c>
      <c r="K68" s="11"/>
      <c r="L68" s="11"/>
      <c r="M68" s="2"/>
    </row>
    <row r="69" spans="1:13">
      <c r="A69">
        <v>61</v>
      </c>
      <c r="B69" s="2"/>
      <c r="C69" s="2"/>
      <c r="D69" s="2"/>
      <c r="E69" s="18"/>
      <c r="F69" s="18"/>
      <c r="G69" s="13"/>
      <c r="H69" s="20"/>
      <c r="I69" s="6"/>
      <c r="J69" s="15" t="e">
        <f t="shared" si="1"/>
        <v>#DIV/0!</v>
      </c>
      <c r="K69" s="11"/>
      <c r="L69" s="11"/>
      <c r="M69" s="2"/>
    </row>
    <row r="70" spans="1:13">
      <c r="A70">
        <v>62</v>
      </c>
      <c r="B70" s="2"/>
      <c r="C70" s="2"/>
      <c r="D70" s="2"/>
      <c r="E70" s="18"/>
      <c r="F70" s="18"/>
      <c r="G70" s="13"/>
      <c r="H70" s="20"/>
      <c r="I70" s="6"/>
      <c r="J70" s="7" t="e">
        <f t="shared" si="1"/>
        <v>#DIV/0!</v>
      </c>
      <c r="K70" s="11"/>
      <c r="L70" s="11"/>
      <c r="M70" s="2"/>
    </row>
    <row r="71" spans="1:13">
      <c r="A71">
        <v>63</v>
      </c>
      <c r="B71" s="2"/>
      <c r="C71" s="2"/>
      <c r="D71" s="2"/>
      <c r="E71" s="18"/>
      <c r="F71" s="18"/>
      <c r="G71" s="13"/>
      <c r="H71" s="20"/>
      <c r="I71" s="6"/>
      <c r="J71" s="15" t="e">
        <f t="shared" si="1"/>
        <v>#DIV/0!</v>
      </c>
      <c r="K71" s="11"/>
      <c r="L71" s="11"/>
      <c r="M71" s="2"/>
    </row>
    <row r="72" spans="1:13">
      <c r="A72">
        <v>64</v>
      </c>
      <c r="B72" s="2"/>
      <c r="C72" s="2"/>
      <c r="D72" s="2"/>
      <c r="E72" s="18"/>
      <c r="F72" s="18"/>
      <c r="G72" s="13"/>
      <c r="H72" s="20"/>
      <c r="I72" s="6"/>
      <c r="J72" s="15" t="e">
        <f t="shared" si="1"/>
        <v>#DIV/0!</v>
      </c>
      <c r="K72" s="11"/>
      <c r="L72" s="11"/>
      <c r="M72" s="2"/>
    </row>
    <row r="73" spans="1:13">
      <c r="A73">
        <v>65</v>
      </c>
      <c r="B73" s="2"/>
      <c r="C73" s="2"/>
      <c r="D73" s="2"/>
      <c r="E73" s="18"/>
      <c r="F73" s="18"/>
      <c r="G73" s="13"/>
      <c r="H73" s="20"/>
      <c r="I73" s="6"/>
      <c r="J73" s="7" t="e">
        <f t="shared" si="1"/>
        <v>#DIV/0!</v>
      </c>
      <c r="K73" s="11"/>
      <c r="L73" s="11"/>
      <c r="M73" s="2"/>
    </row>
    <row r="74" spans="1:13">
      <c r="A74" s="12">
        <v>66</v>
      </c>
      <c r="B74" s="2"/>
      <c r="C74" s="2"/>
      <c r="D74" s="2"/>
      <c r="E74" s="18"/>
      <c r="F74" s="18"/>
      <c r="G74" s="13"/>
      <c r="H74" s="20"/>
      <c r="I74" s="6"/>
      <c r="J74" s="7" t="e">
        <f t="shared" si="1"/>
        <v>#DIV/0!</v>
      </c>
      <c r="K74" s="11"/>
      <c r="L74" s="11"/>
      <c r="M74" s="2"/>
    </row>
    <row r="75" spans="1:13">
      <c r="A75" s="12">
        <v>67</v>
      </c>
      <c r="B75" s="2"/>
      <c r="C75" s="2"/>
      <c r="D75" s="2"/>
      <c r="E75" s="18"/>
      <c r="F75" s="18"/>
      <c r="G75" s="13"/>
      <c r="H75" s="20"/>
      <c r="I75" s="6"/>
      <c r="J75" s="7" t="e">
        <f t="shared" ref="J75:J138" si="2">H75/I75</f>
        <v>#DIV/0!</v>
      </c>
      <c r="K75" s="11"/>
      <c r="L75" s="11"/>
      <c r="M75" s="2"/>
    </row>
    <row r="76" spans="1:13">
      <c r="A76">
        <v>68</v>
      </c>
      <c r="B76" s="2"/>
      <c r="C76" s="2"/>
      <c r="D76" s="2"/>
      <c r="E76" s="18"/>
      <c r="F76" s="18"/>
      <c r="G76" s="13"/>
      <c r="H76" s="20"/>
      <c r="I76" s="6"/>
      <c r="J76" s="7" t="e">
        <f t="shared" si="2"/>
        <v>#DIV/0!</v>
      </c>
      <c r="K76" s="11"/>
      <c r="L76" s="11"/>
      <c r="M76" s="2"/>
    </row>
    <row r="77" spans="1:13">
      <c r="A77">
        <v>69</v>
      </c>
      <c r="B77" s="2"/>
      <c r="C77" s="2"/>
      <c r="D77" s="2"/>
      <c r="E77" s="18"/>
      <c r="F77" s="18"/>
      <c r="G77" s="13"/>
      <c r="H77" s="20"/>
      <c r="I77" s="6"/>
      <c r="J77" s="15" t="e">
        <f t="shared" si="2"/>
        <v>#DIV/0!</v>
      </c>
      <c r="K77" s="11"/>
      <c r="L77" s="11"/>
      <c r="M77" s="2"/>
    </row>
    <row r="78" spans="1:13">
      <c r="A78">
        <v>70</v>
      </c>
      <c r="B78" s="2"/>
      <c r="C78" s="2"/>
      <c r="D78" s="2"/>
      <c r="E78" s="18"/>
      <c r="F78" s="18"/>
      <c r="G78" s="13"/>
      <c r="H78" s="20"/>
      <c r="I78" s="6"/>
      <c r="J78" s="15" t="e">
        <f t="shared" si="2"/>
        <v>#DIV/0!</v>
      </c>
      <c r="K78" s="11"/>
      <c r="L78" s="11"/>
      <c r="M78" s="2"/>
    </row>
    <row r="79" spans="1:13">
      <c r="A79">
        <v>71</v>
      </c>
      <c r="B79" s="2"/>
      <c r="C79" s="2"/>
      <c r="D79" s="2"/>
      <c r="E79" s="18"/>
      <c r="F79" s="18"/>
      <c r="G79" s="13"/>
      <c r="H79" s="20"/>
      <c r="I79" s="6"/>
      <c r="J79" s="7" t="e">
        <f t="shared" si="2"/>
        <v>#DIV/0!</v>
      </c>
      <c r="K79" s="11"/>
      <c r="L79" s="11"/>
      <c r="M79" s="2"/>
    </row>
    <row r="80" spans="1:13">
      <c r="A80">
        <v>72</v>
      </c>
      <c r="B80" s="2"/>
      <c r="C80" s="2"/>
      <c r="D80" s="2"/>
      <c r="E80" s="18"/>
      <c r="F80" s="18"/>
      <c r="G80" s="13"/>
      <c r="H80" s="20"/>
      <c r="I80" s="6"/>
      <c r="J80" s="15" t="e">
        <f t="shared" si="2"/>
        <v>#DIV/0!</v>
      </c>
      <c r="K80" s="11"/>
      <c r="L80" s="11"/>
      <c r="M80" s="2"/>
    </row>
    <row r="81" spans="1:13">
      <c r="A81">
        <v>73</v>
      </c>
      <c r="B81" s="2"/>
      <c r="C81" s="2"/>
      <c r="D81" s="2"/>
      <c r="E81" s="18"/>
      <c r="F81" s="18"/>
      <c r="G81" s="13"/>
      <c r="H81" s="20"/>
      <c r="I81" s="6"/>
      <c r="J81" s="15" t="e">
        <f t="shared" si="2"/>
        <v>#DIV/0!</v>
      </c>
      <c r="K81" s="11"/>
      <c r="L81" s="11"/>
      <c r="M81" s="2"/>
    </row>
    <row r="82" spans="1:13">
      <c r="A82">
        <v>74</v>
      </c>
      <c r="B82" s="2"/>
      <c r="C82" s="2"/>
      <c r="D82" s="2"/>
      <c r="E82" s="18"/>
      <c r="F82" s="18"/>
      <c r="G82" s="13"/>
      <c r="H82" s="20"/>
      <c r="I82" s="6"/>
      <c r="J82" s="7" t="e">
        <f t="shared" si="2"/>
        <v>#DIV/0!</v>
      </c>
      <c r="K82" s="11"/>
      <c r="L82" s="11"/>
      <c r="M82" s="2"/>
    </row>
    <row r="83" spans="1:13">
      <c r="A83">
        <v>75</v>
      </c>
      <c r="B83" s="2"/>
      <c r="C83" s="2"/>
      <c r="D83" s="2"/>
      <c r="E83" s="18"/>
      <c r="F83" s="18"/>
      <c r="G83" s="13"/>
      <c r="H83" s="20"/>
      <c r="I83" s="6"/>
      <c r="J83" s="7" t="e">
        <f t="shared" si="2"/>
        <v>#DIV/0!</v>
      </c>
      <c r="K83" s="11"/>
      <c r="L83" s="11"/>
      <c r="M83" s="2"/>
    </row>
    <row r="84" spans="1:13">
      <c r="A84" s="12">
        <v>76</v>
      </c>
      <c r="B84" s="2"/>
      <c r="C84" s="2"/>
      <c r="D84" s="2"/>
      <c r="E84" s="18"/>
      <c r="F84" s="18"/>
      <c r="G84" s="13"/>
      <c r="H84" s="20"/>
      <c r="I84" s="6"/>
      <c r="J84" s="7" t="e">
        <f t="shared" si="2"/>
        <v>#DIV/0!</v>
      </c>
      <c r="K84" s="11"/>
      <c r="L84" s="11"/>
      <c r="M84" s="2"/>
    </row>
    <row r="85" spans="1:13">
      <c r="A85" s="12">
        <v>77</v>
      </c>
      <c r="B85" s="2"/>
      <c r="C85" s="2"/>
      <c r="D85" s="2"/>
      <c r="E85" s="18"/>
      <c r="F85" s="18"/>
      <c r="G85" s="13"/>
      <c r="H85" s="20"/>
      <c r="I85" s="6"/>
      <c r="J85" s="7" t="e">
        <f t="shared" si="2"/>
        <v>#DIV/0!</v>
      </c>
      <c r="K85" s="11"/>
      <c r="L85" s="11"/>
      <c r="M85" s="2"/>
    </row>
    <row r="86" spans="1:13">
      <c r="A86">
        <v>78</v>
      </c>
      <c r="B86" s="2"/>
      <c r="C86" s="2"/>
      <c r="D86" s="2"/>
      <c r="E86" s="18"/>
      <c r="F86" s="18"/>
      <c r="G86" s="13"/>
      <c r="H86" s="20"/>
      <c r="I86" s="6"/>
      <c r="J86" s="15" t="e">
        <f t="shared" si="2"/>
        <v>#DIV/0!</v>
      </c>
      <c r="K86" s="11"/>
      <c r="L86" s="11"/>
      <c r="M86" s="2"/>
    </row>
    <row r="87" spans="1:13">
      <c r="A87">
        <v>79</v>
      </c>
      <c r="B87" s="2"/>
      <c r="C87" s="2"/>
      <c r="D87" s="2"/>
      <c r="E87" s="18"/>
      <c r="F87" s="18"/>
      <c r="G87" s="13"/>
      <c r="H87" s="20"/>
      <c r="I87" s="6"/>
      <c r="J87" s="15" t="e">
        <f t="shared" si="2"/>
        <v>#DIV/0!</v>
      </c>
      <c r="K87" s="11"/>
      <c r="L87" s="11"/>
      <c r="M87" s="2"/>
    </row>
    <row r="88" spans="1:13">
      <c r="A88">
        <v>80</v>
      </c>
      <c r="B88" s="2"/>
      <c r="C88" s="2"/>
      <c r="D88" s="2"/>
      <c r="E88" s="18"/>
      <c r="F88" s="18"/>
      <c r="G88" s="13"/>
      <c r="H88" s="20"/>
      <c r="I88" s="6"/>
      <c r="J88" s="7" t="e">
        <f t="shared" si="2"/>
        <v>#DIV/0!</v>
      </c>
      <c r="K88" s="11"/>
      <c r="L88" s="11"/>
      <c r="M88" s="2"/>
    </row>
    <row r="89" spans="1:13">
      <c r="A89">
        <v>81</v>
      </c>
      <c r="B89" s="2"/>
      <c r="C89" s="2"/>
      <c r="D89" s="2"/>
      <c r="E89" s="18"/>
      <c r="F89" s="18"/>
      <c r="G89" s="13"/>
      <c r="H89" s="20"/>
      <c r="I89" s="6"/>
      <c r="J89" s="15" t="e">
        <f t="shared" si="2"/>
        <v>#DIV/0!</v>
      </c>
      <c r="K89" s="11"/>
      <c r="L89" s="11"/>
      <c r="M89" s="2"/>
    </row>
    <row r="90" spans="1:13">
      <c r="A90">
        <v>82</v>
      </c>
      <c r="B90" s="2"/>
      <c r="C90" s="2"/>
      <c r="D90" s="2"/>
      <c r="E90" s="18"/>
      <c r="F90" s="18"/>
      <c r="G90" s="13"/>
      <c r="H90" s="20"/>
      <c r="I90" s="6"/>
      <c r="J90" s="15" t="e">
        <f t="shared" si="2"/>
        <v>#DIV/0!</v>
      </c>
      <c r="K90" s="11"/>
      <c r="L90" s="11"/>
      <c r="M90" s="2"/>
    </row>
    <row r="91" spans="1:13">
      <c r="A91">
        <v>83</v>
      </c>
      <c r="B91" s="2"/>
      <c r="C91" s="2"/>
      <c r="D91" s="2"/>
      <c r="E91" s="18"/>
      <c r="F91" s="18"/>
      <c r="G91" s="13"/>
      <c r="H91" s="20"/>
      <c r="I91" s="6"/>
      <c r="J91" s="7" t="e">
        <f t="shared" si="2"/>
        <v>#DIV/0!</v>
      </c>
      <c r="K91" s="11"/>
      <c r="L91" s="11"/>
      <c r="M91" s="2"/>
    </row>
    <row r="92" spans="1:13">
      <c r="A92">
        <v>84</v>
      </c>
      <c r="B92" s="2"/>
      <c r="C92" s="2"/>
      <c r="D92" s="2"/>
      <c r="E92" s="18"/>
      <c r="F92" s="18"/>
      <c r="G92" s="13"/>
      <c r="H92" s="20"/>
      <c r="I92" s="6"/>
      <c r="J92" s="7" t="e">
        <f t="shared" si="2"/>
        <v>#DIV/0!</v>
      </c>
      <c r="K92" s="11"/>
      <c r="L92" s="11"/>
      <c r="M92" s="2"/>
    </row>
    <row r="93" spans="1:13">
      <c r="A93">
        <v>85</v>
      </c>
      <c r="B93" s="2"/>
      <c r="C93" s="2"/>
      <c r="D93" s="2"/>
      <c r="E93" s="18"/>
      <c r="F93" s="18"/>
      <c r="G93" s="13"/>
      <c r="H93" s="20"/>
      <c r="I93" s="6"/>
      <c r="J93" s="7" t="e">
        <f t="shared" si="2"/>
        <v>#DIV/0!</v>
      </c>
      <c r="K93" s="11"/>
      <c r="L93" s="11"/>
      <c r="M93" s="2"/>
    </row>
    <row r="94" spans="1:13">
      <c r="A94" s="12">
        <v>86</v>
      </c>
      <c r="B94" s="2"/>
      <c r="C94" s="2"/>
      <c r="D94" s="2"/>
      <c r="E94" s="18"/>
      <c r="F94" s="18"/>
      <c r="G94" s="13"/>
      <c r="H94" s="20"/>
      <c r="I94" s="6"/>
      <c r="J94" s="7" t="e">
        <f t="shared" si="2"/>
        <v>#DIV/0!</v>
      </c>
      <c r="K94" s="11"/>
      <c r="L94" s="11"/>
      <c r="M94" s="2"/>
    </row>
    <row r="95" spans="1:13">
      <c r="A95" s="12">
        <v>87</v>
      </c>
      <c r="B95" s="2"/>
      <c r="C95" s="2"/>
      <c r="D95" s="2"/>
      <c r="E95" s="18"/>
      <c r="F95" s="18"/>
      <c r="G95" s="13"/>
      <c r="H95" s="20"/>
      <c r="I95" s="6"/>
      <c r="J95" s="15" t="e">
        <f t="shared" si="2"/>
        <v>#DIV/0!</v>
      </c>
      <c r="K95" s="11"/>
      <c r="L95" s="11"/>
      <c r="M95" s="2"/>
    </row>
    <row r="96" spans="1:13">
      <c r="A96">
        <v>88</v>
      </c>
      <c r="B96" s="2"/>
      <c r="C96" s="2"/>
      <c r="D96" s="2"/>
      <c r="E96" s="18"/>
      <c r="F96" s="18"/>
      <c r="G96" s="13"/>
      <c r="H96" s="20"/>
      <c r="I96" s="6"/>
      <c r="J96" s="15" t="e">
        <f t="shared" si="2"/>
        <v>#DIV/0!</v>
      </c>
      <c r="K96" s="11"/>
      <c r="L96" s="11"/>
      <c r="M96" s="2"/>
    </row>
    <row r="97" spans="1:13">
      <c r="A97">
        <v>89</v>
      </c>
      <c r="B97" s="2"/>
      <c r="C97" s="2"/>
      <c r="D97" s="2"/>
      <c r="E97" s="18"/>
      <c r="F97" s="18"/>
      <c r="G97" s="13"/>
      <c r="H97" s="20"/>
      <c r="I97" s="6"/>
      <c r="J97" s="7" t="e">
        <f t="shared" si="2"/>
        <v>#DIV/0!</v>
      </c>
      <c r="K97" s="11"/>
      <c r="L97" s="11"/>
      <c r="M97" s="2"/>
    </row>
    <row r="98" spans="1:13">
      <c r="A98">
        <v>90</v>
      </c>
      <c r="B98" s="2"/>
      <c r="C98" s="2"/>
      <c r="D98" s="2"/>
      <c r="E98" s="18"/>
      <c r="F98" s="18"/>
      <c r="G98" s="13"/>
      <c r="H98" s="20"/>
      <c r="I98" s="6"/>
      <c r="J98" s="15" t="e">
        <f t="shared" si="2"/>
        <v>#DIV/0!</v>
      </c>
      <c r="K98" s="11"/>
      <c r="L98" s="11"/>
      <c r="M98" s="2"/>
    </row>
    <row r="99" spans="1:13">
      <c r="A99">
        <v>91</v>
      </c>
      <c r="B99" s="2"/>
      <c r="C99" s="2"/>
      <c r="D99" s="2"/>
      <c r="E99" s="18"/>
      <c r="F99" s="18"/>
      <c r="G99" s="13"/>
      <c r="H99" s="20"/>
      <c r="I99" s="6"/>
      <c r="J99" s="15" t="e">
        <f t="shared" si="2"/>
        <v>#DIV/0!</v>
      </c>
      <c r="K99" s="11"/>
      <c r="L99" s="11"/>
      <c r="M99" s="2"/>
    </row>
    <row r="100" spans="1:13">
      <c r="A100">
        <v>92</v>
      </c>
      <c r="B100" s="2"/>
      <c r="C100" s="2"/>
      <c r="D100" s="2"/>
      <c r="E100" s="18"/>
      <c r="F100" s="18"/>
      <c r="G100" s="13"/>
      <c r="H100" s="20"/>
      <c r="I100" s="6"/>
      <c r="J100" s="7" t="e">
        <f t="shared" si="2"/>
        <v>#DIV/0!</v>
      </c>
      <c r="K100" s="11"/>
      <c r="L100" s="11"/>
      <c r="M100" s="2"/>
    </row>
    <row r="101" spans="1:13">
      <c r="A101">
        <v>93</v>
      </c>
      <c r="B101" s="2"/>
      <c r="C101" s="2"/>
      <c r="D101" s="2"/>
      <c r="E101" s="18"/>
      <c r="F101" s="18"/>
      <c r="G101" s="13"/>
      <c r="H101" s="20"/>
      <c r="I101" s="6"/>
      <c r="J101" s="7" t="e">
        <f t="shared" si="2"/>
        <v>#DIV/0!</v>
      </c>
      <c r="K101" s="11"/>
      <c r="L101" s="11"/>
      <c r="M101" s="2"/>
    </row>
    <row r="102" spans="1:13">
      <c r="A102">
        <v>94</v>
      </c>
      <c r="B102" s="2"/>
      <c r="C102" s="2"/>
      <c r="D102" s="2"/>
      <c r="E102" s="18"/>
      <c r="F102" s="18"/>
      <c r="G102" s="13"/>
      <c r="H102" s="20"/>
      <c r="I102" s="6"/>
      <c r="J102" s="7" t="e">
        <f t="shared" si="2"/>
        <v>#DIV/0!</v>
      </c>
      <c r="K102" s="11"/>
      <c r="L102" s="11"/>
      <c r="M102" s="2"/>
    </row>
    <row r="103" spans="1:13">
      <c r="A103">
        <v>95</v>
      </c>
      <c r="B103" s="2"/>
      <c r="C103" s="2"/>
      <c r="D103" s="2"/>
      <c r="E103" s="18"/>
      <c r="F103" s="18"/>
      <c r="G103" s="13"/>
      <c r="H103" s="20"/>
      <c r="I103" s="6"/>
      <c r="J103" s="7" t="e">
        <f t="shared" si="2"/>
        <v>#DIV/0!</v>
      </c>
      <c r="K103" s="11"/>
      <c r="L103" s="11"/>
      <c r="M103" s="2"/>
    </row>
    <row r="104" spans="1:13">
      <c r="A104" s="12">
        <v>96</v>
      </c>
      <c r="B104" s="2"/>
      <c r="C104" s="2"/>
      <c r="D104" s="2"/>
      <c r="E104" s="18"/>
      <c r="F104" s="18"/>
      <c r="G104" s="13"/>
      <c r="H104" s="20"/>
      <c r="I104" s="6"/>
      <c r="J104" s="15" t="e">
        <f t="shared" si="2"/>
        <v>#DIV/0!</v>
      </c>
      <c r="K104" s="11"/>
      <c r="L104" s="11"/>
      <c r="M104" s="2"/>
    </row>
    <row r="105" spans="1:13">
      <c r="A105" s="12">
        <v>97</v>
      </c>
      <c r="B105" s="2"/>
      <c r="C105" s="2"/>
      <c r="D105" s="2"/>
      <c r="E105" s="18"/>
      <c r="F105" s="18"/>
      <c r="G105" s="13"/>
      <c r="H105" s="20"/>
      <c r="I105" s="6"/>
      <c r="J105" s="15" t="e">
        <f t="shared" si="2"/>
        <v>#DIV/0!</v>
      </c>
      <c r="K105" s="11"/>
      <c r="L105" s="11"/>
      <c r="M105" s="2"/>
    </row>
    <row r="106" spans="1:13">
      <c r="A106">
        <v>98</v>
      </c>
      <c r="B106" s="2"/>
      <c r="C106" s="2"/>
      <c r="D106" s="2"/>
      <c r="E106" s="18"/>
      <c r="F106" s="18"/>
      <c r="G106" s="13"/>
      <c r="H106" s="20"/>
      <c r="I106" s="6"/>
      <c r="J106" s="7" t="e">
        <f t="shared" si="2"/>
        <v>#DIV/0!</v>
      </c>
      <c r="K106" s="11"/>
      <c r="L106" s="11"/>
      <c r="M106" s="2"/>
    </row>
    <row r="107" spans="1:13">
      <c r="A107">
        <v>99</v>
      </c>
      <c r="B107" s="2"/>
      <c r="C107" s="2"/>
      <c r="D107" s="2"/>
      <c r="E107" s="18"/>
      <c r="F107" s="18"/>
      <c r="G107" s="13"/>
      <c r="H107" s="20"/>
      <c r="I107" s="6"/>
      <c r="J107" s="15" t="e">
        <f t="shared" si="2"/>
        <v>#DIV/0!</v>
      </c>
      <c r="K107" s="11"/>
      <c r="L107" s="11"/>
      <c r="M107" s="2"/>
    </row>
    <row r="108" spans="1:13">
      <c r="A108">
        <v>100</v>
      </c>
      <c r="B108" s="2"/>
      <c r="C108" s="2"/>
      <c r="D108" s="2"/>
      <c r="E108" s="18"/>
      <c r="F108" s="18"/>
      <c r="G108" s="13"/>
      <c r="H108" s="20"/>
      <c r="I108" s="6"/>
      <c r="J108" s="15" t="e">
        <f t="shared" si="2"/>
        <v>#DIV/0!</v>
      </c>
      <c r="K108" s="11"/>
      <c r="L108" s="11"/>
      <c r="M108" s="2"/>
    </row>
    <row r="109" spans="1:13">
      <c r="A109">
        <v>101</v>
      </c>
      <c r="B109" s="2"/>
      <c r="C109" s="2"/>
      <c r="D109" s="2"/>
      <c r="E109" s="18"/>
      <c r="F109" s="18"/>
      <c r="G109" s="13"/>
      <c r="H109" s="20"/>
      <c r="I109" s="6"/>
      <c r="J109" s="7" t="e">
        <f t="shared" si="2"/>
        <v>#DIV/0!</v>
      </c>
      <c r="K109" s="11"/>
      <c r="L109" s="11"/>
      <c r="M109" s="2"/>
    </row>
    <row r="110" spans="1:13">
      <c r="A110">
        <v>102</v>
      </c>
      <c r="B110" s="2"/>
      <c r="C110" s="2"/>
      <c r="D110" s="2"/>
      <c r="E110" s="18"/>
      <c r="F110" s="18"/>
      <c r="G110" s="13"/>
      <c r="H110" s="20"/>
      <c r="I110" s="6"/>
      <c r="J110" s="7" t="e">
        <f t="shared" si="2"/>
        <v>#DIV/0!</v>
      </c>
      <c r="K110" s="11"/>
      <c r="L110" s="11"/>
      <c r="M110" s="2"/>
    </row>
    <row r="111" spans="1:13">
      <c r="A111">
        <v>103</v>
      </c>
      <c r="B111" s="2"/>
      <c r="C111" s="2"/>
      <c r="D111" s="2"/>
      <c r="E111" s="18"/>
      <c r="F111" s="18"/>
      <c r="G111" s="13"/>
      <c r="H111" s="20"/>
      <c r="I111" s="6"/>
      <c r="J111" s="7" t="e">
        <f t="shared" si="2"/>
        <v>#DIV/0!</v>
      </c>
      <c r="K111" s="11"/>
      <c r="L111" s="11"/>
      <c r="M111" s="2"/>
    </row>
    <row r="112" spans="1:13">
      <c r="A112">
        <v>104</v>
      </c>
      <c r="B112" s="2"/>
      <c r="C112" s="2"/>
      <c r="D112" s="2"/>
      <c r="E112" s="18"/>
      <c r="F112" s="18"/>
      <c r="G112" s="13"/>
      <c r="H112" s="20"/>
      <c r="I112" s="6"/>
      <c r="J112" s="7" t="e">
        <f t="shared" si="2"/>
        <v>#DIV/0!</v>
      </c>
      <c r="K112" s="11"/>
      <c r="L112" s="11"/>
      <c r="M112" s="2"/>
    </row>
    <row r="113" spans="1:13">
      <c r="A113">
        <v>105</v>
      </c>
      <c r="B113" s="2"/>
      <c r="C113" s="2"/>
      <c r="D113" s="2"/>
      <c r="E113" s="18"/>
      <c r="F113" s="18"/>
      <c r="G113" s="13"/>
      <c r="H113" s="20"/>
      <c r="I113" s="6"/>
      <c r="J113" s="15" t="e">
        <f t="shared" si="2"/>
        <v>#DIV/0!</v>
      </c>
      <c r="K113" s="11"/>
      <c r="L113" s="11"/>
      <c r="M113" s="2"/>
    </row>
    <row r="114" spans="1:13">
      <c r="A114" s="12">
        <v>106</v>
      </c>
      <c r="B114" s="2"/>
      <c r="C114" s="2"/>
      <c r="D114" s="2"/>
      <c r="E114" s="18"/>
      <c r="F114" s="18"/>
      <c r="G114" s="13"/>
      <c r="H114" s="20"/>
      <c r="I114" s="6"/>
      <c r="J114" s="15" t="e">
        <f t="shared" si="2"/>
        <v>#DIV/0!</v>
      </c>
      <c r="K114" s="11"/>
      <c r="L114" s="11"/>
      <c r="M114" s="2"/>
    </row>
    <row r="115" spans="1:13">
      <c r="A115" s="12">
        <v>107</v>
      </c>
      <c r="B115" s="2"/>
      <c r="C115" s="2"/>
      <c r="D115" s="2"/>
      <c r="E115" s="18"/>
      <c r="F115" s="18"/>
      <c r="G115" s="13"/>
      <c r="H115" s="20"/>
      <c r="I115" s="6"/>
      <c r="J115" s="7" t="e">
        <f t="shared" si="2"/>
        <v>#DIV/0!</v>
      </c>
      <c r="K115" s="11"/>
      <c r="L115" s="11"/>
      <c r="M115" s="2"/>
    </row>
    <row r="116" spans="1:13">
      <c r="A116">
        <v>108</v>
      </c>
      <c r="B116" s="2"/>
      <c r="C116" s="2"/>
      <c r="D116" s="2"/>
      <c r="E116" s="18"/>
      <c r="F116" s="18"/>
      <c r="G116" s="13"/>
      <c r="H116" s="20"/>
      <c r="I116" s="6"/>
      <c r="J116" s="15" t="e">
        <f t="shared" si="2"/>
        <v>#DIV/0!</v>
      </c>
      <c r="K116" s="11"/>
      <c r="L116" s="11"/>
      <c r="M116" s="2"/>
    </row>
    <row r="117" spans="1:13">
      <c r="A117">
        <v>109</v>
      </c>
      <c r="B117" s="2"/>
      <c r="C117" s="2"/>
      <c r="D117" s="2"/>
      <c r="E117" s="18"/>
      <c r="F117" s="18"/>
      <c r="G117" s="13"/>
      <c r="H117" s="20"/>
      <c r="I117" s="6"/>
      <c r="J117" s="15" t="e">
        <f t="shared" si="2"/>
        <v>#DIV/0!</v>
      </c>
      <c r="K117" s="11"/>
      <c r="L117" s="11"/>
      <c r="M117" s="2"/>
    </row>
    <row r="118" spans="1:13">
      <c r="A118">
        <v>110</v>
      </c>
      <c r="B118" s="2"/>
      <c r="C118" s="2"/>
      <c r="D118" s="2"/>
      <c r="E118" s="18"/>
      <c r="F118" s="18"/>
      <c r="G118" s="13"/>
      <c r="H118" s="20"/>
      <c r="I118" s="6"/>
      <c r="J118" s="7" t="e">
        <f t="shared" si="2"/>
        <v>#DIV/0!</v>
      </c>
      <c r="K118" s="11"/>
      <c r="L118" s="11"/>
      <c r="M118" s="2"/>
    </row>
    <row r="119" spans="1:13">
      <c r="A119">
        <v>111</v>
      </c>
      <c r="B119" s="2"/>
      <c r="C119" s="2"/>
      <c r="D119" s="2"/>
      <c r="E119" s="18"/>
      <c r="F119" s="18"/>
      <c r="G119" s="13"/>
      <c r="H119" s="20"/>
      <c r="I119" s="6"/>
      <c r="J119" s="7" t="e">
        <f t="shared" si="2"/>
        <v>#DIV/0!</v>
      </c>
      <c r="K119" s="11"/>
      <c r="L119" s="11"/>
      <c r="M119" s="2"/>
    </row>
    <row r="120" spans="1:13">
      <c r="A120">
        <v>112</v>
      </c>
      <c r="B120" s="2"/>
      <c r="C120" s="2"/>
      <c r="D120" s="2"/>
      <c r="E120" s="18"/>
      <c r="F120" s="18"/>
      <c r="G120" s="13"/>
      <c r="H120" s="20"/>
      <c r="I120" s="6"/>
      <c r="J120" s="7" t="e">
        <f t="shared" si="2"/>
        <v>#DIV/0!</v>
      </c>
      <c r="K120" s="11"/>
      <c r="L120" s="11"/>
      <c r="M120" s="2"/>
    </row>
    <row r="121" spans="1:13">
      <c r="A121">
        <v>113</v>
      </c>
      <c r="B121" s="2"/>
      <c r="C121" s="2"/>
      <c r="D121" s="2"/>
      <c r="E121" s="18"/>
      <c r="F121" s="18"/>
      <c r="G121" s="13"/>
      <c r="H121" s="20"/>
      <c r="I121" s="6"/>
      <c r="J121" s="7" t="e">
        <f t="shared" si="2"/>
        <v>#DIV/0!</v>
      </c>
      <c r="K121" s="11"/>
      <c r="L121" s="11"/>
      <c r="M121" s="2"/>
    </row>
    <row r="122" spans="1:13">
      <c r="A122">
        <v>114</v>
      </c>
      <c r="B122" s="2"/>
      <c r="C122" s="2"/>
      <c r="D122" s="2"/>
      <c r="E122" s="18"/>
      <c r="F122" s="18"/>
      <c r="G122" s="13"/>
      <c r="H122" s="20"/>
      <c r="I122" s="6"/>
      <c r="J122" s="15" t="e">
        <f t="shared" si="2"/>
        <v>#DIV/0!</v>
      </c>
      <c r="K122" s="11"/>
      <c r="L122" s="11"/>
      <c r="M122" s="2"/>
    </row>
    <row r="123" spans="1:13">
      <c r="A123">
        <v>115</v>
      </c>
      <c r="B123" s="2"/>
      <c r="C123" s="2"/>
      <c r="D123" s="2"/>
      <c r="E123" s="18"/>
      <c r="F123" s="18"/>
      <c r="G123" s="13"/>
      <c r="H123" s="20"/>
      <c r="I123" s="6"/>
      <c r="J123" s="15" t="e">
        <f t="shared" si="2"/>
        <v>#DIV/0!</v>
      </c>
      <c r="K123" s="11"/>
      <c r="L123" s="11"/>
      <c r="M123" s="2"/>
    </row>
    <row r="124" spans="1:13">
      <c r="A124" s="12">
        <v>116</v>
      </c>
      <c r="B124" s="2"/>
      <c r="C124" s="2"/>
      <c r="D124" s="2"/>
      <c r="E124" s="18"/>
      <c r="F124" s="18"/>
      <c r="G124" s="13"/>
      <c r="H124" s="20"/>
      <c r="I124" s="6"/>
      <c r="J124" s="7" t="e">
        <f t="shared" si="2"/>
        <v>#DIV/0!</v>
      </c>
      <c r="K124" s="11"/>
      <c r="L124" s="11"/>
      <c r="M124" s="2"/>
    </row>
    <row r="125" spans="1:13">
      <c r="A125" s="12">
        <v>117</v>
      </c>
      <c r="B125" s="2"/>
      <c r="C125" s="2"/>
      <c r="D125" s="2"/>
      <c r="E125" s="18"/>
      <c r="F125" s="18"/>
      <c r="G125" s="13"/>
      <c r="H125" s="20"/>
      <c r="I125" s="6"/>
      <c r="J125" s="15" t="e">
        <f t="shared" si="2"/>
        <v>#DIV/0!</v>
      </c>
      <c r="K125" s="11"/>
      <c r="L125" s="11"/>
      <c r="M125" s="2"/>
    </row>
    <row r="126" spans="1:13">
      <c r="A126">
        <v>118</v>
      </c>
      <c r="B126" s="2"/>
      <c r="C126" s="2"/>
      <c r="D126" s="2"/>
      <c r="E126" s="18"/>
      <c r="F126" s="18"/>
      <c r="G126" s="13"/>
      <c r="H126" s="20"/>
      <c r="I126" s="6"/>
      <c r="J126" s="15" t="e">
        <f t="shared" si="2"/>
        <v>#DIV/0!</v>
      </c>
      <c r="K126" s="11"/>
      <c r="L126" s="11"/>
      <c r="M126" s="2"/>
    </row>
    <row r="127" spans="1:13">
      <c r="A127">
        <v>119</v>
      </c>
      <c r="B127" s="2"/>
      <c r="C127" s="2"/>
      <c r="D127" s="2"/>
      <c r="E127" s="18"/>
      <c r="F127" s="18"/>
      <c r="G127" s="13"/>
      <c r="H127" s="20"/>
      <c r="I127" s="6"/>
      <c r="J127" s="7" t="e">
        <f t="shared" si="2"/>
        <v>#DIV/0!</v>
      </c>
      <c r="K127" s="11"/>
      <c r="L127" s="11"/>
      <c r="M127" s="2"/>
    </row>
    <row r="128" spans="1:13">
      <c r="A128">
        <v>120</v>
      </c>
      <c r="B128" s="2"/>
      <c r="C128" s="2"/>
      <c r="D128" s="2"/>
      <c r="E128" s="18"/>
      <c r="F128" s="18"/>
      <c r="G128" s="13"/>
      <c r="H128" s="20"/>
      <c r="I128" s="6"/>
      <c r="J128" s="7" t="e">
        <f t="shared" si="2"/>
        <v>#DIV/0!</v>
      </c>
      <c r="K128" s="11"/>
      <c r="L128" s="11"/>
      <c r="M128" s="2"/>
    </row>
    <row r="129" spans="1:13">
      <c r="A129">
        <v>121</v>
      </c>
      <c r="B129" s="2"/>
      <c r="C129" s="2"/>
      <c r="D129" s="2"/>
      <c r="E129" s="18"/>
      <c r="F129" s="18"/>
      <c r="G129" s="13"/>
      <c r="H129" s="20"/>
      <c r="I129" s="6"/>
      <c r="J129" s="7" t="e">
        <f t="shared" si="2"/>
        <v>#DIV/0!</v>
      </c>
      <c r="K129" s="11"/>
      <c r="L129" s="11"/>
      <c r="M129" s="2"/>
    </row>
    <row r="130" spans="1:13">
      <c r="A130">
        <v>122</v>
      </c>
      <c r="B130" s="2"/>
      <c r="C130" s="2"/>
      <c r="D130" s="2"/>
      <c r="E130" s="18"/>
      <c r="F130" s="18"/>
      <c r="G130" s="13"/>
      <c r="H130" s="20"/>
      <c r="I130" s="6"/>
      <c r="J130" s="7" t="e">
        <f t="shared" si="2"/>
        <v>#DIV/0!</v>
      </c>
      <c r="K130" s="11"/>
      <c r="L130" s="11"/>
      <c r="M130" s="2"/>
    </row>
    <row r="131" spans="1:13">
      <c r="A131">
        <v>123</v>
      </c>
      <c r="B131" s="2"/>
      <c r="C131" s="2"/>
      <c r="D131" s="2"/>
      <c r="E131" s="18"/>
      <c r="F131" s="18"/>
      <c r="G131" s="13"/>
      <c r="H131" s="20"/>
      <c r="I131" s="6"/>
      <c r="J131" s="15" t="e">
        <f t="shared" si="2"/>
        <v>#DIV/0!</v>
      </c>
      <c r="K131" s="11"/>
      <c r="L131" s="11"/>
      <c r="M131" s="2"/>
    </row>
    <row r="132" spans="1:13">
      <c r="A132">
        <v>124</v>
      </c>
      <c r="B132" s="2"/>
      <c r="C132" s="2"/>
      <c r="D132" s="2"/>
      <c r="E132" s="18"/>
      <c r="F132" s="18"/>
      <c r="G132" s="13"/>
      <c r="H132" s="20"/>
      <c r="I132" s="6"/>
      <c r="J132" s="15" t="e">
        <f t="shared" si="2"/>
        <v>#DIV/0!</v>
      </c>
      <c r="K132" s="11"/>
      <c r="L132" s="11"/>
      <c r="M132" s="2"/>
    </row>
    <row r="133" spans="1:13">
      <c r="A133">
        <v>125</v>
      </c>
      <c r="B133" s="2"/>
      <c r="C133" s="2"/>
      <c r="D133" s="2"/>
      <c r="E133" s="18"/>
      <c r="F133" s="18"/>
      <c r="G133" s="13"/>
      <c r="H133" s="20"/>
      <c r="I133" s="6"/>
      <c r="J133" s="7" t="e">
        <f t="shared" si="2"/>
        <v>#DIV/0!</v>
      </c>
      <c r="K133" s="11"/>
      <c r="L133" s="11"/>
      <c r="M133" s="2"/>
    </row>
    <row r="134" spans="1:13">
      <c r="A134" s="12">
        <v>126</v>
      </c>
      <c r="B134" s="2"/>
      <c r="C134" s="2"/>
      <c r="D134" s="2"/>
      <c r="E134" s="18"/>
      <c r="F134" s="18"/>
      <c r="G134" s="13"/>
      <c r="H134" s="20"/>
      <c r="I134" s="6"/>
      <c r="J134" s="15" t="e">
        <f t="shared" si="2"/>
        <v>#DIV/0!</v>
      </c>
      <c r="K134" s="11"/>
      <c r="L134" s="11"/>
      <c r="M134" s="2"/>
    </row>
    <row r="135" spans="1:13">
      <c r="A135" s="12">
        <v>127</v>
      </c>
      <c r="B135" s="2"/>
      <c r="C135" s="2"/>
      <c r="D135" s="2"/>
      <c r="E135" s="18"/>
      <c r="F135" s="18"/>
      <c r="G135" s="13"/>
      <c r="H135" s="20"/>
      <c r="I135" s="6"/>
      <c r="J135" s="15" t="e">
        <f t="shared" si="2"/>
        <v>#DIV/0!</v>
      </c>
      <c r="K135" s="11"/>
      <c r="L135" s="11"/>
      <c r="M135" s="2"/>
    </row>
    <row r="136" spans="1:13">
      <c r="A136">
        <v>128</v>
      </c>
      <c r="B136" s="2"/>
      <c r="C136" s="2"/>
      <c r="D136" s="2"/>
      <c r="E136" s="18"/>
      <c r="F136" s="18"/>
      <c r="G136" s="13"/>
      <c r="H136" s="20"/>
      <c r="I136" s="6"/>
      <c r="J136" s="7" t="e">
        <f t="shared" si="2"/>
        <v>#DIV/0!</v>
      </c>
      <c r="K136" s="11"/>
      <c r="L136" s="11"/>
      <c r="M136" s="2"/>
    </row>
    <row r="137" spans="1:13">
      <c r="A137">
        <v>129</v>
      </c>
      <c r="B137" s="2"/>
      <c r="C137" s="2"/>
      <c r="D137" s="2"/>
      <c r="E137" s="18"/>
      <c r="F137" s="18"/>
      <c r="G137" s="13"/>
      <c r="H137" s="20"/>
      <c r="I137" s="6"/>
      <c r="J137" s="7" t="e">
        <f t="shared" si="2"/>
        <v>#DIV/0!</v>
      </c>
      <c r="K137" s="11"/>
      <c r="L137" s="11"/>
      <c r="M137" s="2"/>
    </row>
    <row r="138" spans="1:13">
      <c r="A138">
        <v>130</v>
      </c>
      <c r="B138" s="2"/>
      <c r="C138" s="2"/>
      <c r="D138" s="2"/>
      <c r="E138" s="18"/>
      <c r="F138" s="18"/>
      <c r="G138" s="13"/>
      <c r="H138" s="20"/>
      <c r="I138" s="6"/>
      <c r="J138" s="7" t="e">
        <f t="shared" si="2"/>
        <v>#DIV/0!</v>
      </c>
      <c r="K138" s="11"/>
      <c r="L138" s="11"/>
      <c r="M138" s="2"/>
    </row>
    <row r="139" spans="1:13">
      <c r="A139">
        <v>131</v>
      </c>
      <c r="B139" s="2"/>
      <c r="C139" s="2"/>
      <c r="D139" s="2"/>
      <c r="E139" s="18"/>
      <c r="F139" s="18"/>
      <c r="G139" s="13"/>
      <c r="H139" s="20"/>
      <c r="I139" s="6"/>
      <c r="J139" s="7" t="e">
        <f t="shared" ref="J139:J202" si="3">H139/I139</f>
        <v>#DIV/0!</v>
      </c>
      <c r="K139" s="11"/>
      <c r="L139" s="11"/>
      <c r="M139" s="2"/>
    </row>
    <row r="140" spans="1:13">
      <c r="A140">
        <v>132</v>
      </c>
      <c r="B140" s="2"/>
      <c r="C140" s="2"/>
      <c r="D140" s="2"/>
      <c r="E140" s="18"/>
      <c r="F140" s="18"/>
      <c r="G140" s="13"/>
      <c r="H140" s="20"/>
      <c r="I140" s="6"/>
      <c r="J140" s="15" t="e">
        <f t="shared" si="3"/>
        <v>#DIV/0!</v>
      </c>
      <c r="K140" s="11"/>
      <c r="L140" s="11"/>
      <c r="M140" s="2"/>
    </row>
    <row r="141" spans="1:13">
      <c r="A141">
        <v>133</v>
      </c>
      <c r="B141" s="2"/>
      <c r="C141" s="2"/>
      <c r="D141" s="2"/>
      <c r="E141" s="18"/>
      <c r="F141" s="18"/>
      <c r="G141" s="13"/>
      <c r="H141" s="20"/>
      <c r="I141" s="6"/>
      <c r="J141" s="15" t="e">
        <f t="shared" si="3"/>
        <v>#DIV/0!</v>
      </c>
      <c r="K141" s="11"/>
      <c r="L141" s="11"/>
      <c r="M141" s="2"/>
    </row>
    <row r="142" spans="1:13">
      <c r="A142">
        <v>134</v>
      </c>
      <c r="B142" s="2"/>
      <c r="C142" s="2"/>
      <c r="D142" s="2"/>
      <c r="E142" s="18"/>
      <c r="F142" s="18"/>
      <c r="G142" s="13"/>
      <c r="H142" s="20"/>
      <c r="I142" s="6"/>
      <c r="J142" s="7" t="e">
        <f t="shared" si="3"/>
        <v>#DIV/0!</v>
      </c>
      <c r="K142" s="11"/>
      <c r="L142" s="11"/>
      <c r="M142" s="2"/>
    </row>
    <row r="143" spans="1:13">
      <c r="A143">
        <v>135</v>
      </c>
      <c r="B143" s="2"/>
      <c r="C143" s="2"/>
      <c r="D143" s="2"/>
      <c r="E143" s="18"/>
      <c r="F143" s="18"/>
      <c r="G143" s="13"/>
      <c r="H143" s="20"/>
      <c r="I143" s="6"/>
      <c r="J143" s="15" t="e">
        <f t="shared" si="3"/>
        <v>#DIV/0!</v>
      </c>
      <c r="K143" s="11"/>
      <c r="L143" s="11"/>
      <c r="M143" s="2"/>
    </row>
    <row r="144" spans="1:13">
      <c r="A144" s="12">
        <v>136</v>
      </c>
      <c r="B144" s="2"/>
      <c r="C144" s="2"/>
      <c r="D144" s="2"/>
      <c r="E144" s="18"/>
      <c r="F144" s="18"/>
      <c r="G144" s="13"/>
      <c r="H144" s="20"/>
      <c r="I144" s="6"/>
      <c r="J144" s="15" t="e">
        <f t="shared" si="3"/>
        <v>#DIV/0!</v>
      </c>
      <c r="K144" s="11"/>
      <c r="L144" s="11"/>
      <c r="M144" s="2"/>
    </row>
    <row r="145" spans="1:13">
      <c r="A145" s="12">
        <v>137</v>
      </c>
      <c r="B145" s="2"/>
      <c r="C145" s="2"/>
      <c r="D145" s="2"/>
      <c r="E145" s="18"/>
      <c r="F145" s="18"/>
      <c r="G145" s="13"/>
      <c r="H145" s="20"/>
      <c r="I145" s="6"/>
      <c r="J145" s="7" t="e">
        <f t="shared" si="3"/>
        <v>#DIV/0!</v>
      </c>
      <c r="K145" s="11"/>
      <c r="L145" s="11"/>
      <c r="M145" s="2"/>
    </row>
    <row r="146" spans="1:13">
      <c r="A146">
        <v>138</v>
      </c>
      <c r="B146" s="2"/>
      <c r="C146" s="2"/>
      <c r="D146" s="2"/>
      <c r="E146" s="18"/>
      <c r="F146" s="18"/>
      <c r="G146" s="13"/>
      <c r="H146" s="20"/>
      <c r="I146" s="6"/>
      <c r="J146" s="7" t="e">
        <f t="shared" si="3"/>
        <v>#DIV/0!</v>
      </c>
      <c r="K146" s="11"/>
      <c r="L146" s="11"/>
      <c r="M146" s="2"/>
    </row>
    <row r="147" spans="1:13">
      <c r="A147">
        <v>139</v>
      </c>
      <c r="B147" s="2"/>
      <c r="C147" s="2"/>
      <c r="D147" s="2"/>
      <c r="E147" s="18"/>
      <c r="F147" s="18"/>
      <c r="G147" s="13"/>
      <c r="H147" s="20"/>
      <c r="I147" s="6"/>
      <c r="J147" s="7" t="e">
        <f t="shared" si="3"/>
        <v>#DIV/0!</v>
      </c>
      <c r="K147" s="11"/>
      <c r="L147" s="11"/>
      <c r="M147" s="2"/>
    </row>
    <row r="148" spans="1:13">
      <c r="A148">
        <v>140</v>
      </c>
      <c r="B148" s="2"/>
      <c r="C148" s="2"/>
      <c r="D148" s="2"/>
      <c r="E148" s="18"/>
      <c r="F148" s="18"/>
      <c r="G148" s="13"/>
      <c r="H148" s="20"/>
      <c r="I148" s="6"/>
      <c r="J148" s="7" t="e">
        <f t="shared" si="3"/>
        <v>#DIV/0!</v>
      </c>
      <c r="K148" s="11"/>
      <c r="L148" s="11"/>
      <c r="M148" s="2"/>
    </row>
    <row r="149" spans="1:13">
      <c r="A149">
        <v>141</v>
      </c>
      <c r="B149" s="2"/>
      <c r="C149" s="2"/>
      <c r="D149" s="2"/>
      <c r="E149" s="18"/>
      <c r="F149" s="18"/>
      <c r="G149" s="13"/>
      <c r="H149" s="20"/>
      <c r="I149" s="6"/>
      <c r="J149" s="15" t="e">
        <f t="shared" si="3"/>
        <v>#DIV/0!</v>
      </c>
      <c r="K149" s="11"/>
      <c r="L149" s="11"/>
      <c r="M149" s="2"/>
    </row>
    <row r="150" spans="1:13">
      <c r="A150">
        <v>142</v>
      </c>
      <c r="B150" s="2"/>
      <c r="C150" s="2"/>
      <c r="D150" s="2"/>
      <c r="E150" s="18"/>
      <c r="F150" s="18"/>
      <c r="G150" s="13"/>
      <c r="H150" s="20"/>
      <c r="I150" s="6"/>
      <c r="J150" s="15" t="e">
        <f t="shared" si="3"/>
        <v>#DIV/0!</v>
      </c>
      <c r="K150" s="11"/>
      <c r="L150" s="11"/>
      <c r="M150" s="2"/>
    </row>
    <row r="151" spans="1:13">
      <c r="A151">
        <v>143</v>
      </c>
      <c r="B151" s="2"/>
      <c r="C151" s="2"/>
      <c r="D151" s="2"/>
      <c r="E151" s="18"/>
      <c r="F151" s="18"/>
      <c r="G151" s="13"/>
      <c r="H151" s="20"/>
      <c r="I151" s="6"/>
      <c r="J151" s="7" t="e">
        <f t="shared" si="3"/>
        <v>#DIV/0!</v>
      </c>
      <c r="K151" s="11"/>
      <c r="L151" s="11"/>
      <c r="M151" s="2"/>
    </row>
    <row r="152" spans="1:13">
      <c r="A152">
        <v>144</v>
      </c>
      <c r="B152" s="2"/>
      <c r="C152" s="2"/>
      <c r="D152" s="2"/>
      <c r="E152" s="18"/>
      <c r="F152" s="18"/>
      <c r="G152" s="13"/>
      <c r="H152" s="20"/>
      <c r="I152" s="6"/>
      <c r="J152" s="15" t="e">
        <f t="shared" si="3"/>
        <v>#DIV/0!</v>
      </c>
      <c r="K152" s="11"/>
      <c r="L152" s="11"/>
      <c r="M152" s="2"/>
    </row>
    <row r="153" spans="1:13">
      <c r="A153">
        <v>145</v>
      </c>
      <c r="B153" s="2"/>
      <c r="C153" s="2"/>
      <c r="D153" s="2"/>
      <c r="E153" s="18"/>
      <c r="F153" s="18"/>
      <c r="G153" s="13"/>
      <c r="H153" s="20"/>
      <c r="I153" s="6"/>
      <c r="J153" s="15" t="e">
        <f t="shared" si="3"/>
        <v>#DIV/0!</v>
      </c>
      <c r="K153" s="11"/>
      <c r="L153" s="11"/>
      <c r="M153" s="2"/>
    </row>
    <row r="154" spans="1:13">
      <c r="A154" s="12">
        <v>146</v>
      </c>
      <c r="B154" s="2"/>
      <c r="C154" s="2"/>
      <c r="D154" s="2"/>
      <c r="E154" s="18"/>
      <c r="F154" s="18"/>
      <c r="G154" s="13"/>
      <c r="H154" s="20"/>
      <c r="I154" s="6"/>
      <c r="J154" s="7" t="e">
        <f t="shared" si="3"/>
        <v>#DIV/0!</v>
      </c>
      <c r="K154" s="11"/>
      <c r="L154" s="11"/>
      <c r="M154" s="2"/>
    </row>
    <row r="155" spans="1:13">
      <c r="A155" s="12">
        <v>147</v>
      </c>
      <c r="B155" s="2"/>
      <c r="C155" s="2"/>
      <c r="D155" s="2"/>
      <c r="E155" s="18"/>
      <c r="F155" s="18"/>
      <c r="G155" s="13"/>
      <c r="H155" s="20"/>
      <c r="I155" s="6"/>
      <c r="J155" s="7" t="e">
        <f t="shared" si="3"/>
        <v>#DIV/0!</v>
      </c>
      <c r="K155" s="11"/>
      <c r="L155" s="11"/>
      <c r="M155" s="2"/>
    </row>
    <row r="156" spans="1:13">
      <c r="A156">
        <v>148</v>
      </c>
      <c r="B156" s="2"/>
      <c r="C156" s="2"/>
      <c r="D156" s="2"/>
      <c r="E156" s="18"/>
      <c r="F156" s="18"/>
      <c r="G156" s="13"/>
      <c r="H156" s="20"/>
      <c r="I156" s="6"/>
      <c r="J156" s="7" t="e">
        <f t="shared" si="3"/>
        <v>#DIV/0!</v>
      </c>
      <c r="K156" s="11"/>
      <c r="L156" s="11"/>
      <c r="M156" s="2"/>
    </row>
    <row r="157" spans="1:13">
      <c r="A157">
        <v>149</v>
      </c>
      <c r="B157" s="2"/>
      <c r="C157" s="2"/>
      <c r="D157" s="2"/>
      <c r="E157" s="18"/>
      <c r="F157" s="18"/>
      <c r="G157" s="13"/>
      <c r="H157" s="20"/>
      <c r="I157" s="6"/>
      <c r="J157" s="7" t="e">
        <f t="shared" si="3"/>
        <v>#DIV/0!</v>
      </c>
      <c r="K157" s="11"/>
      <c r="L157" s="11"/>
      <c r="M157" s="2"/>
    </row>
    <row r="158" spans="1:13">
      <c r="A158">
        <v>150</v>
      </c>
      <c r="B158" s="2"/>
      <c r="C158" s="2"/>
      <c r="D158" s="2"/>
      <c r="E158" s="18"/>
      <c r="F158" s="18"/>
      <c r="G158" s="13"/>
      <c r="H158" s="20"/>
      <c r="I158" s="6"/>
      <c r="J158" s="15" t="e">
        <f t="shared" si="3"/>
        <v>#DIV/0!</v>
      </c>
      <c r="K158" s="11"/>
      <c r="L158" s="11"/>
      <c r="M158" s="2"/>
    </row>
    <row r="159" spans="1:13">
      <c r="A159">
        <v>151</v>
      </c>
      <c r="B159" s="2"/>
      <c r="C159" s="2"/>
      <c r="D159" s="2"/>
      <c r="E159" s="18"/>
      <c r="F159" s="18"/>
      <c r="G159" s="13"/>
      <c r="H159" s="20"/>
      <c r="I159" s="6"/>
      <c r="J159" s="15" t="e">
        <f t="shared" si="3"/>
        <v>#DIV/0!</v>
      </c>
      <c r="K159" s="11"/>
      <c r="L159" s="11"/>
      <c r="M159" s="2"/>
    </row>
    <row r="160" spans="1:13">
      <c r="A160">
        <v>152</v>
      </c>
      <c r="B160" s="2"/>
      <c r="C160" s="2"/>
      <c r="D160" s="2"/>
      <c r="E160" s="18"/>
      <c r="F160" s="18"/>
      <c r="G160" s="13"/>
      <c r="H160" s="20"/>
      <c r="I160" s="6"/>
      <c r="J160" s="7" t="e">
        <f t="shared" si="3"/>
        <v>#DIV/0!</v>
      </c>
      <c r="K160" s="11"/>
      <c r="L160" s="11"/>
      <c r="M160" s="2"/>
    </row>
    <row r="161" spans="1:13">
      <c r="A161">
        <v>153</v>
      </c>
      <c r="B161" s="2"/>
      <c r="C161" s="2"/>
      <c r="D161" s="2"/>
      <c r="E161" s="18"/>
      <c r="F161" s="18"/>
      <c r="G161" s="13"/>
      <c r="H161" s="20"/>
      <c r="I161" s="6"/>
      <c r="J161" s="15" t="e">
        <f t="shared" si="3"/>
        <v>#DIV/0!</v>
      </c>
      <c r="K161" s="11"/>
      <c r="L161" s="11"/>
      <c r="M161" s="2"/>
    </row>
    <row r="162" spans="1:13">
      <c r="A162">
        <v>154</v>
      </c>
      <c r="B162" s="2"/>
      <c r="C162" s="2"/>
      <c r="D162" s="2"/>
      <c r="E162" s="18"/>
      <c r="F162" s="18"/>
      <c r="G162" s="13"/>
      <c r="H162" s="20"/>
      <c r="I162" s="6"/>
      <c r="J162" s="15" t="e">
        <f t="shared" si="3"/>
        <v>#DIV/0!</v>
      </c>
      <c r="K162" s="11"/>
      <c r="L162" s="11"/>
      <c r="M162" s="2"/>
    </row>
    <row r="163" spans="1:13">
      <c r="A163">
        <v>155</v>
      </c>
      <c r="B163" s="2"/>
      <c r="C163" s="2"/>
      <c r="D163" s="2"/>
      <c r="E163" s="18"/>
      <c r="F163" s="18"/>
      <c r="G163" s="13"/>
      <c r="H163" s="20"/>
      <c r="I163" s="6"/>
      <c r="J163" s="7" t="e">
        <f t="shared" si="3"/>
        <v>#DIV/0!</v>
      </c>
      <c r="K163" s="11"/>
      <c r="L163" s="11"/>
      <c r="M163" s="2"/>
    </row>
    <row r="164" spans="1:13">
      <c r="A164" s="12">
        <v>156</v>
      </c>
      <c r="B164" s="2"/>
      <c r="C164" s="2"/>
      <c r="D164" s="2"/>
      <c r="E164" s="18"/>
      <c r="F164" s="18"/>
      <c r="G164" s="13"/>
      <c r="H164" s="20"/>
      <c r="I164" s="6"/>
      <c r="J164" s="7" t="e">
        <f t="shared" si="3"/>
        <v>#DIV/0!</v>
      </c>
      <c r="K164" s="11"/>
      <c r="L164" s="11"/>
      <c r="M164" s="2"/>
    </row>
    <row r="165" spans="1:13">
      <c r="A165" s="12">
        <v>157</v>
      </c>
      <c r="B165" s="2"/>
      <c r="C165" s="2"/>
      <c r="D165" s="2"/>
      <c r="E165" s="18"/>
      <c r="F165" s="18"/>
      <c r="G165" s="13"/>
      <c r="H165" s="20"/>
      <c r="I165" s="6"/>
      <c r="J165" s="7" t="e">
        <f t="shared" si="3"/>
        <v>#DIV/0!</v>
      </c>
      <c r="K165" s="11"/>
      <c r="L165" s="11"/>
      <c r="M165" s="2"/>
    </row>
    <row r="166" spans="1:13">
      <c r="A166">
        <v>158</v>
      </c>
      <c r="B166" s="2"/>
      <c r="C166" s="2"/>
      <c r="D166" s="2"/>
      <c r="E166" s="18"/>
      <c r="F166" s="18"/>
      <c r="G166" s="13"/>
      <c r="H166" s="20"/>
      <c r="I166" s="6"/>
      <c r="J166" s="7" t="e">
        <f t="shared" si="3"/>
        <v>#DIV/0!</v>
      </c>
      <c r="K166" s="11"/>
      <c r="L166" s="11"/>
      <c r="M166" s="2"/>
    </row>
    <row r="167" spans="1:13">
      <c r="A167">
        <v>159</v>
      </c>
      <c r="B167" s="2"/>
      <c r="C167" s="2"/>
      <c r="D167" s="2"/>
      <c r="E167" s="18"/>
      <c r="F167" s="18"/>
      <c r="G167" s="13"/>
      <c r="H167" s="20"/>
      <c r="I167" s="6"/>
      <c r="J167" s="15" t="e">
        <f t="shared" si="3"/>
        <v>#DIV/0!</v>
      </c>
      <c r="K167" s="11"/>
      <c r="L167" s="11"/>
      <c r="M167" s="2"/>
    </row>
    <row r="168" spans="1:13">
      <c r="A168">
        <v>160</v>
      </c>
      <c r="B168" s="2"/>
      <c r="C168" s="2"/>
      <c r="D168" s="2"/>
      <c r="E168" s="18"/>
      <c r="F168" s="18"/>
      <c r="G168" s="13"/>
      <c r="H168" s="20"/>
      <c r="I168" s="6"/>
      <c r="J168" s="15" t="e">
        <f t="shared" si="3"/>
        <v>#DIV/0!</v>
      </c>
      <c r="K168" s="11"/>
      <c r="L168" s="11"/>
      <c r="M168" s="2"/>
    </row>
    <row r="169" spans="1:13">
      <c r="A169">
        <v>161</v>
      </c>
      <c r="B169" s="2"/>
      <c r="C169" s="2"/>
      <c r="D169" s="2"/>
      <c r="E169" s="18"/>
      <c r="F169" s="18"/>
      <c r="G169" s="13"/>
      <c r="H169" s="20"/>
      <c r="I169" s="6"/>
      <c r="J169" s="7" t="e">
        <f t="shared" si="3"/>
        <v>#DIV/0!</v>
      </c>
      <c r="K169" s="11"/>
      <c r="L169" s="11"/>
      <c r="M169" s="2"/>
    </row>
    <row r="170" spans="1:13">
      <c r="A170">
        <v>162</v>
      </c>
      <c r="B170" s="2"/>
      <c r="C170" s="2"/>
      <c r="D170" s="2"/>
      <c r="E170" s="18"/>
      <c r="F170" s="18"/>
      <c r="G170" s="13"/>
      <c r="H170" s="20"/>
      <c r="I170" s="6"/>
      <c r="J170" s="15" t="e">
        <f t="shared" si="3"/>
        <v>#DIV/0!</v>
      </c>
      <c r="K170" s="11"/>
      <c r="L170" s="11"/>
      <c r="M170" s="2"/>
    </row>
    <row r="171" spans="1:13">
      <c r="A171">
        <v>163</v>
      </c>
      <c r="B171" s="2"/>
      <c r="C171" s="2"/>
      <c r="D171" s="2"/>
      <c r="E171" s="18"/>
      <c r="F171" s="18"/>
      <c r="G171" s="13"/>
      <c r="H171" s="20"/>
      <c r="I171" s="6"/>
      <c r="J171" s="15" t="e">
        <f t="shared" si="3"/>
        <v>#DIV/0!</v>
      </c>
      <c r="K171" s="11"/>
      <c r="L171" s="11"/>
      <c r="M171" s="2"/>
    </row>
    <row r="172" spans="1:13">
      <c r="A172">
        <v>164</v>
      </c>
      <c r="B172" s="2"/>
      <c r="C172" s="2"/>
      <c r="D172" s="2"/>
      <c r="E172" s="18"/>
      <c r="F172" s="18"/>
      <c r="G172" s="13"/>
      <c r="H172" s="20"/>
      <c r="I172" s="6"/>
      <c r="J172" s="7" t="e">
        <f t="shared" si="3"/>
        <v>#DIV/0!</v>
      </c>
      <c r="K172" s="11"/>
      <c r="L172" s="11"/>
      <c r="M172" s="2"/>
    </row>
    <row r="173" spans="1:13">
      <c r="A173">
        <v>165</v>
      </c>
      <c r="B173" s="2"/>
      <c r="C173" s="2"/>
      <c r="D173" s="2"/>
      <c r="E173" s="18"/>
      <c r="F173" s="18"/>
      <c r="G173" s="13"/>
      <c r="H173" s="20"/>
      <c r="I173" s="6"/>
      <c r="J173" s="7" t="e">
        <f t="shared" si="3"/>
        <v>#DIV/0!</v>
      </c>
      <c r="K173" s="11"/>
      <c r="L173" s="11"/>
      <c r="M173" s="2"/>
    </row>
    <row r="174" spans="1:13">
      <c r="A174" s="12">
        <v>166</v>
      </c>
      <c r="B174" s="2"/>
      <c r="C174" s="2"/>
      <c r="D174" s="2"/>
      <c r="E174" s="18"/>
      <c r="F174" s="18"/>
      <c r="G174" s="13"/>
      <c r="H174" s="20"/>
      <c r="I174" s="6"/>
      <c r="J174" s="7" t="e">
        <f t="shared" si="3"/>
        <v>#DIV/0!</v>
      </c>
      <c r="K174" s="11"/>
      <c r="L174" s="11"/>
      <c r="M174" s="2"/>
    </row>
    <row r="175" spans="1:13">
      <c r="A175" s="12">
        <v>167</v>
      </c>
      <c r="B175" s="2"/>
      <c r="C175" s="2"/>
      <c r="D175" s="2"/>
      <c r="E175" s="18"/>
      <c r="F175" s="18"/>
      <c r="G175" s="13"/>
      <c r="H175" s="20"/>
      <c r="I175" s="6"/>
      <c r="J175" s="7" t="e">
        <f t="shared" si="3"/>
        <v>#DIV/0!</v>
      </c>
      <c r="K175" s="11"/>
      <c r="L175" s="11"/>
      <c r="M175" s="2"/>
    </row>
    <row r="176" spans="1:13">
      <c r="A176">
        <v>168</v>
      </c>
      <c r="B176" s="2"/>
      <c r="C176" s="2"/>
      <c r="D176" s="2"/>
      <c r="E176" s="18"/>
      <c r="F176" s="18"/>
      <c r="G176" s="13"/>
      <c r="H176" s="20"/>
      <c r="I176" s="6"/>
      <c r="J176" s="15" t="e">
        <f t="shared" si="3"/>
        <v>#DIV/0!</v>
      </c>
      <c r="K176" s="11"/>
      <c r="L176" s="11"/>
      <c r="M176" s="2"/>
    </row>
    <row r="177" spans="1:13">
      <c r="A177">
        <v>169</v>
      </c>
      <c r="B177" s="2"/>
      <c r="C177" s="2"/>
      <c r="D177" s="2"/>
      <c r="E177" s="18"/>
      <c r="F177" s="18"/>
      <c r="G177" s="13"/>
      <c r="H177" s="20"/>
      <c r="I177" s="6"/>
      <c r="J177" s="15" t="e">
        <f t="shared" si="3"/>
        <v>#DIV/0!</v>
      </c>
      <c r="K177" s="11"/>
      <c r="L177" s="11"/>
      <c r="M177" s="2"/>
    </row>
    <row r="178" spans="1:13">
      <c r="A178">
        <v>170</v>
      </c>
      <c r="B178" s="2"/>
      <c r="C178" s="2"/>
      <c r="D178" s="2"/>
      <c r="E178" s="18"/>
      <c r="F178" s="18"/>
      <c r="G178" s="13"/>
      <c r="H178" s="20"/>
      <c r="I178" s="6"/>
      <c r="J178" s="7" t="e">
        <f t="shared" si="3"/>
        <v>#DIV/0!</v>
      </c>
      <c r="K178" s="11"/>
      <c r="L178" s="11"/>
      <c r="M178" s="2"/>
    </row>
    <row r="179" spans="1:13">
      <c r="A179">
        <v>171</v>
      </c>
      <c r="B179" s="2"/>
      <c r="C179" s="2"/>
      <c r="D179" s="2"/>
      <c r="E179" s="18"/>
      <c r="F179" s="18"/>
      <c r="G179" s="13"/>
      <c r="H179" s="20"/>
      <c r="I179" s="6"/>
      <c r="J179" s="15" t="e">
        <f t="shared" si="3"/>
        <v>#DIV/0!</v>
      </c>
      <c r="K179" s="11"/>
      <c r="L179" s="11"/>
      <c r="M179" s="2"/>
    </row>
    <row r="180" spans="1:13">
      <c r="A180">
        <v>172</v>
      </c>
      <c r="B180" s="2"/>
      <c r="C180" s="2"/>
      <c r="D180" s="2"/>
      <c r="E180" s="18"/>
      <c r="F180" s="18"/>
      <c r="G180" s="13"/>
      <c r="H180" s="20"/>
      <c r="I180" s="6"/>
      <c r="J180" s="15" t="e">
        <f t="shared" si="3"/>
        <v>#DIV/0!</v>
      </c>
      <c r="K180" s="11"/>
      <c r="L180" s="11"/>
      <c r="M180" s="2"/>
    </row>
    <row r="181" spans="1:13">
      <c r="A181">
        <v>173</v>
      </c>
      <c r="B181" s="2"/>
      <c r="C181" s="2"/>
      <c r="D181" s="2"/>
      <c r="E181" s="18"/>
      <c r="F181" s="18"/>
      <c r="G181" s="13"/>
      <c r="H181" s="20"/>
      <c r="I181" s="6"/>
      <c r="J181" s="7" t="e">
        <f t="shared" si="3"/>
        <v>#DIV/0!</v>
      </c>
      <c r="K181" s="11"/>
      <c r="L181" s="11"/>
      <c r="M181" s="2"/>
    </row>
    <row r="182" spans="1:13">
      <c r="A182">
        <v>174</v>
      </c>
      <c r="B182" s="2"/>
      <c r="C182" s="2"/>
      <c r="D182" s="2"/>
      <c r="E182" s="18"/>
      <c r="F182" s="18"/>
      <c r="G182" s="13"/>
      <c r="H182" s="20"/>
      <c r="I182" s="6"/>
      <c r="J182" s="7" t="e">
        <f t="shared" si="3"/>
        <v>#DIV/0!</v>
      </c>
      <c r="K182" s="11"/>
      <c r="L182" s="11"/>
      <c r="M182" s="2"/>
    </row>
    <row r="183" spans="1:13">
      <c r="A183">
        <v>175</v>
      </c>
      <c r="B183" s="2"/>
      <c r="C183" s="2"/>
      <c r="D183" s="2"/>
      <c r="E183" s="18"/>
      <c r="F183" s="18"/>
      <c r="G183" s="13"/>
      <c r="H183" s="20"/>
      <c r="I183" s="6"/>
      <c r="J183" s="7" t="e">
        <f t="shared" si="3"/>
        <v>#DIV/0!</v>
      </c>
      <c r="K183" s="11"/>
      <c r="L183" s="11"/>
      <c r="M183" s="2"/>
    </row>
    <row r="184" spans="1:13">
      <c r="A184" s="12">
        <v>176</v>
      </c>
      <c r="B184" s="2"/>
      <c r="C184" s="2"/>
      <c r="D184" s="2"/>
      <c r="E184" s="18"/>
      <c r="F184" s="18"/>
      <c r="G184" s="13"/>
      <c r="H184" s="20"/>
      <c r="I184" s="6"/>
      <c r="J184" s="7" t="e">
        <f t="shared" si="3"/>
        <v>#DIV/0!</v>
      </c>
      <c r="K184" s="11"/>
      <c r="L184" s="11"/>
      <c r="M184" s="2"/>
    </row>
    <row r="185" spans="1:13">
      <c r="A185" s="12">
        <v>177</v>
      </c>
      <c r="B185" s="2"/>
      <c r="C185" s="2"/>
      <c r="D185" s="2"/>
      <c r="E185" s="18"/>
      <c r="F185" s="18"/>
      <c r="G185" s="13"/>
      <c r="H185" s="20"/>
      <c r="I185" s="6"/>
      <c r="J185" s="15" t="e">
        <f t="shared" si="3"/>
        <v>#DIV/0!</v>
      </c>
      <c r="K185" s="11"/>
      <c r="L185" s="11"/>
      <c r="M185" s="2"/>
    </row>
    <row r="186" spans="1:13">
      <c r="A186">
        <v>178</v>
      </c>
      <c r="B186" s="2"/>
      <c r="C186" s="2"/>
      <c r="D186" s="2"/>
      <c r="E186" s="18"/>
      <c r="F186" s="18"/>
      <c r="G186" s="13"/>
      <c r="H186" s="20"/>
      <c r="I186" s="6"/>
      <c r="J186" s="15" t="e">
        <f t="shared" si="3"/>
        <v>#DIV/0!</v>
      </c>
      <c r="K186" s="11"/>
      <c r="L186" s="11"/>
      <c r="M186" s="2"/>
    </row>
    <row r="187" spans="1:13">
      <c r="A187">
        <v>179</v>
      </c>
      <c r="B187" s="2"/>
      <c r="C187" s="2"/>
      <c r="D187" s="2"/>
      <c r="E187" s="18"/>
      <c r="F187" s="18"/>
      <c r="G187" s="13"/>
      <c r="H187" s="20"/>
      <c r="I187" s="6"/>
      <c r="J187" s="7" t="e">
        <f t="shared" si="3"/>
        <v>#DIV/0!</v>
      </c>
      <c r="K187" s="11"/>
      <c r="L187" s="11"/>
      <c r="M187" s="2"/>
    </row>
    <row r="188" spans="1:13">
      <c r="A188">
        <v>180</v>
      </c>
      <c r="B188" s="2"/>
      <c r="C188" s="2"/>
      <c r="D188" s="2"/>
      <c r="E188" s="18"/>
      <c r="F188" s="18"/>
      <c r="G188" s="13"/>
      <c r="H188" s="20"/>
      <c r="I188" s="6"/>
      <c r="J188" s="15" t="e">
        <f t="shared" si="3"/>
        <v>#DIV/0!</v>
      </c>
      <c r="K188" s="11"/>
      <c r="L188" s="11"/>
      <c r="M188" s="2"/>
    </row>
    <row r="189" spans="1:13">
      <c r="A189">
        <v>181</v>
      </c>
      <c r="B189" s="2"/>
      <c r="C189" s="2"/>
      <c r="D189" s="2"/>
      <c r="E189" s="18"/>
      <c r="F189" s="18"/>
      <c r="G189" s="13"/>
      <c r="H189" s="20"/>
      <c r="I189" s="6"/>
      <c r="J189" s="15" t="e">
        <f t="shared" si="3"/>
        <v>#DIV/0!</v>
      </c>
      <c r="K189" s="11"/>
      <c r="L189" s="11"/>
      <c r="M189" s="2"/>
    </row>
    <row r="190" spans="1:13">
      <c r="A190">
        <v>182</v>
      </c>
      <c r="B190" s="2"/>
      <c r="C190" s="2"/>
      <c r="D190" s="2"/>
      <c r="E190" s="18"/>
      <c r="F190" s="18"/>
      <c r="G190" s="13"/>
      <c r="H190" s="20"/>
      <c r="I190" s="6"/>
      <c r="J190" s="7" t="e">
        <f t="shared" si="3"/>
        <v>#DIV/0!</v>
      </c>
      <c r="K190" s="11"/>
      <c r="L190" s="11"/>
      <c r="M190" s="2"/>
    </row>
    <row r="191" spans="1:13">
      <c r="A191">
        <v>183</v>
      </c>
      <c r="B191" s="2"/>
      <c r="C191" s="2"/>
      <c r="D191" s="2"/>
      <c r="E191" s="18"/>
      <c r="F191" s="18"/>
      <c r="G191" s="13"/>
      <c r="H191" s="20"/>
      <c r="I191" s="6"/>
      <c r="J191" s="7" t="e">
        <f t="shared" si="3"/>
        <v>#DIV/0!</v>
      </c>
      <c r="K191" s="11"/>
      <c r="L191" s="11"/>
      <c r="M191" s="2"/>
    </row>
    <row r="192" spans="1:13">
      <c r="A192">
        <v>184</v>
      </c>
      <c r="B192" s="2"/>
      <c r="C192" s="2"/>
      <c r="D192" s="2"/>
      <c r="E192" s="18"/>
      <c r="F192" s="18"/>
      <c r="G192" s="13"/>
      <c r="H192" s="20"/>
      <c r="I192" s="6"/>
      <c r="J192" s="7" t="e">
        <f t="shared" si="3"/>
        <v>#DIV/0!</v>
      </c>
      <c r="K192" s="11"/>
      <c r="L192" s="11"/>
      <c r="M192" s="2"/>
    </row>
    <row r="193" spans="1:13">
      <c r="A193">
        <v>185</v>
      </c>
      <c r="B193" s="2"/>
      <c r="C193" s="2"/>
      <c r="D193" s="2"/>
      <c r="E193" s="18"/>
      <c r="F193" s="18"/>
      <c r="G193" s="13"/>
      <c r="H193" s="20"/>
      <c r="I193" s="6"/>
      <c r="J193" s="7" t="e">
        <f t="shared" si="3"/>
        <v>#DIV/0!</v>
      </c>
      <c r="K193" s="11"/>
      <c r="L193" s="11"/>
      <c r="M193" s="2"/>
    </row>
    <row r="194" spans="1:13">
      <c r="A194" s="12">
        <v>186</v>
      </c>
      <c r="B194" s="2"/>
      <c r="C194" s="2"/>
      <c r="D194" s="2"/>
      <c r="E194" s="18"/>
      <c r="F194" s="18"/>
      <c r="G194" s="13"/>
      <c r="H194" s="20"/>
      <c r="I194" s="6"/>
      <c r="J194" s="15" t="e">
        <f t="shared" si="3"/>
        <v>#DIV/0!</v>
      </c>
      <c r="K194" s="11"/>
      <c r="L194" s="11"/>
      <c r="M194" s="2"/>
    </row>
    <row r="195" spans="1:13">
      <c r="A195" s="12">
        <v>187</v>
      </c>
      <c r="B195" s="2"/>
      <c r="C195" s="2"/>
      <c r="D195" s="2"/>
      <c r="E195" s="18"/>
      <c r="F195" s="18"/>
      <c r="G195" s="13"/>
      <c r="H195" s="20"/>
      <c r="I195" s="6"/>
      <c r="J195" s="15" t="e">
        <f t="shared" si="3"/>
        <v>#DIV/0!</v>
      </c>
      <c r="K195" s="11"/>
      <c r="L195" s="11"/>
      <c r="M195" s="2"/>
    </row>
    <row r="196" spans="1:13">
      <c r="A196">
        <v>188</v>
      </c>
      <c r="B196" s="2"/>
      <c r="C196" s="2"/>
      <c r="D196" s="2"/>
      <c r="E196" s="18"/>
      <c r="F196" s="18"/>
      <c r="G196" s="13"/>
      <c r="H196" s="20"/>
      <c r="I196" s="6"/>
      <c r="J196" s="7" t="e">
        <f t="shared" si="3"/>
        <v>#DIV/0!</v>
      </c>
      <c r="K196" s="11"/>
      <c r="L196" s="11"/>
      <c r="M196" s="2"/>
    </row>
    <row r="197" spans="1:13">
      <c r="A197">
        <v>189</v>
      </c>
      <c r="B197" s="2"/>
      <c r="C197" s="2"/>
      <c r="D197" s="2"/>
      <c r="E197" s="18"/>
      <c r="F197" s="18"/>
      <c r="G197" s="13"/>
      <c r="H197" s="20"/>
      <c r="I197" s="6"/>
      <c r="J197" s="15" t="e">
        <f t="shared" si="3"/>
        <v>#DIV/0!</v>
      </c>
      <c r="K197" s="11"/>
      <c r="L197" s="11"/>
      <c r="M197" s="2"/>
    </row>
    <row r="198" spans="1:13">
      <c r="A198">
        <v>190</v>
      </c>
      <c r="B198" s="2"/>
      <c r="C198" s="2"/>
      <c r="D198" s="2"/>
      <c r="E198" s="18"/>
      <c r="F198" s="18"/>
      <c r="G198" s="13"/>
      <c r="H198" s="20"/>
      <c r="I198" s="6"/>
      <c r="J198" s="15" t="e">
        <f t="shared" si="3"/>
        <v>#DIV/0!</v>
      </c>
      <c r="K198" s="11"/>
      <c r="L198" s="11"/>
      <c r="M198" s="2"/>
    </row>
    <row r="199" spans="1:13">
      <c r="A199">
        <v>191</v>
      </c>
      <c r="B199" s="2"/>
      <c r="C199" s="2"/>
      <c r="D199" s="2"/>
      <c r="E199" s="18"/>
      <c r="F199" s="18"/>
      <c r="G199" s="13"/>
      <c r="H199" s="20"/>
      <c r="I199" s="6"/>
      <c r="J199" s="7" t="e">
        <f t="shared" si="3"/>
        <v>#DIV/0!</v>
      </c>
      <c r="K199" s="11"/>
      <c r="L199" s="11"/>
      <c r="M199" s="2"/>
    </row>
    <row r="200" spans="1:13">
      <c r="A200">
        <v>192</v>
      </c>
      <c r="B200" s="2"/>
      <c r="C200" s="2"/>
      <c r="D200" s="2"/>
      <c r="E200" s="18"/>
      <c r="F200" s="18"/>
      <c r="G200" s="13"/>
      <c r="H200" s="20"/>
      <c r="I200" s="6"/>
      <c r="J200" s="7" t="e">
        <f t="shared" si="3"/>
        <v>#DIV/0!</v>
      </c>
      <c r="K200" s="11"/>
      <c r="L200" s="11"/>
      <c r="M200" s="2"/>
    </row>
    <row r="201" spans="1:13">
      <c r="A201">
        <v>193</v>
      </c>
      <c r="B201" s="2"/>
      <c r="C201" s="2"/>
      <c r="D201" s="2"/>
      <c r="E201" s="18"/>
      <c r="F201" s="18"/>
      <c r="G201" s="13"/>
      <c r="H201" s="20"/>
      <c r="I201" s="6"/>
      <c r="J201" s="7" t="e">
        <f t="shared" si="3"/>
        <v>#DIV/0!</v>
      </c>
      <c r="K201" s="11"/>
      <c r="L201" s="11"/>
      <c r="M201" s="2"/>
    </row>
    <row r="202" spans="1:13">
      <c r="A202">
        <v>194</v>
      </c>
      <c r="B202" s="2"/>
      <c r="C202" s="2"/>
      <c r="D202" s="2"/>
      <c r="E202" s="18"/>
      <c r="F202" s="18"/>
      <c r="G202" s="13"/>
      <c r="H202" s="20"/>
      <c r="I202" s="6"/>
      <c r="J202" s="7" t="e">
        <f t="shared" si="3"/>
        <v>#DIV/0!</v>
      </c>
      <c r="K202" s="11"/>
      <c r="L202" s="11"/>
      <c r="M202" s="2"/>
    </row>
    <row r="203" spans="1:13">
      <c r="A203">
        <v>195</v>
      </c>
      <c r="B203" s="2"/>
      <c r="C203" s="2"/>
      <c r="D203" s="2"/>
      <c r="E203" s="18"/>
      <c r="F203" s="18"/>
      <c r="G203" s="13"/>
      <c r="H203" s="20"/>
      <c r="I203" s="6"/>
      <c r="J203" s="15" t="e">
        <f t="shared" ref="J203:J266" si="4">H203/I203</f>
        <v>#DIV/0!</v>
      </c>
      <c r="K203" s="11"/>
      <c r="L203" s="11"/>
      <c r="M203" s="2"/>
    </row>
    <row r="204" spans="1:13">
      <c r="A204" s="12">
        <v>196</v>
      </c>
      <c r="B204" s="2"/>
      <c r="C204" s="2"/>
      <c r="D204" s="2"/>
      <c r="E204" s="18"/>
      <c r="F204" s="18"/>
      <c r="G204" s="13"/>
      <c r="H204" s="20"/>
      <c r="I204" s="6"/>
      <c r="J204" s="15" t="e">
        <f t="shared" si="4"/>
        <v>#DIV/0!</v>
      </c>
      <c r="K204" s="11"/>
      <c r="L204" s="11"/>
      <c r="M204" s="2"/>
    </row>
    <row r="205" spans="1:13">
      <c r="A205" s="12">
        <v>197</v>
      </c>
      <c r="B205" s="2"/>
      <c r="C205" s="2"/>
      <c r="D205" s="2"/>
      <c r="E205" s="18"/>
      <c r="F205" s="18"/>
      <c r="G205" s="13"/>
      <c r="H205" s="20"/>
      <c r="I205" s="6"/>
      <c r="J205" s="7" t="e">
        <f t="shared" si="4"/>
        <v>#DIV/0!</v>
      </c>
      <c r="K205" s="11"/>
      <c r="L205" s="11"/>
      <c r="M205" s="2"/>
    </row>
    <row r="206" spans="1:13">
      <c r="A206">
        <v>198</v>
      </c>
      <c r="B206" s="2"/>
      <c r="C206" s="2"/>
      <c r="D206" s="2"/>
      <c r="E206" s="18"/>
      <c r="F206" s="18"/>
      <c r="G206" s="13"/>
      <c r="H206" s="20"/>
      <c r="I206" s="6"/>
      <c r="J206" s="15" t="e">
        <f t="shared" si="4"/>
        <v>#DIV/0!</v>
      </c>
      <c r="K206" s="11"/>
      <c r="L206" s="11"/>
      <c r="M206" s="2"/>
    </row>
    <row r="207" spans="1:13">
      <c r="A207">
        <v>199</v>
      </c>
      <c r="B207" s="2"/>
      <c r="C207" s="2"/>
      <c r="D207" s="2"/>
      <c r="E207" s="18"/>
      <c r="F207" s="18"/>
      <c r="G207" s="13"/>
      <c r="H207" s="20"/>
      <c r="I207" s="6"/>
      <c r="J207" s="15" t="e">
        <f t="shared" si="4"/>
        <v>#DIV/0!</v>
      </c>
      <c r="K207" s="11"/>
      <c r="L207" s="11"/>
      <c r="M207" s="2"/>
    </row>
    <row r="208" spans="1:13">
      <c r="A208">
        <v>200</v>
      </c>
      <c r="B208" s="2"/>
      <c r="C208" s="2"/>
      <c r="D208" s="2"/>
      <c r="E208" s="18"/>
      <c r="F208" s="18"/>
      <c r="G208" s="13"/>
      <c r="H208" s="20"/>
      <c r="I208" s="6"/>
      <c r="J208" s="7" t="e">
        <f t="shared" si="4"/>
        <v>#DIV/0!</v>
      </c>
      <c r="K208" s="11"/>
      <c r="L208" s="11"/>
      <c r="M208" s="2"/>
    </row>
    <row r="209" spans="1:13">
      <c r="A209">
        <v>201</v>
      </c>
      <c r="B209" s="2"/>
      <c r="C209" s="2"/>
      <c r="D209" s="2"/>
      <c r="E209" s="18"/>
      <c r="F209" s="18"/>
      <c r="G209" s="13"/>
      <c r="H209" s="20"/>
      <c r="I209" s="6"/>
      <c r="J209" s="7" t="e">
        <f t="shared" si="4"/>
        <v>#DIV/0!</v>
      </c>
      <c r="K209" s="11"/>
      <c r="L209" s="11"/>
      <c r="M209" s="2"/>
    </row>
    <row r="210" spans="1:13">
      <c r="A210">
        <v>202</v>
      </c>
      <c r="B210" s="2"/>
      <c r="C210" s="2"/>
      <c r="D210" s="2"/>
      <c r="E210" s="18"/>
      <c r="F210" s="18"/>
      <c r="G210" s="13"/>
      <c r="H210" s="20"/>
      <c r="I210" s="6"/>
      <c r="J210" s="7" t="e">
        <f t="shared" si="4"/>
        <v>#DIV/0!</v>
      </c>
      <c r="K210" s="11"/>
      <c r="L210" s="11"/>
      <c r="M210" s="2"/>
    </row>
    <row r="211" spans="1:13">
      <c r="A211">
        <v>203</v>
      </c>
      <c r="B211" s="2"/>
      <c r="C211" s="2"/>
      <c r="D211" s="2"/>
      <c r="E211" s="18"/>
      <c r="F211" s="18"/>
      <c r="G211" s="13"/>
      <c r="H211" s="20"/>
      <c r="I211" s="6"/>
      <c r="J211" s="7" t="e">
        <f t="shared" si="4"/>
        <v>#DIV/0!</v>
      </c>
      <c r="K211" s="11"/>
      <c r="L211" s="11"/>
      <c r="M211" s="2"/>
    </row>
    <row r="212" spans="1:13">
      <c r="A212">
        <v>204</v>
      </c>
      <c r="B212" s="2"/>
      <c r="C212" s="2"/>
      <c r="D212" s="2"/>
      <c r="E212" s="18"/>
      <c r="F212" s="18"/>
      <c r="G212" s="13"/>
      <c r="H212" s="20"/>
      <c r="I212" s="6"/>
      <c r="J212" s="15" t="e">
        <f t="shared" si="4"/>
        <v>#DIV/0!</v>
      </c>
      <c r="K212" s="11"/>
      <c r="L212" s="11"/>
      <c r="M212" s="2"/>
    </row>
    <row r="213" spans="1:13">
      <c r="A213">
        <v>205</v>
      </c>
      <c r="B213" s="2"/>
      <c r="C213" s="2"/>
      <c r="D213" s="2"/>
      <c r="E213" s="18"/>
      <c r="F213" s="18"/>
      <c r="G213" s="13"/>
      <c r="H213" s="20"/>
      <c r="I213" s="6"/>
      <c r="J213" s="15" t="e">
        <f t="shared" si="4"/>
        <v>#DIV/0!</v>
      </c>
      <c r="K213" s="11"/>
      <c r="L213" s="11"/>
      <c r="M213" s="2"/>
    </row>
    <row r="214" spans="1:13">
      <c r="A214" s="12">
        <v>206</v>
      </c>
      <c r="B214" s="2"/>
      <c r="C214" s="2"/>
      <c r="D214" s="2"/>
      <c r="E214" s="18"/>
      <c r="F214" s="18"/>
      <c r="G214" s="13"/>
      <c r="H214" s="20"/>
      <c r="I214" s="6"/>
      <c r="J214" s="7" t="e">
        <f t="shared" si="4"/>
        <v>#DIV/0!</v>
      </c>
      <c r="K214" s="11"/>
      <c r="L214" s="11"/>
      <c r="M214" s="2"/>
    </row>
    <row r="215" spans="1:13">
      <c r="A215" s="12">
        <v>207</v>
      </c>
      <c r="B215" s="2"/>
      <c r="C215" s="2"/>
      <c r="D215" s="2"/>
      <c r="E215" s="18"/>
      <c r="F215" s="18"/>
      <c r="G215" s="13"/>
      <c r="H215" s="20"/>
      <c r="I215" s="6"/>
      <c r="J215" s="15" t="e">
        <f t="shared" si="4"/>
        <v>#DIV/0!</v>
      </c>
      <c r="K215" s="11"/>
      <c r="L215" s="11"/>
      <c r="M215" s="2"/>
    </row>
    <row r="216" spans="1:13">
      <c r="A216">
        <v>208</v>
      </c>
      <c r="B216" s="2"/>
      <c r="C216" s="2"/>
      <c r="D216" s="2"/>
      <c r="E216" s="18"/>
      <c r="F216" s="18"/>
      <c r="G216" s="13"/>
      <c r="H216" s="20"/>
      <c r="I216" s="6"/>
      <c r="J216" s="15" t="e">
        <f t="shared" si="4"/>
        <v>#DIV/0!</v>
      </c>
      <c r="K216" s="11"/>
      <c r="L216" s="11"/>
      <c r="M216" s="2"/>
    </row>
    <row r="217" spans="1:13">
      <c r="A217">
        <v>209</v>
      </c>
      <c r="B217" s="2"/>
      <c r="C217" s="2"/>
      <c r="D217" s="2"/>
      <c r="E217" s="18"/>
      <c r="F217" s="18"/>
      <c r="G217" s="13"/>
      <c r="H217" s="20"/>
      <c r="I217" s="6"/>
      <c r="J217" s="7" t="e">
        <f t="shared" si="4"/>
        <v>#DIV/0!</v>
      </c>
      <c r="K217" s="11"/>
      <c r="L217" s="11"/>
      <c r="M217" s="2"/>
    </row>
    <row r="218" spans="1:13">
      <c r="A218">
        <v>210</v>
      </c>
      <c r="B218" s="2"/>
      <c r="C218" s="2"/>
      <c r="D218" s="2"/>
      <c r="E218" s="18"/>
      <c r="F218" s="18"/>
      <c r="G218" s="13"/>
      <c r="H218" s="20"/>
      <c r="I218" s="6"/>
      <c r="J218" s="7" t="e">
        <f t="shared" si="4"/>
        <v>#DIV/0!</v>
      </c>
      <c r="K218" s="11"/>
      <c r="L218" s="11"/>
      <c r="M218" s="2"/>
    </row>
    <row r="219" spans="1:13">
      <c r="A219">
        <v>211</v>
      </c>
      <c r="B219" s="2"/>
      <c r="C219" s="2"/>
      <c r="D219" s="2"/>
      <c r="E219" s="18"/>
      <c r="F219" s="18"/>
      <c r="G219" s="13"/>
      <c r="H219" s="20"/>
      <c r="I219" s="6"/>
      <c r="J219" s="7" t="e">
        <f t="shared" si="4"/>
        <v>#DIV/0!</v>
      </c>
      <c r="K219" s="11"/>
      <c r="L219" s="11"/>
      <c r="M219" s="2"/>
    </row>
    <row r="220" spans="1:13">
      <c r="A220">
        <v>212</v>
      </c>
      <c r="B220" s="2"/>
      <c r="C220" s="2"/>
      <c r="D220" s="2"/>
      <c r="E220" s="18"/>
      <c r="F220" s="18"/>
      <c r="G220" s="13"/>
      <c r="H220" s="20"/>
      <c r="I220" s="6"/>
      <c r="J220" s="7" t="e">
        <f t="shared" si="4"/>
        <v>#DIV/0!</v>
      </c>
      <c r="K220" s="11"/>
      <c r="L220" s="11"/>
      <c r="M220" s="2"/>
    </row>
    <row r="221" spans="1:13">
      <c r="A221">
        <v>213</v>
      </c>
      <c r="B221" s="2"/>
      <c r="C221" s="2"/>
      <c r="D221" s="2"/>
      <c r="E221" s="18"/>
      <c r="F221" s="18"/>
      <c r="G221" s="13"/>
      <c r="H221" s="20"/>
      <c r="I221" s="6"/>
      <c r="J221" s="15" t="e">
        <f t="shared" si="4"/>
        <v>#DIV/0!</v>
      </c>
      <c r="K221" s="11"/>
      <c r="L221" s="11"/>
      <c r="M221" s="2"/>
    </row>
    <row r="222" spans="1:13">
      <c r="A222">
        <v>214</v>
      </c>
      <c r="B222" s="2"/>
      <c r="C222" s="2"/>
      <c r="D222" s="2"/>
      <c r="E222" s="18"/>
      <c r="F222" s="18"/>
      <c r="G222" s="13"/>
      <c r="H222" s="20"/>
      <c r="I222" s="6"/>
      <c r="J222" s="15" t="e">
        <f t="shared" si="4"/>
        <v>#DIV/0!</v>
      </c>
      <c r="K222" s="11"/>
      <c r="L222" s="11"/>
      <c r="M222" s="2"/>
    </row>
    <row r="223" spans="1:13">
      <c r="A223">
        <v>215</v>
      </c>
      <c r="B223" s="2"/>
      <c r="C223" s="2"/>
      <c r="D223" s="2"/>
      <c r="E223" s="18"/>
      <c r="F223" s="18"/>
      <c r="G223" s="13"/>
      <c r="H223" s="20"/>
      <c r="I223" s="6"/>
      <c r="J223" s="7" t="e">
        <f t="shared" si="4"/>
        <v>#DIV/0!</v>
      </c>
      <c r="K223" s="11"/>
      <c r="L223" s="11"/>
      <c r="M223" s="2"/>
    </row>
    <row r="224" spans="1:13">
      <c r="A224" s="12">
        <v>216</v>
      </c>
      <c r="B224" s="2"/>
      <c r="C224" s="2"/>
      <c r="D224" s="2"/>
      <c r="E224" s="18"/>
      <c r="F224" s="18"/>
      <c r="G224" s="13"/>
      <c r="H224" s="20"/>
      <c r="I224" s="6"/>
      <c r="J224" s="15" t="e">
        <f t="shared" si="4"/>
        <v>#DIV/0!</v>
      </c>
      <c r="K224" s="11"/>
      <c r="L224" s="11"/>
      <c r="M224" s="2"/>
    </row>
    <row r="225" spans="1:13">
      <c r="A225" s="12">
        <v>217</v>
      </c>
      <c r="B225" s="2"/>
      <c r="C225" s="2"/>
      <c r="D225" s="2"/>
      <c r="E225" s="18"/>
      <c r="F225" s="18"/>
      <c r="G225" s="13"/>
      <c r="H225" s="20"/>
      <c r="I225" s="6"/>
      <c r="J225" s="15" t="e">
        <f t="shared" si="4"/>
        <v>#DIV/0!</v>
      </c>
      <c r="K225" s="11"/>
      <c r="L225" s="11"/>
      <c r="M225" s="2"/>
    </row>
    <row r="226" spans="1:13">
      <c r="A226">
        <v>218</v>
      </c>
      <c r="B226" s="2"/>
      <c r="C226" s="2"/>
      <c r="D226" s="2"/>
      <c r="E226" s="18"/>
      <c r="F226" s="18"/>
      <c r="G226" s="13"/>
      <c r="H226" s="20"/>
      <c r="I226" s="6"/>
      <c r="J226" s="7" t="e">
        <f t="shared" si="4"/>
        <v>#DIV/0!</v>
      </c>
      <c r="K226" s="11"/>
      <c r="L226" s="11"/>
      <c r="M226" s="2"/>
    </row>
    <row r="227" spans="1:13">
      <c r="A227">
        <v>219</v>
      </c>
      <c r="B227" s="2"/>
      <c r="C227" s="2"/>
      <c r="D227" s="2"/>
      <c r="E227" s="18"/>
      <c r="F227" s="18"/>
      <c r="G227" s="13"/>
      <c r="H227" s="20"/>
      <c r="I227" s="6"/>
      <c r="J227" s="7" t="e">
        <f t="shared" si="4"/>
        <v>#DIV/0!</v>
      </c>
      <c r="K227" s="11"/>
      <c r="L227" s="11"/>
      <c r="M227" s="2"/>
    </row>
    <row r="228" spans="1:13">
      <c r="A228">
        <v>220</v>
      </c>
      <c r="B228" s="2"/>
      <c r="C228" s="2"/>
      <c r="D228" s="2"/>
      <c r="E228" s="18"/>
      <c r="F228" s="18"/>
      <c r="G228" s="13"/>
      <c r="H228" s="20"/>
      <c r="I228" s="6"/>
      <c r="J228" s="7" t="e">
        <f t="shared" si="4"/>
        <v>#DIV/0!</v>
      </c>
      <c r="K228" s="11"/>
      <c r="L228" s="11"/>
      <c r="M228" s="2"/>
    </row>
    <row r="229" spans="1:13">
      <c r="A229">
        <v>221</v>
      </c>
      <c r="B229" s="2"/>
      <c r="C229" s="2"/>
      <c r="D229" s="2"/>
      <c r="E229" s="18"/>
      <c r="F229" s="18"/>
      <c r="G229" s="13"/>
      <c r="H229" s="20"/>
      <c r="I229" s="6"/>
      <c r="J229" s="7" t="e">
        <f t="shared" si="4"/>
        <v>#DIV/0!</v>
      </c>
      <c r="K229" s="11"/>
      <c r="L229" s="11"/>
      <c r="M229" s="2"/>
    </row>
    <row r="230" spans="1:13">
      <c r="A230">
        <v>222</v>
      </c>
      <c r="B230" s="2"/>
      <c r="C230" s="2"/>
      <c r="D230" s="2"/>
      <c r="E230" s="18"/>
      <c r="F230" s="18"/>
      <c r="G230" s="13"/>
      <c r="H230" s="20"/>
      <c r="I230" s="6"/>
      <c r="J230" s="15" t="e">
        <f t="shared" si="4"/>
        <v>#DIV/0!</v>
      </c>
      <c r="K230" s="11"/>
      <c r="L230" s="11"/>
      <c r="M230" s="2"/>
    </row>
    <row r="231" spans="1:13">
      <c r="A231">
        <v>223</v>
      </c>
      <c r="B231" s="2"/>
      <c r="C231" s="2"/>
      <c r="D231" s="2"/>
      <c r="E231" s="18"/>
      <c r="F231" s="18"/>
      <c r="G231" s="13"/>
      <c r="H231" s="20"/>
      <c r="I231" s="6"/>
      <c r="J231" s="15" t="e">
        <f t="shared" si="4"/>
        <v>#DIV/0!</v>
      </c>
      <c r="K231" s="11"/>
      <c r="L231" s="11"/>
      <c r="M231" s="2"/>
    </row>
    <row r="232" spans="1:13">
      <c r="A232">
        <v>224</v>
      </c>
      <c r="B232" s="2"/>
      <c r="C232" s="2"/>
      <c r="D232" s="2"/>
      <c r="E232" s="18"/>
      <c r="F232" s="18"/>
      <c r="G232" s="13"/>
      <c r="H232" s="20"/>
      <c r="I232" s="6"/>
      <c r="J232" s="7" t="e">
        <f t="shared" si="4"/>
        <v>#DIV/0!</v>
      </c>
      <c r="K232" s="11"/>
      <c r="L232" s="11"/>
      <c r="M232" s="2"/>
    </row>
    <row r="233" spans="1:13">
      <c r="A233">
        <v>225</v>
      </c>
      <c r="B233" s="2"/>
      <c r="C233" s="2"/>
      <c r="D233" s="2"/>
      <c r="E233" s="18"/>
      <c r="F233" s="18"/>
      <c r="G233" s="13"/>
      <c r="H233" s="20"/>
      <c r="I233" s="6"/>
      <c r="J233" s="15" t="e">
        <f t="shared" si="4"/>
        <v>#DIV/0!</v>
      </c>
      <c r="K233" s="11"/>
      <c r="L233" s="11"/>
      <c r="M233" s="2"/>
    </row>
    <row r="234" spans="1:13">
      <c r="A234" s="12">
        <v>226</v>
      </c>
      <c r="B234" s="2"/>
      <c r="C234" s="2"/>
      <c r="D234" s="2"/>
      <c r="E234" s="18"/>
      <c r="F234" s="18"/>
      <c r="G234" s="13"/>
      <c r="H234" s="20"/>
      <c r="I234" s="6"/>
      <c r="J234" s="15" t="e">
        <f t="shared" si="4"/>
        <v>#DIV/0!</v>
      </c>
      <c r="K234" s="11"/>
      <c r="L234" s="11"/>
      <c r="M234" s="2"/>
    </row>
    <row r="235" spans="1:13">
      <c r="A235" s="12">
        <v>227</v>
      </c>
      <c r="B235" s="2"/>
      <c r="C235" s="2"/>
      <c r="D235" s="2"/>
      <c r="E235" s="18"/>
      <c r="F235" s="18"/>
      <c r="G235" s="13"/>
      <c r="H235" s="20"/>
      <c r="I235" s="6"/>
      <c r="J235" s="7" t="e">
        <f t="shared" si="4"/>
        <v>#DIV/0!</v>
      </c>
      <c r="K235" s="11"/>
      <c r="L235" s="11"/>
      <c r="M235" s="2"/>
    </row>
    <row r="236" spans="1:13">
      <c r="A236">
        <v>228</v>
      </c>
      <c r="B236" s="2"/>
      <c r="C236" s="2"/>
      <c r="D236" s="2"/>
      <c r="E236" s="18"/>
      <c r="F236" s="18"/>
      <c r="G236" s="13"/>
      <c r="H236" s="20"/>
      <c r="I236" s="6"/>
      <c r="J236" s="7" t="e">
        <f t="shared" si="4"/>
        <v>#DIV/0!</v>
      </c>
      <c r="K236" s="11"/>
      <c r="L236" s="11"/>
      <c r="M236" s="2"/>
    </row>
    <row r="237" spans="1:13">
      <c r="A237">
        <v>229</v>
      </c>
      <c r="B237" s="2"/>
      <c r="C237" s="2"/>
      <c r="D237" s="2"/>
      <c r="E237" s="18"/>
      <c r="F237" s="18"/>
      <c r="G237" s="13"/>
      <c r="H237" s="20"/>
      <c r="I237" s="6"/>
      <c r="J237" s="7" t="e">
        <f t="shared" si="4"/>
        <v>#DIV/0!</v>
      </c>
      <c r="K237" s="11"/>
      <c r="L237" s="11"/>
      <c r="M237" s="2"/>
    </row>
    <row r="238" spans="1:13">
      <c r="A238">
        <v>230</v>
      </c>
      <c r="B238" s="2"/>
      <c r="C238" s="2"/>
      <c r="D238" s="2"/>
      <c r="E238" s="18"/>
      <c r="F238" s="18"/>
      <c r="G238" s="13"/>
      <c r="H238" s="20"/>
      <c r="I238" s="6"/>
      <c r="J238" s="7" t="e">
        <f t="shared" si="4"/>
        <v>#DIV/0!</v>
      </c>
      <c r="K238" s="11"/>
      <c r="L238" s="11"/>
      <c r="M238" s="2"/>
    </row>
    <row r="239" spans="1:13">
      <c r="A239">
        <v>231</v>
      </c>
      <c r="B239" s="2"/>
      <c r="C239" s="2"/>
      <c r="D239" s="2"/>
      <c r="E239" s="18"/>
      <c r="F239" s="18"/>
      <c r="G239" s="13"/>
      <c r="H239" s="20"/>
      <c r="I239" s="6"/>
      <c r="J239" s="15" t="e">
        <f t="shared" si="4"/>
        <v>#DIV/0!</v>
      </c>
      <c r="K239" s="11"/>
      <c r="L239" s="11"/>
      <c r="M239" s="2"/>
    </row>
    <row r="240" spans="1:13">
      <c r="A240">
        <v>232</v>
      </c>
      <c r="B240" s="2"/>
      <c r="C240" s="2"/>
      <c r="D240" s="2"/>
      <c r="E240" s="18"/>
      <c r="F240" s="18"/>
      <c r="G240" s="13"/>
      <c r="H240" s="20"/>
      <c r="I240" s="6"/>
      <c r="J240" s="15" t="e">
        <f t="shared" si="4"/>
        <v>#DIV/0!</v>
      </c>
      <c r="K240" s="11"/>
      <c r="L240" s="11"/>
      <c r="M240" s="2"/>
    </row>
    <row r="241" spans="1:13">
      <c r="A241">
        <v>233</v>
      </c>
      <c r="B241" s="2"/>
      <c r="C241" s="2"/>
      <c r="D241" s="2"/>
      <c r="E241" s="18"/>
      <c r="F241" s="18"/>
      <c r="G241" s="13"/>
      <c r="H241" s="20"/>
      <c r="I241" s="6"/>
      <c r="J241" s="7" t="e">
        <f t="shared" si="4"/>
        <v>#DIV/0!</v>
      </c>
      <c r="K241" s="11"/>
      <c r="L241" s="11"/>
      <c r="M241" s="2"/>
    </row>
    <row r="242" spans="1:13">
      <c r="A242">
        <v>234</v>
      </c>
      <c r="B242" s="2"/>
      <c r="C242" s="2"/>
      <c r="D242" s="2"/>
      <c r="E242" s="18"/>
      <c r="F242" s="18"/>
      <c r="G242" s="13"/>
      <c r="H242" s="20"/>
      <c r="I242" s="6"/>
      <c r="J242" s="15" t="e">
        <f t="shared" si="4"/>
        <v>#DIV/0!</v>
      </c>
      <c r="K242" s="11"/>
      <c r="L242" s="11"/>
      <c r="M242" s="2"/>
    </row>
    <row r="243" spans="1:13">
      <c r="A243">
        <v>235</v>
      </c>
      <c r="B243" s="2"/>
      <c r="C243" s="2"/>
      <c r="D243" s="2"/>
      <c r="E243" s="18"/>
      <c r="F243" s="18"/>
      <c r="G243" s="13"/>
      <c r="H243" s="20"/>
      <c r="I243" s="6"/>
      <c r="J243" s="15" t="e">
        <f t="shared" si="4"/>
        <v>#DIV/0!</v>
      </c>
      <c r="K243" s="11"/>
      <c r="L243" s="11"/>
      <c r="M243" s="2"/>
    </row>
    <row r="244" spans="1:13">
      <c r="A244" s="12">
        <v>236</v>
      </c>
      <c r="B244" s="2"/>
      <c r="C244" s="2"/>
      <c r="D244" s="2"/>
      <c r="E244" s="18"/>
      <c r="F244" s="18"/>
      <c r="G244" s="13"/>
      <c r="H244" s="20"/>
      <c r="I244" s="6"/>
      <c r="J244" s="7" t="e">
        <f t="shared" si="4"/>
        <v>#DIV/0!</v>
      </c>
      <c r="K244" s="11"/>
      <c r="L244" s="11"/>
      <c r="M244" s="2"/>
    </row>
    <row r="245" spans="1:13">
      <c r="A245" s="12">
        <v>237</v>
      </c>
      <c r="B245" s="2"/>
      <c r="C245" s="2"/>
      <c r="D245" s="2"/>
      <c r="E245" s="18"/>
      <c r="F245" s="18"/>
      <c r="G245" s="13"/>
      <c r="H245" s="20"/>
      <c r="I245" s="6"/>
      <c r="J245" s="7" t="e">
        <f t="shared" si="4"/>
        <v>#DIV/0!</v>
      </c>
      <c r="K245" s="11"/>
      <c r="L245" s="11"/>
      <c r="M245" s="2"/>
    </row>
    <row r="246" spans="1:13">
      <c r="A246">
        <v>238</v>
      </c>
      <c r="B246" s="2"/>
      <c r="C246" s="2"/>
      <c r="D246" s="2"/>
      <c r="E246" s="18"/>
      <c r="F246" s="18"/>
      <c r="G246" s="13"/>
      <c r="H246" s="20"/>
      <c r="I246" s="6"/>
      <c r="J246" s="7" t="e">
        <f t="shared" si="4"/>
        <v>#DIV/0!</v>
      </c>
      <c r="K246" s="11"/>
      <c r="L246" s="11"/>
      <c r="M246" s="2"/>
    </row>
    <row r="247" spans="1:13">
      <c r="A247">
        <v>239</v>
      </c>
      <c r="B247" s="2"/>
      <c r="C247" s="2"/>
      <c r="D247" s="2"/>
      <c r="E247" s="18"/>
      <c r="F247" s="18"/>
      <c r="G247" s="13"/>
      <c r="H247" s="20"/>
      <c r="I247" s="6"/>
      <c r="J247" s="7" t="e">
        <f t="shared" si="4"/>
        <v>#DIV/0!</v>
      </c>
      <c r="K247" s="11"/>
      <c r="L247" s="11"/>
      <c r="M247" s="2"/>
    </row>
    <row r="248" spans="1:13">
      <c r="A248">
        <v>240</v>
      </c>
      <c r="B248" s="2"/>
      <c r="C248" s="2"/>
      <c r="D248" s="2"/>
      <c r="E248" s="18"/>
      <c r="F248" s="18"/>
      <c r="G248" s="13"/>
      <c r="H248" s="20"/>
      <c r="I248" s="6"/>
      <c r="J248" s="15" t="e">
        <f t="shared" si="4"/>
        <v>#DIV/0!</v>
      </c>
      <c r="K248" s="11"/>
      <c r="L248" s="11"/>
      <c r="M248" s="2"/>
    </row>
    <row r="249" spans="1:13">
      <c r="A249">
        <v>241</v>
      </c>
      <c r="B249" s="2"/>
      <c r="C249" s="2"/>
      <c r="D249" s="2"/>
      <c r="E249" s="18"/>
      <c r="F249" s="18"/>
      <c r="G249" s="13"/>
      <c r="H249" s="20"/>
      <c r="I249" s="6"/>
      <c r="J249" s="15" t="e">
        <f t="shared" si="4"/>
        <v>#DIV/0!</v>
      </c>
      <c r="K249" s="11"/>
      <c r="L249" s="11"/>
      <c r="M249" s="2"/>
    </row>
    <row r="250" spans="1:13">
      <c r="A250">
        <v>242</v>
      </c>
      <c r="B250" s="2"/>
      <c r="C250" s="2"/>
      <c r="D250" s="2"/>
      <c r="E250" s="18"/>
      <c r="F250" s="18"/>
      <c r="G250" s="13"/>
      <c r="H250" s="20"/>
      <c r="I250" s="6"/>
      <c r="J250" s="7" t="e">
        <f t="shared" si="4"/>
        <v>#DIV/0!</v>
      </c>
      <c r="K250" s="11"/>
      <c r="L250" s="11"/>
      <c r="M250" s="2"/>
    </row>
    <row r="251" spans="1:13">
      <c r="A251">
        <v>243</v>
      </c>
      <c r="B251" s="2"/>
      <c r="C251" s="2"/>
      <c r="D251" s="2"/>
      <c r="E251" s="18"/>
      <c r="F251" s="18"/>
      <c r="G251" s="13"/>
      <c r="H251" s="20"/>
      <c r="I251" s="6"/>
      <c r="J251" s="15" t="e">
        <f t="shared" si="4"/>
        <v>#DIV/0!</v>
      </c>
      <c r="K251" s="11"/>
      <c r="L251" s="11"/>
      <c r="M251" s="2"/>
    </row>
    <row r="252" spans="1:13">
      <c r="A252">
        <v>244</v>
      </c>
      <c r="B252" s="2"/>
      <c r="C252" s="2"/>
      <c r="D252" s="2"/>
      <c r="E252" s="18"/>
      <c r="F252" s="18"/>
      <c r="G252" s="13"/>
      <c r="H252" s="20"/>
      <c r="I252" s="6"/>
      <c r="J252" s="15" t="e">
        <f t="shared" si="4"/>
        <v>#DIV/0!</v>
      </c>
      <c r="K252" s="11"/>
      <c r="L252" s="11"/>
      <c r="M252" s="2"/>
    </row>
    <row r="253" spans="1:13">
      <c r="A253">
        <v>245</v>
      </c>
      <c r="B253" s="2"/>
      <c r="C253" s="2"/>
      <c r="D253" s="2"/>
      <c r="E253" s="18"/>
      <c r="F253" s="18"/>
      <c r="G253" s="13"/>
      <c r="H253" s="20"/>
      <c r="I253" s="6"/>
      <c r="J253" s="7" t="e">
        <f t="shared" si="4"/>
        <v>#DIV/0!</v>
      </c>
      <c r="K253" s="11"/>
      <c r="L253" s="11"/>
      <c r="M253" s="2"/>
    </row>
    <row r="254" spans="1:13">
      <c r="A254" s="12">
        <v>246</v>
      </c>
      <c r="B254" s="2"/>
      <c r="C254" s="2"/>
      <c r="D254" s="2"/>
      <c r="E254" s="18"/>
      <c r="F254" s="18"/>
      <c r="G254" s="13"/>
      <c r="H254" s="20"/>
      <c r="I254" s="6"/>
      <c r="J254" s="7" t="e">
        <f t="shared" si="4"/>
        <v>#DIV/0!</v>
      </c>
      <c r="K254" s="11"/>
      <c r="L254" s="11"/>
      <c r="M254" s="2"/>
    </row>
    <row r="255" spans="1:13">
      <c r="A255" s="12">
        <v>247</v>
      </c>
      <c r="B255" s="2"/>
      <c r="C255" s="2"/>
      <c r="D255" s="2"/>
      <c r="E255" s="18"/>
      <c r="F255" s="18"/>
      <c r="G255" s="13"/>
      <c r="H255" s="20"/>
      <c r="I255" s="6"/>
      <c r="J255" s="7" t="e">
        <f t="shared" si="4"/>
        <v>#DIV/0!</v>
      </c>
      <c r="K255" s="11"/>
      <c r="L255" s="11"/>
      <c r="M255" s="2"/>
    </row>
    <row r="256" spans="1:13">
      <c r="A256">
        <v>248</v>
      </c>
      <c r="B256" s="2"/>
      <c r="C256" s="2"/>
      <c r="D256" s="2"/>
      <c r="E256" s="18"/>
      <c r="F256" s="18"/>
      <c r="G256" s="13"/>
      <c r="H256" s="20"/>
      <c r="I256" s="6"/>
      <c r="J256" s="7" t="e">
        <f t="shared" si="4"/>
        <v>#DIV/0!</v>
      </c>
      <c r="K256" s="11"/>
      <c r="L256" s="11"/>
      <c r="M256" s="2"/>
    </row>
    <row r="257" spans="1:13">
      <c r="A257">
        <v>249</v>
      </c>
      <c r="B257" s="2"/>
      <c r="C257" s="2"/>
      <c r="D257" s="2"/>
      <c r="E257" s="18"/>
      <c r="F257" s="18"/>
      <c r="G257" s="13"/>
      <c r="H257" s="20"/>
      <c r="I257" s="6"/>
      <c r="J257" s="15" t="e">
        <f t="shared" si="4"/>
        <v>#DIV/0!</v>
      </c>
      <c r="K257" s="11"/>
      <c r="L257" s="11"/>
      <c r="M257" s="2"/>
    </row>
    <row r="258" spans="1:13">
      <c r="A258">
        <v>250</v>
      </c>
      <c r="B258" s="2"/>
      <c r="C258" s="2"/>
      <c r="D258" s="2"/>
      <c r="E258" s="18"/>
      <c r="F258" s="18"/>
      <c r="G258" s="13"/>
      <c r="H258" s="20"/>
      <c r="I258" s="6"/>
      <c r="J258" s="15" t="e">
        <f t="shared" si="4"/>
        <v>#DIV/0!</v>
      </c>
      <c r="K258" s="11"/>
      <c r="L258" s="11"/>
      <c r="M258" s="2"/>
    </row>
    <row r="259" spans="1:13">
      <c r="A259">
        <v>251</v>
      </c>
      <c r="B259" s="2"/>
      <c r="C259" s="2"/>
      <c r="D259" s="2"/>
      <c r="E259" s="18"/>
      <c r="F259" s="18"/>
      <c r="G259" s="13"/>
      <c r="H259" s="20"/>
      <c r="I259" s="6"/>
      <c r="J259" s="7" t="e">
        <f t="shared" si="4"/>
        <v>#DIV/0!</v>
      </c>
      <c r="K259" s="11"/>
      <c r="L259" s="11"/>
      <c r="M259" s="2"/>
    </row>
    <row r="260" spans="1:13">
      <c r="A260">
        <v>252</v>
      </c>
      <c r="B260" s="2"/>
      <c r="C260" s="2"/>
      <c r="D260" s="2"/>
      <c r="E260" s="18"/>
      <c r="F260" s="18"/>
      <c r="G260" s="13"/>
      <c r="H260" s="20"/>
      <c r="I260" s="6"/>
      <c r="J260" s="15" t="e">
        <f t="shared" si="4"/>
        <v>#DIV/0!</v>
      </c>
      <c r="K260" s="11"/>
      <c r="L260" s="11"/>
      <c r="M260" s="2"/>
    </row>
    <row r="261" spans="1:13">
      <c r="A261">
        <v>253</v>
      </c>
      <c r="B261" s="2"/>
      <c r="C261" s="2"/>
      <c r="D261" s="2"/>
      <c r="E261" s="18"/>
      <c r="F261" s="18"/>
      <c r="G261" s="13"/>
      <c r="H261" s="20"/>
      <c r="I261" s="6"/>
      <c r="J261" s="15" t="e">
        <f t="shared" si="4"/>
        <v>#DIV/0!</v>
      </c>
      <c r="K261" s="11"/>
      <c r="L261" s="11"/>
      <c r="M261" s="2"/>
    </row>
    <row r="262" spans="1:13">
      <c r="A262">
        <v>254</v>
      </c>
      <c r="B262" s="2"/>
      <c r="C262" s="2"/>
      <c r="D262" s="2"/>
      <c r="E262" s="18"/>
      <c r="F262" s="18"/>
      <c r="G262" s="13"/>
      <c r="H262" s="20"/>
      <c r="I262" s="6"/>
      <c r="J262" s="7" t="e">
        <f t="shared" si="4"/>
        <v>#DIV/0!</v>
      </c>
      <c r="K262" s="11"/>
      <c r="L262" s="11"/>
      <c r="M262" s="2"/>
    </row>
    <row r="263" spans="1:13">
      <c r="A263">
        <v>255</v>
      </c>
      <c r="B263" s="2"/>
      <c r="C263" s="2"/>
      <c r="D263" s="2"/>
      <c r="E263" s="18"/>
      <c r="F263" s="18"/>
      <c r="G263" s="13"/>
      <c r="H263" s="20"/>
      <c r="I263" s="6"/>
      <c r="J263" s="7" t="e">
        <f t="shared" si="4"/>
        <v>#DIV/0!</v>
      </c>
      <c r="K263" s="11"/>
      <c r="L263" s="11"/>
      <c r="M263" s="2"/>
    </row>
    <row r="264" spans="1:13">
      <c r="A264" s="12">
        <v>256</v>
      </c>
      <c r="B264" s="2"/>
      <c r="C264" s="2"/>
      <c r="D264" s="2"/>
      <c r="E264" s="18"/>
      <c r="F264" s="18"/>
      <c r="G264" s="13"/>
      <c r="H264" s="20"/>
      <c r="I264" s="6"/>
      <c r="J264" s="7" t="e">
        <f t="shared" si="4"/>
        <v>#DIV/0!</v>
      </c>
      <c r="K264" s="11"/>
      <c r="L264" s="11"/>
      <c r="M264" s="2"/>
    </row>
    <row r="265" spans="1:13">
      <c r="A265" s="12">
        <v>257</v>
      </c>
      <c r="B265" s="2"/>
      <c r="C265" s="2"/>
      <c r="D265" s="2"/>
      <c r="E265" s="18"/>
      <c r="F265" s="18"/>
      <c r="G265" s="13"/>
      <c r="H265" s="20"/>
      <c r="I265" s="6"/>
      <c r="J265" s="7" t="e">
        <f t="shared" si="4"/>
        <v>#DIV/0!</v>
      </c>
      <c r="K265" s="11"/>
      <c r="L265" s="11"/>
      <c r="M265" s="2"/>
    </row>
    <row r="266" spans="1:13">
      <c r="A266">
        <v>258</v>
      </c>
      <c r="B266" s="2"/>
      <c r="C266" s="2"/>
      <c r="D266" s="2"/>
      <c r="E266" s="18"/>
      <c r="F266" s="18"/>
      <c r="G266" s="13"/>
      <c r="H266" s="20"/>
      <c r="I266" s="6"/>
      <c r="J266" s="15" t="e">
        <f t="shared" si="4"/>
        <v>#DIV/0!</v>
      </c>
      <c r="K266" s="11"/>
      <c r="L266" s="11"/>
      <c r="M266" s="2"/>
    </row>
    <row r="267" spans="1:13">
      <c r="A267">
        <v>259</v>
      </c>
      <c r="B267" s="2"/>
      <c r="C267" s="2"/>
      <c r="D267" s="2"/>
      <c r="E267" s="18"/>
      <c r="F267" s="18"/>
      <c r="G267" s="13"/>
      <c r="H267" s="20"/>
      <c r="I267" s="6"/>
      <c r="J267" s="15" t="e">
        <f t="shared" ref="J267:J330" si="5">H267/I267</f>
        <v>#DIV/0!</v>
      </c>
      <c r="K267" s="11"/>
      <c r="L267" s="11"/>
      <c r="M267" s="2"/>
    </row>
    <row r="268" spans="1:13">
      <c r="A268">
        <v>260</v>
      </c>
      <c r="B268" s="2"/>
      <c r="C268" s="2"/>
      <c r="D268" s="2"/>
      <c r="E268" s="18"/>
      <c r="F268" s="18"/>
      <c r="G268" s="13"/>
      <c r="H268" s="20"/>
      <c r="I268" s="6"/>
      <c r="J268" s="7" t="e">
        <f t="shared" si="5"/>
        <v>#DIV/0!</v>
      </c>
      <c r="K268" s="11"/>
      <c r="L268" s="11"/>
      <c r="M268" s="2"/>
    </row>
    <row r="269" spans="1:13">
      <c r="A269">
        <v>261</v>
      </c>
      <c r="B269" s="2"/>
      <c r="C269" s="2"/>
      <c r="D269" s="2"/>
      <c r="E269" s="18"/>
      <c r="F269" s="18"/>
      <c r="G269" s="13"/>
      <c r="H269" s="20"/>
      <c r="I269" s="6"/>
      <c r="J269" s="15" t="e">
        <f t="shared" si="5"/>
        <v>#DIV/0!</v>
      </c>
      <c r="K269" s="11"/>
      <c r="L269" s="11"/>
      <c r="M269" s="2"/>
    </row>
    <row r="270" spans="1:13">
      <c r="A270">
        <v>262</v>
      </c>
      <c r="B270" s="2"/>
      <c r="C270" s="2"/>
      <c r="D270" s="2"/>
      <c r="E270" s="18"/>
      <c r="F270" s="18"/>
      <c r="G270" s="13"/>
      <c r="H270" s="20"/>
      <c r="I270" s="6"/>
      <c r="J270" s="15" t="e">
        <f t="shared" si="5"/>
        <v>#DIV/0!</v>
      </c>
      <c r="K270" s="11"/>
      <c r="L270" s="11"/>
      <c r="M270" s="2"/>
    </row>
    <row r="271" spans="1:13">
      <c r="A271">
        <v>263</v>
      </c>
      <c r="B271" s="2"/>
      <c r="C271" s="2"/>
      <c r="D271" s="2"/>
      <c r="E271" s="18"/>
      <c r="F271" s="18"/>
      <c r="G271" s="13"/>
      <c r="H271" s="20"/>
      <c r="I271" s="6"/>
      <c r="J271" s="7" t="e">
        <f t="shared" si="5"/>
        <v>#DIV/0!</v>
      </c>
      <c r="K271" s="11"/>
      <c r="L271" s="11"/>
      <c r="M271" s="2"/>
    </row>
    <row r="272" spans="1:13">
      <c r="A272">
        <v>264</v>
      </c>
      <c r="B272" s="2"/>
      <c r="C272" s="2"/>
      <c r="D272" s="2"/>
      <c r="E272" s="18"/>
      <c r="F272" s="18"/>
      <c r="G272" s="13"/>
      <c r="H272" s="20"/>
      <c r="I272" s="6"/>
      <c r="J272" s="7" t="e">
        <f t="shared" si="5"/>
        <v>#DIV/0!</v>
      </c>
      <c r="K272" s="11"/>
      <c r="L272" s="11"/>
      <c r="M272" s="2"/>
    </row>
    <row r="273" spans="1:13">
      <c r="A273">
        <v>265</v>
      </c>
      <c r="B273" s="2"/>
      <c r="C273" s="2"/>
      <c r="D273" s="2"/>
      <c r="E273" s="18"/>
      <c r="F273" s="18"/>
      <c r="G273" s="13"/>
      <c r="H273" s="20"/>
      <c r="I273" s="6"/>
      <c r="J273" s="7" t="e">
        <f t="shared" si="5"/>
        <v>#DIV/0!</v>
      </c>
      <c r="K273" s="11"/>
      <c r="L273" s="11"/>
      <c r="M273" s="2"/>
    </row>
    <row r="274" spans="1:13">
      <c r="A274" s="12">
        <v>266</v>
      </c>
      <c r="B274" s="2"/>
      <c r="C274" s="2"/>
      <c r="D274" s="2"/>
      <c r="E274" s="18"/>
      <c r="F274" s="18"/>
      <c r="G274" s="13"/>
      <c r="H274" s="20"/>
      <c r="I274" s="6"/>
      <c r="J274" s="7" t="e">
        <f t="shared" si="5"/>
        <v>#DIV/0!</v>
      </c>
      <c r="K274" s="11"/>
      <c r="L274" s="11"/>
      <c r="M274" s="2"/>
    </row>
    <row r="275" spans="1:13">
      <c r="A275" s="12">
        <v>267</v>
      </c>
      <c r="B275" s="2"/>
      <c r="C275" s="2"/>
      <c r="D275" s="2"/>
      <c r="E275" s="18"/>
      <c r="F275" s="18"/>
      <c r="G275" s="13"/>
      <c r="H275" s="20"/>
      <c r="I275" s="6"/>
      <c r="J275" s="15" t="e">
        <f t="shared" si="5"/>
        <v>#DIV/0!</v>
      </c>
      <c r="K275" s="11"/>
      <c r="L275" s="11"/>
      <c r="M275" s="2"/>
    </row>
    <row r="276" spans="1:13">
      <c r="A276">
        <v>268</v>
      </c>
      <c r="B276" s="2"/>
      <c r="C276" s="2"/>
      <c r="D276" s="2"/>
      <c r="E276" s="18"/>
      <c r="F276" s="18"/>
      <c r="G276" s="13"/>
      <c r="H276" s="20"/>
      <c r="I276" s="6"/>
      <c r="J276" s="15" t="e">
        <f t="shared" si="5"/>
        <v>#DIV/0!</v>
      </c>
      <c r="K276" s="11"/>
      <c r="L276" s="11"/>
      <c r="M276" s="2"/>
    </row>
    <row r="277" spans="1:13">
      <c r="A277">
        <v>269</v>
      </c>
      <c r="B277" s="2"/>
      <c r="C277" s="2"/>
      <c r="D277" s="2"/>
      <c r="E277" s="18"/>
      <c r="F277" s="18"/>
      <c r="G277" s="13"/>
      <c r="H277" s="20"/>
      <c r="I277" s="6"/>
      <c r="J277" s="7" t="e">
        <f t="shared" si="5"/>
        <v>#DIV/0!</v>
      </c>
      <c r="K277" s="11"/>
      <c r="L277" s="11"/>
      <c r="M277" s="2"/>
    </row>
    <row r="278" spans="1:13">
      <c r="A278">
        <v>270</v>
      </c>
      <c r="B278" s="2"/>
      <c r="C278" s="2"/>
      <c r="D278" s="2"/>
      <c r="E278" s="18"/>
      <c r="F278" s="18"/>
      <c r="G278" s="13"/>
      <c r="H278" s="20"/>
      <c r="I278" s="6"/>
      <c r="J278" s="15" t="e">
        <f t="shared" si="5"/>
        <v>#DIV/0!</v>
      </c>
      <c r="K278" s="11"/>
      <c r="L278" s="11"/>
      <c r="M278" s="2"/>
    </row>
    <row r="279" spans="1:13">
      <c r="A279">
        <v>271</v>
      </c>
      <c r="B279" s="2"/>
      <c r="C279" s="2"/>
      <c r="D279" s="2"/>
      <c r="E279" s="18"/>
      <c r="F279" s="18"/>
      <c r="G279" s="13"/>
      <c r="H279" s="20"/>
      <c r="I279" s="6"/>
      <c r="J279" s="15" t="e">
        <f t="shared" si="5"/>
        <v>#DIV/0!</v>
      </c>
      <c r="K279" s="11"/>
      <c r="L279" s="11"/>
      <c r="M279" s="2"/>
    </row>
    <row r="280" spans="1:13">
      <c r="A280">
        <v>272</v>
      </c>
      <c r="B280" s="2"/>
      <c r="C280" s="2"/>
      <c r="D280" s="2"/>
      <c r="E280" s="18"/>
      <c r="F280" s="18"/>
      <c r="G280" s="13"/>
      <c r="H280" s="20"/>
      <c r="I280" s="6"/>
      <c r="J280" s="7" t="e">
        <f t="shared" si="5"/>
        <v>#DIV/0!</v>
      </c>
      <c r="K280" s="11"/>
      <c r="L280" s="11"/>
      <c r="M280" s="2"/>
    </row>
    <row r="281" spans="1:13">
      <c r="A281">
        <v>273</v>
      </c>
      <c r="B281" s="2"/>
      <c r="C281" s="2"/>
      <c r="D281" s="2"/>
      <c r="E281" s="18"/>
      <c r="F281" s="18"/>
      <c r="G281" s="13"/>
      <c r="H281" s="20"/>
      <c r="I281" s="6"/>
      <c r="J281" s="7" t="e">
        <f t="shared" si="5"/>
        <v>#DIV/0!</v>
      </c>
      <c r="K281" s="11"/>
      <c r="L281" s="11"/>
      <c r="M281" s="2"/>
    </row>
    <row r="282" spans="1:13">
      <c r="A282">
        <v>274</v>
      </c>
      <c r="B282" s="2"/>
      <c r="C282" s="2"/>
      <c r="D282" s="2"/>
      <c r="E282" s="18"/>
      <c r="F282" s="18"/>
      <c r="G282" s="13"/>
      <c r="H282" s="20"/>
      <c r="I282" s="6"/>
      <c r="J282" s="7" t="e">
        <f t="shared" si="5"/>
        <v>#DIV/0!</v>
      </c>
      <c r="K282" s="11"/>
      <c r="L282" s="11"/>
      <c r="M282" s="2"/>
    </row>
    <row r="283" spans="1:13">
      <c r="A283">
        <v>275</v>
      </c>
      <c r="B283" s="2"/>
      <c r="C283" s="2"/>
      <c r="D283" s="2"/>
      <c r="E283" s="18"/>
      <c r="F283" s="18"/>
      <c r="G283" s="13"/>
      <c r="H283" s="20"/>
      <c r="I283" s="6"/>
      <c r="J283" s="7" t="e">
        <f t="shared" si="5"/>
        <v>#DIV/0!</v>
      </c>
      <c r="K283" s="11"/>
      <c r="L283" s="11"/>
      <c r="M283" s="2"/>
    </row>
    <row r="284" spans="1:13">
      <c r="A284" s="12">
        <v>276</v>
      </c>
      <c r="B284" s="2"/>
      <c r="C284" s="2"/>
      <c r="D284" s="2"/>
      <c r="E284" s="18"/>
      <c r="F284" s="18"/>
      <c r="G284" s="13"/>
      <c r="H284" s="20"/>
      <c r="I284" s="6"/>
      <c r="J284" s="15" t="e">
        <f t="shared" si="5"/>
        <v>#DIV/0!</v>
      </c>
      <c r="K284" s="11"/>
      <c r="L284" s="11"/>
      <c r="M284" s="2"/>
    </row>
    <row r="285" spans="1:13">
      <c r="A285" s="12">
        <v>277</v>
      </c>
      <c r="B285" s="2"/>
      <c r="C285" s="2"/>
      <c r="D285" s="2"/>
      <c r="E285" s="18"/>
      <c r="F285" s="18"/>
      <c r="G285" s="13"/>
      <c r="H285" s="20"/>
      <c r="I285" s="6"/>
      <c r="J285" s="15" t="e">
        <f t="shared" si="5"/>
        <v>#DIV/0!</v>
      </c>
      <c r="K285" s="11"/>
      <c r="L285" s="11"/>
      <c r="M285" s="2"/>
    </row>
    <row r="286" spans="1:13">
      <c r="A286">
        <v>278</v>
      </c>
      <c r="B286" s="2"/>
      <c r="C286" s="2"/>
      <c r="D286" s="2"/>
      <c r="E286" s="18"/>
      <c r="F286" s="18"/>
      <c r="G286" s="13"/>
      <c r="H286" s="20"/>
      <c r="I286" s="6"/>
      <c r="J286" s="7" t="e">
        <f t="shared" si="5"/>
        <v>#DIV/0!</v>
      </c>
      <c r="K286" s="11"/>
      <c r="L286" s="11"/>
      <c r="M286" s="2"/>
    </row>
    <row r="287" spans="1:13">
      <c r="A287">
        <v>279</v>
      </c>
      <c r="B287" s="2"/>
      <c r="C287" s="2"/>
      <c r="D287" s="2"/>
      <c r="E287" s="18"/>
      <c r="F287" s="18"/>
      <c r="G287" s="13"/>
      <c r="H287" s="20"/>
      <c r="I287" s="6"/>
      <c r="J287" s="15" t="e">
        <f t="shared" si="5"/>
        <v>#DIV/0!</v>
      </c>
      <c r="K287" s="11"/>
      <c r="L287" s="11"/>
      <c r="M287" s="2"/>
    </row>
    <row r="288" spans="1:13">
      <c r="A288">
        <v>280</v>
      </c>
      <c r="B288" s="2"/>
      <c r="C288" s="2"/>
      <c r="D288" s="2"/>
      <c r="E288" s="18"/>
      <c r="F288" s="18"/>
      <c r="G288" s="13"/>
      <c r="H288" s="20"/>
      <c r="I288" s="6"/>
      <c r="J288" s="15" t="e">
        <f t="shared" si="5"/>
        <v>#DIV/0!</v>
      </c>
      <c r="K288" s="11"/>
      <c r="L288" s="11"/>
      <c r="M288" s="2"/>
    </row>
    <row r="289" spans="1:13">
      <c r="A289">
        <v>281</v>
      </c>
      <c r="B289" s="2"/>
      <c r="C289" s="2"/>
      <c r="D289" s="2"/>
      <c r="E289" s="18"/>
      <c r="F289" s="18"/>
      <c r="G289" s="13"/>
      <c r="H289" s="20"/>
      <c r="I289" s="6"/>
      <c r="J289" s="7" t="e">
        <f t="shared" si="5"/>
        <v>#DIV/0!</v>
      </c>
      <c r="K289" s="11"/>
      <c r="L289" s="11"/>
      <c r="M289" s="2"/>
    </row>
    <row r="290" spans="1:13">
      <c r="A290">
        <v>282</v>
      </c>
      <c r="B290" s="2"/>
      <c r="C290" s="2"/>
      <c r="D290" s="2"/>
      <c r="E290" s="18"/>
      <c r="F290" s="18"/>
      <c r="G290" s="13"/>
      <c r="H290" s="20"/>
      <c r="I290" s="6"/>
      <c r="J290" s="7" t="e">
        <f t="shared" si="5"/>
        <v>#DIV/0!</v>
      </c>
      <c r="K290" s="11"/>
      <c r="L290" s="11"/>
      <c r="M290" s="2"/>
    </row>
    <row r="291" spans="1:13">
      <c r="A291">
        <v>283</v>
      </c>
      <c r="B291" s="2"/>
      <c r="C291" s="2"/>
      <c r="D291" s="2"/>
      <c r="E291" s="18"/>
      <c r="F291" s="18"/>
      <c r="G291" s="13"/>
      <c r="H291" s="20"/>
      <c r="I291" s="6"/>
      <c r="J291" s="7" t="e">
        <f t="shared" si="5"/>
        <v>#DIV/0!</v>
      </c>
      <c r="K291" s="11"/>
      <c r="L291" s="11"/>
      <c r="M291" s="2"/>
    </row>
    <row r="292" spans="1:13">
      <c r="A292">
        <v>284</v>
      </c>
      <c r="B292" s="2"/>
      <c r="C292" s="2"/>
      <c r="D292" s="2"/>
      <c r="E292" s="18"/>
      <c r="F292" s="18"/>
      <c r="G292" s="13"/>
      <c r="H292" s="20"/>
      <c r="I292" s="6"/>
      <c r="J292" s="7" t="e">
        <f t="shared" si="5"/>
        <v>#DIV/0!</v>
      </c>
      <c r="K292" s="11"/>
      <c r="L292" s="11"/>
      <c r="M292" s="2"/>
    </row>
    <row r="293" spans="1:13">
      <c r="A293">
        <v>285</v>
      </c>
      <c r="B293" s="2"/>
      <c r="C293" s="2"/>
      <c r="D293" s="2"/>
      <c r="E293" s="18"/>
      <c r="F293" s="18"/>
      <c r="G293" s="13"/>
      <c r="H293" s="20"/>
      <c r="I293" s="6"/>
      <c r="J293" s="15" t="e">
        <f t="shared" si="5"/>
        <v>#DIV/0!</v>
      </c>
      <c r="K293" s="11"/>
      <c r="L293" s="11"/>
      <c r="M293" s="2"/>
    </row>
    <row r="294" spans="1:13">
      <c r="A294" s="12">
        <v>286</v>
      </c>
      <c r="B294" s="2"/>
      <c r="C294" s="2"/>
      <c r="D294" s="2"/>
      <c r="E294" s="18"/>
      <c r="F294" s="18"/>
      <c r="G294" s="13"/>
      <c r="H294" s="20"/>
      <c r="I294" s="6"/>
      <c r="J294" s="15" t="e">
        <f t="shared" si="5"/>
        <v>#DIV/0!</v>
      </c>
      <c r="K294" s="11"/>
      <c r="L294" s="11"/>
      <c r="M294" s="2"/>
    </row>
    <row r="295" spans="1:13">
      <c r="A295" s="12">
        <v>287</v>
      </c>
      <c r="B295" s="2"/>
      <c r="C295" s="2"/>
      <c r="D295" s="2"/>
      <c r="E295" s="18"/>
      <c r="F295" s="18"/>
      <c r="G295" s="13"/>
      <c r="H295" s="20"/>
      <c r="I295" s="6"/>
      <c r="J295" s="7" t="e">
        <f t="shared" si="5"/>
        <v>#DIV/0!</v>
      </c>
      <c r="K295" s="11"/>
      <c r="L295" s="11"/>
      <c r="M295" s="2"/>
    </row>
    <row r="296" spans="1:13">
      <c r="A296">
        <v>288</v>
      </c>
      <c r="B296" s="2"/>
      <c r="C296" s="2"/>
      <c r="D296" s="2"/>
      <c r="E296" s="18"/>
      <c r="F296" s="18"/>
      <c r="G296" s="13"/>
      <c r="H296" s="20"/>
      <c r="I296" s="6"/>
      <c r="J296" s="15" t="e">
        <f t="shared" si="5"/>
        <v>#DIV/0!</v>
      </c>
      <c r="K296" s="11"/>
      <c r="L296" s="11"/>
      <c r="M296" s="2"/>
    </row>
    <row r="297" spans="1:13">
      <c r="A297">
        <v>289</v>
      </c>
      <c r="B297" s="2"/>
      <c r="C297" s="2"/>
      <c r="D297" s="2"/>
      <c r="E297" s="18"/>
      <c r="F297" s="18"/>
      <c r="G297" s="13"/>
      <c r="H297" s="20"/>
      <c r="I297" s="6"/>
      <c r="J297" s="15" t="e">
        <f t="shared" si="5"/>
        <v>#DIV/0!</v>
      </c>
      <c r="K297" s="11"/>
      <c r="L297" s="11"/>
      <c r="M297" s="2"/>
    </row>
    <row r="298" spans="1:13">
      <c r="A298">
        <v>290</v>
      </c>
      <c r="B298" s="2"/>
      <c r="C298" s="2"/>
      <c r="D298" s="2"/>
      <c r="E298" s="18"/>
      <c r="F298" s="18"/>
      <c r="G298" s="13"/>
      <c r="H298" s="20"/>
      <c r="I298" s="6"/>
      <c r="J298" s="7" t="e">
        <f t="shared" si="5"/>
        <v>#DIV/0!</v>
      </c>
      <c r="K298" s="11"/>
      <c r="L298" s="11"/>
      <c r="M298" s="2"/>
    </row>
    <row r="299" spans="1:13">
      <c r="A299">
        <v>291</v>
      </c>
      <c r="B299" s="2"/>
      <c r="C299" s="2"/>
      <c r="D299" s="2"/>
      <c r="E299" s="18"/>
      <c r="F299" s="18"/>
      <c r="G299" s="13"/>
      <c r="H299" s="20"/>
      <c r="I299" s="6"/>
      <c r="J299" s="7" t="e">
        <f t="shared" si="5"/>
        <v>#DIV/0!</v>
      </c>
      <c r="K299" s="11"/>
      <c r="L299" s="11"/>
      <c r="M299" s="2"/>
    </row>
    <row r="300" spans="1:13">
      <c r="A300">
        <v>292</v>
      </c>
      <c r="B300" s="2"/>
      <c r="C300" s="2"/>
      <c r="D300" s="2"/>
      <c r="E300" s="18"/>
      <c r="F300" s="18"/>
      <c r="G300" s="13"/>
      <c r="H300" s="20"/>
      <c r="I300" s="6"/>
      <c r="J300" s="7" t="e">
        <f t="shared" si="5"/>
        <v>#DIV/0!</v>
      </c>
      <c r="K300" s="11"/>
      <c r="L300" s="11"/>
      <c r="M300" s="2"/>
    </row>
    <row r="301" spans="1:13">
      <c r="A301">
        <v>293</v>
      </c>
      <c r="B301" s="2"/>
      <c r="C301" s="2"/>
      <c r="D301" s="2"/>
      <c r="E301" s="18"/>
      <c r="F301" s="18"/>
      <c r="G301" s="13"/>
      <c r="H301" s="20"/>
      <c r="I301" s="6"/>
      <c r="J301" s="7" t="e">
        <f t="shared" si="5"/>
        <v>#DIV/0!</v>
      </c>
      <c r="K301" s="11"/>
      <c r="L301" s="11"/>
      <c r="M301" s="2"/>
    </row>
    <row r="302" spans="1:13">
      <c r="A302">
        <v>294</v>
      </c>
      <c r="B302" s="2"/>
      <c r="C302" s="2"/>
      <c r="D302" s="2"/>
      <c r="E302" s="18"/>
      <c r="F302" s="18"/>
      <c r="G302" s="13"/>
      <c r="H302" s="20"/>
      <c r="I302" s="6"/>
      <c r="J302" s="15" t="e">
        <f t="shared" si="5"/>
        <v>#DIV/0!</v>
      </c>
      <c r="K302" s="11"/>
      <c r="L302" s="11"/>
      <c r="M302" s="2"/>
    </row>
    <row r="303" spans="1:13">
      <c r="A303">
        <v>295</v>
      </c>
      <c r="B303" s="2"/>
      <c r="C303" s="2"/>
      <c r="D303" s="2"/>
      <c r="E303" s="18"/>
      <c r="F303" s="18"/>
      <c r="G303" s="13"/>
      <c r="H303" s="20"/>
      <c r="I303" s="6"/>
      <c r="J303" s="15" t="e">
        <f t="shared" si="5"/>
        <v>#DIV/0!</v>
      </c>
      <c r="K303" s="11"/>
      <c r="L303" s="11"/>
      <c r="M303" s="2"/>
    </row>
    <row r="304" spans="1:13">
      <c r="A304" s="12">
        <v>296</v>
      </c>
      <c r="B304" s="2"/>
      <c r="C304" s="2"/>
      <c r="D304" s="2"/>
      <c r="E304" s="18"/>
      <c r="F304" s="18"/>
      <c r="G304" s="13"/>
      <c r="H304" s="20"/>
      <c r="I304" s="6"/>
      <c r="J304" s="7" t="e">
        <f t="shared" si="5"/>
        <v>#DIV/0!</v>
      </c>
      <c r="K304" s="11"/>
      <c r="L304" s="11"/>
      <c r="M304" s="2"/>
    </row>
    <row r="305" spans="1:13">
      <c r="A305" s="12">
        <v>297</v>
      </c>
      <c r="B305" s="2"/>
      <c r="C305" s="2"/>
      <c r="D305" s="2"/>
      <c r="E305" s="18"/>
      <c r="F305" s="18"/>
      <c r="G305" s="13"/>
      <c r="H305" s="20"/>
      <c r="I305" s="6"/>
      <c r="J305" s="15" t="e">
        <f t="shared" si="5"/>
        <v>#DIV/0!</v>
      </c>
      <c r="K305" s="11"/>
      <c r="L305" s="11"/>
      <c r="M305" s="2"/>
    </row>
    <row r="306" spans="1:13">
      <c r="A306">
        <v>298</v>
      </c>
      <c r="B306" s="2"/>
      <c r="C306" s="2"/>
      <c r="D306" s="2"/>
      <c r="E306" s="18"/>
      <c r="F306" s="18"/>
      <c r="G306" s="13"/>
      <c r="H306" s="20"/>
      <c r="I306" s="6"/>
      <c r="J306" s="15" t="e">
        <f t="shared" si="5"/>
        <v>#DIV/0!</v>
      </c>
      <c r="K306" s="11"/>
      <c r="L306" s="11"/>
      <c r="M306" s="2"/>
    </row>
    <row r="307" spans="1:13">
      <c r="A307">
        <v>299</v>
      </c>
      <c r="B307" s="2"/>
      <c r="C307" s="2"/>
      <c r="D307" s="2"/>
      <c r="E307" s="18"/>
      <c r="F307" s="18"/>
      <c r="G307" s="13"/>
      <c r="H307" s="20"/>
      <c r="I307" s="6"/>
      <c r="J307" s="7" t="e">
        <f t="shared" si="5"/>
        <v>#DIV/0!</v>
      </c>
      <c r="K307" s="11"/>
      <c r="L307" s="11"/>
      <c r="M307" s="2"/>
    </row>
    <row r="308" spans="1:13">
      <c r="A308">
        <v>300</v>
      </c>
      <c r="B308" s="2"/>
      <c r="C308" s="2"/>
      <c r="D308" s="2"/>
      <c r="E308" s="18"/>
      <c r="F308" s="18"/>
      <c r="G308" s="13"/>
      <c r="H308" s="20"/>
      <c r="I308" s="6"/>
      <c r="J308" s="7" t="e">
        <f t="shared" si="5"/>
        <v>#DIV/0!</v>
      </c>
      <c r="K308" s="11"/>
      <c r="L308" s="11"/>
      <c r="M308" s="2"/>
    </row>
    <row r="309" spans="1:13">
      <c r="A309">
        <v>301</v>
      </c>
      <c r="B309" s="2"/>
      <c r="C309" s="2"/>
      <c r="D309" s="2"/>
      <c r="E309" s="18"/>
      <c r="F309" s="18"/>
      <c r="G309" s="13"/>
      <c r="H309" s="20"/>
      <c r="I309" s="6"/>
      <c r="J309" s="7" t="e">
        <f t="shared" si="5"/>
        <v>#DIV/0!</v>
      </c>
      <c r="K309" s="11"/>
      <c r="L309" s="11"/>
      <c r="M309" s="2"/>
    </row>
    <row r="310" spans="1:13">
      <c r="A310">
        <v>302</v>
      </c>
      <c r="B310" s="2"/>
      <c r="C310" s="2"/>
      <c r="D310" s="2"/>
      <c r="E310" s="18"/>
      <c r="F310" s="18"/>
      <c r="G310" s="13"/>
      <c r="H310" s="20"/>
      <c r="I310" s="6"/>
      <c r="J310" s="7" t="e">
        <f t="shared" si="5"/>
        <v>#DIV/0!</v>
      </c>
      <c r="K310" s="11"/>
      <c r="L310" s="11"/>
      <c r="M310" s="2"/>
    </row>
    <row r="311" spans="1:13">
      <c r="A311">
        <v>303</v>
      </c>
      <c r="B311" s="2"/>
      <c r="C311" s="2"/>
      <c r="D311" s="2"/>
      <c r="E311" s="18"/>
      <c r="F311" s="18"/>
      <c r="G311" s="13"/>
      <c r="H311" s="20"/>
      <c r="I311" s="6"/>
      <c r="J311" s="15" t="e">
        <f t="shared" si="5"/>
        <v>#DIV/0!</v>
      </c>
      <c r="K311" s="11"/>
      <c r="L311" s="11"/>
      <c r="M311" s="2"/>
    </row>
    <row r="312" spans="1:13">
      <c r="A312">
        <v>304</v>
      </c>
      <c r="B312" s="2"/>
      <c r="C312" s="2"/>
      <c r="D312" s="2"/>
      <c r="E312" s="18"/>
      <c r="F312" s="18"/>
      <c r="G312" s="13"/>
      <c r="H312" s="20"/>
      <c r="I312" s="6"/>
      <c r="J312" s="15" t="e">
        <f t="shared" si="5"/>
        <v>#DIV/0!</v>
      </c>
      <c r="K312" s="11"/>
      <c r="L312" s="11"/>
      <c r="M312" s="2"/>
    </row>
    <row r="313" spans="1:13">
      <c r="A313">
        <v>305</v>
      </c>
      <c r="B313" s="2"/>
      <c r="C313" s="2"/>
      <c r="D313" s="2"/>
      <c r="E313" s="18"/>
      <c r="F313" s="18"/>
      <c r="G313" s="13"/>
      <c r="H313" s="20"/>
      <c r="I313" s="6"/>
      <c r="J313" s="7" t="e">
        <f t="shared" si="5"/>
        <v>#DIV/0!</v>
      </c>
      <c r="K313" s="11"/>
      <c r="L313" s="11"/>
      <c r="M313" s="2"/>
    </row>
    <row r="314" spans="1:13">
      <c r="A314" s="12">
        <v>306</v>
      </c>
      <c r="B314" s="2"/>
      <c r="C314" s="2"/>
      <c r="D314" s="2"/>
      <c r="E314" s="18"/>
      <c r="F314" s="18"/>
      <c r="G314" s="13"/>
      <c r="H314" s="20"/>
      <c r="I314" s="6"/>
      <c r="J314" s="15" t="e">
        <f t="shared" si="5"/>
        <v>#DIV/0!</v>
      </c>
      <c r="K314" s="11"/>
      <c r="L314" s="11"/>
      <c r="M314" s="2"/>
    </row>
    <row r="315" spans="1:13">
      <c r="A315" s="12">
        <v>307</v>
      </c>
      <c r="B315" s="2"/>
      <c r="C315" s="2"/>
      <c r="D315" s="2"/>
      <c r="E315" s="18"/>
      <c r="F315" s="18"/>
      <c r="G315" s="13"/>
      <c r="H315" s="20"/>
      <c r="I315" s="6"/>
      <c r="J315" s="15" t="e">
        <f t="shared" si="5"/>
        <v>#DIV/0!</v>
      </c>
      <c r="K315" s="11"/>
      <c r="L315" s="11"/>
      <c r="M315" s="2"/>
    </row>
    <row r="316" spans="1:13">
      <c r="A316">
        <v>308</v>
      </c>
      <c r="B316" s="2"/>
      <c r="C316" s="2"/>
      <c r="D316" s="2"/>
      <c r="E316" s="18"/>
      <c r="F316" s="18"/>
      <c r="G316" s="13"/>
      <c r="H316" s="20"/>
      <c r="I316" s="6"/>
      <c r="J316" s="7" t="e">
        <f t="shared" si="5"/>
        <v>#DIV/0!</v>
      </c>
      <c r="K316" s="11"/>
      <c r="L316" s="11"/>
      <c r="M316" s="2"/>
    </row>
    <row r="317" spans="1:13">
      <c r="A317">
        <v>309</v>
      </c>
      <c r="B317" s="2"/>
      <c r="C317" s="2"/>
      <c r="D317" s="2"/>
      <c r="E317" s="18"/>
      <c r="F317" s="18"/>
      <c r="G317" s="13"/>
      <c r="H317" s="20"/>
      <c r="I317" s="6"/>
      <c r="J317" s="7" t="e">
        <f t="shared" si="5"/>
        <v>#DIV/0!</v>
      </c>
      <c r="K317" s="11"/>
      <c r="L317" s="11"/>
      <c r="M317" s="2"/>
    </row>
    <row r="318" spans="1:13">
      <c r="A318">
        <v>310</v>
      </c>
      <c r="B318" s="2"/>
      <c r="C318" s="2"/>
      <c r="D318" s="2"/>
      <c r="E318" s="18"/>
      <c r="F318" s="18"/>
      <c r="G318" s="13"/>
      <c r="H318" s="20"/>
      <c r="I318" s="6"/>
      <c r="J318" s="7" t="e">
        <f t="shared" si="5"/>
        <v>#DIV/0!</v>
      </c>
      <c r="K318" s="11"/>
      <c r="L318" s="11"/>
      <c r="M318" s="2"/>
    </row>
    <row r="319" spans="1:13">
      <c r="A319">
        <v>311</v>
      </c>
      <c r="B319" s="2"/>
      <c r="C319" s="2"/>
      <c r="D319" s="2"/>
      <c r="E319" s="18"/>
      <c r="F319" s="18"/>
      <c r="G319" s="13"/>
      <c r="H319" s="20"/>
      <c r="I319" s="6"/>
      <c r="J319" s="7" t="e">
        <f t="shared" si="5"/>
        <v>#DIV/0!</v>
      </c>
      <c r="K319" s="11"/>
      <c r="L319" s="11"/>
      <c r="M319" s="2"/>
    </row>
    <row r="320" spans="1:13">
      <c r="A320">
        <v>312</v>
      </c>
      <c r="B320" s="2"/>
      <c r="C320" s="2"/>
      <c r="D320" s="2"/>
      <c r="E320" s="18"/>
      <c r="F320" s="18"/>
      <c r="G320" s="13"/>
      <c r="H320" s="20"/>
      <c r="I320" s="6"/>
      <c r="J320" s="15" t="e">
        <f t="shared" si="5"/>
        <v>#DIV/0!</v>
      </c>
      <c r="K320" s="11"/>
      <c r="L320" s="11"/>
      <c r="M320" s="2"/>
    </row>
    <row r="321" spans="1:13">
      <c r="A321">
        <v>313</v>
      </c>
      <c r="B321" s="2"/>
      <c r="C321" s="2"/>
      <c r="D321" s="2"/>
      <c r="E321" s="18"/>
      <c r="F321" s="18"/>
      <c r="G321" s="13"/>
      <c r="H321" s="20"/>
      <c r="I321" s="6"/>
      <c r="J321" s="15" t="e">
        <f t="shared" si="5"/>
        <v>#DIV/0!</v>
      </c>
      <c r="K321" s="11"/>
      <c r="L321" s="11"/>
      <c r="M321" s="2"/>
    </row>
    <row r="322" spans="1:13">
      <c r="A322">
        <v>314</v>
      </c>
      <c r="B322" s="2"/>
      <c r="C322" s="2"/>
      <c r="D322" s="2"/>
      <c r="E322" s="18"/>
      <c r="F322" s="18"/>
      <c r="G322" s="13"/>
      <c r="H322" s="20"/>
      <c r="I322" s="6"/>
      <c r="J322" s="7" t="e">
        <f t="shared" si="5"/>
        <v>#DIV/0!</v>
      </c>
      <c r="K322" s="11"/>
      <c r="L322" s="11"/>
      <c r="M322" s="2"/>
    </row>
    <row r="323" spans="1:13">
      <c r="A323">
        <v>315</v>
      </c>
      <c r="B323" s="2"/>
      <c r="C323" s="2"/>
      <c r="D323" s="2"/>
      <c r="E323" s="18"/>
      <c r="F323" s="18"/>
      <c r="G323" s="13"/>
      <c r="H323" s="20"/>
      <c r="I323" s="6"/>
      <c r="J323" s="15" t="e">
        <f t="shared" si="5"/>
        <v>#DIV/0!</v>
      </c>
      <c r="K323" s="11"/>
      <c r="L323" s="11"/>
      <c r="M323" s="2"/>
    </row>
    <row r="324" spans="1:13">
      <c r="A324" s="12">
        <v>316</v>
      </c>
      <c r="B324" s="2"/>
      <c r="C324" s="2"/>
      <c r="D324" s="2"/>
      <c r="E324" s="18"/>
      <c r="F324" s="18"/>
      <c r="G324" s="13"/>
      <c r="H324" s="20"/>
      <c r="I324" s="6"/>
      <c r="J324" s="15" t="e">
        <f t="shared" si="5"/>
        <v>#DIV/0!</v>
      </c>
      <c r="K324" s="11"/>
      <c r="L324" s="11"/>
      <c r="M324" s="2"/>
    </row>
    <row r="325" spans="1:13">
      <c r="A325" s="12">
        <v>317</v>
      </c>
      <c r="B325" s="2"/>
      <c r="C325" s="2"/>
      <c r="D325" s="2"/>
      <c r="E325" s="18"/>
      <c r="F325" s="18"/>
      <c r="G325" s="13"/>
      <c r="H325" s="20"/>
      <c r="I325" s="6"/>
      <c r="J325" s="7" t="e">
        <f t="shared" si="5"/>
        <v>#DIV/0!</v>
      </c>
      <c r="K325" s="11"/>
      <c r="L325" s="11"/>
      <c r="M325" s="2"/>
    </row>
    <row r="326" spans="1:13">
      <c r="A326">
        <v>318</v>
      </c>
      <c r="B326" s="2"/>
      <c r="C326" s="2"/>
      <c r="D326" s="2"/>
      <c r="E326" s="18"/>
      <c r="F326" s="18"/>
      <c r="G326" s="13"/>
      <c r="H326" s="20"/>
      <c r="I326" s="6"/>
      <c r="J326" s="7" t="e">
        <f t="shared" si="5"/>
        <v>#DIV/0!</v>
      </c>
      <c r="K326" s="11"/>
      <c r="L326" s="11"/>
      <c r="M326" s="2"/>
    </row>
    <row r="327" spans="1:13">
      <c r="A327">
        <v>319</v>
      </c>
      <c r="B327" s="2"/>
      <c r="C327" s="2"/>
      <c r="D327" s="2"/>
      <c r="E327" s="18"/>
      <c r="F327" s="18"/>
      <c r="G327" s="13"/>
      <c r="H327" s="20"/>
      <c r="I327" s="6"/>
      <c r="J327" s="7" t="e">
        <f t="shared" si="5"/>
        <v>#DIV/0!</v>
      </c>
      <c r="K327" s="11"/>
      <c r="L327" s="11"/>
      <c r="M327" s="2"/>
    </row>
    <row r="328" spans="1:13">
      <c r="A328">
        <v>320</v>
      </c>
      <c r="B328" s="2"/>
      <c r="C328" s="2"/>
      <c r="D328" s="2"/>
      <c r="E328" s="18"/>
      <c r="F328" s="18"/>
      <c r="G328" s="13"/>
      <c r="H328" s="20"/>
      <c r="I328" s="6"/>
      <c r="J328" s="7" t="e">
        <f t="shared" si="5"/>
        <v>#DIV/0!</v>
      </c>
      <c r="K328" s="11"/>
      <c r="L328" s="11"/>
      <c r="M328" s="2"/>
    </row>
    <row r="329" spans="1:13">
      <c r="A329">
        <v>321</v>
      </c>
      <c r="B329" s="2"/>
      <c r="C329" s="2"/>
      <c r="D329" s="2"/>
      <c r="E329" s="18"/>
      <c r="F329" s="18"/>
      <c r="G329" s="13"/>
      <c r="H329" s="20"/>
      <c r="I329" s="6"/>
      <c r="J329" s="15" t="e">
        <f t="shared" si="5"/>
        <v>#DIV/0!</v>
      </c>
      <c r="K329" s="11"/>
      <c r="L329" s="11"/>
      <c r="M329" s="2"/>
    </row>
    <row r="330" spans="1:13">
      <c r="A330">
        <v>322</v>
      </c>
      <c r="B330" s="2"/>
      <c r="C330" s="2"/>
      <c r="D330" s="2"/>
      <c r="E330" s="18"/>
      <c r="F330" s="18"/>
      <c r="G330" s="13"/>
      <c r="H330" s="20"/>
      <c r="I330" s="6"/>
      <c r="J330" s="15" t="e">
        <f t="shared" si="5"/>
        <v>#DIV/0!</v>
      </c>
      <c r="K330" s="11"/>
      <c r="L330" s="11"/>
      <c r="M330" s="2"/>
    </row>
    <row r="331" spans="1:13">
      <c r="A331">
        <v>323</v>
      </c>
      <c r="B331" s="2"/>
      <c r="C331" s="2"/>
      <c r="D331" s="2"/>
      <c r="E331" s="18"/>
      <c r="F331" s="18"/>
      <c r="G331" s="13"/>
      <c r="H331" s="20"/>
      <c r="I331" s="6"/>
      <c r="J331" s="7" t="e">
        <f t="shared" ref="J331:J358" si="6">H331/I331</f>
        <v>#DIV/0!</v>
      </c>
      <c r="K331" s="11"/>
      <c r="L331" s="11"/>
      <c r="M331" s="2"/>
    </row>
    <row r="332" spans="1:13">
      <c r="A332">
        <v>324</v>
      </c>
      <c r="B332" s="2"/>
      <c r="C332" s="2"/>
      <c r="D332" s="2"/>
      <c r="E332" s="18"/>
      <c r="F332" s="18"/>
      <c r="G332" s="13"/>
      <c r="H332" s="20"/>
      <c r="I332" s="6"/>
      <c r="J332" s="15" t="e">
        <f t="shared" si="6"/>
        <v>#DIV/0!</v>
      </c>
      <c r="K332" s="11"/>
      <c r="L332" s="11"/>
      <c r="M332" s="2"/>
    </row>
    <row r="333" spans="1:13">
      <c r="A333">
        <v>325</v>
      </c>
      <c r="B333" s="2"/>
      <c r="C333" s="2"/>
      <c r="D333" s="2"/>
      <c r="E333" s="18"/>
      <c r="F333" s="18"/>
      <c r="G333" s="13"/>
      <c r="H333" s="20"/>
      <c r="I333" s="6"/>
      <c r="J333" s="15" t="e">
        <f t="shared" si="6"/>
        <v>#DIV/0!</v>
      </c>
      <c r="K333" s="11"/>
      <c r="L333" s="11"/>
      <c r="M333" s="2"/>
    </row>
    <row r="334" spans="1:13">
      <c r="A334" s="12">
        <v>326</v>
      </c>
      <c r="B334" s="2"/>
      <c r="C334" s="2"/>
      <c r="D334" s="2"/>
      <c r="E334" s="18"/>
      <c r="F334" s="18"/>
      <c r="G334" s="13"/>
      <c r="H334" s="20"/>
      <c r="I334" s="6"/>
      <c r="J334" s="7" t="e">
        <f t="shared" si="6"/>
        <v>#DIV/0!</v>
      </c>
      <c r="K334" s="11"/>
      <c r="L334" s="11"/>
      <c r="M334" s="2"/>
    </row>
    <row r="335" spans="1:13">
      <c r="A335" s="12">
        <v>327</v>
      </c>
      <c r="B335" s="2"/>
      <c r="C335" s="2"/>
      <c r="D335" s="2"/>
      <c r="E335" s="18"/>
      <c r="F335" s="18"/>
      <c r="G335" s="13"/>
      <c r="H335" s="20"/>
      <c r="I335" s="6"/>
      <c r="J335" s="7" t="e">
        <f t="shared" si="6"/>
        <v>#DIV/0!</v>
      </c>
      <c r="K335" s="11"/>
      <c r="L335" s="11"/>
      <c r="M335" s="2"/>
    </row>
    <row r="336" spans="1:13">
      <c r="A336">
        <v>328</v>
      </c>
      <c r="B336" s="2"/>
      <c r="C336" s="2"/>
      <c r="D336" s="2"/>
      <c r="E336" s="18"/>
      <c r="F336" s="18"/>
      <c r="G336" s="13"/>
      <c r="H336" s="20"/>
      <c r="I336" s="6"/>
      <c r="J336" s="7" t="e">
        <f t="shared" si="6"/>
        <v>#DIV/0!</v>
      </c>
      <c r="K336" s="11"/>
      <c r="L336" s="11"/>
      <c r="M336" s="2"/>
    </row>
    <row r="337" spans="1:13">
      <c r="A337">
        <v>329</v>
      </c>
      <c r="B337" s="2"/>
      <c r="C337" s="2"/>
      <c r="D337" s="2"/>
      <c r="E337" s="18"/>
      <c r="F337" s="18"/>
      <c r="G337" s="13"/>
      <c r="H337" s="20"/>
      <c r="I337" s="6"/>
      <c r="J337" s="7" t="e">
        <f t="shared" si="6"/>
        <v>#DIV/0!</v>
      </c>
      <c r="K337" s="11"/>
      <c r="L337" s="11"/>
      <c r="M337" s="2"/>
    </row>
    <row r="338" spans="1:13">
      <c r="A338">
        <v>330</v>
      </c>
      <c r="B338" s="2"/>
      <c r="C338" s="2"/>
      <c r="D338" s="2"/>
      <c r="E338" s="18"/>
      <c r="F338" s="18"/>
      <c r="G338" s="13"/>
      <c r="H338" s="20"/>
      <c r="I338" s="6"/>
      <c r="J338" s="15" t="e">
        <f t="shared" si="6"/>
        <v>#DIV/0!</v>
      </c>
      <c r="K338" s="11"/>
      <c r="L338" s="11"/>
      <c r="M338" s="2"/>
    </row>
    <row r="339" spans="1:13">
      <c r="A339">
        <v>331</v>
      </c>
      <c r="B339" s="2"/>
      <c r="C339" s="2"/>
      <c r="D339" s="2"/>
      <c r="E339" s="18"/>
      <c r="F339" s="18"/>
      <c r="G339" s="13"/>
      <c r="H339" s="20"/>
      <c r="I339" s="6"/>
      <c r="J339" s="15" t="e">
        <f t="shared" si="6"/>
        <v>#DIV/0!</v>
      </c>
      <c r="K339" s="11"/>
      <c r="L339" s="11"/>
      <c r="M339" s="2"/>
    </row>
    <row r="340" spans="1:13">
      <c r="A340">
        <v>332</v>
      </c>
      <c r="B340" s="2"/>
      <c r="C340" s="2"/>
      <c r="D340" s="2"/>
      <c r="E340" s="18"/>
      <c r="F340" s="18"/>
      <c r="G340" s="13"/>
      <c r="H340" s="20"/>
      <c r="I340" s="6"/>
      <c r="J340" s="7" t="e">
        <f t="shared" si="6"/>
        <v>#DIV/0!</v>
      </c>
      <c r="K340" s="11"/>
      <c r="L340" s="11"/>
      <c r="M340" s="2"/>
    </row>
    <row r="341" spans="1:13">
      <c r="A341">
        <v>333</v>
      </c>
      <c r="B341" s="2"/>
      <c r="C341" s="2"/>
      <c r="D341" s="2"/>
      <c r="E341" s="18"/>
      <c r="F341" s="18"/>
      <c r="G341" s="13"/>
      <c r="H341" s="20"/>
      <c r="I341" s="6"/>
      <c r="J341" s="15" t="e">
        <f t="shared" si="6"/>
        <v>#DIV/0!</v>
      </c>
      <c r="K341" s="11"/>
      <c r="L341" s="11"/>
      <c r="M341" s="2"/>
    </row>
    <row r="342" spans="1:13">
      <c r="A342">
        <v>334</v>
      </c>
      <c r="B342" s="2"/>
      <c r="C342" s="2"/>
      <c r="D342" s="2"/>
      <c r="E342" s="18"/>
      <c r="F342" s="18"/>
      <c r="G342" s="13"/>
      <c r="H342" s="20"/>
      <c r="I342" s="6"/>
      <c r="J342" s="15" t="e">
        <f t="shared" si="6"/>
        <v>#DIV/0!</v>
      </c>
      <c r="K342" s="11"/>
      <c r="L342" s="11"/>
      <c r="M342" s="2"/>
    </row>
    <row r="343" spans="1:13">
      <c r="A343">
        <v>335</v>
      </c>
      <c r="B343" s="2"/>
      <c r="C343" s="2"/>
      <c r="D343" s="2"/>
      <c r="E343" s="18"/>
      <c r="F343" s="18"/>
      <c r="G343" s="13"/>
      <c r="H343" s="20"/>
      <c r="I343" s="6"/>
      <c r="J343" s="7" t="e">
        <f t="shared" si="6"/>
        <v>#DIV/0!</v>
      </c>
      <c r="K343" s="11"/>
      <c r="L343" s="11"/>
      <c r="M343" s="2"/>
    </row>
    <row r="344" spans="1:13">
      <c r="A344" s="12">
        <v>336</v>
      </c>
      <c r="B344" s="2"/>
      <c r="C344" s="2"/>
      <c r="D344" s="2"/>
      <c r="E344" s="18"/>
      <c r="F344" s="18"/>
      <c r="G344" s="13"/>
      <c r="H344" s="20"/>
      <c r="I344" s="6"/>
      <c r="J344" s="7" t="e">
        <f t="shared" si="6"/>
        <v>#DIV/0!</v>
      </c>
      <c r="K344" s="11"/>
      <c r="L344" s="11"/>
      <c r="M344" s="2"/>
    </row>
    <row r="345" spans="1:13">
      <c r="A345" s="12">
        <v>337</v>
      </c>
      <c r="B345" s="2"/>
      <c r="C345" s="2"/>
      <c r="D345" s="2"/>
      <c r="E345" s="18"/>
      <c r="F345" s="18"/>
      <c r="G345" s="13"/>
      <c r="H345" s="20"/>
      <c r="I345" s="6"/>
      <c r="J345" s="7" t="e">
        <f t="shared" si="6"/>
        <v>#DIV/0!</v>
      </c>
      <c r="K345" s="11"/>
      <c r="L345" s="11"/>
      <c r="M345" s="2"/>
    </row>
    <row r="346" spans="1:13">
      <c r="A346">
        <v>338</v>
      </c>
      <c r="B346" s="2"/>
      <c r="C346" s="2"/>
      <c r="D346" s="2"/>
      <c r="E346" s="18"/>
      <c r="F346" s="18"/>
      <c r="G346" s="13"/>
      <c r="H346" s="20"/>
      <c r="I346" s="6"/>
      <c r="J346" s="7" t="e">
        <f t="shared" si="6"/>
        <v>#DIV/0!</v>
      </c>
      <c r="K346" s="11"/>
      <c r="L346" s="11"/>
      <c r="M346" s="2"/>
    </row>
    <row r="347" spans="1:13">
      <c r="A347">
        <v>339</v>
      </c>
      <c r="B347" s="2"/>
      <c r="C347" s="2"/>
      <c r="D347" s="2"/>
      <c r="E347" s="18"/>
      <c r="F347" s="18"/>
      <c r="G347" s="13"/>
      <c r="H347" s="20"/>
      <c r="I347" s="6"/>
      <c r="J347" s="15" t="e">
        <f t="shared" si="6"/>
        <v>#DIV/0!</v>
      </c>
      <c r="K347" s="11"/>
      <c r="L347" s="11"/>
      <c r="M347" s="2"/>
    </row>
    <row r="348" spans="1:13">
      <c r="A348">
        <v>340</v>
      </c>
      <c r="B348" s="2"/>
      <c r="C348" s="2"/>
      <c r="D348" s="2"/>
      <c r="E348" s="18"/>
      <c r="F348" s="18"/>
      <c r="G348" s="13"/>
      <c r="H348" s="20"/>
      <c r="I348" s="6"/>
      <c r="J348" s="15" t="e">
        <f t="shared" si="6"/>
        <v>#DIV/0!</v>
      </c>
      <c r="K348" s="11"/>
      <c r="L348" s="11"/>
      <c r="M348" s="2"/>
    </row>
    <row r="349" spans="1:13">
      <c r="A349">
        <v>341</v>
      </c>
      <c r="B349" s="2"/>
      <c r="C349" s="2"/>
      <c r="D349" s="2"/>
      <c r="E349" s="18"/>
      <c r="F349" s="18"/>
      <c r="G349" s="13"/>
      <c r="H349" s="20"/>
      <c r="I349" s="6"/>
      <c r="J349" s="7" t="e">
        <f t="shared" si="6"/>
        <v>#DIV/0!</v>
      </c>
      <c r="K349" s="11"/>
      <c r="L349" s="11"/>
      <c r="M349" s="2"/>
    </row>
    <row r="350" spans="1:13">
      <c r="A350">
        <v>342</v>
      </c>
      <c r="B350" s="2"/>
      <c r="C350" s="2"/>
      <c r="D350" s="2"/>
      <c r="E350" s="18"/>
      <c r="F350" s="18"/>
      <c r="G350" s="13"/>
      <c r="H350" s="20"/>
      <c r="I350" s="6"/>
      <c r="J350" s="15" t="e">
        <f t="shared" si="6"/>
        <v>#DIV/0!</v>
      </c>
      <c r="K350" s="11"/>
      <c r="L350" s="11"/>
      <c r="M350" s="2"/>
    </row>
    <row r="351" spans="1:13">
      <c r="A351">
        <v>343</v>
      </c>
      <c r="B351" s="2"/>
      <c r="C351" s="2"/>
      <c r="D351" s="2"/>
      <c r="E351" s="18"/>
      <c r="F351" s="18"/>
      <c r="G351" s="13"/>
      <c r="H351" s="20"/>
      <c r="I351" s="6"/>
      <c r="J351" s="15" t="e">
        <f t="shared" si="6"/>
        <v>#DIV/0!</v>
      </c>
      <c r="K351" s="11"/>
      <c r="L351" s="11"/>
      <c r="M351" s="2"/>
    </row>
    <row r="352" spans="1:13">
      <c r="A352">
        <v>344</v>
      </c>
      <c r="B352" s="2"/>
      <c r="C352" s="2"/>
      <c r="D352" s="2"/>
      <c r="E352" s="18"/>
      <c r="F352" s="18"/>
      <c r="G352" s="13"/>
      <c r="H352" s="20"/>
      <c r="I352" s="6"/>
      <c r="J352" s="7" t="e">
        <f t="shared" si="6"/>
        <v>#DIV/0!</v>
      </c>
      <c r="K352" s="11"/>
      <c r="L352" s="11"/>
      <c r="M352" s="2"/>
    </row>
    <row r="353" spans="1:13">
      <c r="A353">
        <v>345</v>
      </c>
      <c r="B353" s="2"/>
      <c r="C353" s="2"/>
      <c r="D353" s="2"/>
      <c r="E353" s="18"/>
      <c r="F353" s="18"/>
      <c r="G353" s="13"/>
      <c r="H353" s="20"/>
      <c r="I353" s="6"/>
      <c r="J353" s="7" t="e">
        <f t="shared" si="6"/>
        <v>#DIV/0!</v>
      </c>
      <c r="K353" s="11"/>
      <c r="L353" s="11"/>
      <c r="M353" s="2"/>
    </row>
    <row r="354" spans="1:13">
      <c r="A354" s="12">
        <v>346</v>
      </c>
      <c r="B354" s="2"/>
      <c r="C354" s="2"/>
      <c r="D354" s="2"/>
      <c r="E354" s="18"/>
      <c r="F354" s="18"/>
      <c r="G354" s="13"/>
      <c r="H354" s="20"/>
      <c r="I354" s="6"/>
      <c r="J354" s="7" t="e">
        <f t="shared" si="6"/>
        <v>#DIV/0!</v>
      </c>
      <c r="K354" s="11"/>
      <c r="L354" s="11"/>
      <c r="M354" s="2"/>
    </row>
    <row r="355" spans="1:13">
      <c r="A355" s="12">
        <v>347</v>
      </c>
      <c r="B355" s="2"/>
      <c r="C355" s="2"/>
      <c r="D355" s="2"/>
      <c r="E355" s="18"/>
      <c r="F355" s="18"/>
      <c r="G355" s="13"/>
      <c r="H355" s="20"/>
      <c r="I355" s="6"/>
      <c r="J355" s="7" t="e">
        <f t="shared" si="6"/>
        <v>#DIV/0!</v>
      </c>
      <c r="K355" s="11"/>
      <c r="L355" s="11"/>
      <c r="M355" s="2"/>
    </row>
    <row r="356" spans="1:13">
      <c r="A356">
        <v>348</v>
      </c>
      <c r="B356" s="2"/>
      <c r="C356" s="2"/>
      <c r="D356" s="2"/>
      <c r="E356" s="18"/>
      <c r="F356" s="18"/>
      <c r="G356" s="13"/>
      <c r="H356" s="20"/>
      <c r="I356" s="6"/>
      <c r="J356" s="15" t="e">
        <f t="shared" si="6"/>
        <v>#DIV/0!</v>
      </c>
      <c r="K356" s="11"/>
      <c r="L356" s="11"/>
      <c r="M356" s="2"/>
    </row>
    <row r="357" spans="1:13">
      <c r="A357">
        <v>349</v>
      </c>
      <c r="B357" s="2"/>
      <c r="C357" s="2"/>
      <c r="D357" s="2"/>
      <c r="E357" s="18"/>
      <c r="F357" s="18"/>
      <c r="G357" s="13"/>
      <c r="H357" s="20"/>
      <c r="I357" s="6"/>
      <c r="J357" s="15" t="e">
        <f t="shared" si="6"/>
        <v>#DIV/0!</v>
      </c>
      <c r="K357" s="11"/>
      <c r="L357" s="11"/>
      <c r="M357" s="2"/>
    </row>
    <row r="358" spans="1:13">
      <c r="A358">
        <v>350</v>
      </c>
      <c r="B358" s="2"/>
      <c r="C358" s="2"/>
      <c r="D358" s="2"/>
      <c r="E358" s="18"/>
      <c r="F358" s="18"/>
      <c r="G358" s="13"/>
      <c r="H358" s="20"/>
      <c r="I358" s="6"/>
      <c r="J358" s="7" t="e">
        <f t="shared" si="6"/>
        <v>#DIV/0!</v>
      </c>
      <c r="K358" s="11"/>
      <c r="L358" s="11"/>
      <c r="M358" s="2"/>
    </row>
    <row r="359" spans="1:13">
      <c r="B359" s="21"/>
      <c r="H359" s="4"/>
      <c r="I359" s="4"/>
      <c r="J359" s="5"/>
    </row>
    <row r="360" spans="1:13">
      <c r="B360" s="21"/>
      <c r="H360" s="4"/>
      <c r="I360" s="4"/>
      <c r="J360" s="5"/>
    </row>
  </sheetData>
  <mergeCells count="27">
    <mergeCell ref="E2:G2"/>
    <mergeCell ref="E3:G3"/>
    <mergeCell ref="E4:G4"/>
    <mergeCell ref="B14:B15"/>
    <mergeCell ref="C14:C15"/>
    <mergeCell ref="D14:D15"/>
    <mergeCell ref="E14:E15"/>
    <mergeCell ref="F14:F15"/>
    <mergeCell ref="G14:G15"/>
    <mergeCell ref="H14:H15"/>
    <mergeCell ref="I14:I15"/>
    <mergeCell ref="J14:J15"/>
    <mergeCell ref="L14:L15"/>
    <mergeCell ref="M14:M15"/>
    <mergeCell ref="N14:N15"/>
    <mergeCell ref="B18:B22"/>
    <mergeCell ref="C18:C22"/>
    <mergeCell ref="D18:D22"/>
    <mergeCell ref="E18:E22"/>
    <mergeCell ref="F18:F22"/>
    <mergeCell ref="G18:G22"/>
    <mergeCell ref="H18:H22"/>
    <mergeCell ref="I18:I22"/>
    <mergeCell ref="J18:J22"/>
    <mergeCell ref="L18:L22"/>
    <mergeCell ref="M18:M22"/>
    <mergeCell ref="N18:N22"/>
  </mergeCells>
  <phoneticPr fontId="2"/>
  <dataValidations count="1">
    <dataValidation type="list" allowBlank="1" showInputMessage="1" showErrorMessage="1" sqref="E8:E14 E16:E18 E23:E358">
      <formula1>"10電力,PPS"</formula1>
    </dataValidation>
  </dataValidations>
  <pageMargins left="0.78700000000000003" right="0.78700000000000003" top="0.59" bottom="0.55000000000000004" header="0.51200000000000001" footer="0.51200000000000001"/>
  <pageSetup paperSize="9" scale="78"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topLeftCell="A10" workbookViewId="0">
      <selection activeCell="B53" sqref="B53"/>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21" customWidth="1"/>
    <col min="8" max="8" width="13" customWidth="1"/>
    <col min="9" max="9" width="15.125" bestFit="1" customWidth="1"/>
    <col min="11" max="12" width="9" style="1"/>
    <col min="15" max="15" width="11.125" customWidth="1"/>
  </cols>
  <sheetData>
    <row r="1" spans="1:15">
      <c r="A1" t="s">
        <v>5</v>
      </c>
      <c r="B1" s="27" t="e">
        <f>#REF!</f>
        <v>#REF!</v>
      </c>
      <c r="I1" t="s">
        <v>6</v>
      </c>
    </row>
    <row r="2" spans="1:15" s="12" customFormat="1" ht="51" customHeight="1">
      <c r="B2" s="38"/>
      <c r="E2" s="538" t="s">
        <v>36</v>
      </c>
      <c r="F2" s="538"/>
      <c r="G2" s="539"/>
      <c r="H2" s="9">
        <f>SUMIF(E8:E357,"PPS",H8:H357)</f>
        <v>0</v>
      </c>
      <c r="I2" s="54"/>
      <c r="J2" s="1"/>
      <c r="K2" s="39"/>
      <c r="L2" s="39"/>
      <c r="O2"/>
    </row>
    <row r="3" spans="1:15" s="12" customFormat="1" ht="41.25" customHeight="1">
      <c r="B3" s="21"/>
      <c r="E3" s="540" t="s">
        <v>32</v>
      </c>
      <c r="F3" s="540"/>
      <c r="G3" s="541"/>
      <c r="H3" s="9">
        <f>O7</f>
        <v>0</v>
      </c>
      <c r="I3" s="54"/>
      <c r="J3" s="21"/>
      <c r="K3" s="39"/>
      <c r="L3" s="39"/>
      <c r="O3"/>
    </row>
    <row r="4" spans="1:15" s="12" customFormat="1" ht="60" customHeight="1">
      <c r="B4" s="21"/>
      <c r="E4" s="542" t="s">
        <v>115</v>
      </c>
      <c r="F4" s="542"/>
      <c r="G4" s="542"/>
      <c r="H4" s="60" t="e">
        <f>H3/I7</f>
        <v>#DIV/0!</v>
      </c>
      <c r="I4" s="53"/>
      <c r="J4" s="21"/>
      <c r="K4" s="39"/>
      <c r="L4" s="39"/>
    </row>
    <row r="5" spans="1:15" s="21" customFormat="1" ht="12.75" customHeight="1">
      <c r="B5" s="40"/>
      <c r="E5" s="58"/>
      <c r="F5" s="58"/>
      <c r="G5" s="58"/>
      <c r="H5" s="57"/>
      <c r="I5" s="57"/>
      <c r="J5" s="40"/>
      <c r="K5" s="51"/>
      <c r="L5" s="51"/>
    </row>
    <row r="6" spans="1:15" ht="67.5">
      <c r="A6" s="22" t="s">
        <v>23</v>
      </c>
      <c r="B6" s="2" t="s">
        <v>0</v>
      </c>
      <c r="C6" s="2" t="s">
        <v>1</v>
      </c>
      <c r="D6" s="2" t="s">
        <v>2</v>
      </c>
      <c r="E6" s="11" t="s">
        <v>24</v>
      </c>
      <c r="F6" s="2" t="s">
        <v>10</v>
      </c>
      <c r="G6" s="13" t="s">
        <v>13</v>
      </c>
      <c r="H6" s="11" t="s">
        <v>27</v>
      </c>
      <c r="I6" s="11" t="s">
        <v>14</v>
      </c>
      <c r="J6" s="11" t="s">
        <v>28</v>
      </c>
      <c r="K6" s="11" t="s">
        <v>7</v>
      </c>
      <c r="L6" s="11" t="s">
        <v>8</v>
      </c>
      <c r="M6" s="11" t="s">
        <v>12</v>
      </c>
      <c r="N6" s="11" t="s">
        <v>11</v>
      </c>
      <c r="O6" s="11" t="s">
        <v>37</v>
      </c>
    </row>
    <row r="7" spans="1:15" s="32" customFormat="1" ht="14.25" thickBot="1">
      <c r="B7" s="33" t="s">
        <v>4</v>
      </c>
      <c r="C7" s="33"/>
      <c r="D7" s="33"/>
      <c r="E7" s="33"/>
      <c r="F7" s="33"/>
      <c r="G7" s="33"/>
      <c r="H7" s="34">
        <f>SUM(H8:H357)</f>
        <v>0</v>
      </c>
      <c r="I7" s="34">
        <f>SUM(I8:I357)</f>
        <v>0</v>
      </c>
      <c r="J7" s="35" t="e">
        <f>H7/I7</f>
        <v>#DIV/0!</v>
      </c>
      <c r="K7" s="36"/>
      <c r="L7" s="36"/>
      <c r="M7" s="33"/>
      <c r="N7" s="33"/>
      <c r="O7" s="66">
        <f>SUM(O8:O357)</f>
        <v>0</v>
      </c>
    </row>
    <row r="8" spans="1:15" ht="14.25" thickTop="1">
      <c r="A8">
        <v>1</v>
      </c>
      <c r="B8" s="42"/>
      <c r="C8" s="41"/>
      <c r="D8" s="41"/>
      <c r="E8" s="18"/>
      <c r="F8" s="23"/>
      <c r="G8" s="61"/>
      <c r="H8" s="62"/>
      <c r="I8" s="63"/>
      <c r="J8" s="30" t="e">
        <f>H8/I8</f>
        <v>#DIV/0!</v>
      </c>
      <c r="K8" s="31"/>
      <c r="L8" s="31"/>
      <c r="M8" s="28"/>
      <c r="N8" s="28"/>
      <c r="O8" s="2" t="str">
        <f>IF(ISBLANK(I8),"",H8)</f>
        <v/>
      </c>
    </row>
    <row r="9" spans="1:15">
      <c r="A9">
        <v>2</v>
      </c>
      <c r="B9" s="11"/>
      <c r="C9" s="2"/>
      <c r="D9" s="2"/>
      <c r="E9" s="18"/>
      <c r="F9" s="23"/>
      <c r="G9" s="13"/>
      <c r="H9" s="19"/>
      <c r="I9" s="6"/>
      <c r="J9" s="7" t="e">
        <f t="shared" ref="J9:J253" si="0">H9/I9</f>
        <v>#DIV/0!</v>
      </c>
      <c r="K9" s="11"/>
      <c r="L9" s="11"/>
      <c r="M9" s="2"/>
      <c r="N9" s="2"/>
      <c r="O9" s="2" t="str">
        <f>IF(ISBLANK(I9),"",H9)</f>
        <v/>
      </c>
    </row>
    <row r="10" spans="1:15">
      <c r="A10">
        <v>3</v>
      </c>
      <c r="B10" s="51"/>
      <c r="C10" s="11"/>
      <c r="D10" s="2"/>
      <c r="E10" s="18"/>
      <c r="F10" s="23"/>
      <c r="G10" s="13"/>
      <c r="H10" s="64"/>
      <c r="I10" s="6"/>
      <c r="J10" s="7" t="e">
        <f t="shared" si="0"/>
        <v>#DIV/0!</v>
      </c>
      <c r="K10" s="11"/>
      <c r="L10" s="11"/>
      <c r="M10" s="2"/>
      <c r="N10" s="2"/>
      <c r="O10" s="2" t="str">
        <f>IF(ISBLANK(I10),"",H10)</f>
        <v/>
      </c>
    </row>
    <row r="11" spans="1:15">
      <c r="A11">
        <v>4</v>
      </c>
      <c r="B11" s="45"/>
      <c r="C11" s="46"/>
      <c r="D11" s="13"/>
      <c r="E11" s="18"/>
      <c r="F11" s="47"/>
      <c r="G11" s="13"/>
      <c r="H11" s="48"/>
      <c r="I11" s="6"/>
      <c r="J11" s="7" t="e">
        <f t="shared" si="0"/>
        <v>#DIV/0!</v>
      </c>
      <c r="K11" s="11"/>
      <c r="L11" s="11"/>
      <c r="M11" s="2"/>
      <c r="N11" s="2"/>
      <c r="O11" s="2" t="str">
        <f t="shared" ref="O11:O20" si="1">IF(ISBLANK(I11),"",H11)</f>
        <v/>
      </c>
    </row>
    <row r="12" spans="1:15">
      <c r="A12">
        <v>5</v>
      </c>
      <c r="B12" s="44"/>
      <c r="C12" s="41"/>
      <c r="D12" s="13"/>
      <c r="E12" s="18"/>
      <c r="F12" s="2"/>
      <c r="G12" s="13"/>
      <c r="H12" s="3"/>
      <c r="I12" s="6"/>
      <c r="J12" s="7" t="e">
        <f t="shared" si="0"/>
        <v>#DIV/0!</v>
      </c>
      <c r="K12" s="11"/>
      <c r="L12" s="11"/>
      <c r="M12" s="2"/>
      <c r="N12" s="2"/>
      <c r="O12" s="2" t="str">
        <f t="shared" si="1"/>
        <v/>
      </c>
    </row>
    <row r="13" spans="1:15">
      <c r="A13" s="12">
        <v>6</v>
      </c>
      <c r="B13" s="44"/>
      <c r="C13" s="2"/>
      <c r="D13" s="2"/>
      <c r="E13" s="18"/>
      <c r="F13" s="2"/>
      <c r="G13" s="13"/>
      <c r="H13" s="25"/>
      <c r="I13" s="14"/>
      <c r="J13" s="15" t="e">
        <f t="shared" si="0"/>
        <v>#DIV/0!</v>
      </c>
      <c r="K13" s="17"/>
      <c r="L13" s="17"/>
      <c r="M13" s="2"/>
      <c r="N13" s="2"/>
      <c r="O13" s="2" t="str">
        <f t="shared" si="1"/>
        <v/>
      </c>
    </row>
    <row r="14" spans="1:15">
      <c r="A14" s="12">
        <v>7</v>
      </c>
      <c r="B14" s="43"/>
      <c r="C14" s="2"/>
      <c r="D14" s="13"/>
      <c r="E14" s="18"/>
      <c r="F14" s="2"/>
      <c r="G14" s="13"/>
      <c r="H14" s="3"/>
      <c r="I14" s="16"/>
      <c r="J14" s="15" t="e">
        <f t="shared" si="0"/>
        <v>#DIV/0!</v>
      </c>
      <c r="K14" s="17"/>
      <c r="L14" s="17"/>
      <c r="M14" s="2"/>
      <c r="N14" s="2"/>
      <c r="O14" s="2" t="str">
        <f t="shared" si="1"/>
        <v/>
      </c>
    </row>
    <row r="15" spans="1:15">
      <c r="A15">
        <v>8</v>
      </c>
      <c r="B15" s="44"/>
      <c r="C15" s="2"/>
      <c r="D15" s="2"/>
      <c r="E15" s="18"/>
      <c r="F15" s="2"/>
      <c r="G15" s="13"/>
      <c r="H15" s="25"/>
      <c r="I15" s="6"/>
      <c r="J15" s="7" t="e">
        <f t="shared" si="0"/>
        <v>#DIV/0!</v>
      </c>
      <c r="K15" s="17"/>
      <c r="L15" s="17"/>
      <c r="M15" s="2"/>
      <c r="N15" s="2"/>
      <c r="O15" s="2" t="str">
        <f t="shared" si="1"/>
        <v/>
      </c>
    </row>
    <row r="16" spans="1:15">
      <c r="A16">
        <v>9</v>
      </c>
      <c r="B16" s="44"/>
      <c r="C16" s="2"/>
      <c r="D16" s="13"/>
      <c r="E16" s="18"/>
      <c r="F16" s="2"/>
      <c r="G16" s="13"/>
      <c r="H16" s="3"/>
      <c r="I16" s="6"/>
      <c r="J16" s="15" t="e">
        <f t="shared" si="0"/>
        <v>#DIV/0!</v>
      </c>
      <c r="K16" s="17"/>
      <c r="L16" s="17"/>
      <c r="M16" s="2"/>
      <c r="N16" s="2"/>
      <c r="O16" s="2" t="str">
        <f t="shared" si="1"/>
        <v/>
      </c>
    </row>
    <row r="17" spans="1:15">
      <c r="A17">
        <v>10</v>
      </c>
      <c r="B17" s="44"/>
      <c r="C17" s="2"/>
      <c r="D17" s="13"/>
      <c r="E17" s="18"/>
      <c r="F17" s="2"/>
      <c r="G17" s="13"/>
      <c r="H17" s="25"/>
      <c r="I17" s="6"/>
      <c r="J17" s="15" t="e">
        <f t="shared" si="0"/>
        <v>#DIV/0!</v>
      </c>
      <c r="K17" s="11"/>
      <c r="L17" s="11"/>
      <c r="M17" s="2"/>
      <c r="N17" s="2"/>
      <c r="O17" s="2" t="str">
        <f t="shared" si="1"/>
        <v/>
      </c>
    </row>
    <row r="18" spans="1:15">
      <c r="A18" s="12">
        <v>11</v>
      </c>
      <c r="B18" s="44"/>
      <c r="C18" s="2"/>
      <c r="D18" s="13"/>
      <c r="E18" s="18"/>
      <c r="F18" s="2"/>
      <c r="G18" s="13"/>
      <c r="H18" s="3"/>
      <c r="I18" s="6"/>
      <c r="J18" s="7" t="e">
        <f t="shared" si="0"/>
        <v>#DIV/0!</v>
      </c>
      <c r="K18" s="11"/>
      <c r="L18" s="11"/>
      <c r="M18" s="2"/>
      <c r="N18" s="2"/>
      <c r="O18" s="2" t="str">
        <f t="shared" si="1"/>
        <v/>
      </c>
    </row>
    <row r="19" spans="1:15">
      <c r="A19" s="12">
        <v>12</v>
      </c>
      <c r="B19" s="44"/>
      <c r="C19" s="2"/>
      <c r="D19" s="13"/>
      <c r="E19" s="18"/>
      <c r="F19" s="2"/>
      <c r="G19" s="13"/>
      <c r="H19" s="25"/>
      <c r="I19" s="6"/>
      <c r="J19" s="15" t="e">
        <f t="shared" si="0"/>
        <v>#DIV/0!</v>
      </c>
      <c r="K19" s="11"/>
      <c r="L19" s="11"/>
      <c r="M19" s="2"/>
      <c r="N19" s="2"/>
      <c r="O19" s="2" t="str">
        <f t="shared" si="1"/>
        <v/>
      </c>
    </row>
    <row r="20" spans="1:15">
      <c r="A20">
        <v>13</v>
      </c>
      <c r="B20" s="43"/>
      <c r="C20" s="2"/>
      <c r="D20" s="2"/>
      <c r="E20" s="18"/>
      <c r="F20" s="2"/>
      <c r="G20" s="13"/>
      <c r="H20" s="3"/>
      <c r="I20" s="6"/>
      <c r="J20" s="15" t="e">
        <f t="shared" si="0"/>
        <v>#DIV/0!</v>
      </c>
      <c r="K20" s="11"/>
      <c r="L20" s="11"/>
      <c r="M20" s="2"/>
      <c r="N20" s="2"/>
      <c r="O20" s="2" t="str">
        <f t="shared" si="1"/>
        <v/>
      </c>
    </row>
    <row r="21" spans="1:15">
      <c r="A21">
        <v>14</v>
      </c>
      <c r="B21" s="43"/>
      <c r="C21" s="2"/>
      <c r="D21" s="13"/>
      <c r="E21" s="18"/>
      <c r="F21" s="2"/>
      <c r="G21" s="13"/>
      <c r="H21" s="25"/>
      <c r="I21" s="6"/>
      <c r="J21" s="7" t="e">
        <f t="shared" si="0"/>
        <v>#DIV/0!</v>
      </c>
      <c r="K21" s="11"/>
      <c r="L21" s="11"/>
      <c r="M21" s="2"/>
      <c r="N21" s="2"/>
      <c r="O21" s="2"/>
    </row>
    <row r="22" spans="1:15">
      <c r="A22">
        <v>15</v>
      </c>
      <c r="B22" s="44"/>
      <c r="C22" s="2"/>
      <c r="D22" s="2"/>
      <c r="E22" s="18"/>
      <c r="F22" s="18"/>
      <c r="G22" s="13"/>
      <c r="H22" s="19"/>
      <c r="I22" s="6"/>
      <c r="J22" s="15" t="e">
        <f t="shared" si="0"/>
        <v>#DIV/0!</v>
      </c>
      <c r="K22" s="11"/>
      <c r="L22" s="11"/>
      <c r="M22" s="2"/>
      <c r="N22" s="2"/>
      <c r="O22" s="2"/>
    </row>
    <row r="23" spans="1:15">
      <c r="A23" s="12">
        <v>16</v>
      </c>
      <c r="B23" s="2"/>
      <c r="C23" s="2"/>
      <c r="D23" s="2"/>
      <c r="E23" s="18"/>
      <c r="F23" s="18"/>
      <c r="G23" s="13"/>
      <c r="H23" s="20"/>
      <c r="I23" s="6"/>
      <c r="J23" s="15" t="e">
        <f t="shared" si="0"/>
        <v>#DIV/0!</v>
      </c>
      <c r="K23" s="11"/>
      <c r="L23" s="11"/>
      <c r="M23" s="2"/>
      <c r="N23" s="2"/>
      <c r="O23" s="2"/>
    </row>
    <row r="24" spans="1:15">
      <c r="A24" s="12">
        <v>17</v>
      </c>
      <c r="B24" s="2"/>
      <c r="C24" s="2"/>
      <c r="D24" s="2"/>
      <c r="E24" s="18"/>
      <c r="F24" s="18"/>
      <c r="G24" s="13"/>
      <c r="H24" s="20"/>
      <c r="I24" s="6"/>
      <c r="J24" s="7" t="e">
        <f t="shared" si="0"/>
        <v>#DIV/0!</v>
      </c>
      <c r="K24" s="11"/>
      <c r="L24" s="11"/>
      <c r="M24" s="2"/>
      <c r="N24" s="2"/>
      <c r="O24" s="2"/>
    </row>
    <row r="25" spans="1:15">
      <c r="A25">
        <v>18</v>
      </c>
      <c r="B25" s="2"/>
      <c r="C25" s="2"/>
      <c r="D25" s="2"/>
      <c r="E25" s="18"/>
      <c r="F25" s="18"/>
      <c r="G25" s="13"/>
      <c r="H25" s="20"/>
      <c r="I25" s="6"/>
      <c r="J25" s="15" t="e">
        <f t="shared" si="0"/>
        <v>#DIV/0!</v>
      </c>
      <c r="K25" s="11"/>
      <c r="L25" s="11"/>
      <c r="M25" s="2"/>
      <c r="N25" s="2"/>
      <c r="O25" s="2"/>
    </row>
    <row r="26" spans="1:15">
      <c r="A26">
        <v>19</v>
      </c>
      <c r="B26" s="2"/>
      <c r="C26" s="2"/>
      <c r="D26" s="2"/>
      <c r="E26" s="18"/>
      <c r="F26" s="18"/>
      <c r="G26" s="13"/>
      <c r="H26" s="20"/>
      <c r="I26" s="6"/>
      <c r="J26" s="15" t="e">
        <f t="shared" si="0"/>
        <v>#DIV/0!</v>
      </c>
      <c r="K26" s="11"/>
      <c r="L26" s="11"/>
      <c r="M26" s="2"/>
      <c r="N26" s="2"/>
      <c r="O26" s="2"/>
    </row>
    <row r="27" spans="1:15">
      <c r="A27">
        <v>20</v>
      </c>
      <c r="B27" s="2"/>
      <c r="C27" s="2"/>
      <c r="D27" s="2"/>
      <c r="E27" s="18"/>
      <c r="F27" s="18"/>
      <c r="G27" s="13"/>
      <c r="H27" s="20"/>
      <c r="I27" s="6"/>
      <c r="J27" s="7" t="e">
        <f t="shared" si="0"/>
        <v>#DIV/0!</v>
      </c>
      <c r="K27" s="11"/>
      <c r="L27" s="11"/>
      <c r="M27" s="2"/>
      <c r="N27" s="2"/>
      <c r="O27" s="2"/>
    </row>
    <row r="28" spans="1:15">
      <c r="A28" s="12">
        <v>21</v>
      </c>
      <c r="B28" s="2"/>
      <c r="C28" s="2"/>
      <c r="D28" s="2"/>
      <c r="E28" s="18"/>
      <c r="F28" s="18"/>
      <c r="G28" s="13"/>
      <c r="H28" s="20"/>
      <c r="I28" s="6"/>
      <c r="J28" s="15" t="e">
        <f t="shared" si="0"/>
        <v>#DIV/0!</v>
      </c>
      <c r="K28" s="11"/>
      <c r="L28" s="11"/>
      <c r="M28" s="2"/>
      <c r="N28" s="2"/>
      <c r="O28" s="2"/>
    </row>
    <row r="29" spans="1:15">
      <c r="A29" s="12">
        <v>22</v>
      </c>
      <c r="B29" s="2"/>
      <c r="C29" s="2"/>
      <c r="D29" s="2"/>
      <c r="E29" s="18"/>
      <c r="F29" s="18"/>
      <c r="G29" s="13"/>
      <c r="H29" s="20"/>
      <c r="I29" s="6"/>
      <c r="J29" s="15" t="e">
        <f t="shared" si="0"/>
        <v>#DIV/0!</v>
      </c>
      <c r="K29" s="11"/>
      <c r="L29" s="11"/>
      <c r="M29" s="2"/>
      <c r="N29" s="2"/>
      <c r="O29" s="2"/>
    </row>
    <row r="30" spans="1:15">
      <c r="A30">
        <v>23</v>
      </c>
      <c r="B30" s="2"/>
      <c r="C30" s="2"/>
      <c r="D30" s="2"/>
      <c r="E30" s="18"/>
      <c r="F30" s="18"/>
      <c r="G30" s="13"/>
      <c r="H30" s="20"/>
      <c r="I30" s="6"/>
      <c r="J30" s="7" t="e">
        <f t="shared" si="0"/>
        <v>#DIV/0!</v>
      </c>
      <c r="K30" s="11"/>
      <c r="L30" s="11"/>
      <c r="M30" s="2"/>
      <c r="N30" s="2"/>
      <c r="O30" s="2"/>
    </row>
    <row r="31" spans="1:15">
      <c r="A31">
        <v>24</v>
      </c>
      <c r="B31" s="2"/>
      <c r="C31" s="2"/>
      <c r="D31" s="2"/>
      <c r="E31" s="18"/>
      <c r="F31" s="18"/>
      <c r="G31" s="13"/>
      <c r="H31" s="20"/>
      <c r="I31" s="6"/>
      <c r="J31" s="15" t="e">
        <f t="shared" si="0"/>
        <v>#DIV/0!</v>
      </c>
      <c r="K31" s="11"/>
      <c r="L31" s="11"/>
      <c r="M31" s="2"/>
      <c r="N31" s="2"/>
      <c r="O31" s="2"/>
    </row>
    <row r="32" spans="1:15">
      <c r="A32">
        <v>25</v>
      </c>
      <c r="B32" s="2"/>
      <c r="C32" s="2"/>
      <c r="D32" s="2"/>
      <c r="E32" s="18"/>
      <c r="F32" s="18"/>
      <c r="G32" s="13"/>
      <c r="H32" s="20"/>
      <c r="I32" s="6"/>
      <c r="J32" s="15" t="e">
        <f t="shared" si="0"/>
        <v>#DIV/0!</v>
      </c>
      <c r="K32" s="11"/>
      <c r="L32" s="11"/>
      <c r="M32" s="2"/>
      <c r="N32" s="2"/>
      <c r="O32" s="2"/>
    </row>
    <row r="33" spans="1:15">
      <c r="A33" s="12">
        <v>26</v>
      </c>
      <c r="B33" s="2"/>
      <c r="C33" s="2"/>
      <c r="D33" s="2"/>
      <c r="E33" s="18"/>
      <c r="F33" s="18"/>
      <c r="G33" s="13"/>
      <c r="H33" s="20"/>
      <c r="I33" s="6"/>
      <c r="J33" s="7" t="e">
        <f t="shared" si="0"/>
        <v>#DIV/0!</v>
      </c>
      <c r="K33" s="11"/>
      <c r="L33" s="11"/>
      <c r="M33" s="2"/>
      <c r="N33" s="2"/>
      <c r="O33" s="2"/>
    </row>
    <row r="34" spans="1:15">
      <c r="A34" s="12">
        <v>27</v>
      </c>
      <c r="B34" s="2"/>
      <c r="C34" s="2"/>
      <c r="D34" s="2"/>
      <c r="E34" s="18"/>
      <c r="F34" s="18"/>
      <c r="G34" s="13"/>
      <c r="H34" s="20"/>
      <c r="I34" s="6"/>
      <c r="J34" s="15" t="e">
        <f t="shared" si="0"/>
        <v>#DIV/0!</v>
      </c>
      <c r="K34" s="11"/>
      <c r="L34" s="11"/>
      <c r="M34" s="2"/>
      <c r="N34" s="2"/>
      <c r="O34" s="2"/>
    </row>
    <row r="35" spans="1:15">
      <c r="A35">
        <v>28</v>
      </c>
      <c r="B35" s="2"/>
      <c r="C35" s="2"/>
      <c r="D35" s="2"/>
      <c r="E35" s="18"/>
      <c r="F35" s="18"/>
      <c r="G35" s="13"/>
      <c r="H35" s="20"/>
      <c r="I35" s="6"/>
      <c r="J35" s="15" t="e">
        <f t="shared" si="0"/>
        <v>#DIV/0!</v>
      </c>
      <c r="K35" s="11"/>
      <c r="L35" s="11"/>
      <c r="M35" s="2"/>
      <c r="N35" s="2"/>
      <c r="O35" s="2"/>
    </row>
    <row r="36" spans="1:15">
      <c r="A36">
        <v>29</v>
      </c>
      <c r="B36" s="2"/>
      <c r="C36" s="2"/>
      <c r="D36" s="2"/>
      <c r="E36" s="18"/>
      <c r="F36" s="18"/>
      <c r="G36" s="13"/>
      <c r="H36" s="20"/>
      <c r="I36" s="6"/>
      <c r="J36" s="7" t="e">
        <f t="shared" si="0"/>
        <v>#DIV/0!</v>
      </c>
      <c r="K36" s="11"/>
      <c r="L36" s="11"/>
      <c r="M36" s="2"/>
      <c r="N36" s="2"/>
      <c r="O36" s="2"/>
    </row>
    <row r="37" spans="1:15">
      <c r="A37">
        <v>30</v>
      </c>
      <c r="B37" s="2"/>
      <c r="C37" s="2"/>
      <c r="D37" s="2"/>
      <c r="E37" s="18"/>
      <c r="F37" s="18"/>
      <c r="G37" s="13"/>
      <c r="H37" s="20"/>
      <c r="I37" s="6"/>
      <c r="J37" s="15" t="e">
        <f t="shared" si="0"/>
        <v>#DIV/0!</v>
      </c>
      <c r="K37" s="11"/>
      <c r="L37" s="11"/>
      <c r="M37" s="2"/>
      <c r="N37" s="2"/>
      <c r="O37" s="2"/>
    </row>
    <row r="38" spans="1:15">
      <c r="A38" s="12">
        <v>31</v>
      </c>
      <c r="B38" s="2"/>
      <c r="C38" s="2"/>
      <c r="D38" s="2"/>
      <c r="E38" s="18"/>
      <c r="F38" s="18"/>
      <c r="G38" s="13"/>
      <c r="H38" s="20"/>
      <c r="I38" s="6"/>
      <c r="J38" s="15" t="e">
        <f t="shared" si="0"/>
        <v>#DIV/0!</v>
      </c>
      <c r="K38" s="11"/>
      <c r="L38" s="11"/>
      <c r="M38" s="2"/>
      <c r="N38" s="2"/>
      <c r="O38" s="2"/>
    </row>
    <row r="39" spans="1:15">
      <c r="A39" s="12">
        <v>32</v>
      </c>
      <c r="B39" s="2"/>
      <c r="C39" s="2"/>
      <c r="D39" s="2"/>
      <c r="E39" s="18"/>
      <c r="F39" s="18"/>
      <c r="G39" s="13"/>
      <c r="H39" s="20"/>
      <c r="I39" s="6"/>
      <c r="J39" s="7" t="e">
        <f t="shared" si="0"/>
        <v>#DIV/0!</v>
      </c>
      <c r="K39" s="11"/>
      <c r="L39" s="11"/>
      <c r="M39" s="2"/>
      <c r="N39" s="2"/>
      <c r="O39" s="2"/>
    </row>
    <row r="40" spans="1:15">
      <c r="A40">
        <v>33</v>
      </c>
      <c r="B40" s="2"/>
      <c r="C40" s="2"/>
      <c r="D40" s="2"/>
      <c r="E40" s="18"/>
      <c r="F40" s="18"/>
      <c r="G40" s="13"/>
      <c r="H40" s="20"/>
      <c r="I40" s="6"/>
      <c r="J40" s="15" t="e">
        <f t="shared" si="0"/>
        <v>#DIV/0!</v>
      </c>
      <c r="K40" s="11"/>
      <c r="L40" s="11"/>
      <c r="M40" s="2"/>
      <c r="N40" s="2"/>
      <c r="O40" s="2"/>
    </row>
    <row r="41" spans="1:15">
      <c r="A41">
        <v>34</v>
      </c>
      <c r="B41" s="2"/>
      <c r="C41" s="2"/>
      <c r="D41" s="2"/>
      <c r="E41" s="18"/>
      <c r="F41" s="18"/>
      <c r="G41" s="13"/>
      <c r="H41" s="20"/>
      <c r="I41" s="6"/>
      <c r="J41" s="15" t="e">
        <f t="shared" si="0"/>
        <v>#DIV/0!</v>
      </c>
      <c r="K41" s="11"/>
      <c r="L41" s="11"/>
      <c r="M41" s="2"/>
      <c r="N41" s="2"/>
      <c r="O41" s="2"/>
    </row>
    <row r="42" spans="1:15">
      <c r="A42">
        <v>35</v>
      </c>
      <c r="B42" s="2"/>
      <c r="C42" s="2"/>
      <c r="D42" s="2"/>
      <c r="E42" s="18"/>
      <c r="F42" s="18"/>
      <c r="G42" s="13"/>
      <c r="H42" s="20"/>
      <c r="I42" s="6"/>
      <c r="J42" s="7" t="e">
        <f t="shared" si="0"/>
        <v>#DIV/0!</v>
      </c>
      <c r="K42" s="11"/>
      <c r="L42" s="11"/>
      <c r="M42" s="2"/>
      <c r="N42" s="2"/>
      <c r="O42" s="2"/>
    </row>
    <row r="43" spans="1:15">
      <c r="A43" s="12">
        <v>36</v>
      </c>
      <c r="B43" s="2"/>
      <c r="C43" s="2"/>
      <c r="D43" s="2"/>
      <c r="E43" s="18"/>
      <c r="F43" s="18"/>
      <c r="G43" s="13"/>
      <c r="H43" s="20"/>
      <c r="I43" s="6"/>
      <c r="J43" s="15" t="e">
        <f t="shared" si="0"/>
        <v>#DIV/0!</v>
      </c>
      <c r="K43" s="11"/>
      <c r="L43" s="11"/>
      <c r="M43" s="2"/>
      <c r="N43" s="2"/>
      <c r="O43" s="2"/>
    </row>
    <row r="44" spans="1:15">
      <c r="A44" s="12">
        <v>37</v>
      </c>
      <c r="B44" s="2"/>
      <c r="C44" s="2"/>
      <c r="D44" s="2"/>
      <c r="E44" s="18"/>
      <c r="F44" s="18"/>
      <c r="G44" s="13"/>
      <c r="H44" s="20"/>
      <c r="I44" s="6"/>
      <c r="J44" s="15" t="e">
        <f t="shared" si="0"/>
        <v>#DIV/0!</v>
      </c>
      <c r="K44" s="11"/>
      <c r="L44" s="11"/>
      <c r="M44" s="2"/>
      <c r="N44" s="2"/>
      <c r="O44" s="2"/>
    </row>
    <row r="45" spans="1:15">
      <c r="A45">
        <v>38</v>
      </c>
      <c r="B45" s="2"/>
      <c r="C45" s="2"/>
      <c r="D45" s="2"/>
      <c r="E45" s="18"/>
      <c r="F45" s="18"/>
      <c r="G45" s="13"/>
      <c r="H45" s="20"/>
      <c r="I45" s="6"/>
      <c r="J45" s="7" t="e">
        <f t="shared" si="0"/>
        <v>#DIV/0!</v>
      </c>
      <c r="K45" s="11"/>
      <c r="L45" s="11"/>
      <c r="M45" s="2"/>
      <c r="N45" s="2"/>
      <c r="O45" s="2"/>
    </row>
    <row r="46" spans="1:15">
      <c r="A46">
        <v>39</v>
      </c>
      <c r="B46" s="2"/>
      <c r="C46" s="2"/>
      <c r="D46" s="2"/>
      <c r="E46" s="18"/>
      <c r="F46" s="18"/>
      <c r="G46" s="13"/>
      <c r="H46" s="20"/>
      <c r="I46" s="6"/>
      <c r="J46" s="15" t="e">
        <f t="shared" si="0"/>
        <v>#DIV/0!</v>
      </c>
      <c r="K46" s="11"/>
      <c r="L46" s="11"/>
      <c r="M46" s="2"/>
      <c r="N46" s="2"/>
      <c r="O46" s="2"/>
    </row>
    <row r="47" spans="1:15">
      <c r="A47">
        <v>40</v>
      </c>
      <c r="B47" s="2"/>
      <c r="C47" s="2"/>
      <c r="D47" s="2"/>
      <c r="E47" s="18"/>
      <c r="F47" s="18"/>
      <c r="G47" s="13"/>
      <c r="H47" s="20"/>
      <c r="I47" s="6"/>
      <c r="J47" s="15" t="e">
        <f t="shared" si="0"/>
        <v>#DIV/0!</v>
      </c>
      <c r="K47" s="11"/>
      <c r="L47" s="11"/>
      <c r="M47" s="2"/>
      <c r="N47" s="2"/>
      <c r="O47" s="2"/>
    </row>
    <row r="48" spans="1:15">
      <c r="A48" s="12">
        <v>41</v>
      </c>
      <c r="B48" s="2"/>
      <c r="C48" s="2"/>
      <c r="D48" s="2"/>
      <c r="E48" s="18"/>
      <c r="F48" s="18"/>
      <c r="G48" s="13"/>
      <c r="H48" s="20"/>
      <c r="I48" s="6"/>
      <c r="J48" s="7" t="e">
        <f t="shared" si="0"/>
        <v>#DIV/0!</v>
      </c>
      <c r="K48" s="11"/>
      <c r="L48" s="11"/>
      <c r="M48" s="2"/>
      <c r="N48" s="2"/>
      <c r="O48" s="2"/>
    </row>
    <row r="49" spans="1:15">
      <c r="A49" s="12">
        <v>42</v>
      </c>
      <c r="B49" s="2"/>
      <c r="C49" s="2"/>
      <c r="D49" s="2"/>
      <c r="E49" s="18"/>
      <c r="F49" s="18"/>
      <c r="G49" s="13"/>
      <c r="H49" s="20"/>
      <c r="I49" s="6"/>
      <c r="J49" s="15" t="e">
        <f t="shared" si="0"/>
        <v>#DIV/0!</v>
      </c>
      <c r="K49" s="11"/>
      <c r="L49" s="11"/>
      <c r="M49" s="2"/>
      <c r="N49" s="2"/>
      <c r="O49" s="2"/>
    </row>
    <row r="50" spans="1:15">
      <c r="A50">
        <v>43</v>
      </c>
      <c r="B50" s="2"/>
      <c r="C50" s="2"/>
      <c r="D50" s="2"/>
      <c r="E50" s="18"/>
      <c r="F50" s="18"/>
      <c r="G50" s="13"/>
      <c r="H50" s="20"/>
      <c r="I50" s="6"/>
      <c r="J50" s="15" t="e">
        <f t="shared" si="0"/>
        <v>#DIV/0!</v>
      </c>
      <c r="K50" s="11"/>
      <c r="L50" s="11"/>
      <c r="M50" s="2"/>
      <c r="N50" s="2"/>
      <c r="O50" s="2"/>
    </row>
    <row r="51" spans="1:15">
      <c r="A51">
        <v>44</v>
      </c>
      <c r="B51" s="2"/>
      <c r="C51" s="2"/>
      <c r="D51" s="2"/>
      <c r="E51" s="18"/>
      <c r="F51" s="18"/>
      <c r="G51" s="13"/>
      <c r="H51" s="20"/>
      <c r="I51" s="6"/>
      <c r="J51" s="7" t="e">
        <f t="shared" si="0"/>
        <v>#DIV/0!</v>
      </c>
      <c r="K51" s="11"/>
      <c r="L51" s="11"/>
      <c r="M51" s="2"/>
      <c r="N51" s="2"/>
      <c r="O51" s="2"/>
    </row>
    <row r="52" spans="1:15">
      <c r="A52">
        <v>45</v>
      </c>
      <c r="B52" s="2"/>
      <c r="C52" s="2"/>
      <c r="D52" s="2"/>
      <c r="E52" s="18"/>
      <c r="F52" s="18"/>
      <c r="G52" s="13"/>
      <c r="H52" s="20"/>
      <c r="I52" s="6"/>
      <c r="J52" s="15" t="e">
        <f t="shared" si="0"/>
        <v>#DIV/0!</v>
      </c>
      <c r="K52" s="11"/>
      <c r="L52" s="11"/>
      <c r="M52" s="2"/>
      <c r="N52" s="2"/>
      <c r="O52" s="2"/>
    </row>
    <row r="53" spans="1:15">
      <c r="A53" s="12">
        <v>46</v>
      </c>
      <c r="B53" s="2"/>
      <c r="C53" s="2"/>
      <c r="D53" s="2"/>
      <c r="E53" s="18"/>
      <c r="F53" s="18"/>
      <c r="G53" s="13"/>
      <c r="H53" s="20"/>
      <c r="I53" s="6"/>
      <c r="J53" s="15" t="e">
        <f t="shared" si="0"/>
        <v>#DIV/0!</v>
      </c>
      <c r="K53" s="11"/>
      <c r="L53" s="11"/>
      <c r="M53" s="2"/>
      <c r="N53" s="2"/>
      <c r="O53" s="2"/>
    </row>
    <row r="54" spans="1:15">
      <c r="A54" s="12">
        <v>47</v>
      </c>
      <c r="B54" s="2"/>
      <c r="C54" s="2"/>
      <c r="D54" s="2"/>
      <c r="E54" s="18"/>
      <c r="F54" s="18"/>
      <c r="G54" s="13"/>
      <c r="H54" s="20"/>
      <c r="I54" s="6"/>
      <c r="J54" s="7" t="e">
        <f t="shared" si="0"/>
        <v>#DIV/0!</v>
      </c>
      <c r="K54" s="11"/>
      <c r="L54" s="11"/>
      <c r="M54" s="2"/>
      <c r="N54" s="2"/>
      <c r="O54" s="2"/>
    </row>
    <row r="55" spans="1:15">
      <c r="A55">
        <v>48</v>
      </c>
      <c r="B55" s="2"/>
      <c r="C55" s="2"/>
      <c r="D55" s="2"/>
      <c r="E55" s="18"/>
      <c r="F55" s="18"/>
      <c r="G55" s="13"/>
      <c r="H55" s="20"/>
      <c r="I55" s="6"/>
      <c r="J55" s="15" t="e">
        <f t="shared" si="0"/>
        <v>#DIV/0!</v>
      </c>
      <c r="K55" s="11"/>
      <c r="L55" s="11"/>
      <c r="M55" s="2"/>
      <c r="N55" s="2"/>
      <c r="O55" s="2"/>
    </row>
    <row r="56" spans="1:15">
      <c r="A56">
        <v>49</v>
      </c>
      <c r="B56" s="2"/>
      <c r="C56" s="2"/>
      <c r="D56" s="2"/>
      <c r="E56" s="18"/>
      <c r="F56" s="18"/>
      <c r="G56" s="13"/>
      <c r="H56" s="20"/>
      <c r="I56" s="6"/>
      <c r="J56" s="15" t="e">
        <f t="shared" si="0"/>
        <v>#DIV/0!</v>
      </c>
      <c r="K56" s="11"/>
      <c r="L56" s="11"/>
      <c r="M56" s="2"/>
      <c r="N56" s="2"/>
      <c r="O56" s="2"/>
    </row>
    <row r="57" spans="1:15">
      <c r="A57">
        <v>50</v>
      </c>
      <c r="B57" s="2"/>
      <c r="C57" s="2"/>
      <c r="D57" s="2"/>
      <c r="E57" s="18"/>
      <c r="F57" s="18"/>
      <c r="G57" s="13"/>
      <c r="H57" s="20"/>
      <c r="I57" s="6"/>
      <c r="J57" s="7" t="e">
        <f t="shared" si="0"/>
        <v>#DIV/0!</v>
      </c>
      <c r="K57" s="11"/>
      <c r="L57" s="11"/>
      <c r="M57" s="2"/>
      <c r="N57" s="2"/>
      <c r="O57" s="2"/>
    </row>
    <row r="58" spans="1:15">
      <c r="A58" s="12">
        <v>51</v>
      </c>
      <c r="B58" s="2"/>
      <c r="C58" s="2"/>
      <c r="D58" s="2"/>
      <c r="E58" s="18"/>
      <c r="F58" s="18"/>
      <c r="G58" s="13"/>
      <c r="H58" s="20"/>
      <c r="I58" s="6"/>
      <c r="J58" s="15" t="e">
        <f t="shared" si="0"/>
        <v>#DIV/0!</v>
      </c>
      <c r="K58" s="11"/>
      <c r="L58" s="11"/>
      <c r="M58" s="2"/>
      <c r="N58" s="2"/>
      <c r="O58" s="2"/>
    </row>
    <row r="59" spans="1:15">
      <c r="A59" s="12">
        <v>52</v>
      </c>
      <c r="B59" s="2"/>
      <c r="C59" s="2"/>
      <c r="D59" s="2"/>
      <c r="E59" s="18"/>
      <c r="F59" s="18"/>
      <c r="G59" s="13"/>
      <c r="H59" s="20"/>
      <c r="I59" s="6"/>
      <c r="J59" s="15" t="e">
        <f t="shared" si="0"/>
        <v>#DIV/0!</v>
      </c>
      <c r="K59" s="11"/>
      <c r="L59" s="11"/>
      <c r="M59" s="2"/>
      <c r="N59" s="2"/>
      <c r="O59" s="2"/>
    </row>
    <row r="60" spans="1:15">
      <c r="A60">
        <v>53</v>
      </c>
      <c r="B60" s="2"/>
      <c r="C60" s="2"/>
      <c r="D60" s="2"/>
      <c r="E60" s="18"/>
      <c r="F60" s="18"/>
      <c r="G60" s="13"/>
      <c r="H60" s="20"/>
      <c r="I60" s="6"/>
      <c r="J60" s="7" t="e">
        <f t="shared" si="0"/>
        <v>#DIV/0!</v>
      </c>
      <c r="K60" s="11"/>
      <c r="L60" s="11"/>
      <c r="M60" s="2"/>
      <c r="N60" s="2"/>
      <c r="O60" s="2"/>
    </row>
    <row r="61" spans="1:15">
      <c r="A61">
        <v>54</v>
      </c>
      <c r="B61" s="2"/>
      <c r="C61" s="2"/>
      <c r="D61" s="2"/>
      <c r="E61" s="18"/>
      <c r="F61" s="18"/>
      <c r="G61" s="13"/>
      <c r="H61" s="20"/>
      <c r="I61" s="6"/>
      <c r="J61" s="15" t="e">
        <f t="shared" si="0"/>
        <v>#DIV/0!</v>
      </c>
      <c r="K61" s="11"/>
      <c r="L61" s="11"/>
      <c r="M61" s="2"/>
      <c r="N61" s="2"/>
      <c r="O61" s="2"/>
    </row>
    <row r="62" spans="1:15">
      <c r="A62">
        <v>55</v>
      </c>
      <c r="B62" s="2"/>
      <c r="C62" s="2"/>
      <c r="D62" s="2"/>
      <c r="E62" s="18"/>
      <c r="F62" s="18"/>
      <c r="G62" s="13"/>
      <c r="H62" s="20"/>
      <c r="I62" s="6"/>
      <c r="J62" s="15" t="e">
        <f t="shared" si="0"/>
        <v>#DIV/0!</v>
      </c>
      <c r="K62" s="11"/>
      <c r="L62" s="11"/>
      <c r="M62" s="2"/>
      <c r="N62" s="2"/>
      <c r="O62" s="2"/>
    </row>
    <row r="63" spans="1:15">
      <c r="A63" s="12">
        <v>56</v>
      </c>
      <c r="B63" s="2"/>
      <c r="C63" s="2"/>
      <c r="D63" s="2"/>
      <c r="E63" s="18"/>
      <c r="F63" s="18"/>
      <c r="G63" s="13"/>
      <c r="H63" s="20"/>
      <c r="I63" s="6"/>
      <c r="J63" s="7" t="e">
        <f t="shared" si="0"/>
        <v>#DIV/0!</v>
      </c>
      <c r="K63" s="11"/>
      <c r="L63" s="11"/>
      <c r="M63" s="2"/>
      <c r="N63" s="2"/>
      <c r="O63" s="2"/>
    </row>
    <row r="64" spans="1:15">
      <c r="A64" s="12">
        <v>57</v>
      </c>
      <c r="B64" s="2"/>
      <c r="C64" s="2"/>
      <c r="D64" s="2"/>
      <c r="E64" s="18"/>
      <c r="F64" s="18"/>
      <c r="G64" s="13"/>
      <c r="H64" s="20"/>
      <c r="I64" s="6"/>
      <c r="J64" s="15" t="e">
        <f t="shared" si="0"/>
        <v>#DIV/0!</v>
      </c>
      <c r="K64" s="11"/>
      <c r="L64" s="11"/>
      <c r="M64" s="2"/>
      <c r="N64" s="2"/>
      <c r="O64" s="2"/>
    </row>
    <row r="65" spans="1:15">
      <c r="A65">
        <v>58</v>
      </c>
      <c r="B65" s="2"/>
      <c r="C65" s="2"/>
      <c r="D65" s="2"/>
      <c r="E65" s="18"/>
      <c r="F65" s="18"/>
      <c r="G65" s="13"/>
      <c r="H65" s="20"/>
      <c r="I65" s="6"/>
      <c r="J65" s="15" t="e">
        <f t="shared" si="0"/>
        <v>#DIV/0!</v>
      </c>
      <c r="K65" s="11"/>
      <c r="L65" s="11"/>
      <c r="M65" s="2"/>
      <c r="N65" s="2"/>
      <c r="O65" s="2"/>
    </row>
    <row r="66" spans="1:15">
      <c r="A66">
        <v>59</v>
      </c>
      <c r="B66" s="2"/>
      <c r="C66" s="2"/>
      <c r="D66" s="2"/>
      <c r="E66" s="18"/>
      <c r="F66" s="18"/>
      <c r="G66" s="13"/>
      <c r="H66" s="20"/>
      <c r="I66" s="6"/>
      <c r="J66" s="7" t="e">
        <f t="shared" si="0"/>
        <v>#DIV/0!</v>
      </c>
      <c r="K66" s="11"/>
      <c r="L66" s="11"/>
      <c r="M66" s="2"/>
      <c r="N66" s="2"/>
      <c r="O66" s="2"/>
    </row>
    <row r="67" spans="1:15">
      <c r="A67">
        <v>60</v>
      </c>
      <c r="B67" s="2"/>
      <c r="C67" s="2"/>
      <c r="D67" s="2"/>
      <c r="E67" s="18"/>
      <c r="F67" s="18"/>
      <c r="G67" s="13"/>
      <c r="H67" s="20"/>
      <c r="I67" s="6"/>
      <c r="J67" s="15" t="e">
        <f t="shared" si="0"/>
        <v>#DIV/0!</v>
      </c>
      <c r="K67" s="11"/>
      <c r="L67" s="11"/>
      <c r="M67" s="2"/>
      <c r="N67" s="2"/>
      <c r="O67" s="2"/>
    </row>
    <row r="68" spans="1:15">
      <c r="A68" s="12">
        <v>61</v>
      </c>
      <c r="B68" s="2"/>
      <c r="C68" s="2"/>
      <c r="D68" s="2"/>
      <c r="E68" s="18"/>
      <c r="F68" s="18"/>
      <c r="G68" s="13"/>
      <c r="H68" s="20"/>
      <c r="I68" s="6"/>
      <c r="J68" s="15" t="e">
        <f t="shared" si="0"/>
        <v>#DIV/0!</v>
      </c>
      <c r="K68" s="11"/>
      <c r="L68" s="11"/>
      <c r="M68" s="2"/>
      <c r="N68" s="2"/>
      <c r="O68" s="2"/>
    </row>
    <row r="69" spans="1:15">
      <c r="A69" s="12">
        <v>62</v>
      </c>
      <c r="B69" s="2"/>
      <c r="C69" s="2"/>
      <c r="D69" s="2"/>
      <c r="E69" s="18"/>
      <c r="F69" s="18"/>
      <c r="G69" s="13"/>
      <c r="H69" s="20"/>
      <c r="I69" s="6"/>
      <c r="J69" s="7" t="e">
        <f t="shared" si="0"/>
        <v>#DIV/0!</v>
      </c>
      <c r="K69" s="11"/>
      <c r="L69" s="11"/>
      <c r="M69" s="2"/>
      <c r="N69" s="2"/>
      <c r="O69" s="2"/>
    </row>
    <row r="70" spans="1:15">
      <c r="A70">
        <v>63</v>
      </c>
      <c r="B70" s="2"/>
      <c r="C70" s="2"/>
      <c r="D70" s="2"/>
      <c r="E70" s="18"/>
      <c r="F70" s="18"/>
      <c r="G70" s="13"/>
      <c r="H70" s="20"/>
      <c r="I70" s="6"/>
      <c r="J70" s="15" t="e">
        <f t="shared" si="0"/>
        <v>#DIV/0!</v>
      </c>
      <c r="K70" s="11"/>
      <c r="L70" s="11"/>
      <c r="M70" s="2"/>
      <c r="N70" s="2"/>
      <c r="O70" s="2"/>
    </row>
    <row r="71" spans="1:15">
      <c r="A71">
        <v>64</v>
      </c>
      <c r="B71" s="2"/>
      <c r="C71" s="2"/>
      <c r="D71" s="2"/>
      <c r="E71" s="18"/>
      <c r="F71" s="18"/>
      <c r="G71" s="13"/>
      <c r="H71" s="20"/>
      <c r="I71" s="6"/>
      <c r="J71" s="15" t="e">
        <f t="shared" si="0"/>
        <v>#DIV/0!</v>
      </c>
      <c r="K71" s="11"/>
      <c r="L71" s="11"/>
      <c r="M71" s="2"/>
      <c r="N71" s="2"/>
      <c r="O71" s="2"/>
    </row>
    <row r="72" spans="1:15">
      <c r="A72">
        <v>65</v>
      </c>
      <c r="B72" s="2"/>
      <c r="C72" s="2"/>
      <c r="D72" s="2"/>
      <c r="E72" s="18"/>
      <c r="F72" s="18"/>
      <c r="G72" s="13"/>
      <c r="H72" s="20"/>
      <c r="I72" s="6"/>
      <c r="J72" s="7" t="e">
        <f t="shared" si="0"/>
        <v>#DIV/0!</v>
      </c>
      <c r="K72" s="11"/>
      <c r="L72" s="11"/>
      <c r="M72" s="2"/>
      <c r="N72" s="2"/>
      <c r="O72" s="2"/>
    </row>
    <row r="73" spans="1:15">
      <c r="A73" s="12">
        <v>66</v>
      </c>
      <c r="B73" s="2"/>
      <c r="C73" s="2"/>
      <c r="D73" s="2"/>
      <c r="E73" s="18"/>
      <c r="F73" s="18"/>
      <c r="G73" s="13"/>
      <c r="H73" s="20"/>
      <c r="I73" s="6"/>
      <c r="J73" s="15" t="e">
        <f t="shared" si="0"/>
        <v>#DIV/0!</v>
      </c>
      <c r="K73" s="11"/>
      <c r="L73" s="11"/>
      <c r="M73" s="2"/>
      <c r="N73" s="2"/>
      <c r="O73" s="2"/>
    </row>
    <row r="74" spans="1:15">
      <c r="A74" s="12">
        <v>67</v>
      </c>
      <c r="B74" s="2"/>
      <c r="C74" s="2"/>
      <c r="D74" s="2"/>
      <c r="E74" s="18"/>
      <c r="F74" s="18"/>
      <c r="G74" s="13"/>
      <c r="H74" s="20"/>
      <c r="I74" s="6"/>
      <c r="J74" s="15" t="e">
        <f t="shared" si="0"/>
        <v>#DIV/0!</v>
      </c>
      <c r="K74" s="11"/>
      <c r="L74" s="11"/>
      <c r="M74" s="2"/>
      <c r="N74" s="2"/>
      <c r="O74" s="2"/>
    </row>
    <row r="75" spans="1:15">
      <c r="A75">
        <v>68</v>
      </c>
      <c r="B75" s="2"/>
      <c r="C75" s="2"/>
      <c r="D75" s="2"/>
      <c r="E75" s="18"/>
      <c r="F75" s="18"/>
      <c r="G75" s="13"/>
      <c r="H75" s="20"/>
      <c r="I75" s="6"/>
      <c r="J75" s="7" t="e">
        <f t="shared" si="0"/>
        <v>#DIV/0!</v>
      </c>
      <c r="K75" s="11"/>
      <c r="L75" s="11"/>
      <c r="M75" s="2"/>
      <c r="N75" s="2"/>
      <c r="O75" s="2"/>
    </row>
    <row r="76" spans="1:15">
      <c r="A76">
        <v>69</v>
      </c>
      <c r="B76" s="2"/>
      <c r="C76" s="2"/>
      <c r="D76" s="2"/>
      <c r="E76" s="18"/>
      <c r="F76" s="18"/>
      <c r="G76" s="13"/>
      <c r="H76" s="20"/>
      <c r="I76" s="6"/>
      <c r="J76" s="15" t="e">
        <f t="shared" si="0"/>
        <v>#DIV/0!</v>
      </c>
      <c r="K76" s="11"/>
      <c r="L76" s="11"/>
      <c r="M76" s="2"/>
      <c r="N76" s="2"/>
      <c r="O76" s="2"/>
    </row>
    <row r="77" spans="1:15">
      <c r="A77">
        <v>70</v>
      </c>
      <c r="B77" s="2"/>
      <c r="C77" s="2"/>
      <c r="D77" s="2"/>
      <c r="E77" s="18"/>
      <c r="F77" s="18"/>
      <c r="G77" s="13"/>
      <c r="H77" s="20"/>
      <c r="I77" s="6"/>
      <c r="J77" s="15" t="e">
        <f t="shared" si="0"/>
        <v>#DIV/0!</v>
      </c>
      <c r="K77" s="11"/>
      <c r="L77" s="11"/>
      <c r="M77" s="2"/>
      <c r="N77" s="2"/>
      <c r="O77" s="2"/>
    </row>
    <row r="78" spans="1:15">
      <c r="A78" s="12">
        <v>71</v>
      </c>
      <c r="B78" s="2"/>
      <c r="C78" s="2"/>
      <c r="D78" s="2"/>
      <c r="E78" s="18"/>
      <c r="F78" s="18"/>
      <c r="G78" s="13"/>
      <c r="H78" s="20"/>
      <c r="I78" s="6"/>
      <c r="J78" s="7" t="e">
        <f t="shared" si="0"/>
        <v>#DIV/0!</v>
      </c>
      <c r="K78" s="11"/>
      <c r="L78" s="11"/>
      <c r="M78" s="2"/>
      <c r="N78" s="2"/>
      <c r="O78" s="2"/>
    </row>
    <row r="79" spans="1:15">
      <c r="A79" s="12">
        <v>72</v>
      </c>
      <c r="B79" s="2"/>
      <c r="C79" s="2"/>
      <c r="D79" s="2"/>
      <c r="E79" s="18"/>
      <c r="F79" s="18"/>
      <c r="G79" s="13"/>
      <c r="H79" s="20"/>
      <c r="I79" s="6"/>
      <c r="J79" s="15" t="e">
        <f t="shared" si="0"/>
        <v>#DIV/0!</v>
      </c>
      <c r="K79" s="11"/>
      <c r="L79" s="11"/>
      <c r="M79" s="2"/>
      <c r="N79" s="2"/>
      <c r="O79" s="2"/>
    </row>
    <row r="80" spans="1:15">
      <c r="A80">
        <v>73</v>
      </c>
      <c r="B80" s="2"/>
      <c r="C80" s="2"/>
      <c r="D80" s="2"/>
      <c r="E80" s="18"/>
      <c r="F80" s="18"/>
      <c r="G80" s="13"/>
      <c r="H80" s="20"/>
      <c r="I80" s="6"/>
      <c r="J80" s="15" t="e">
        <f t="shared" si="0"/>
        <v>#DIV/0!</v>
      </c>
      <c r="K80" s="11"/>
      <c r="L80" s="11"/>
      <c r="M80" s="2"/>
      <c r="N80" s="2"/>
      <c r="O80" s="2"/>
    </row>
    <row r="81" spans="1:15">
      <c r="A81">
        <v>74</v>
      </c>
      <c r="B81" s="2"/>
      <c r="C81" s="2"/>
      <c r="D81" s="2"/>
      <c r="E81" s="18"/>
      <c r="F81" s="18"/>
      <c r="G81" s="13"/>
      <c r="H81" s="20"/>
      <c r="I81" s="6"/>
      <c r="J81" s="7" t="e">
        <f t="shared" si="0"/>
        <v>#DIV/0!</v>
      </c>
      <c r="K81" s="11"/>
      <c r="L81" s="11"/>
      <c r="M81" s="2"/>
      <c r="N81" s="2"/>
      <c r="O81" s="2"/>
    </row>
    <row r="82" spans="1:15">
      <c r="A82">
        <v>75</v>
      </c>
      <c r="B82" s="2"/>
      <c r="C82" s="2"/>
      <c r="D82" s="2"/>
      <c r="E82" s="18"/>
      <c r="F82" s="18"/>
      <c r="G82" s="13"/>
      <c r="H82" s="20"/>
      <c r="I82" s="6"/>
      <c r="J82" s="15" t="e">
        <f t="shared" si="0"/>
        <v>#DIV/0!</v>
      </c>
      <c r="K82" s="11"/>
      <c r="L82" s="11"/>
      <c r="M82" s="2"/>
      <c r="N82" s="2"/>
      <c r="O82" s="2"/>
    </row>
    <row r="83" spans="1:15">
      <c r="A83" s="12">
        <v>76</v>
      </c>
      <c r="B83" s="2"/>
      <c r="C83" s="2"/>
      <c r="D83" s="2"/>
      <c r="E83" s="18"/>
      <c r="F83" s="18"/>
      <c r="G83" s="13"/>
      <c r="H83" s="20"/>
      <c r="I83" s="6"/>
      <c r="J83" s="15" t="e">
        <f t="shared" si="0"/>
        <v>#DIV/0!</v>
      </c>
      <c r="K83" s="11"/>
      <c r="L83" s="11"/>
      <c r="M83" s="2"/>
      <c r="N83" s="2"/>
      <c r="O83" s="2"/>
    </row>
    <row r="84" spans="1:15">
      <c r="A84" s="12">
        <v>77</v>
      </c>
      <c r="B84" s="2"/>
      <c r="C84" s="2"/>
      <c r="D84" s="2"/>
      <c r="E84" s="18"/>
      <c r="F84" s="18"/>
      <c r="G84" s="13"/>
      <c r="H84" s="20"/>
      <c r="I84" s="6"/>
      <c r="J84" s="7" t="e">
        <f t="shared" si="0"/>
        <v>#DIV/0!</v>
      </c>
      <c r="K84" s="11"/>
      <c r="L84" s="11"/>
      <c r="M84" s="2"/>
      <c r="N84" s="2"/>
      <c r="O84" s="2"/>
    </row>
    <row r="85" spans="1:15">
      <c r="A85">
        <v>78</v>
      </c>
      <c r="B85" s="2"/>
      <c r="C85" s="2"/>
      <c r="D85" s="2"/>
      <c r="E85" s="18"/>
      <c r="F85" s="18"/>
      <c r="G85" s="13"/>
      <c r="H85" s="20"/>
      <c r="I85" s="6"/>
      <c r="J85" s="15" t="e">
        <f t="shared" si="0"/>
        <v>#DIV/0!</v>
      </c>
      <c r="K85" s="11"/>
      <c r="L85" s="11"/>
      <c r="M85" s="2"/>
      <c r="N85" s="2"/>
      <c r="O85" s="2"/>
    </row>
    <row r="86" spans="1:15">
      <c r="A86">
        <v>79</v>
      </c>
      <c r="B86" s="2"/>
      <c r="C86" s="2"/>
      <c r="D86" s="2"/>
      <c r="E86" s="18"/>
      <c r="F86" s="18"/>
      <c r="G86" s="13"/>
      <c r="H86" s="20"/>
      <c r="I86" s="6"/>
      <c r="J86" s="15" t="e">
        <f t="shared" si="0"/>
        <v>#DIV/0!</v>
      </c>
      <c r="K86" s="11"/>
      <c r="L86" s="11"/>
      <c r="M86" s="2"/>
      <c r="N86" s="2"/>
      <c r="O86" s="2"/>
    </row>
    <row r="87" spans="1:15">
      <c r="A87">
        <v>80</v>
      </c>
      <c r="B87" s="2"/>
      <c r="C87" s="2"/>
      <c r="D87" s="2"/>
      <c r="E87" s="18"/>
      <c r="F87" s="18"/>
      <c r="G87" s="13"/>
      <c r="H87" s="20"/>
      <c r="I87" s="6"/>
      <c r="J87" s="7" t="e">
        <f t="shared" si="0"/>
        <v>#DIV/0!</v>
      </c>
      <c r="K87" s="11"/>
      <c r="L87" s="11"/>
      <c r="M87" s="2"/>
      <c r="N87" s="2"/>
      <c r="O87" s="2"/>
    </row>
    <row r="88" spans="1:15">
      <c r="A88" s="12">
        <v>81</v>
      </c>
      <c r="B88" s="2"/>
      <c r="C88" s="2"/>
      <c r="D88" s="2"/>
      <c r="E88" s="18"/>
      <c r="F88" s="18"/>
      <c r="G88" s="13"/>
      <c r="H88" s="20"/>
      <c r="I88" s="6"/>
      <c r="J88" s="15" t="e">
        <f t="shared" si="0"/>
        <v>#DIV/0!</v>
      </c>
      <c r="K88" s="11"/>
      <c r="L88" s="11"/>
      <c r="M88" s="2"/>
      <c r="N88" s="2"/>
      <c r="O88" s="2"/>
    </row>
    <row r="89" spans="1:15">
      <c r="A89" s="12">
        <v>82</v>
      </c>
      <c r="B89" s="2"/>
      <c r="C89" s="2"/>
      <c r="D89" s="2"/>
      <c r="E89" s="18"/>
      <c r="F89" s="18"/>
      <c r="G89" s="13"/>
      <c r="H89" s="20"/>
      <c r="I89" s="6"/>
      <c r="J89" s="15" t="e">
        <f t="shared" si="0"/>
        <v>#DIV/0!</v>
      </c>
      <c r="K89" s="11"/>
      <c r="L89" s="11"/>
      <c r="M89" s="2"/>
      <c r="N89" s="2"/>
      <c r="O89" s="2"/>
    </row>
    <row r="90" spans="1:15">
      <c r="A90">
        <v>83</v>
      </c>
      <c r="B90" s="2"/>
      <c r="C90" s="2"/>
      <c r="D90" s="2"/>
      <c r="E90" s="18"/>
      <c r="F90" s="18"/>
      <c r="G90" s="13"/>
      <c r="H90" s="20"/>
      <c r="I90" s="6"/>
      <c r="J90" s="7" t="e">
        <f t="shared" si="0"/>
        <v>#DIV/0!</v>
      </c>
      <c r="K90" s="11"/>
      <c r="L90" s="11"/>
      <c r="M90" s="2"/>
      <c r="N90" s="2"/>
      <c r="O90" s="2"/>
    </row>
    <row r="91" spans="1:15">
      <c r="A91">
        <v>84</v>
      </c>
      <c r="B91" s="2"/>
      <c r="C91" s="2"/>
      <c r="D91" s="2"/>
      <c r="E91" s="18"/>
      <c r="F91" s="18"/>
      <c r="G91" s="13"/>
      <c r="H91" s="20"/>
      <c r="I91" s="6"/>
      <c r="J91" s="15" t="e">
        <f t="shared" si="0"/>
        <v>#DIV/0!</v>
      </c>
      <c r="K91" s="11"/>
      <c r="L91" s="11"/>
      <c r="M91" s="2"/>
      <c r="N91" s="2"/>
      <c r="O91" s="2"/>
    </row>
    <row r="92" spans="1:15">
      <c r="A92">
        <v>85</v>
      </c>
      <c r="B92" s="2"/>
      <c r="C92" s="2"/>
      <c r="D92" s="2"/>
      <c r="E92" s="18"/>
      <c r="F92" s="18"/>
      <c r="G92" s="13"/>
      <c r="H92" s="20"/>
      <c r="I92" s="6"/>
      <c r="J92" s="15" t="e">
        <f t="shared" si="0"/>
        <v>#DIV/0!</v>
      </c>
      <c r="K92" s="11"/>
      <c r="L92" s="11"/>
      <c r="M92" s="2"/>
      <c r="N92" s="2"/>
      <c r="O92" s="2"/>
    </row>
    <row r="93" spans="1:15">
      <c r="A93" s="12">
        <v>86</v>
      </c>
      <c r="B93" s="2"/>
      <c r="C93" s="2"/>
      <c r="D93" s="2"/>
      <c r="E93" s="18"/>
      <c r="F93" s="18"/>
      <c r="G93" s="13"/>
      <c r="H93" s="20"/>
      <c r="I93" s="6"/>
      <c r="J93" s="7" t="e">
        <f t="shared" si="0"/>
        <v>#DIV/0!</v>
      </c>
      <c r="K93" s="11"/>
      <c r="L93" s="11"/>
      <c r="M93" s="2"/>
      <c r="N93" s="2"/>
      <c r="O93" s="2"/>
    </row>
    <row r="94" spans="1:15">
      <c r="A94" s="12">
        <v>87</v>
      </c>
      <c r="B94" s="2"/>
      <c r="C94" s="2"/>
      <c r="D94" s="2"/>
      <c r="E94" s="18"/>
      <c r="F94" s="18"/>
      <c r="G94" s="13"/>
      <c r="H94" s="20"/>
      <c r="I94" s="6"/>
      <c r="J94" s="15" t="e">
        <f t="shared" si="0"/>
        <v>#DIV/0!</v>
      </c>
      <c r="K94" s="11"/>
      <c r="L94" s="11"/>
      <c r="M94" s="2"/>
      <c r="N94" s="2"/>
      <c r="O94" s="2"/>
    </row>
    <row r="95" spans="1:15">
      <c r="A95">
        <v>88</v>
      </c>
      <c r="B95" s="2"/>
      <c r="C95" s="2"/>
      <c r="D95" s="2"/>
      <c r="E95" s="18"/>
      <c r="F95" s="18"/>
      <c r="G95" s="13"/>
      <c r="H95" s="20"/>
      <c r="I95" s="6"/>
      <c r="J95" s="15" t="e">
        <f t="shared" si="0"/>
        <v>#DIV/0!</v>
      </c>
      <c r="K95" s="11"/>
      <c r="L95" s="11"/>
      <c r="M95" s="2"/>
      <c r="N95" s="2"/>
      <c r="O95" s="2"/>
    </row>
    <row r="96" spans="1:15">
      <c r="A96">
        <v>89</v>
      </c>
      <c r="B96" s="2"/>
      <c r="C96" s="2"/>
      <c r="D96" s="2"/>
      <c r="E96" s="18"/>
      <c r="F96" s="18"/>
      <c r="G96" s="13"/>
      <c r="H96" s="20"/>
      <c r="I96" s="6"/>
      <c r="J96" s="7" t="e">
        <f t="shared" si="0"/>
        <v>#DIV/0!</v>
      </c>
      <c r="K96" s="11"/>
      <c r="L96" s="11"/>
      <c r="M96" s="2"/>
      <c r="N96" s="2"/>
      <c r="O96" s="2"/>
    </row>
    <row r="97" spans="1:15">
      <c r="A97">
        <v>90</v>
      </c>
      <c r="B97" s="2"/>
      <c r="C97" s="2"/>
      <c r="D97" s="2"/>
      <c r="E97" s="18"/>
      <c r="F97" s="18"/>
      <c r="G97" s="13"/>
      <c r="H97" s="20"/>
      <c r="I97" s="6"/>
      <c r="J97" s="15" t="e">
        <f t="shared" si="0"/>
        <v>#DIV/0!</v>
      </c>
      <c r="K97" s="11"/>
      <c r="L97" s="11"/>
      <c r="M97" s="2"/>
      <c r="N97" s="2"/>
      <c r="O97" s="2"/>
    </row>
    <row r="98" spans="1:15">
      <c r="A98" s="12">
        <v>91</v>
      </c>
      <c r="B98" s="2"/>
      <c r="C98" s="2"/>
      <c r="D98" s="2"/>
      <c r="E98" s="18"/>
      <c r="F98" s="18"/>
      <c r="G98" s="13"/>
      <c r="H98" s="20"/>
      <c r="I98" s="6"/>
      <c r="J98" s="15" t="e">
        <f t="shared" si="0"/>
        <v>#DIV/0!</v>
      </c>
      <c r="K98" s="11"/>
      <c r="L98" s="11"/>
      <c r="M98" s="2"/>
      <c r="N98" s="2"/>
      <c r="O98" s="2"/>
    </row>
    <row r="99" spans="1:15">
      <c r="A99" s="12">
        <v>92</v>
      </c>
      <c r="B99" s="2"/>
      <c r="C99" s="2"/>
      <c r="D99" s="2"/>
      <c r="E99" s="18"/>
      <c r="F99" s="18"/>
      <c r="G99" s="13"/>
      <c r="H99" s="20"/>
      <c r="I99" s="6"/>
      <c r="J99" s="7" t="e">
        <f t="shared" si="0"/>
        <v>#DIV/0!</v>
      </c>
      <c r="K99" s="11"/>
      <c r="L99" s="11"/>
      <c r="M99" s="2"/>
      <c r="N99" s="2"/>
      <c r="O99" s="2"/>
    </row>
    <row r="100" spans="1:15">
      <c r="A100">
        <v>93</v>
      </c>
      <c r="B100" s="2"/>
      <c r="C100" s="2"/>
      <c r="D100" s="2"/>
      <c r="E100" s="18"/>
      <c r="F100" s="18"/>
      <c r="G100" s="13"/>
      <c r="H100" s="20"/>
      <c r="I100" s="6"/>
      <c r="J100" s="15" t="e">
        <f t="shared" si="0"/>
        <v>#DIV/0!</v>
      </c>
      <c r="K100" s="11"/>
      <c r="L100" s="11"/>
      <c r="M100" s="2"/>
      <c r="N100" s="2"/>
      <c r="O100" s="2"/>
    </row>
    <row r="101" spans="1:15">
      <c r="A101">
        <v>94</v>
      </c>
      <c r="B101" s="2"/>
      <c r="C101" s="2"/>
      <c r="D101" s="2"/>
      <c r="E101" s="18"/>
      <c r="F101" s="18"/>
      <c r="G101" s="13"/>
      <c r="H101" s="20"/>
      <c r="I101" s="6"/>
      <c r="J101" s="15" t="e">
        <f t="shared" si="0"/>
        <v>#DIV/0!</v>
      </c>
      <c r="K101" s="11"/>
      <c r="L101" s="11"/>
      <c r="M101" s="2"/>
      <c r="N101" s="2"/>
      <c r="O101" s="2"/>
    </row>
    <row r="102" spans="1:15">
      <c r="A102">
        <v>95</v>
      </c>
      <c r="B102" s="2"/>
      <c r="C102" s="2"/>
      <c r="D102" s="2"/>
      <c r="E102" s="18"/>
      <c r="F102" s="18"/>
      <c r="G102" s="13"/>
      <c r="H102" s="20"/>
      <c r="I102" s="6"/>
      <c r="J102" s="7" t="e">
        <f t="shared" si="0"/>
        <v>#DIV/0!</v>
      </c>
      <c r="K102" s="11"/>
      <c r="L102" s="11"/>
      <c r="M102" s="2"/>
      <c r="N102" s="2"/>
      <c r="O102" s="2"/>
    </row>
    <row r="103" spans="1:15">
      <c r="A103" s="12">
        <v>96</v>
      </c>
      <c r="B103" s="2"/>
      <c r="C103" s="2"/>
      <c r="D103" s="2"/>
      <c r="E103" s="18"/>
      <c r="F103" s="18"/>
      <c r="G103" s="13"/>
      <c r="H103" s="20"/>
      <c r="I103" s="6"/>
      <c r="J103" s="15" t="e">
        <f t="shared" si="0"/>
        <v>#DIV/0!</v>
      </c>
      <c r="K103" s="11"/>
      <c r="L103" s="11"/>
      <c r="M103" s="2"/>
      <c r="N103" s="2"/>
      <c r="O103" s="2"/>
    </row>
    <row r="104" spans="1:15">
      <c r="A104" s="12">
        <v>97</v>
      </c>
      <c r="B104" s="2"/>
      <c r="C104" s="2"/>
      <c r="D104" s="2"/>
      <c r="E104" s="18"/>
      <c r="F104" s="18"/>
      <c r="G104" s="13"/>
      <c r="H104" s="20"/>
      <c r="I104" s="6"/>
      <c r="J104" s="15" t="e">
        <f t="shared" si="0"/>
        <v>#DIV/0!</v>
      </c>
      <c r="K104" s="11"/>
      <c r="L104" s="11"/>
      <c r="M104" s="2"/>
      <c r="N104" s="2"/>
      <c r="O104" s="2"/>
    </row>
    <row r="105" spans="1:15">
      <c r="A105">
        <v>98</v>
      </c>
      <c r="B105" s="2"/>
      <c r="C105" s="2"/>
      <c r="D105" s="2"/>
      <c r="E105" s="18"/>
      <c r="F105" s="18"/>
      <c r="G105" s="13"/>
      <c r="H105" s="20"/>
      <c r="I105" s="6"/>
      <c r="J105" s="7" t="e">
        <f t="shared" si="0"/>
        <v>#DIV/0!</v>
      </c>
      <c r="K105" s="11"/>
      <c r="L105" s="11"/>
      <c r="M105" s="2"/>
      <c r="N105" s="2"/>
      <c r="O105" s="2"/>
    </row>
    <row r="106" spans="1:15">
      <c r="A106">
        <v>99</v>
      </c>
      <c r="B106" s="2"/>
      <c r="C106" s="2"/>
      <c r="D106" s="2"/>
      <c r="E106" s="18"/>
      <c r="F106" s="18"/>
      <c r="G106" s="13"/>
      <c r="H106" s="20"/>
      <c r="I106" s="6"/>
      <c r="J106" s="15" t="e">
        <f t="shared" si="0"/>
        <v>#DIV/0!</v>
      </c>
      <c r="K106" s="11"/>
      <c r="L106" s="11"/>
      <c r="M106" s="2"/>
      <c r="N106" s="2"/>
      <c r="O106" s="2"/>
    </row>
    <row r="107" spans="1:15">
      <c r="A107">
        <v>100</v>
      </c>
      <c r="B107" s="2"/>
      <c r="C107" s="2"/>
      <c r="D107" s="2"/>
      <c r="E107" s="18"/>
      <c r="F107" s="18"/>
      <c r="G107" s="13"/>
      <c r="H107" s="20"/>
      <c r="I107" s="6"/>
      <c r="J107" s="15" t="e">
        <f t="shared" si="0"/>
        <v>#DIV/0!</v>
      </c>
      <c r="K107" s="11"/>
      <c r="L107" s="11"/>
      <c r="M107" s="2"/>
      <c r="N107" s="2"/>
      <c r="O107" s="2"/>
    </row>
    <row r="108" spans="1:15">
      <c r="A108" s="12">
        <v>101</v>
      </c>
      <c r="B108" s="2"/>
      <c r="C108" s="2"/>
      <c r="D108" s="2"/>
      <c r="E108" s="18"/>
      <c r="F108" s="18"/>
      <c r="G108" s="13"/>
      <c r="H108" s="20"/>
      <c r="I108" s="6"/>
      <c r="J108" s="7" t="e">
        <f t="shared" si="0"/>
        <v>#DIV/0!</v>
      </c>
      <c r="K108" s="11"/>
      <c r="L108" s="11"/>
      <c r="M108" s="2"/>
      <c r="N108" s="2"/>
      <c r="O108" s="2"/>
    </row>
    <row r="109" spans="1:15">
      <c r="A109" s="12">
        <v>102</v>
      </c>
      <c r="B109" s="2"/>
      <c r="C109" s="2"/>
      <c r="D109" s="2"/>
      <c r="E109" s="18"/>
      <c r="F109" s="18"/>
      <c r="G109" s="13"/>
      <c r="H109" s="20"/>
      <c r="I109" s="6"/>
      <c r="J109" s="15" t="e">
        <f t="shared" si="0"/>
        <v>#DIV/0!</v>
      </c>
      <c r="K109" s="11"/>
      <c r="L109" s="11"/>
      <c r="M109" s="2"/>
      <c r="N109" s="2"/>
      <c r="O109" s="2"/>
    </row>
    <row r="110" spans="1:15">
      <c r="A110">
        <v>103</v>
      </c>
      <c r="B110" s="2"/>
      <c r="C110" s="2"/>
      <c r="D110" s="2"/>
      <c r="E110" s="18"/>
      <c r="F110" s="18"/>
      <c r="G110" s="13"/>
      <c r="H110" s="20"/>
      <c r="I110" s="6"/>
      <c r="J110" s="15" t="e">
        <f t="shared" si="0"/>
        <v>#DIV/0!</v>
      </c>
      <c r="K110" s="11"/>
      <c r="L110" s="11"/>
      <c r="M110" s="2"/>
      <c r="N110" s="2"/>
      <c r="O110" s="2"/>
    </row>
    <row r="111" spans="1:15">
      <c r="A111">
        <v>104</v>
      </c>
      <c r="B111" s="2"/>
      <c r="C111" s="2"/>
      <c r="D111" s="2"/>
      <c r="E111" s="18"/>
      <c r="F111" s="18"/>
      <c r="G111" s="13"/>
      <c r="H111" s="20"/>
      <c r="I111" s="6"/>
      <c r="J111" s="7" t="e">
        <f t="shared" si="0"/>
        <v>#DIV/0!</v>
      </c>
      <c r="K111" s="11"/>
      <c r="L111" s="11"/>
      <c r="M111" s="2"/>
      <c r="N111" s="2"/>
      <c r="O111" s="2"/>
    </row>
    <row r="112" spans="1:15">
      <c r="A112">
        <v>105</v>
      </c>
      <c r="B112" s="2"/>
      <c r="C112" s="2"/>
      <c r="D112" s="2"/>
      <c r="E112" s="18"/>
      <c r="F112" s="18"/>
      <c r="G112" s="13"/>
      <c r="H112" s="20"/>
      <c r="I112" s="6"/>
      <c r="J112" s="15" t="e">
        <f t="shared" si="0"/>
        <v>#DIV/0!</v>
      </c>
      <c r="K112" s="11"/>
      <c r="L112" s="11"/>
      <c r="M112" s="2"/>
      <c r="N112" s="2"/>
      <c r="O112" s="2"/>
    </row>
    <row r="113" spans="1:15">
      <c r="A113" s="12">
        <v>106</v>
      </c>
      <c r="B113" s="2"/>
      <c r="C113" s="2"/>
      <c r="D113" s="2"/>
      <c r="E113" s="18"/>
      <c r="F113" s="18"/>
      <c r="G113" s="13"/>
      <c r="H113" s="20"/>
      <c r="I113" s="6"/>
      <c r="J113" s="15" t="e">
        <f t="shared" si="0"/>
        <v>#DIV/0!</v>
      </c>
      <c r="K113" s="11"/>
      <c r="L113" s="11"/>
      <c r="M113" s="2"/>
      <c r="N113" s="2"/>
      <c r="O113" s="2"/>
    </row>
    <row r="114" spans="1:15">
      <c r="A114" s="12">
        <v>107</v>
      </c>
      <c r="B114" s="2"/>
      <c r="C114" s="2"/>
      <c r="D114" s="2"/>
      <c r="E114" s="18"/>
      <c r="F114" s="18"/>
      <c r="G114" s="13"/>
      <c r="H114" s="20"/>
      <c r="I114" s="6"/>
      <c r="J114" s="7" t="e">
        <f t="shared" si="0"/>
        <v>#DIV/0!</v>
      </c>
      <c r="K114" s="11"/>
      <c r="L114" s="11"/>
      <c r="M114" s="2"/>
      <c r="N114" s="2"/>
      <c r="O114" s="2"/>
    </row>
    <row r="115" spans="1:15">
      <c r="A115">
        <v>108</v>
      </c>
      <c r="B115" s="2"/>
      <c r="C115" s="2"/>
      <c r="D115" s="2"/>
      <c r="E115" s="18"/>
      <c r="F115" s="18"/>
      <c r="G115" s="13"/>
      <c r="H115" s="20"/>
      <c r="I115" s="6"/>
      <c r="J115" s="15" t="e">
        <f t="shared" si="0"/>
        <v>#DIV/0!</v>
      </c>
      <c r="K115" s="11"/>
      <c r="L115" s="11"/>
      <c r="M115" s="2"/>
      <c r="N115" s="2"/>
      <c r="O115" s="2"/>
    </row>
    <row r="116" spans="1:15">
      <c r="A116">
        <v>109</v>
      </c>
      <c r="B116" s="2"/>
      <c r="C116" s="2"/>
      <c r="D116" s="2"/>
      <c r="E116" s="18"/>
      <c r="F116" s="18"/>
      <c r="G116" s="13"/>
      <c r="H116" s="20"/>
      <c r="I116" s="6"/>
      <c r="J116" s="15" t="e">
        <f t="shared" si="0"/>
        <v>#DIV/0!</v>
      </c>
      <c r="K116" s="11"/>
      <c r="L116" s="11"/>
      <c r="M116" s="2"/>
      <c r="N116" s="2"/>
      <c r="O116" s="2"/>
    </row>
    <row r="117" spans="1:15">
      <c r="A117">
        <v>110</v>
      </c>
      <c r="B117" s="2"/>
      <c r="C117" s="2"/>
      <c r="D117" s="2"/>
      <c r="E117" s="18"/>
      <c r="F117" s="18"/>
      <c r="G117" s="13"/>
      <c r="H117" s="20"/>
      <c r="I117" s="6"/>
      <c r="J117" s="7" t="e">
        <f t="shared" si="0"/>
        <v>#DIV/0!</v>
      </c>
      <c r="K117" s="11"/>
      <c r="L117" s="11"/>
      <c r="M117" s="2"/>
      <c r="N117" s="2"/>
      <c r="O117" s="2"/>
    </row>
    <row r="118" spans="1:15">
      <c r="A118" s="12">
        <v>111</v>
      </c>
      <c r="B118" s="2"/>
      <c r="C118" s="2"/>
      <c r="D118" s="2"/>
      <c r="E118" s="18"/>
      <c r="F118" s="18"/>
      <c r="G118" s="13"/>
      <c r="H118" s="20"/>
      <c r="I118" s="6"/>
      <c r="J118" s="15" t="e">
        <f t="shared" si="0"/>
        <v>#DIV/0!</v>
      </c>
      <c r="K118" s="11"/>
      <c r="L118" s="11"/>
      <c r="M118" s="2"/>
      <c r="N118" s="2"/>
      <c r="O118" s="2"/>
    </row>
    <row r="119" spans="1:15">
      <c r="A119" s="12">
        <v>112</v>
      </c>
      <c r="B119" s="2"/>
      <c r="C119" s="2"/>
      <c r="D119" s="2"/>
      <c r="E119" s="18"/>
      <c r="F119" s="18"/>
      <c r="G119" s="13"/>
      <c r="H119" s="20"/>
      <c r="I119" s="6"/>
      <c r="J119" s="15" t="e">
        <f t="shared" si="0"/>
        <v>#DIV/0!</v>
      </c>
      <c r="K119" s="11"/>
      <c r="L119" s="11"/>
      <c r="M119" s="2"/>
      <c r="N119" s="2"/>
      <c r="O119" s="2"/>
    </row>
    <row r="120" spans="1:15">
      <c r="A120">
        <v>113</v>
      </c>
      <c r="B120" s="2"/>
      <c r="C120" s="2"/>
      <c r="D120" s="2"/>
      <c r="E120" s="18"/>
      <c r="F120" s="18"/>
      <c r="G120" s="13"/>
      <c r="H120" s="20"/>
      <c r="I120" s="6"/>
      <c r="J120" s="7" t="e">
        <f t="shared" si="0"/>
        <v>#DIV/0!</v>
      </c>
      <c r="K120" s="11"/>
      <c r="L120" s="11"/>
      <c r="M120" s="2"/>
      <c r="N120" s="2"/>
      <c r="O120" s="2"/>
    </row>
    <row r="121" spans="1:15">
      <c r="A121">
        <v>114</v>
      </c>
      <c r="B121" s="2"/>
      <c r="C121" s="2"/>
      <c r="D121" s="2"/>
      <c r="E121" s="18"/>
      <c r="F121" s="18"/>
      <c r="G121" s="13"/>
      <c r="H121" s="20"/>
      <c r="I121" s="6"/>
      <c r="J121" s="15" t="e">
        <f t="shared" si="0"/>
        <v>#DIV/0!</v>
      </c>
      <c r="K121" s="11"/>
      <c r="L121" s="11"/>
      <c r="M121" s="2"/>
      <c r="N121" s="2"/>
      <c r="O121" s="2"/>
    </row>
    <row r="122" spans="1:15">
      <c r="A122">
        <v>115</v>
      </c>
      <c r="B122" s="2"/>
      <c r="C122" s="2"/>
      <c r="D122" s="2"/>
      <c r="E122" s="18"/>
      <c r="F122" s="18"/>
      <c r="G122" s="13"/>
      <c r="H122" s="20"/>
      <c r="I122" s="6"/>
      <c r="J122" s="15" t="e">
        <f t="shared" si="0"/>
        <v>#DIV/0!</v>
      </c>
      <c r="K122" s="11"/>
      <c r="L122" s="11"/>
      <c r="M122" s="2"/>
      <c r="N122" s="2"/>
      <c r="O122" s="2"/>
    </row>
    <row r="123" spans="1:15">
      <c r="A123" s="12">
        <v>116</v>
      </c>
      <c r="B123" s="2"/>
      <c r="C123" s="2"/>
      <c r="D123" s="2"/>
      <c r="E123" s="18"/>
      <c r="F123" s="18"/>
      <c r="G123" s="13"/>
      <c r="H123" s="20"/>
      <c r="I123" s="6"/>
      <c r="J123" s="7" t="e">
        <f t="shared" si="0"/>
        <v>#DIV/0!</v>
      </c>
      <c r="K123" s="11"/>
      <c r="L123" s="11"/>
      <c r="M123" s="2"/>
      <c r="N123" s="2"/>
      <c r="O123" s="2"/>
    </row>
    <row r="124" spans="1:15">
      <c r="A124" s="12">
        <v>117</v>
      </c>
      <c r="B124" s="2"/>
      <c r="C124" s="2"/>
      <c r="D124" s="2"/>
      <c r="E124" s="18"/>
      <c r="F124" s="18"/>
      <c r="G124" s="13"/>
      <c r="H124" s="20"/>
      <c r="I124" s="6"/>
      <c r="J124" s="15" t="e">
        <f t="shared" si="0"/>
        <v>#DIV/0!</v>
      </c>
      <c r="K124" s="11"/>
      <c r="L124" s="11"/>
      <c r="M124" s="2"/>
      <c r="N124" s="2"/>
      <c r="O124" s="2"/>
    </row>
    <row r="125" spans="1:15">
      <c r="A125">
        <v>118</v>
      </c>
      <c r="B125" s="2"/>
      <c r="C125" s="2"/>
      <c r="D125" s="2"/>
      <c r="E125" s="18"/>
      <c r="F125" s="18"/>
      <c r="G125" s="13"/>
      <c r="H125" s="20"/>
      <c r="I125" s="6"/>
      <c r="J125" s="15" t="e">
        <f t="shared" si="0"/>
        <v>#DIV/0!</v>
      </c>
      <c r="K125" s="11"/>
      <c r="L125" s="11"/>
      <c r="M125" s="2"/>
      <c r="N125" s="2"/>
      <c r="O125" s="2"/>
    </row>
    <row r="126" spans="1:15">
      <c r="A126">
        <v>119</v>
      </c>
      <c r="B126" s="2"/>
      <c r="C126" s="2"/>
      <c r="D126" s="2"/>
      <c r="E126" s="18"/>
      <c r="F126" s="18"/>
      <c r="G126" s="13"/>
      <c r="H126" s="20"/>
      <c r="I126" s="6"/>
      <c r="J126" s="7" t="e">
        <f t="shared" si="0"/>
        <v>#DIV/0!</v>
      </c>
      <c r="K126" s="11"/>
      <c r="L126" s="11"/>
      <c r="M126" s="2"/>
      <c r="N126" s="2"/>
      <c r="O126" s="2"/>
    </row>
    <row r="127" spans="1:15">
      <c r="A127">
        <v>120</v>
      </c>
      <c r="B127" s="2"/>
      <c r="C127" s="2"/>
      <c r="D127" s="2"/>
      <c r="E127" s="18"/>
      <c r="F127" s="18"/>
      <c r="G127" s="13"/>
      <c r="H127" s="20"/>
      <c r="I127" s="6"/>
      <c r="J127" s="15" t="e">
        <f t="shared" si="0"/>
        <v>#DIV/0!</v>
      </c>
      <c r="K127" s="11"/>
      <c r="L127" s="11"/>
      <c r="M127" s="2"/>
      <c r="N127" s="2"/>
      <c r="O127" s="2"/>
    </row>
    <row r="128" spans="1:15">
      <c r="A128" s="12">
        <v>121</v>
      </c>
      <c r="B128" s="2"/>
      <c r="C128" s="2"/>
      <c r="D128" s="2"/>
      <c r="E128" s="18"/>
      <c r="F128" s="18"/>
      <c r="G128" s="13"/>
      <c r="H128" s="20"/>
      <c r="I128" s="6"/>
      <c r="J128" s="15" t="e">
        <f t="shared" si="0"/>
        <v>#DIV/0!</v>
      </c>
      <c r="K128" s="11"/>
      <c r="L128" s="11"/>
      <c r="M128" s="2"/>
      <c r="N128" s="2"/>
      <c r="O128" s="2"/>
    </row>
    <row r="129" spans="1:15">
      <c r="A129" s="12">
        <v>122</v>
      </c>
      <c r="B129" s="2"/>
      <c r="C129" s="2"/>
      <c r="D129" s="2"/>
      <c r="E129" s="18"/>
      <c r="F129" s="18"/>
      <c r="G129" s="13"/>
      <c r="H129" s="20"/>
      <c r="I129" s="6"/>
      <c r="J129" s="7" t="e">
        <f t="shared" si="0"/>
        <v>#DIV/0!</v>
      </c>
      <c r="K129" s="11"/>
      <c r="L129" s="11"/>
      <c r="M129" s="2"/>
      <c r="N129" s="2"/>
      <c r="O129" s="2"/>
    </row>
    <row r="130" spans="1:15">
      <c r="A130">
        <v>123</v>
      </c>
      <c r="B130" s="2"/>
      <c r="C130" s="2"/>
      <c r="D130" s="2"/>
      <c r="E130" s="18"/>
      <c r="F130" s="18"/>
      <c r="G130" s="13"/>
      <c r="H130" s="20"/>
      <c r="I130" s="6"/>
      <c r="J130" s="15" t="e">
        <f t="shared" si="0"/>
        <v>#DIV/0!</v>
      </c>
      <c r="K130" s="11"/>
      <c r="L130" s="11"/>
      <c r="M130" s="2"/>
      <c r="N130" s="2"/>
      <c r="O130" s="2"/>
    </row>
    <row r="131" spans="1:15">
      <c r="A131">
        <v>124</v>
      </c>
      <c r="B131" s="2"/>
      <c r="C131" s="2"/>
      <c r="D131" s="2"/>
      <c r="E131" s="18"/>
      <c r="F131" s="18"/>
      <c r="G131" s="13"/>
      <c r="H131" s="20"/>
      <c r="I131" s="6"/>
      <c r="J131" s="15" t="e">
        <f t="shared" si="0"/>
        <v>#DIV/0!</v>
      </c>
      <c r="K131" s="11"/>
      <c r="L131" s="11"/>
      <c r="M131" s="2"/>
      <c r="N131" s="2"/>
      <c r="O131" s="2"/>
    </row>
    <row r="132" spans="1:15">
      <c r="A132">
        <v>125</v>
      </c>
      <c r="B132" s="2"/>
      <c r="C132" s="2"/>
      <c r="D132" s="2"/>
      <c r="E132" s="18"/>
      <c r="F132" s="18"/>
      <c r="G132" s="13"/>
      <c r="H132" s="20"/>
      <c r="I132" s="6"/>
      <c r="J132" s="7" t="e">
        <f t="shared" si="0"/>
        <v>#DIV/0!</v>
      </c>
      <c r="K132" s="11"/>
      <c r="L132" s="11"/>
      <c r="M132" s="2"/>
      <c r="N132" s="2"/>
      <c r="O132" s="2"/>
    </row>
    <row r="133" spans="1:15">
      <c r="A133" s="12">
        <v>126</v>
      </c>
      <c r="B133" s="2"/>
      <c r="C133" s="2"/>
      <c r="D133" s="2"/>
      <c r="E133" s="18"/>
      <c r="F133" s="18"/>
      <c r="G133" s="13"/>
      <c r="H133" s="20"/>
      <c r="I133" s="6"/>
      <c r="J133" s="15" t="e">
        <f t="shared" si="0"/>
        <v>#DIV/0!</v>
      </c>
      <c r="K133" s="11"/>
      <c r="L133" s="11"/>
      <c r="M133" s="2"/>
      <c r="N133" s="2"/>
      <c r="O133" s="2"/>
    </row>
    <row r="134" spans="1:15">
      <c r="A134" s="12">
        <v>127</v>
      </c>
      <c r="B134" s="2"/>
      <c r="C134" s="2"/>
      <c r="D134" s="2"/>
      <c r="E134" s="18"/>
      <c r="F134" s="18"/>
      <c r="G134" s="13"/>
      <c r="H134" s="20"/>
      <c r="I134" s="6"/>
      <c r="J134" s="15" t="e">
        <f t="shared" si="0"/>
        <v>#DIV/0!</v>
      </c>
      <c r="K134" s="11"/>
      <c r="L134" s="11"/>
      <c r="M134" s="2"/>
      <c r="N134" s="2"/>
      <c r="O134" s="2"/>
    </row>
    <row r="135" spans="1:15">
      <c r="A135">
        <v>128</v>
      </c>
      <c r="B135" s="2"/>
      <c r="C135" s="2"/>
      <c r="D135" s="2"/>
      <c r="E135" s="18"/>
      <c r="F135" s="18"/>
      <c r="G135" s="13"/>
      <c r="H135" s="20"/>
      <c r="I135" s="6"/>
      <c r="J135" s="7" t="e">
        <f t="shared" si="0"/>
        <v>#DIV/0!</v>
      </c>
      <c r="K135" s="11"/>
      <c r="L135" s="11"/>
      <c r="M135" s="2"/>
      <c r="N135" s="2"/>
      <c r="O135" s="2"/>
    </row>
    <row r="136" spans="1:15">
      <c r="A136">
        <v>129</v>
      </c>
      <c r="B136" s="2"/>
      <c r="C136" s="2"/>
      <c r="D136" s="2"/>
      <c r="E136" s="18"/>
      <c r="F136" s="18"/>
      <c r="G136" s="13"/>
      <c r="H136" s="20"/>
      <c r="I136" s="6"/>
      <c r="J136" s="15" t="e">
        <f t="shared" si="0"/>
        <v>#DIV/0!</v>
      </c>
      <c r="K136" s="11"/>
      <c r="L136" s="11"/>
      <c r="M136" s="2"/>
      <c r="N136" s="2"/>
      <c r="O136" s="2"/>
    </row>
    <row r="137" spans="1:15">
      <c r="A137">
        <v>130</v>
      </c>
      <c r="B137" s="2"/>
      <c r="C137" s="2"/>
      <c r="D137" s="2"/>
      <c r="E137" s="18"/>
      <c r="F137" s="18"/>
      <c r="G137" s="13"/>
      <c r="H137" s="20"/>
      <c r="I137" s="6"/>
      <c r="J137" s="15" t="e">
        <f t="shared" si="0"/>
        <v>#DIV/0!</v>
      </c>
      <c r="K137" s="11"/>
      <c r="L137" s="11"/>
      <c r="M137" s="2"/>
      <c r="N137" s="2"/>
      <c r="O137" s="2"/>
    </row>
    <row r="138" spans="1:15">
      <c r="A138" s="12">
        <v>131</v>
      </c>
      <c r="B138" s="2"/>
      <c r="C138" s="2"/>
      <c r="D138" s="2"/>
      <c r="E138" s="18"/>
      <c r="F138" s="18"/>
      <c r="G138" s="13"/>
      <c r="H138" s="20"/>
      <c r="I138" s="6"/>
      <c r="J138" s="7" t="e">
        <f t="shared" si="0"/>
        <v>#DIV/0!</v>
      </c>
      <c r="K138" s="11"/>
      <c r="L138" s="11"/>
      <c r="M138" s="2"/>
      <c r="N138" s="2"/>
      <c r="O138" s="2"/>
    </row>
    <row r="139" spans="1:15">
      <c r="A139" s="12">
        <v>132</v>
      </c>
      <c r="B139" s="2"/>
      <c r="C139" s="2"/>
      <c r="D139" s="2"/>
      <c r="E139" s="18"/>
      <c r="F139" s="18"/>
      <c r="G139" s="13"/>
      <c r="H139" s="20"/>
      <c r="I139" s="6"/>
      <c r="J139" s="15" t="e">
        <f t="shared" si="0"/>
        <v>#DIV/0!</v>
      </c>
      <c r="K139" s="11"/>
      <c r="L139" s="11"/>
      <c r="M139" s="2"/>
      <c r="N139" s="2"/>
      <c r="O139" s="2"/>
    </row>
    <row r="140" spans="1:15">
      <c r="A140">
        <v>133</v>
      </c>
      <c r="B140" s="2"/>
      <c r="C140" s="2"/>
      <c r="D140" s="2"/>
      <c r="E140" s="18"/>
      <c r="F140" s="18"/>
      <c r="G140" s="13"/>
      <c r="H140" s="20"/>
      <c r="I140" s="6"/>
      <c r="J140" s="15" t="e">
        <f t="shared" si="0"/>
        <v>#DIV/0!</v>
      </c>
      <c r="K140" s="11"/>
      <c r="L140" s="11"/>
      <c r="M140" s="2"/>
      <c r="N140" s="2"/>
      <c r="O140" s="2"/>
    </row>
    <row r="141" spans="1:15">
      <c r="A141">
        <v>134</v>
      </c>
      <c r="B141" s="2"/>
      <c r="C141" s="2"/>
      <c r="D141" s="2"/>
      <c r="E141" s="18"/>
      <c r="F141" s="18"/>
      <c r="G141" s="13"/>
      <c r="H141" s="20"/>
      <c r="I141" s="6"/>
      <c r="J141" s="7" t="e">
        <f t="shared" si="0"/>
        <v>#DIV/0!</v>
      </c>
      <c r="K141" s="11"/>
      <c r="L141" s="11"/>
      <c r="M141" s="2"/>
      <c r="N141" s="2"/>
      <c r="O141" s="2"/>
    </row>
    <row r="142" spans="1:15">
      <c r="A142">
        <v>135</v>
      </c>
      <c r="B142" s="2"/>
      <c r="C142" s="2"/>
      <c r="D142" s="2"/>
      <c r="E142" s="18"/>
      <c r="F142" s="18"/>
      <c r="G142" s="13"/>
      <c r="H142" s="20"/>
      <c r="I142" s="6"/>
      <c r="J142" s="15" t="e">
        <f t="shared" si="0"/>
        <v>#DIV/0!</v>
      </c>
      <c r="K142" s="11"/>
      <c r="L142" s="11"/>
      <c r="M142" s="2"/>
      <c r="N142" s="2"/>
      <c r="O142" s="2"/>
    </row>
    <row r="143" spans="1:15">
      <c r="A143" s="12">
        <v>136</v>
      </c>
      <c r="B143" s="2"/>
      <c r="C143" s="2"/>
      <c r="D143" s="2"/>
      <c r="E143" s="18"/>
      <c r="F143" s="18"/>
      <c r="G143" s="13"/>
      <c r="H143" s="20"/>
      <c r="I143" s="6"/>
      <c r="J143" s="15" t="e">
        <f t="shared" si="0"/>
        <v>#DIV/0!</v>
      </c>
      <c r="K143" s="11"/>
      <c r="L143" s="11"/>
      <c r="M143" s="2"/>
      <c r="N143" s="2"/>
      <c r="O143" s="2"/>
    </row>
    <row r="144" spans="1:15">
      <c r="A144" s="12">
        <v>137</v>
      </c>
      <c r="B144" s="2"/>
      <c r="C144" s="2"/>
      <c r="D144" s="2"/>
      <c r="E144" s="18"/>
      <c r="F144" s="18"/>
      <c r="G144" s="13"/>
      <c r="H144" s="20"/>
      <c r="I144" s="6"/>
      <c r="J144" s="7" t="e">
        <f t="shared" si="0"/>
        <v>#DIV/0!</v>
      </c>
      <c r="K144" s="11"/>
      <c r="L144" s="11"/>
      <c r="M144" s="2"/>
      <c r="N144" s="2"/>
      <c r="O144" s="2"/>
    </row>
    <row r="145" spans="1:15">
      <c r="A145">
        <v>138</v>
      </c>
      <c r="B145" s="2"/>
      <c r="C145" s="2"/>
      <c r="D145" s="2"/>
      <c r="E145" s="18"/>
      <c r="F145" s="18"/>
      <c r="G145" s="13"/>
      <c r="H145" s="20"/>
      <c r="I145" s="6"/>
      <c r="J145" s="15" t="e">
        <f t="shared" si="0"/>
        <v>#DIV/0!</v>
      </c>
      <c r="K145" s="11"/>
      <c r="L145" s="11"/>
      <c r="M145" s="2"/>
      <c r="N145" s="2"/>
      <c r="O145" s="2"/>
    </row>
    <row r="146" spans="1:15">
      <c r="A146">
        <v>139</v>
      </c>
      <c r="B146" s="2"/>
      <c r="C146" s="2"/>
      <c r="D146" s="2"/>
      <c r="E146" s="18"/>
      <c r="F146" s="18"/>
      <c r="G146" s="13"/>
      <c r="H146" s="20"/>
      <c r="I146" s="6"/>
      <c r="J146" s="15" t="e">
        <f t="shared" si="0"/>
        <v>#DIV/0!</v>
      </c>
      <c r="K146" s="11"/>
      <c r="L146" s="11"/>
      <c r="M146" s="2"/>
      <c r="N146" s="2"/>
      <c r="O146" s="2"/>
    </row>
    <row r="147" spans="1:15">
      <c r="A147">
        <v>140</v>
      </c>
      <c r="B147" s="2"/>
      <c r="C147" s="2"/>
      <c r="D147" s="2"/>
      <c r="E147" s="18"/>
      <c r="F147" s="18"/>
      <c r="G147" s="13"/>
      <c r="H147" s="20"/>
      <c r="I147" s="6"/>
      <c r="J147" s="7" t="e">
        <f t="shared" si="0"/>
        <v>#DIV/0!</v>
      </c>
      <c r="K147" s="11"/>
      <c r="L147" s="11"/>
      <c r="M147" s="2"/>
      <c r="N147" s="2"/>
      <c r="O147" s="2"/>
    </row>
    <row r="148" spans="1:15">
      <c r="A148" s="12">
        <v>141</v>
      </c>
      <c r="B148" s="2"/>
      <c r="C148" s="2"/>
      <c r="D148" s="2"/>
      <c r="E148" s="18"/>
      <c r="F148" s="18"/>
      <c r="G148" s="13"/>
      <c r="H148" s="20"/>
      <c r="I148" s="6"/>
      <c r="J148" s="15" t="e">
        <f t="shared" si="0"/>
        <v>#DIV/0!</v>
      </c>
      <c r="K148" s="11"/>
      <c r="L148" s="11"/>
      <c r="M148" s="2"/>
      <c r="N148" s="2"/>
      <c r="O148" s="2"/>
    </row>
    <row r="149" spans="1:15">
      <c r="A149" s="12">
        <v>142</v>
      </c>
      <c r="B149" s="2"/>
      <c r="C149" s="2"/>
      <c r="D149" s="2"/>
      <c r="E149" s="18"/>
      <c r="F149" s="18"/>
      <c r="G149" s="13"/>
      <c r="H149" s="20"/>
      <c r="I149" s="6"/>
      <c r="J149" s="15" t="e">
        <f t="shared" si="0"/>
        <v>#DIV/0!</v>
      </c>
      <c r="K149" s="11"/>
      <c r="L149" s="11"/>
      <c r="M149" s="2"/>
      <c r="N149" s="2"/>
      <c r="O149" s="2"/>
    </row>
    <row r="150" spans="1:15">
      <c r="A150">
        <v>143</v>
      </c>
      <c r="B150" s="2"/>
      <c r="C150" s="2"/>
      <c r="D150" s="2"/>
      <c r="E150" s="18"/>
      <c r="F150" s="18"/>
      <c r="G150" s="13"/>
      <c r="H150" s="20"/>
      <c r="I150" s="6"/>
      <c r="J150" s="7" t="e">
        <f t="shared" si="0"/>
        <v>#DIV/0!</v>
      </c>
      <c r="K150" s="11"/>
      <c r="L150" s="11"/>
      <c r="M150" s="2"/>
      <c r="N150" s="2"/>
      <c r="O150" s="2"/>
    </row>
    <row r="151" spans="1:15">
      <c r="A151">
        <v>144</v>
      </c>
      <c r="B151" s="2"/>
      <c r="C151" s="2"/>
      <c r="D151" s="2"/>
      <c r="E151" s="18"/>
      <c r="F151" s="18"/>
      <c r="G151" s="13"/>
      <c r="H151" s="20"/>
      <c r="I151" s="6"/>
      <c r="J151" s="15" t="e">
        <f t="shared" si="0"/>
        <v>#DIV/0!</v>
      </c>
      <c r="K151" s="11"/>
      <c r="L151" s="11"/>
      <c r="M151" s="2"/>
      <c r="N151" s="2"/>
      <c r="O151" s="2"/>
    </row>
    <row r="152" spans="1:15">
      <c r="A152">
        <v>145</v>
      </c>
      <c r="B152" s="2"/>
      <c r="C152" s="2"/>
      <c r="D152" s="2"/>
      <c r="E152" s="18"/>
      <c r="F152" s="18"/>
      <c r="G152" s="13"/>
      <c r="H152" s="20"/>
      <c r="I152" s="6"/>
      <c r="J152" s="15" t="e">
        <f t="shared" si="0"/>
        <v>#DIV/0!</v>
      </c>
      <c r="K152" s="11"/>
      <c r="L152" s="11"/>
      <c r="M152" s="2"/>
      <c r="N152" s="2"/>
      <c r="O152" s="2"/>
    </row>
    <row r="153" spans="1:15">
      <c r="A153" s="12">
        <v>146</v>
      </c>
      <c r="B153" s="2"/>
      <c r="C153" s="2"/>
      <c r="D153" s="2"/>
      <c r="E153" s="18"/>
      <c r="F153" s="18"/>
      <c r="G153" s="13"/>
      <c r="H153" s="20"/>
      <c r="I153" s="6"/>
      <c r="J153" s="7" t="e">
        <f t="shared" si="0"/>
        <v>#DIV/0!</v>
      </c>
      <c r="K153" s="11"/>
      <c r="L153" s="11"/>
      <c r="M153" s="2"/>
      <c r="N153" s="2"/>
      <c r="O153" s="2"/>
    </row>
    <row r="154" spans="1:15">
      <c r="A154" s="12">
        <v>147</v>
      </c>
      <c r="B154" s="2"/>
      <c r="C154" s="2"/>
      <c r="D154" s="2"/>
      <c r="E154" s="18"/>
      <c r="F154" s="18"/>
      <c r="G154" s="13"/>
      <c r="H154" s="20"/>
      <c r="I154" s="6"/>
      <c r="J154" s="15" t="e">
        <f t="shared" si="0"/>
        <v>#DIV/0!</v>
      </c>
      <c r="K154" s="11"/>
      <c r="L154" s="11"/>
      <c r="M154" s="2"/>
      <c r="N154" s="2"/>
      <c r="O154" s="2"/>
    </row>
    <row r="155" spans="1:15">
      <c r="A155">
        <v>148</v>
      </c>
      <c r="B155" s="2"/>
      <c r="C155" s="2"/>
      <c r="D155" s="2"/>
      <c r="E155" s="18"/>
      <c r="F155" s="18"/>
      <c r="G155" s="13"/>
      <c r="H155" s="20"/>
      <c r="I155" s="6"/>
      <c r="J155" s="15" t="e">
        <f t="shared" si="0"/>
        <v>#DIV/0!</v>
      </c>
      <c r="K155" s="11"/>
      <c r="L155" s="11"/>
      <c r="M155" s="2"/>
      <c r="N155" s="2"/>
      <c r="O155" s="2"/>
    </row>
    <row r="156" spans="1:15">
      <c r="A156">
        <v>149</v>
      </c>
      <c r="B156" s="2"/>
      <c r="C156" s="2"/>
      <c r="D156" s="2"/>
      <c r="E156" s="18"/>
      <c r="F156" s="18"/>
      <c r="G156" s="13"/>
      <c r="H156" s="20"/>
      <c r="I156" s="6"/>
      <c r="J156" s="7" t="e">
        <f t="shared" si="0"/>
        <v>#DIV/0!</v>
      </c>
      <c r="K156" s="11"/>
      <c r="L156" s="11"/>
      <c r="M156" s="2"/>
      <c r="N156" s="2"/>
      <c r="O156" s="2"/>
    </row>
    <row r="157" spans="1:15">
      <c r="A157">
        <v>150</v>
      </c>
      <c r="B157" s="2"/>
      <c r="C157" s="2"/>
      <c r="D157" s="2"/>
      <c r="E157" s="18"/>
      <c r="F157" s="18"/>
      <c r="G157" s="13"/>
      <c r="H157" s="20"/>
      <c r="I157" s="6"/>
      <c r="J157" s="15" t="e">
        <f t="shared" si="0"/>
        <v>#DIV/0!</v>
      </c>
      <c r="K157" s="11"/>
      <c r="L157" s="11"/>
      <c r="M157" s="2"/>
      <c r="N157" s="2"/>
      <c r="O157" s="2"/>
    </row>
    <row r="158" spans="1:15">
      <c r="A158" s="12">
        <v>151</v>
      </c>
      <c r="B158" s="2"/>
      <c r="C158" s="2"/>
      <c r="D158" s="2"/>
      <c r="E158" s="18"/>
      <c r="F158" s="18"/>
      <c r="G158" s="13"/>
      <c r="H158" s="20"/>
      <c r="I158" s="6"/>
      <c r="J158" s="15" t="e">
        <f t="shared" si="0"/>
        <v>#DIV/0!</v>
      </c>
      <c r="K158" s="11"/>
      <c r="L158" s="11"/>
      <c r="M158" s="2"/>
      <c r="N158" s="2"/>
      <c r="O158" s="2"/>
    </row>
    <row r="159" spans="1:15">
      <c r="A159" s="12">
        <v>152</v>
      </c>
      <c r="B159" s="2"/>
      <c r="C159" s="2"/>
      <c r="D159" s="2"/>
      <c r="E159" s="18"/>
      <c r="F159" s="18"/>
      <c r="G159" s="13"/>
      <c r="H159" s="20"/>
      <c r="I159" s="6"/>
      <c r="J159" s="7" t="e">
        <f t="shared" si="0"/>
        <v>#DIV/0!</v>
      </c>
      <c r="K159" s="11"/>
      <c r="L159" s="11"/>
      <c r="M159" s="2"/>
      <c r="N159" s="2"/>
      <c r="O159" s="2"/>
    </row>
    <row r="160" spans="1:15">
      <c r="A160">
        <v>153</v>
      </c>
      <c r="B160" s="2"/>
      <c r="C160" s="2"/>
      <c r="D160" s="2"/>
      <c r="E160" s="18"/>
      <c r="F160" s="18"/>
      <c r="G160" s="13"/>
      <c r="H160" s="20"/>
      <c r="I160" s="6"/>
      <c r="J160" s="15" t="e">
        <f t="shared" si="0"/>
        <v>#DIV/0!</v>
      </c>
      <c r="K160" s="11"/>
      <c r="L160" s="11"/>
      <c r="M160" s="2"/>
      <c r="N160" s="2"/>
      <c r="O160" s="2"/>
    </row>
    <row r="161" spans="1:15">
      <c r="A161">
        <v>154</v>
      </c>
      <c r="B161" s="2"/>
      <c r="C161" s="2"/>
      <c r="D161" s="2"/>
      <c r="E161" s="18"/>
      <c r="F161" s="18"/>
      <c r="G161" s="13"/>
      <c r="H161" s="20"/>
      <c r="I161" s="6"/>
      <c r="J161" s="15" t="e">
        <f t="shared" si="0"/>
        <v>#DIV/0!</v>
      </c>
      <c r="K161" s="11"/>
      <c r="L161" s="11"/>
      <c r="M161" s="2"/>
      <c r="N161" s="2"/>
      <c r="O161" s="2"/>
    </row>
    <row r="162" spans="1:15">
      <c r="A162">
        <v>155</v>
      </c>
      <c r="B162" s="2"/>
      <c r="C162" s="2"/>
      <c r="D162" s="2"/>
      <c r="E162" s="18"/>
      <c r="F162" s="18"/>
      <c r="G162" s="13"/>
      <c r="H162" s="20"/>
      <c r="I162" s="6"/>
      <c r="J162" s="7" t="e">
        <f t="shared" si="0"/>
        <v>#DIV/0!</v>
      </c>
      <c r="K162" s="11"/>
      <c r="L162" s="11"/>
      <c r="M162" s="2"/>
      <c r="N162" s="2"/>
      <c r="O162" s="2"/>
    </row>
    <row r="163" spans="1:15">
      <c r="A163" s="12">
        <v>156</v>
      </c>
      <c r="B163" s="2"/>
      <c r="C163" s="2"/>
      <c r="D163" s="2"/>
      <c r="E163" s="18"/>
      <c r="F163" s="18"/>
      <c r="G163" s="13"/>
      <c r="H163" s="20"/>
      <c r="I163" s="6"/>
      <c r="J163" s="15" t="e">
        <f t="shared" si="0"/>
        <v>#DIV/0!</v>
      </c>
      <c r="K163" s="11"/>
      <c r="L163" s="11"/>
      <c r="M163" s="2"/>
      <c r="N163" s="2"/>
      <c r="O163" s="2"/>
    </row>
    <row r="164" spans="1:15">
      <c r="A164" s="12">
        <v>157</v>
      </c>
      <c r="B164" s="2"/>
      <c r="C164" s="2"/>
      <c r="D164" s="2"/>
      <c r="E164" s="18"/>
      <c r="F164" s="18"/>
      <c r="G164" s="13"/>
      <c r="H164" s="20"/>
      <c r="I164" s="6"/>
      <c r="J164" s="15" t="e">
        <f t="shared" si="0"/>
        <v>#DIV/0!</v>
      </c>
      <c r="K164" s="11"/>
      <c r="L164" s="11"/>
      <c r="M164" s="2"/>
      <c r="N164" s="2"/>
      <c r="O164" s="2"/>
    </row>
    <row r="165" spans="1:15">
      <c r="A165">
        <v>158</v>
      </c>
      <c r="B165" s="2"/>
      <c r="C165" s="2"/>
      <c r="D165" s="2"/>
      <c r="E165" s="18"/>
      <c r="F165" s="18"/>
      <c r="G165" s="13"/>
      <c r="H165" s="20"/>
      <c r="I165" s="6"/>
      <c r="J165" s="7" t="e">
        <f t="shared" si="0"/>
        <v>#DIV/0!</v>
      </c>
      <c r="K165" s="11"/>
      <c r="L165" s="11"/>
      <c r="M165" s="2"/>
      <c r="N165" s="2"/>
      <c r="O165" s="2"/>
    </row>
    <row r="166" spans="1:15">
      <c r="A166">
        <v>159</v>
      </c>
      <c r="B166" s="2"/>
      <c r="C166" s="2"/>
      <c r="D166" s="2"/>
      <c r="E166" s="18"/>
      <c r="F166" s="18"/>
      <c r="G166" s="13"/>
      <c r="H166" s="20"/>
      <c r="I166" s="6"/>
      <c r="J166" s="15" t="e">
        <f t="shared" si="0"/>
        <v>#DIV/0!</v>
      </c>
      <c r="K166" s="11"/>
      <c r="L166" s="11"/>
      <c r="M166" s="2"/>
      <c r="N166" s="2"/>
      <c r="O166" s="2"/>
    </row>
    <row r="167" spans="1:15">
      <c r="A167">
        <v>160</v>
      </c>
      <c r="B167" s="2"/>
      <c r="C167" s="2"/>
      <c r="D167" s="2"/>
      <c r="E167" s="18"/>
      <c r="F167" s="18"/>
      <c r="G167" s="13"/>
      <c r="H167" s="20"/>
      <c r="I167" s="6"/>
      <c r="J167" s="15" t="e">
        <f t="shared" si="0"/>
        <v>#DIV/0!</v>
      </c>
      <c r="K167" s="11"/>
      <c r="L167" s="11"/>
      <c r="M167" s="2"/>
      <c r="N167" s="2"/>
      <c r="O167" s="2"/>
    </row>
    <row r="168" spans="1:15">
      <c r="A168" s="12">
        <v>161</v>
      </c>
      <c r="B168" s="2"/>
      <c r="C168" s="2"/>
      <c r="D168" s="2"/>
      <c r="E168" s="18"/>
      <c r="F168" s="18"/>
      <c r="G168" s="13"/>
      <c r="H168" s="20"/>
      <c r="I168" s="6"/>
      <c r="J168" s="7" t="e">
        <f t="shared" si="0"/>
        <v>#DIV/0!</v>
      </c>
      <c r="K168" s="11"/>
      <c r="L168" s="11"/>
      <c r="M168" s="2"/>
      <c r="N168" s="2"/>
      <c r="O168" s="2"/>
    </row>
    <row r="169" spans="1:15">
      <c r="A169" s="12">
        <v>162</v>
      </c>
      <c r="B169" s="2"/>
      <c r="C169" s="2"/>
      <c r="D169" s="2"/>
      <c r="E169" s="18"/>
      <c r="F169" s="18"/>
      <c r="G169" s="13"/>
      <c r="H169" s="20"/>
      <c r="I169" s="6"/>
      <c r="J169" s="15" t="e">
        <f t="shared" si="0"/>
        <v>#DIV/0!</v>
      </c>
      <c r="K169" s="11"/>
      <c r="L169" s="11"/>
      <c r="M169" s="2"/>
      <c r="N169" s="2"/>
      <c r="O169" s="2"/>
    </row>
    <row r="170" spans="1:15">
      <c r="A170">
        <v>163</v>
      </c>
      <c r="B170" s="2"/>
      <c r="C170" s="2"/>
      <c r="D170" s="2"/>
      <c r="E170" s="18"/>
      <c r="F170" s="18"/>
      <c r="G170" s="13"/>
      <c r="H170" s="20"/>
      <c r="I170" s="6"/>
      <c r="J170" s="15" t="e">
        <f t="shared" si="0"/>
        <v>#DIV/0!</v>
      </c>
      <c r="K170" s="11"/>
      <c r="L170" s="11"/>
      <c r="M170" s="2"/>
      <c r="N170" s="2"/>
      <c r="O170" s="2"/>
    </row>
    <row r="171" spans="1:15">
      <c r="A171">
        <v>164</v>
      </c>
      <c r="B171" s="2"/>
      <c r="C171" s="2"/>
      <c r="D171" s="2"/>
      <c r="E171" s="18"/>
      <c r="F171" s="18"/>
      <c r="G171" s="13"/>
      <c r="H171" s="20"/>
      <c r="I171" s="6"/>
      <c r="J171" s="7" t="e">
        <f t="shared" si="0"/>
        <v>#DIV/0!</v>
      </c>
      <c r="K171" s="11"/>
      <c r="L171" s="11"/>
      <c r="M171" s="2"/>
      <c r="N171" s="2"/>
      <c r="O171" s="2"/>
    </row>
    <row r="172" spans="1:15">
      <c r="A172">
        <v>165</v>
      </c>
      <c r="B172" s="2"/>
      <c r="C172" s="2"/>
      <c r="D172" s="2"/>
      <c r="E172" s="18"/>
      <c r="F172" s="18"/>
      <c r="G172" s="13"/>
      <c r="H172" s="20"/>
      <c r="I172" s="6"/>
      <c r="J172" s="15" t="e">
        <f t="shared" si="0"/>
        <v>#DIV/0!</v>
      </c>
      <c r="K172" s="11"/>
      <c r="L172" s="11"/>
      <c r="M172" s="2"/>
      <c r="N172" s="2"/>
      <c r="O172" s="2"/>
    </row>
    <row r="173" spans="1:15">
      <c r="A173" s="12">
        <v>166</v>
      </c>
      <c r="B173" s="2"/>
      <c r="C173" s="2"/>
      <c r="D173" s="2"/>
      <c r="E173" s="18"/>
      <c r="F173" s="18"/>
      <c r="G173" s="13"/>
      <c r="H173" s="20"/>
      <c r="I173" s="6"/>
      <c r="J173" s="15" t="e">
        <f t="shared" si="0"/>
        <v>#DIV/0!</v>
      </c>
      <c r="K173" s="11"/>
      <c r="L173" s="11"/>
      <c r="M173" s="2"/>
      <c r="N173" s="2"/>
      <c r="O173" s="2"/>
    </row>
    <row r="174" spans="1:15">
      <c r="A174" s="12">
        <v>167</v>
      </c>
      <c r="B174" s="2"/>
      <c r="C174" s="2"/>
      <c r="D174" s="2"/>
      <c r="E174" s="18"/>
      <c r="F174" s="18"/>
      <c r="G174" s="13"/>
      <c r="H174" s="20"/>
      <c r="I174" s="6"/>
      <c r="J174" s="7" t="e">
        <f t="shared" si="0"/>
        <v>#DIV/0!</v>
      </c>
      <c r="K174" s="11"/>
      <c r="L174" s="11"/>
      <c r="M174" s="2"/>
      <c r="N174" s="2"/>
      <c r="O174" s="2"/>
    </row>
    <row r="175" spans="1:15">
      <c r="A175">
        <v>168</v>
      </c>
      <c r="B175" s="2"/>
      <c r="C175" s="2"/>
      <c r="D175" s="2"/>
      <c r="E175" s="18"/>
      <c r="F175" s="18"/>
      <c r="G175" s="13"/>
      <c r="H175" s="20"/>
      <c r="I175" s="6"/>
      <c r="J175" s="15" t="e">
        <f t="shared" si="0"/>
        <v>#DIV/0!</v>
      </c>
      <c r="K175" s="11"/>
      <c r="L175" s="11"/>
      <c r="M175" s="2"/>
      <c r="N175" s="2"/>
      <c r="O175" s="2"/>
    </row>
    <row r="176" spans="1:15">
      <c r="A176">
        <v>169</v>
      </c>
      <c r="B176" s="2"/>
      <c r="C176" s="2"/>
      <c r="D176" s="2"/>
      <c r="E176" s="18"/>
      <c r="F176" s="18"/>
      <c r="G176" s="13"/>
      <c r="H176" s="20"/>
      <c r="I176" s="6"/>
      <c r="J176" s="15" t="e">
        <f t="shared" si="0"/>
        <v>#DIV/0!</v>
      </c>
      <c r="K176" s="11"/>
      <c r="L176" s="11"/>
      <c r="M176" s="2"/>
      <c r="N176" s="2"/>
      <c r="O176" s="2"/>
    </row>
    <row r="177" spans="1:15">
      <c r="A177">
        <v>170</v>
      </c>
      <c r="B177" s="2"/>
      <c r="C177" s="2"/>
      <c r="D177" s="2"/>
      <c r="E177" s="18"/>
      <c r="F177" s="18"/>
      <c r="G177" s="13"/>
      <c r="H177" s="20"/>
      <c r="I177" s="6"/>
      <c r="J177" s="7" t="e">
        <f t="shared" si="0"/>
        <v>#DIV/0!</v>
      </c>
      <c r="K177" s="11"/>
      <c r="L177" s="11"/>
      <c r="M177" s="2"/>
      <c r="N177" s="2"/>
      <c r="O177" s="2"/>
    </row>
    <row r="178" spans="1:15">
      <c r="A178" s="12">
        <v>171</v>
      </c>
      <c r="B178" s="2"/>
      <c r="C178" s="2"/>
      <c r="D178" s="2"/>
      <c r="E178" s="18"/>
      <c r="F178" s="18"/>
      <c r="G178" s="13"/>
      <c r="H178" s="20"/>
      <c r="I178" s="6"/>
      <c r="J178" s="15" t="e">
        <f t="shared" si="0"/>
        <v>#DIV/0!</v>
      </c>
      <c r="K178" s="11"/>
      <c r="L178" s="11"/>
      <c r="M178" s="2"/>
      <c r="N178" s="2"/>
      <c r="O178" s="2"/>
    </row>
    <row r="179" spans="1:15">
      <c r="A179" s="12">
        <v>172</v>
      </c>
      <c r="B179" s="2"/>
      <c r="C179" s="2"/>
      <c r="D179" s="2"/>
      <c r="E179" s="18"/>
      <c r="F179" s="18"/>
      <c r="G179" s="13"/>
      <c r="H179" s="20"/>
      <c r="I179" s="6"/>
      <c r="J179" s="15" t="e">
        <f t="shared" si="0"/>
        <v>#DIV/0!</v>
      </c>
      <c r="K179" s="11"/>
      <c r="L179" s="11"/>
      <c r="M179" s="2"/>
      <c r="N179" s="2"/>
      <c r="O179" s="2"/>
    </row>
    <row r="180" spans="1:15">
      <c r="A180">
        <v>173</v>
      </c>
      <c r="B180" s="2"/>
      <c r="C180" s="2"/>
      <c r="D180" s="2"/>
      <c r="E180" s="18"/>
      <c r="F180" s="18"/>
      <c r="G180" s="13"/>
      <c r="H180" s="20"/>
      <c r="I180" s="6"/>
      <c r="J180" s="7" t="e">
        <f t="shared" si="0"/>
        <v>#DIV/0!</v>
      </c>
      <c r="K180" s="11"/>
      <c r="L180" s="11"/>
      <c r="M180" s="2"/>
      <c r="N180" s="2"/>
      <c r="O180" s="2"/>
    </row>
    <row r="181" spans="1:15">
      <c r="A181">
        <v>174</v>
      </c>
      <c r="B181" s="2"/>
      <c r="C181" s="2"/>
      <c r="D181" s="2"/>
      <c r="E181" s="18"/>
      <c r="F181" s="18"/>
      <c r="G181" s="13"/>
      <c r="H181" s="20"/>
      <c r="I181" s="6"/>
      <c r="J181" s="15" t="e">
        <f t="shared" si="0"/>
        <v>#DIV/0!</v>
      </c>
      <c r="K181" s="11"/>
      <c r="L181" s="11"/>
      <c r="M181" s="2"/>
      <c r="N181" s="2"/>
      <c r="O181" s="2"/>
    </row>
    <row r="182" spans="1:15">
      <c r="A182">
        <v>175</v>
      </c>
      <c r="B182" s="2"/>
      <c r="C182" s="2"/>
      <c r="D182" s="2"/>
      <c r="E182" s="18"/>
      <c r="F182" s="18"/>
      <c r="G182" s="13"/>
      <c r="H182" s="20"/>
      <c r="I182" s="6"/>
      <c r="J182" s="15" t="e">
        <f t="shared" si="0"/>
        <v>#DIV/0!</v>
      </c>
      <c r="K182" s="11"/>
      <c r="L182" s="11"/>
      <c r="M182" s="2"/>
      <c r="N182" s="2"/>
      <c r="O182" s="2"/>
    </row>
    <row r="183" spans="1:15">
      <c r="A183" s="12">
        <v>176</v>
      </c>
      <c r="B183" s="2"/>
      <c r="C183" s="2"/>
      <c r="D183" s="2"/>
      <c r="E183" s="18"/>
      <c r="F183" s="18"/>
      <c r="G183" s="13"/>
      <c r="H183" s="20"/>
      <c r="I183" s="6"/>
      <c r="J183" s="7" t="e">
        <f t="shared" si="0"/>
        <v>#DIV/0!</v>
      </c>
      <c r="K183" s="11"/>
      <c r="L183" s="11"/>
      <c r="M183" s="2"/>
      <c r="N183" s="2"/>
      <c r="O183" s="2"/>
    </row>
    <row r="184" spans="1:15">
      <c r="A184" s="12">
        <v>177</v>
      </c>
      <c r="B184" s="2"/>
      <c r="C184" s="2"/>
      <c r="D184" s="2"/>
      <c r="E184" s="18"/>
      <c r="F184" s="18"/>
      <c r="G184" s="13"/>
      <c r="H184" s="20"/>
      <c r="I184" s="6"/>
      <c r="J184" s="15" t="e">
        <f t="shared" si="0"/>
        <v>#DIV/0!</v>
      </c>
      <c r="K184" s="11"/>
      <c r="L184" s="11"/>
      <c r="M184" s="2"/>
      <c r="N184" s="2"/>
      <c r="O184" s="2"/>
    </row>
    <row r="185" spans="1:15">
      <c r="A185">
        <v>178</v>
      </c>
      <c r="B185" s="2"/>
      <c r="C185" s="2"/>
      <c r="D185" s="2"/>
      <c r="E185" s="18"/>
      <c r="F185" s="18"/>
      <c r="G185" s="13"/>
      <c r="H185" s="20"/>
      <c r="I185" s="6"/>
      <c r="J185" s="15" t="e">
        <f t="shared" si="0"/>
        <v>#DIV/0!</v>
      </c>
      <c r="K185" s="11"/>
      <c r="L185" s="11"/>
      <c r="M185" s="2"/>
      <c r="N185" s="2"/>
      <c r="O185" s="2"/>
    </row>
    <row r="186" spans="1:15">
      <c r="A186">
        <v>179</v>
      </c>
      <c r="B186" s="2"/>
      <c r="C186" s="2"/>
      <c r="D186" s="2"/>
      <c r="E186" s="18"/>
      <c r="F186" s="18"/>
      <c r="G186" s="13"/>
      <c r="H186" s="20"/>
      <c r="I186" s="6"/>
      <c r="J186" s="7" t="e">
        <f t="shared" si="0"/>
        <v>#DIV/0!</v>
      </c>
      <c r="K186" s="11"/>
      <c r="L186" s="11"/>
      <c r="M186" s="2"/>
      <c r="N186" s="2"/>
      <c r="O186" s="2"/>
    </row>
    <row r="187" spans="1:15">
      <c r="A187">
        <v>180</v>
      </c>
      <c r="B187" s="2"/>
      <c r="C187" s="2"/>
      <c r="D187" s="2"/>
      <c r="E187" s="18"/>
      <c r="F187" s="18"/>
      <c r="G187" s="13"/>
      <c r="H187" s="20"/>
      <c r="I187" s="6"/>
      <c r="J187" s="15" t="e">
        <f t="shared" si="0"/>
        <v>#DIV/0!</v>
      </c>
      <c r="K187" s="11"/>
      <c r="L187" s="11"/>
      <c r="M187" s="2"/>
      <c r="N187" s="2"/>
      <c r="O187" s="2"/>
    </row>
    <row r="188" spans="1:15">
      <c r="A188" s="12">
        <v>181</v>
      </c>
      <c r="B188" s="2"/>
      <c r="C188" s="2"/>
      <c r="D188" s="2"/>
      <c r="E188" s="18"/>
      <c r="F188" s="18"/>
      <c r="G188" s="13"/>
      <c r="H188" s="20"/>
      <c r="I188" s="6"/>
      <c r="J188" s="15" t="e">
        <f t="shared" si="0"/>
        <v>#DIV/0!</v>
      </c>
      <c r="K188" s="11"/>
      <c r="L188" s="11"/>
      <c r="M188" s="2"/>
      <c r="N188" s="2"/>
      <c r="O188" s="2"/>
    </row>
    <row r="189" spans="1:15">
      <c r="A189" s="12">
        <v>182</v>
      </c>
      <c r="B189" s="2"/>
      <c r="C189" s="2"/>
      <c r="D189" s="2"/>
      <c r="E189" s="18"/>
      <c r="F189" s="18"/>
      <c r="G189" s="13"/>
      <c r="H189" s="20"/>
      <c r="I189" s="6"/>
      <c r="J189" s="7" t="e">
        <f t="shared" si="0"/>
        <v>#DIV/0!</v>
      </c>
      <c r="K189" s="11"/>
      <c r="L189" s="11"/>
      <c r="M189" s="2"/>
      <c r="N189" s="2"/>
      <c r="O189" s="2"/>
    </row>
    <row r="190" spans="1:15">
      <c r="A190">
        <v>183</v>
      </c>
      <c r="B190" s="2"/>
      <c r="C190" s="2"/>
      <c r="D190" s="2"/>
      <c r="E190" s="18"/>
      <c r="F190" s="18"/>
      <c r="G190" s="13"/>
      <c r="H190" s="20"/>
      <c r="I190" s="6"/>
      <c r="J190" s="15" t="e">
        <f t="shared" si="0"/>
        <v>#DIV/0!</v>
      </c>
      <c r="K190" s="11"/>
      <c r="L190" s="11"/>
      <c r="M190" s="2"/>
      <c r="N190" s="2"/>
      <c r="O190" s="2"/>
    </row>
    <row r="191" spans="1:15">
      <c r="A191">
        <v>184</v>
      </c>
      <c r="B191" s="2"/>
      <c r="C191" s="2"/>
      <c r="D191" s="2"/>
      <c r="E191" s="18"/>
      <c r="F191" s="18"/>
      <c r="G191" s="13"/>
      <c r="H191" s="20"/>
      <c r="I191" s="6"/>
      <c r="J191" s="15" t="e">
        <f t="shared" si="0"/>
        <v>#DIV/0!</v>
      </c>
      <c r="K191" s="11"/>
      <c r="L191" s="11"/>
      <c r="M191" s="2"/>
      <c r="N191" s="2"/>
      <c r="O191" s="2"/>
    </row>
    <row r="192" spans="1:15">
      <c r="A192">
        <v>185</v>
      </c>
      <c r="B192" s="2"/>
      <c r="C192" s="2"/>
      <c r="D192" s="2"/>
      <c r="E192" s="18"/>
      <c r="F192" s="18"/>
      <c r="G192" s="13"/>
      <c r="H192" s="20"/>
      <c r="I192" s="6"/>
      <c r="J192" s="7" t="e">
        <f t="shared" si="0"/>
        <v>#DIV/0!</v>
      </c>
      <c r="K192" s="11"/>
      <c r="L192" s="11"/>
      <c r="M192" s="2"/>
      <c r="N192" s="2"/>
      <c r="O192" s="2"/>
    </row>
    <row r="193" spans="1:15">
      <c r="A193" s="12">
        <v>186</v>
      </c>
      <c r="B193" s="2"/>
      <c r="C193" s="2"/>
      <c r="D193" s="2"/>
      <c r="E193" s="18"/>
      <c r="F193" s="18"/>
      <c r="G193" s="13"/>
      <c r="H193" s="20"/>
      <c r="I193" s="6"/>
      <c r="J193" s="15" t="e">
        <f t="shared" si="0"/>
        <v>#DIV/0!</v>
      </c>
      <c r="K193" s="11"/>
      <c r="L193" s="11"/>
      <c r="M193" s="2"/>
      <c r="N193" s="2"/>
      <c r="O193" s="2"/>
    </row>
    <row r="194" spans="1:15">
      <c r="A194" s="12">
        <v>187</v>
      </c>
      <c r="B194" s="2"/>
      <c r="C194" s="2"/>
      <c r="D194" s="2"/>
      <c r="E194" s="18"/>
      <c r="F194" s="18"/>
      <c r="G194" s="13"/>
      <c r="H194" s="20"/>
      <c r="I194" s="6"/>
      <c r="J194" s="15" t="e">
        <f t="shared" si="0"/>
        <v>#DIV/0!</v>
      </c>
      <c r="K194" s="11"/>
      <c r="L194" s="11"/>
      <c r="M194" s="2"/>
      <c r="N194" s="2"/>
      <c r="O194" s="2"/>
    </row>
    <row r="195" spans="1:15">
      <c r="A195">
        <v>188</v>
      </c>
      <c r="B195" s="2"/>
      <c r="C195" s="2"/>
      <c r="D195" s="2"/>
      <c r="E195" s="18"/>
      <c r="F195" s="18"/>
      <c r="G195" s="13"/>
      <c r="H195" s="20"/>
      <c r="I195" s="6"/>
      <c r="J195" s="7" t="e">
        <f t="shared" si="0"/>
        <v>#DIV/0!</v>
      </c>
      <c r="K195" s="11"/>
      <c r="L195" s="11"/>
      <c r="M195" s="2"/>
      <c r="N195" s="2"/>
      <c r="O195" s="2"/>
    </row>
    <row r="196" spans="1:15">
      <c r="A196">
        <v>189</v>
      </c>
      <c r="B196" s="2"/>
      <c r="C196" s="2"/>
      <c r="D196" s="2"/>
      <c r="E196" s="18"/>
      <c r="F196" s="18"/>
      <c r="G196" s="13"/>
      <c r="H196" s="20"/>
      <c r="I196" s="6"/>
      <c r="J196" s="15" t="e">
        <f t="shared" si="0"/>
        <v>#DIV/0!</v>
      </c>
      <c r="K196" s="11"/>
      <c r="L196" s="11"/>
      <c r="M196" s="2"/>
      <c r="N196" s="2"/>
      <c r="O196" s="2"/>
    </row>
    <row r="197" spans="1:15">
      <c r="A197">
        <v>190</v>
      </c>
      <c r="B197" s="2"/>
      <c r="C197" s="2"/>
      <c r="D197" s="2"/>
      <c r="E197" s="18"/>
      <c r="F197" s="18"/>
      <c r="G197" s="13"/>
      <c r="H197" s="20"/>
      <c r="I197" s="6"/>
      <c r="J197" s="15" t="e">
        <f t="shared" si="0"/>
        <v>#DIV/0!</v>
      </c>
      <c r="K197" s="11"/>
      <c r="L197" s="11"/>
      <c r="M197" s="2"/>
      <c r="N197" s="2"/>
      <c r="O197" s="2"/>
    </row>
    <row r="198" spans="1:15">
      <c r="A198" s="12">
        <v>191</v>
      </c>
      <c r="B198" s="2"/>
      <c r="C198" s="2"/>
      <c r="D198" s="2"/>
      <c r="E198" s="18"/>
      <c r="F198" s="18"/>
      <c r="G198" s="13"/>
      <c r="H198" s="20"/>
      <c r="I198" s="6"/>
      <c r="J198" s="7" t="e">
        <f t="shared" si="0"/>
        <v>#DIV/0!</v>
      </c>
      <c r="K198" s="11"/>
      <c r="L198" s="11"/>
      <c r="M198" s="2"/>
      <c r="N198" s="2"/>
      <c r="O198" s="2"/>
    </row>
    <row r="199" spans="1:15">
      <c r="A199" s="12">
        <v>192</v>
      </c>
      <c r="B199" s="2"/>
      <c r="C199" s="2"/>
      <c r="D199" s="2"/>
      <c r="E199" s="18"/>
      <c r="F199" s="18"/>
      <c r="G199" s="13"/>
      <c r="H199" s="20"/>
      <c r="I199" s="6"/>
      <c r="J199" s="15" t="e">
        <f t="shared" si="0"/>
        <v>#DIV/0!</v>
      </c>
      <c r="K199" s="11"/>
      <c r="L199" s="11"/>
      <c r="M199" s="2"/>
      <c r="N199" s="2"/>
      <c r="O199" s="2"/>
    </row>
    <row r="200" spans="1:15">
      <c r="A200">
        <v>193</v>
      </c>
      <c r="B200" s="2"/>
      <c r="C200" s="2"/>
      <c r="D200" s="2"/>
      <c r="E200" s="18"/>
      <c r="F200" s="18"/>
      <c r="G200" s="13"/>
      <c r="H200" s="20"/>
      <c r="I200" s="6"/>
      <c r="J200" s="15" t="e">
        <f t="shared" si="0"/>
        <v>#DIV/0!</v>
      </c>
      <c r="K200" s="11"/>
      <c r="L200" s="11"/>
      <c r="M200" s="2"/>
      <c r="N200" s="2"/>
      <c r="O200" s="2"/>
    </row>
    <row r="201" spans="1:15">
      <c r="A201">
        <v>194</v>
      </c>
      <c r="B201" s="2"/>
      <c r="C201" s="2"/>
      <c r="D201" s="2"/>
      <c r="E201" s="18"/>
      <c r="F201" s="18"/>
      <c r="G201" s="13"/>
      <c r="H201" s="20"/>
      <c r="I201" s="6"/>
      <c r="J201" s="7" t="e">
        <f t="shared" si="0"/>
        <v>#DIV/0!</v>
      </c>
      <c r="K201" s="11"/>
      <c r="L201" s="11"/>
      <c r="M201" s="2"/>
      <c r="N201" s="2"/>
      <c r="O201" s="2"/>
    </row>
    <row r="202" spans="1:15">
      <c r="A202">
        <v>195</v>
      </c>
      <c r="B202" s="2"/>
      <c r="C202" s="2"/>
      <c r="D202" s="2"/>
      <c r="E202" s="18"/>
      <c r="F202" s="18"/>
      <c r="G202" s="13"/>
      <c r="H202" s="20"/>
      <c r="I202" s="6"/>
      <c r="J202" s="15" t="e">
        <f t="shared" si="0"/>
        <v>#DIV/0!</v>
      </c>
      <c r="K202" s="11"/>
      <c r="L202" s="11"/>
      <c r="M202" s="2"/>
      <c r="N202" s="2"/>
      <c r="O202" s="2"/>
    </row>
    <row r="203" spans="1:15">
      <c r="A203" s="12">
        <v>196</v>
      </c>
      <c r="B203" s="2"/>
      <c r="C203" s="2"/>
      <c r="D203" s="2"/>
      <c r="E203" s="18"/>
      <c r="F203" s="18"/>
      <c r="G203" s="13"/>
      <c r="H203" s="20"/>
      <c r="I203" s="6"/>
      <c r="J203" s="15" t="e">
        <f t="shared" si="0"/>
        <v>#DIV/0!</v>
      </c>
      <c r="K203" s="11"/>
      <c r="L203" s="11"/>
      <c r="M203" s="2"/>
      <c r="N203" s="2"/>
      <c r="O203" s="2"/>
    </row>
    <row r="204" spans="1:15">
      <c r="A204" s="12">
        <v>197</v>
      </c>
      <c r="B204" s="2"/>
      <c r="C204" s="2"/>
      <c r="D204" s="2"/>
      <c r="E204" s="18"/>
      <c r="F204" s="18"/>
      <c r="G204" s="13"/>
      <c r="H204" s="20"/>
      <c r="I204" s="6"/>
      <c r="J204" s="7" t="e">
        <f t="shared" si="0"/>
        <v>#DIV/0!</v>
      </c>
      <c r="K204" s="11"/>
      <c r="L204" s="11"/>
      <c r="M204" s="2"/>
      <c r="N204" s="2"/>
      <c r="O204" s="2"/>
    </row>
    <row r="205" spans="1:15">
      <c r="A205">
        <v>198</v>
      </c>
      <c r="B205" s="2"/>
      <c r="C205" s="2"/>
      <c r="D205" s="2"/>
      <c r="E205" s="18"/>
      <c r="F205" s="18"/>
      <c r="G205" s="13"/>
      <c r="H205" s="20"/>
      <c r="I205" s="6"/>
      <c r="J205" s="15" t="e">
        <f t="shared" si="0"/>
        <v>#DIV/0!</v>
      </c>
      <c r="K205" s="11"/>
      <c r="L205" s="11"/>
      <c r="M205" s="2"/>
      <c r="N205" s="2"/>
      <c r="O205" s="2"/>
    </row>
    <row r="206" spans="1:15">
      <c r="A206">
        <v>199</v>
      </c>
      <c r="B206" s="2"/>
      <c r="C206" s="2"/>
      <c r="D206" s="2"/>
      <c r="E206" s="18"/>
      <c r="F206" s="18"/>
      <c r="G206" s="13"/>
      <c r="H206" s="20"/>
      <c r="I206" s="6"/>
      <c r="J206" s="15" t="e">
        <f t="shared" si="0"/>
        <v>#DIV/0!</v>
      </c>
      <c r="K206" s="11"/>
      <c r="L206" s="11"/>
      <c r="M206" s="2"/>
      <c r="N206" s="2"/>
      <c r="O206" s="2"/>
    </row>
    <row r="207" spans="1:15">
      <c r="A207">
        <v>200</v>
      </c>
      <c r="B207" s="2"/>
      <c r="C207" s="2"/>
      <c r="D207" s="2"/>
      <c r="E207" s="18"/>
      <c r="F207" s="18"/>
      <c r="G207" s="13"/>
      <c r="H207" s="20"/>
      <c r="I207" s="6"/>
      <c r="J207" s="7" t="e">
        <f t="shared" si="0"/>
        <v>#DIV/0!</v>
      </c>
      <c r="K207" s="11"/>
      <c r="L207" s="11"/>
      <c r="M207" s="2"/>
      <c r="N207" s="2"/>
      <c r="O207" s="2"/>
    </row>
    <row r="208" spans="1:15">
      <c r="A208" s="12">
        <v>201</v>
      </c>
      <c r="B208" s="2"/>
      <c r="C208" s="2"/>
      <c r="D208" s="2"/>
      <c r="E208" s="18"/>
      <c r="F208" s="18"/>
      <c r="G208" s="13"/>
      <c r="H208" s="20"/>
      <c r="I208" s="6"/>
      <c r="J208" s="15" t="e">
        <f t="shared" si="0"/>
        <v>#DIV/0!</v>
      </c>
      <c r="K208" s="11"/>
      <c r="L208" s="11"/>
      <c r="M208" s="2"/>
      <c r="N208" s="2"/>
      <c r="O208" s="2"/>
    </row>
    <row r="209" spans="1:15">
      <c r="A209" s="12">
        <v>202</v>
      </c>
      <c r="B209" s="2"/>
      <c r="C209" s="2"/>
      <c r="D209" s="2"/>
      <c r="E209" s="18"/>
      <c r="F209" s="18"/>
      <c r="G209" s="13"/>
      <c r="H209" s="20"/>
      <c r="I209" s="6"/>
      <c r="J209" s="15" t="e">
        <f t="shared" si="0"/>
        <v>#DIV/0!</v>
      </c>
      <c r="K209" s="11"/>
      <c r="L209" s="11"/>
      <c r="M209" s="2"/>
      <c r="N209" s="2"/>
      <c r="O209" s="2"/>
    </row>
    <row r="210" spans="1:15">
      <c r="A210">
        <v>203</v>
      </c>
      <c r="B210" s="2"/>
      <c r="C210" s="2"/>
      <c r="D210" s="2"/>
      <c r="E210" s="18"/>
      <c r="F210" s="18"/>
      <c r="G210" s="13"/>
      <c r="H210" s="20"/>
      <c r="I210" s="6"/>
      <c r="J210" s="7" t="e">
        <f t="shared" si="0"/>
        <v>#DIV/0!</v>
      </c>
      <c r="K210" s="11"/>
      <c r="L210" s="11"/>
      <c r="M210" s="2"/>
      <c r="N210" s="2"/>
      <c r="O210" s="2"/>
    </row>
    <row r="211" spans="1:15">
      <c r="A211">
        <v>204</v>
      </c>
      <c r="B211" s="2"/>
      <c r="C211" s="2"/>
      <c r="D211" s="2"/>
      <c r="E211" s="18"/>
      <c r="F211" s="18"/>
      <c r="G211" s="13"/>
      <c r="H211" s="20"/>
      <c r="I211" s="6"/>
      <c r="J211" s="15" t="e">
        <f t="shared" si="0"/>
        <v>#DIV/0!</v>
      </c>
      <c r="K211" s="11"/>
      <c r="L211" s="11"/>
      <c r="M211" s="2"/>
      <c r="N211" s="2"/>
      <c r="O211" s="2"/>
    </row>
    <row r="212" spans="1:15">
      <c r="A212">
        <v>205</v>
      </c>
      <c r="B212" s="2"/>
      <c r="C212" s="2"/>
      <c r="D212" s="2"/>
      <c r="E212" s="18"/>
      <c r="F212" s="18"/>
      <c r="G212" s="13"/>
      <c r="H212" s="20"/>
      <c r="I212" s="6"/>
      <c r="J212" s="15" t="e">
        <f t="shared" si="0"/>
        <v>#DIV/0!</v>
      </c>
      <c r="K212" s="11"/>
      <c r="L212" s="11"/>
      <c r="M212" s="2"/>
      <c r="N212" s="2"/>
      <c r="O212" s="2"/>
    </row>
    <row r="213" spans="1:15">
      <c r="A213" s="12">
        <v>206</v>
      </c>
      <c r="B213" s="2"/>
      <c r="C213" s="2"/>
      <c r="D213" s="2"/>
      <c r="E213" s="18"/>
      <c r="F213" s="18"/>
      <c r="G213" s="13"/>
      <c r="H213" s="20"/>
      <c r="I213" s="6"/>
      <c r="J213" s="7" t="e">
        <f t="shared" si="0"/>
        <v>#DIV/0!</v>
      </c>
      <c r="K213" s="11"/>
      <c r="L213" s="11"/>
      <c r="M213" s="2"/>
      <c r="N213" s="2"/>
      <c r="O213" s="2"/>
    </row>
    <row r="214" spans="1:15">
      <c r="A214" s="12">
        <v>207</v>
      </c>
      <c r="B214" s="2"/>
      <c r="C214" s="2"/>
      <c r="D214" s="2"/>
      <c r="E214" s="18"/>
      <c r="F214" s="18"/>
      <c r="G214" s="13"/>
      <c r="H214" s="20"/>
      <c r="I214" s="6"/>
      <c r="J214" s="15" t="e">
        <f t="shared" si="0"/>
        <v>#DIV/0!</v>
      </c>
      <c r="K214" s="11"/>
      <c r="L214" s="11"/>
      <c r="M214" s="2"/>
      <c r="N214" s="2"/>
      <c r="O214" s="2"/>
    </row>
    <row r="215" spans="1:15">
      <c r="A215">
        <v>208</v>
      </c>
      <c r="B215" s="2"/>
      <c r="C215" s="2"/>
      <c r="D215" s="2"/>
      <c r="E215" s="18"/>
      <c r="F215" s="18"/>
      <c r="G215" s="13"/>
      <c r="H215" s="20"/>
      <c r="I215" s="6"/>
      <c r="J215" s="15" t="e">
        <f t="shared" si="0"/>
        <v>#DIV/0!</v>
      </c>
      <c r="K215" s="11"/>
      <c r="L215" s="11"/>
      <c r="M215" s="2"/>
      <c r="N215" s="2"/>
      <c r="O215" s="2"/>
    </row>
    <row r="216" spans="1:15">
      <c r="A216">
        <v>209</v>
      </c>
      <c r="B216" s="2"/>
      <c r="C216" s="2"/>
      <c r="D216" s="2"/>
      <c r="E216" s="18"/>
      <c r="F216" s="18"/>
      <c r="G216" s="13"/>
      <c r="H216" s="20"/>
      <c r="I216" s="6"/>
      <c r="J216" s="7" t="e">
        <f t="shared" si="0"/>
        <v>#DIV/0!</v>
      </c>
      <c r="K216" s="11"/>
      <c r="L216" s="11"/>
      <c r="M216" s="2"/>
      <c r="N216" s="2"/>
      <c r="O216" s="2"/>
    </row>
    <row r="217" spans="1:15">
      <c r="A217">
        <v>210</v>
      </c>
      <c r="B217" s="2"/>
      <c r="C217" s="2"/>
      <c r="D217" s="2"/>
      <c r="E217" s="18"/>
      <c r="F217" s="18"/>
      <c r="G217" s="13"/>
      <c r="H217" s="20"/>
      <c r="I217" s="6"/>
      <c r="J217" s="15" t="e">
        <f t="shared" si="0"/>
        <v>#DIV/0!</v>
      </c>
      <c r="K217" s="11"/>
      <c r="L217" s="11"/>
      <c r="M217" s="2"/>
      <c r="N217" s="2"/>
      <c r="O217" s="2"/>
    </row>
    <row r="218" spans="1:15">
      <c r="A218" s="12">
        <v>211</v>
      </c>
      <c r="B218" s="2"/>
      <c r="C218" s="2"/>
      <c r="D218" s="2"/>
      <c r="E218" s="18"/>
      <c r="F218" s="18"/>
      <c r="G218" s="13"/>
      <c r="H218" s="20"/>
      <c r="I218" s="6"/>
      <c r="J218" s="15" t="e">
        <f t="shared" si="0"/>
        <v>#DIV/0!</v>
      </c>
      <c r="K218" s="11"/>
      <c r="L218" s="11"/>
      <c r="M218" s="2"/>
      <c r="N218" s="2"/>
      <c r="O218" s="2"/>
    </row>
    <row r="219" spans="1:15">
      <c r="A219" s="12">
        <v>212</v>
      </c>
      <c r="B219" s="2"/>
      <c r="C219" s="2"/>
      <c r="D219" s="2"/>
      <c r="E219" s="18"/>
      <c r="F219" s="18"/>
      <c r="G219" s="13"/>
      <c r="H219" s="20"/>
      <c r="I219" s="6"/>
      <c r="J219" s="7" t="e">
        <f t="shared" si="0"/>
        <v>#DIV/0!</v>
      </c>
      <c r="K219" s="11"/>
      <c r="L219" s="11"/>
      <c r="M219" s="2"/>
      <c r="N219" s="2"/>
      <c r="O219" s="2"/>
    </row>
    <row r="220" spans="1:15">
      <c r="A220">
        <v>213</v>
      </c>
      <c r="B220" s="2"/>
      <c r="C220" s="2"/>
      <c r="D220" s="2"/>
      <c r="E220" s="18"/>
      <c r="F220" s="18"/>
      <c r="G220" s="13"/>
      <c r="H220" s="20"/>
      <c r="I220" s="6"/>
      <c r="J220" s="15" t="e">
        <f t="shared" si="0"/>
        <v>#DIV/0!</v>
      </c>
      <c r="K220" s="11"/>
      <c r="L220" s="11"/>
      <c r="M220" s="2"/>
      <c r="N220" s="2"/>
      <c r="O220" s="2"/>
    </row>
    <row r="221" spans="1:15">
      <c r="A221">
        <v>214</v>
      </c>
      <c r="B221" s="2"/>
      <c r="C221" s="2"/>
      <c r="D221" s="2"/>
      <c r="E221" s="18"/>
      <c r="F221" s="18"/>
      <c r="G221" s="13"/>
      <c r="H221" s="20"/>
      <c r="I221" s="6"/>
      <c r="J221" s="15" t="e">
        <f t="shared" si="0"/>
        <v>#DIV/0!</v>
      </c>
      <c r="K221" s="11"/>
      <c r="L221" s="11"/>
      <c r="M221" s="2"/>
      <c r="N221" s="2"/>
      <c r="O221" s="2"/>
    </row>
    <row r="222" spans="1:15">
      <c r="A222">
        <v>215</v>
      </c>
      <c r="B222" s="2"/>
      <c r="C222" s="2"/>
      <c r="D222" s="2"/>
      <c r="E222" s="18"/>
      <c r="F222" s="18"/>
      <c r="G222" s="13"/>
      <c r="H222" s="20"/>
      <c r="I222" s="6"/>
      <c r="J222" s="7" t="e">
        <f t="shared" si="0"/>
        <v>#DIV/0!</v>
      </c>
      <c r="K222" s="11"/>
      <c r="L222" s="11"/>
      <c r="M222" s="2"/>
      <c r="N222" s="2"/>
      <c r="O222" s="2"/>
    </row>
    <row r="223" spans="1:15">
      <c r="A223" s="12">
        <v>216</v>
      </c>
      <c r="B223" s="2"/>
      <c r="C223" s="2"/>
      <c r="D223" s="2"/>
      <c r="E223" s="18"/>
      <c r="F223" s="18"/>
      <c r="G223" s="13"/>
      <c r="H223" s="20"/>
      <c r="I223" s="6"/>
      <c r="J223" s="15" t="e">
        <f t="shared" si="0"/>
        <v>#DIV/0!</v>
      </c>
      <c r="K223" s="11"/>
      <c r="L223" s="11"/>
      <c r="M223" s="2"/>
      <c r="N223" s="2"/>
      <c r="O223" s="2"/>
    </row>
    <row r="224" spans="1:15">
      <c r="A224" s="12">
        <v>217</v>
      </c>
      <c r="B224" s="2"/>
      <c r="C224" s="2"/>
      <c r="D224" s="2"/>
      <c r="E224" s="18"/>
      <c r="F224" s="18"/>
      <c r="G224" s="13"/>
      <c r="H224" s="20"/>
      <c r="I224" s="6"/>
      <c r="J224" s="15" t="e">
        <f t="shared" si="0"/>
        <v>#DIV/0!</v>
      </c>
      <c r="K224" s="11"/>
      <c r="L224" s="11"/>
      <c r="M224" s="2"/>
      <c r="N224" s="2"/>
      <c r="O224" s="2"/>
    </row>
    <row r="225" spans="1:15">
      <c r="A225">
        <v>218</v>
      </c>
      <c r="B225" s="2"/>
      <c r="C225" s="2"/>
      <c r="D225" s="2"/>
      <c r="E225" s="18"/>
      <c r="F225" s="18"/>
      <c r="G225" s="13"/>
      <c r="H225" s="20"/>
      <c r="I225" s="6"/>
      <c r="J225" s="7" t="e">
        <f t="shared" si="0"/>
        <v>#DIV/0!</v>
      </c>
      <c r="K225" s="11"/>
      <c r="L225" s="11"/>
      <c r="M225" s="2"/>
      <c r="N225" s="2"/>
      <c r="O225" s="2"/>
    </row>
    <row r="226" spans="1:15">
      <c r="A226">
        <v>219</v>
      </c>
      <c r="B226" s="2"/>
      <c r="C226" s="2"/>
      <c r="D226" s="2"/>
      <c r="E226" s="18"/>
      <c r="F226" s="18"/>
      <c r="G226" s="13"/>
      <c r="H226" s="20"/>
      <c r="I226" s="6"/>
      <c r="J226" s="15" t="e">
        <f t="shared" si="0"/>
        <v>#DIV/0!</v>
      </c>
      <c r="K226" s="11"/>
      <c r="L226" s="11"/>
      <c r="M226" s="2"/>
      <c r="N226" s="2"/>
      <c r="O226" s="2"/>
    </row>
    <row r="227" spans="1:15">
      <c r="A227">
        <v>220</v>
      </c>
      <c r="B227" s="2"/>
      <c r="C227" s="2"/>
      <c r="D227" s="2"/>
      <c r="E227" s="18"/>
      <c r="F227" s="18"/>
      <c r="G227" s="13"/>
      <c r="H227" s="20"/>
      <c r="I227" s="6"/>
      <c r="J227" s="15" t="e">
        <f t="shared" si="0"/>
        <v>#DIV/0!</v>
      </c>
      <c r="K227" s="11"/>
      <c r="L227" s="11"/>
      <c r="M227" s="2"/>
      <c r="N227" s="2"/>
      <c r="O227" s="2"/>
    </row>
    <row r="228" spans="1:15">
      <c r="A228" s="12">
        <v>221</v>
      </c>
      <c r="B228" s="2"/>
      <c r="C228" s="2"/>
      <c r="D228" s="2"/>
      <c r="E228" s="18"/>
      <c r="F228" s="18"/>
      <c r="G228" s="13"/>
      <c r="H228" s="20"/>
      <c r="I228" s="6"/>
      <c r="J228" s="7" t="e">
        <f t="shared" si="0"/>
        <v>#DIV/0!</v>
      </c>
      <c r="K228" s="11"/>
      <c r="L228" s="11"/>
      <c r="M228" s="2"/>
      <c r="N228" s="2"/>
      <c r="O228" s="2"/>
    </row>
    <row r="229" spans="1:15">
      <c r="A229" s="12">
        <v>222</v>
      </c>
      <c r="B229" s="2"/>
      <c r="C229" s="2"/>
      <c r="D229" s="2"/>
      <c r="E229" s="18"/>
      <c r="F229" s="18"/>
      <c r="G229" s="13"/>
      <c r="H229" s="20"/>
      <c r="I229" s="6"/>
      <c r="J229" s="15" t="e">
        <f t="shared" si="0"/>
        <v>#DIV/0!</v>
      </c>
      <c r="K229" s="11"/>
      <c r="L229" s="11"/>
      <c r="M229" s="2"/>
      <c r="N229" s="2"/>
      <c r="O229" s="2"/>
    </row>
    <row r="230" spans="1:15">
      <c r="A230">
        <v>223</v>
      </c>
      <c r="B230" s="2"/>
      <c r="C230" s="2"/>
      <c r="D230" s="2"/>
      <c r="E230" s="18"/>
      <c r="F230" s="18"/>
      <c r="G230" s="13"/>
      <c r="H230" s="20"/>
      <c r="I230" s="6"/>
      <c r="J230" s="15" t="e">
        <f t="shared" si="0"/>
        <v>#DIV/0!</v>
      </c>
      <c r="K230" s="11"/>
      <c r="L230" s="11"/>
      <c r="M230" s="2"/>
      <c r="N230" s="2"/>
      <c r="O230" s="2"/>
    </row>
    <row r="231" spans="1:15">
      <c r="A231">
        <v>224</v>
      </c>
      <c r="B231" s="2"/>
      <c r="C231" s="2"/>
      <c r="D231" s="2"/>
      <c r="E231" s="18"/>
      <c r="F231" s="18"/>
      <c r="G231" s="13"/>
      <c r="H231" s="20"/>
      <c r="I231" s="6"/>
      <c r="J231" s="7" t="e">
        <f t="shared" si="0"/>
        <v>#DIV/0!</v>
      </c>
      <c r="K231" s="11"/>
      <c r="L231" s="11"/>
      <c r="M231" s="2"/>
      <c r="N231" s="2"/>
      <c r="O231" s="2"/>
    </row>
    <row r="232" spans="1:15">
      <c r="A232">
        <v>225</v>
      </c>
      <c r="B232" s="2"/>
      <c r="C232" s="2"/>
      <c r="D232" s="2"/>
      <c r="E232" s="18"/>
      <c r="F232" s="18"/>
      <c r="G232" s="13"/>
      <c r="H232" s="20"/>
      <c r="I232" s="6"/>
      <c r="J232" s="15" t="e">
        <f t="shared" si="0"/>
        <v>#DIV/0!</v>
      </c>
      <c r="K232" s="11"/>
      <c r="L232" s="11"/>
      <c r="M232" s="2"/>
      <c r="N232" s="2"/>
      <c r="O232" s="2"/>
    </row>
    <row r="233" spans="1:15">
      <c r="A233" s="12">
        <v>226</v>
      </c>
      <c r="B233" s="2"/>
      <c r="C233" s="2"/>
      <c r="D233" s="2"/>
      <c r="E233" s="18"/>
      <c r="F233" s="18"/>
      <c r="G233" s="13"/>
      <c r="H233" s="20"/>
      <c r="I233" s="6"/>
      <c r="J233" s="15" t="e">
        <f t="shared" si="0"/>
        <v>#DIV/0!</v>
      </c>
      <c r="K233" s="11"/>
      <c r="L233" s="11"/>
      <c r="M233" s="2"/>
      <c r="N233" s="2"/>
      <c r="O233" s="2"/>
    </row>
    <row r="234" spans="1:15">
      <c r="A234" s="12">
        <v>227</v>
      </c>
      <c r="B234" s="2"/>
      <c r="C234" s="2"/>
      <c r="D234" s="2"/>
      <c r="E234" s="18"/>
      <c r="F234" s="18"/>
      <c r="G234" s="13"/>
      <c r="H234" s="20"/>
      <c r="I234" s="6"/>
      <c r="J234" s="7" t="e">
        <f t="shared" si="0"/>
        <v>#DIV/0!</v>
      </c>
      <c r="K234" s="11"/>
      <c r="L234" s="11"/>
      <c r="M234" s="2"/>
      <c r="N234" s="2"/>
      <c r="O234" s="2"/>
    </row>
    <row r="235" spans="1:15">
      <c r="A235">
        <v>228</v>
      </c>
      <c r="B235" s="2"/>
      <c r="C235" s="2"/>
      <c r="D235" s="2"/>
      <c r="E235" s="18"/>
      <c r="F235" s="18"/>
      <c r="G235" s="13"/>
      <c r="H235" s="20"/>
      <c r="I235" s="6"/>
      <c r="J235" s="15" t="e">
        <f t="shared" si="0"/>
        <v>#DIV/0!</v>
      </c>
      <c r="K235" s="11"/>
      <c r="L235" s="11"/>
      <c r="M235" s="2"/>
      <c r="N235" s="2"/>
      <c r="O235" s="2"/>
    </row>
    <row r="236" spans="1:15">
      <c r="A236">
        <v>229</v>
      </c>
      <c r="B236" s="2"/>
      <c r="C236" s="2"/>
      <c r="D236" s="2"/>
      <c r="E236" s="18"/>
      <c r="F236" s="18"/>
      <c r="G236" s="13"/>
      <c r="H236" s="20"/>
      <c r="I236" s="6"/>
      <c r="J236" s="15" t="e">
        <f t="shared" si="0"/>
        <v>#DIV/0!</v>
      </c>
      <c r="K236" s="11"/>
      <c r="L236" s="11"/>
      <c r="M236" s="2"/>
      <c r="N236" s="2"/>
      <c r="O236" s="2"/>
    </row>
    <row r="237" spans="1:15">
      <c r="A237">
        <v>230</v>
      </c>
      <c r="B237" s="2"/>
      <c r="C237" s="2"/>
      <c r="D237" s="2"/>
      <c r="E237" s="18"/>
      <c r="F237" s="18"/>
      <c r="G237" s="13"/>
      <c r="H237" s="20"/>
      <c r="I237" s="6"/>
      <c r="J237" s="7" t="e">
        <f t="shared" si="0"/>
        <v>#DIV/0!</v>
      </c>
      <c r="K237" s="11"/>
      <c r="L237" s="11"/>
      <c r="M237" s="2"/>
      <c r="N237" s="2"/>
      <c r="O237" s="2"/>
    </row>
    <row r="238" spans="1:15">
      <c r="A238" s="12">
        <v>231</v>
      </c>
      <c r="B238" s="2"/>
      <c r="C238" s="2"/>
      <c r="D238" s="2"/>
      <c r="E238" s="18"/>
      <c r="F238" s="18"/>
      <c r="G238" s="13"/>
      <c r="H238" s="20"/>
      <c r="I238" s="6"/>
      <c r="J238" s="15" t="e">
        <f t="shared" si="0"/>
        <v>#DIV/0!</v>
      </c>
      <c r="K238" s="11"/>
      <c r="L238" s="11"/>
      <c r="M238" s="2"/>
      <c r="N238" s="2"/>
      <c r="O238" s="2"/>
    </row>
    <row r="239" spans="1:15">
      <c r="A239" s="12">
        <v>232</v>
      </c>
      <c r="B239" s="2"/>
      <c r="C239" s="2"/>
      <c r="D239" s="2"/>
      <c r="E239" s="18"/>
      <c r="F239" s="18"/>
      <c r="G239" s="13"/>
      <c r="H239" s="20"/>
      <c r="I239" s="6"/>
      <c r="J239" s="15" t="e">
        <f t="shared" si="0"/>
        <v>#DIV/0!</v>
      </c>
      <c r="K239" s="11"/>
      <c r="L239" s="11"/>
      <c r="M239" s="2"/>
      <c r="N239" s="2"/>
      <c r="O239" s="2"/>
    </row>
    <row r="240" spans="1:15">
      <c r="A240">
        <v>233</v>
      </c>
      <c r="B240" s="2"/>
      <c r="C240" s="2"/>
      <c r="D240" s="2"/>
      <c r="E240" s="18"/>
      <c r="F240" s="18"/>
      <c r="G240" s="13"/>
      <c r="H240" s="20"/>
      <c r="I240" s="6"/>
      <c r="J240" s="7" t="e">
        <f t="shared" si="0"/>
        <v>#DIV/0!</v>
      </c>
      <c r="K240" s="11"/>
      <c r="L240" s="11"/>
      <c r="M240" s="2"/>
      <c r="N240" s="2"/>
      <c r="O240" s="2"/>
    </row>
    <row r="241" spans="1:15">
      <c r="A241">
        <v>234</v>
      </c>
      <c r="B241" s="2"/>
      <c r="C241" s="2"/>
      <c r="D241" s="2"/>
      <c r="E241" s="18"/>
      <c r="F241" s="18"/>
      <c r="G241" s="13"/>
      <c r="H241" s="20"/>
      <c r="I241" s="6"/>
      <c r="J241" s="15" t="e">
        <f t="shared" si="0"/>
        <v>#DIV/0!</v>
      </c>
      <c r="K241" s="11"/>
      <c r="L241" s="11"/>
      <c r="M241" s="2"/>
      <c r="N241" s="2"/>
      <c r="O241" s="2"/>
    </row>
    <row r="242" spans="1:15">
      <c r="A242">
        <v>235</v>
      </c>
      <c r="B242" s="2"/>
      <c r="C242" s="2"/>
      <c r="D242" s="2"/>
      <c r="E242" s="18"/>
      <c r="F242" s="18"/>
      <c r="G242" s="13"/>
      <c r="H242" s="20"/>
      <c r="I242" s="6"/>
      <c r="J242" s="15" t="e">
        <f t="shared" si="0"/>
        <v>#DIV/0!</v>
      </c>
      <c r="K242" s="11"/>
      <c r="L242" s="11"/>
      <c r="M242" s="2"/>
      <c r="N242" s="2"/>
      <c r="O242" s="2"/>
    </row>
    <row r="243" spans="1:15">
      <c r="A243" s="12">
        <v>236</v>
      </c>
      <c r="B243" s="2"/>
      <c r="C243" s="2"/>
      <c r="D243" s="2"/>
      <c r="E243" s="18"/>
      <c r="F243" s="18"/>
      <c r="G243" s="13"/>
      <c r="H243" s="20"/>
      <c r="I243" s="6"/>
      <c r="J243" s="7" t="e">
        <f t="shared" si="0"/>
        <v>#DIV/0!</v>
      </c>
      <c r="K243" s="11"/>
      <c r="L243" s="11"/>
      <c r="M243" s="2"/>
      <c r="N243" s="2"/>
      <c r="O243" s="2"/>
    </row>
    <row r="244" spans="1:15">
      <c r="A244" s="12">
        <v>237</v>
      </c>
      <c r="B244" s="2"/>
      <c r="C244" s="2"/>
      <c r="D244" s="2"/>
      <c r="E244" s="18"/>
      <c r="F244" s="18"/>
      <c r="G244" s="13"/>
      <c r="H244" s="20"/>
      <c r="I244" s="6"/>
      <c r="J244" s="15" t="e">
        <f t="shared" si="0"/>
        <v>#DIV/0!</v>
      </c>
      <c r="K244" s="11"/>
      <c r="L244" s="11"/>
      <c r="M244" s="2"/>
      <c r="N244" s="2"/>
      <c r="O244" s="2"/>
    </row>
    <row r="245" spans="1:15">
      <c r="A245">
        <v>238</v>
      </c>
      <c r="B245" s="2"/>
      <c r="C245" s="2"/>
      <c r="D245" s="2"/>
      <c r="E245" s="18"/>
      <c r="F245" s="18"/>
      <c r="G245" s="13"/>
      <c r="H245" s="20"/>
      <c r="I245" s="6"/>
      <c r="J245" s="15" t="e">
        <f t="shared" si="0"/>
        <v>#DIV/0!</v>
      </c>
      <c r="K245" s="11"/>
      <c r="L245" s="11"/>
      <c r="M245" s="2"/>
      <c r="N245" s="2"/>
      <c r="O245" s="2"/>
    </row>
    <row r="246" spans="1:15">
      <c r="A246">
        <v>239</v>
      </c>
      <c r="B246" s="2"/>
      <c r="C246" s="2"/>
      <c r="D246" s="2"/>
      <c r="E246" s="18"/>
      <c r="F246" s="18"/>
      <c r="G246" s="13"/>
      <c r="H246" s="20"/>
      <c r="I246" s="6"/>
      <c r="J246" s="7" t="e">
        <f t="shared" si="0"/>
        <v>#DIV/0!</v>
      </c>
      <c r="K246" s="11"/>
      <c r="L246" s="11"/>
      <c r="M246" s="2"/>
      <c r="N246" s="2"/>
      <c r="O246" s="2"/>
    </row>
    <row r="247" spans="1:15">
      <c r="A247">
        <v>240</v>
      </c>
      <c r="B247" s="2"/>
      <c r="C247" s="2"/>
      <c r="D247" s="2"/>
      <c r="E247" s="18"/>
      <c r="F247" s="18"/>
      <c r="G247" s="13"/>
      <c r="H247" s="20"/>
      <c r="I247" s="6"/>
      <c r="J247" s="15" t="e">
        <f t="shared" si="0"/>
        <v>#DIV/0!</v>
      </c>
      <c r="K247" s="11"/>
      <c r="L247" s="11"/>
      <c r="M247" s="2"/>
      <c r="N247" s="2"/>
      <c r="O247" s="2"/>
    </row>
    <row r="248" spans="1:15">
      <c r="A248" s="12">
        <v>241</v>
      </c>
      <c r="B248" s="2"/>
      <c r="C248" s="2"/>
      <c r="D248" s="2"/>
      <c r="E248" s="18"/>
      <c r="F248" s="18"/>
      <c r="G248" s="13"/>
      <c r="H248" s="20"/>
      <c r="I248" s="6"/>
      <c r="J248" s="15" t="e">
        <f t="shared" si="0"/>
        <v>#DIV/0!</v>
      </c>
      <c r="K248" s="11"/>
      <c r="L248" s="11"/>
      <c r="M248" s="2"/>
      <c r="N248" s="2"/>
      <c r="O248" s="2"/>
    </row>
    <row r="249" spans="1:15">
      <c r="A249" s="12">
        <v>242</v>
      </c>
      <c r="B249" s="2"/>
      <c r="C249" s="2"/>
      <c r="D249" s="2"/>
      <c r="E249" s="18"/>
      <c r="F249" s="18"/>
      <c r="G249" s="13"/>
      <c r="H249" s="20"/>
      <c r="I249" s="6"/>
      <c r="J249" s="7" t="e">
        <f t="shared" si="0"/>
        <v>#DIV/0!</v>
      </c>
      <c r="K249" s="11"/>
      <c r="L249" s="11"/>
      <c r="M249" s="2"/>
      <c r="N249" s="2"/>
      <c r="O249" s="2"/>
    </row>
    <row r="250" spans="1:15">
      <c r="A250">
        <v>243</v>
      </c>
      <c r="B250" s="2"/>
      <c r="C250" s="2"/>
      <c r="D250" s="2"/>
      <c r="E250" s="18"/>
      <c r="F250" s="18"/>
      <c r="G250" s="13"/>
      <c r="H250" s="20"/>
      <c r="I250" s="6"/>
      <c r="J250" s="15" t="e">
        <f t="shared" si="0"/>
        <v>#DIV/0!</v>
      </c>
      <c r="K250" s="11"/>
      <c r="L250" s="11"/>
      <c r="M250" s="2"/>
      <c r="N250" s="2"/>
      <c r="O250" s="2"/>
    </row>
    <row r="251" spans="1:15">
      <c r="A251">
        <v>244</v>
      </c>
      <c r="B251" s="2"/>
      <c r="C251" s="2"/>
      <c r="D251" s="2"/>
      <c r="E251" s="18"/>
      <c r="F251" s="18"/>
      <c r="G251" s="13"/>
      <c r="H251" s="20"/>
      <c r="I251" s="6"/>
      <c r="J251" s="15" t="e">
        <f t="shared" si="0"/>
        <v>#DIV/0!</v>
      </c>
      <c r="K251" s="11"/>
      <c r="L251" s="11"/>
      <c r="M251" s="2"/>
      <c r="N251" s="2"/>
      <c r="O251" s="2"/>
    </row>
    <row r="252" spans="1:15">
      <c r="A252">
        <v>245</v>
      </c>
      <c r="B252" s="2"/>
      <c r="C252" s="2"/>
      <c r="D252" s="2"/>
      <c r="E252" s="18"/>
      <c r="F252" s="18"/>
      <c r="G252" s="13"/>
      <c r="H252" s="20"/>
      <c r="I252" s="6"/>
      <c r="J252" s="7" t="e">
        <f t="shared" si="0"/>
        <v>#DIV/0!</v>
      </c>
      <c r="K252" s="11"/>
      <c r="L252" s="11"/>
      <c r="M252" s="2"/>
      <c r="N252" s="2"/>
      <c r="O252" s="2"/>
    </row>
    <row r="253" spans="1:15">
      <c r="A253" s="12">
        <v>246</v>
      </c>
      <c r="B253" s="2"/>
      <c r="C253" s="2"/>
      <c r="D253" s="2"/>
      <c r="E253" s="18"/>
      <c r="F253" s="18"/>
      <c r="G253" s="13"/>
      <c r="H253" s="20"/>
      <c r="I253" s="6"/>
      <c r="J253" s="15" t="e">
        <f t="shared" si="0"/>
        <v>#DIV/0!</v>
      </c>
      <c r="K253" s="11"/>
      <c r="L253" s="11"/>
      <c r="M253" s="2"/>
      <c r="N253" s="2"/>
      <c r="O253" s="2"/>
    </row>
    <row r="254" spans="1:15">
      <c r="A254" s="12">
        <v>247</v>
      </c>
      <c r="B254" s="2"/>
      <c r="C254" s="2"/>
      <c r="D254" s="2"/>
      <c r="E254" s="18"/>
      <c r="F254" s="18"/>
      <c r="G254" s="13"/>
      <c r="H254" s="20"/>
      <c r="I254" s="6"/>
      <c r="J254" s="15" t="e">
        <f t="shared" ref="J254:J317" si="2">H254/I254</f>
        <v>#DIV/0!</v>
      </c>
      <c r="K254" s="11"/>
      <c r="L254" s="11"/>
      <c r="M254" s="2"/>
      <c r="N254" s="2"/>
      <c r="O254" s="2"/>
    </row>
    <row r="255" spans="1:15">
      <c r="A255">
        <v>248</v>
      </c>
      <c r="B255" s="2"/>
      <c r="C255" s="2"/>
      <c r="D255" s="2"/>
      <c r="E255" s="18"/>
      <c r="F255" s="18"/>
      <c r="G255" s="13"/>
      <c r="H255" s="20"/>
      <c r="I255" s="6"/>
      <c r="J255" s="7" t="e">
        <f t="shared" si="2"/>
        <v>#DIV/0!</v>
      </c>
      <c r="K255" s="11"/>
      <c r="L255" s="11"/>
      <c r="M255" s="2"/>
      <c r="N255" s="2"/>
      <c r="O255" s="2"/>
    </row>
    <row r="256" spans="1:15">
      <c r="A256">
        <v>249</v>
      </c>
      <c r="B256" s="2"/>
      <c r="C256" s="2"/>
      <c r="D256" s="2"/>
      <c r="E256" s="18"/>
      <c r="F256" s="18"/>
      <c r="G256" s="13"/>
      <c r="H256" s="20"/>
      <c r="I256" s="6"/>
      <c r="J256" s="15" t="e">
        <f t="shared" si="2"/>
        <v>#DIV/0!</v>
      </c>
      <c r="K256" s="11"/>
      <c r="L256" s="11"/>
      <c r="M256" s="2"/>
      <c r="N256" s="2"/>
      <c r="O256" s="2"/>
    </row>
    <row r="257" spans="1:15">
      <c r="A257">
        <v>250</v>
      </c>
      <c r="B257" s="2"/>
      <c r="C257" s="2"/>
      <c r="D257" s="2"/>
      <c r="E257" s="18"/>
      <c r="F257" s="18"/>
      <c r="G257" s="13"/>
      <c r="H257" s="20"/>
      <c r="I257" s="6"/>
      <c r="J257" s="15" t="e">
        <f t="shared" si="2"/>
        <v>#DIV/0!</v>
      </c>
      <c r="K257" s="11"/>
      <c r="L257" s="11"/>
      <c r="M257" s="2"/>
      <c r="N257" s="2"/>
      <c r="O257" s="2"/>
    </row>
    <row r="258" spans="1:15">
      <c r="A258" s="12">
        <v>251</v>
      </c>
      <c r="B258" s="2"/>
      <c r="C258" s="2"/>
      <c r="D258" s="2"/>
      <c r="E258" s="18"/>
      <c r="F258" s="18"/>
      <c r="G258" s="13"/>
      <c r="H258" s="20"/>
      <c r="I258" s="6"/>
      <c r="J258" s="7" t="e">
        <f t="shared" si="2"/>
        <v>#DIV/0!</v>
      </c>
      <c r="K258" s="11"/>
      <c r="L258" s="11"/>
      <c r="M258" s="2"/>
      <c r="N258" s="2"/>
      <c r="O258" s="2"/>
    </row>
    <row r="259" spans="1:15">
      <c r="A259" s="12">
        <v>252</v>
      </c>
      <c r="B259" s="2"/>
      <c r="C259" s="2"/>
      <c r="D259" s="2"/>
      <c r="E259" s="18"/>
      <c r="F259" s="18"/>
      <c r="G259" s="13"/>
      <c r="H259" s="20"/>
      <c r="I259" s="6"/>
      <c r="J259" s="15" t="e">
        <f t="shared" si="2"/>
        <v>#DIV/0!</v>
      </c>
      <c r="K259" s="11"/>
      <c r="L259" s="11"/>
      <c r="M259" s="2"/>
      <c r="N259" s="2"/>
      <c r="O259" s="2"/>
    </row>
    <row r="260" spans="1:15">
      <c r="A260">
        <v>253</v>
      </c>
      <c r="B260" s="2"/>
      <c r="C260" s="2"/>
      <c r="D260" s="2"/>
      <c r="E260" s="18"/>
      <c r="F260" s="18"/>
      <c r="G260" s="13"/>
      <c r="H260" s="20"/>
      <c r="I260" s="6"/>
      <c r="J260" s="15" t="e">
        <f t="shared" si="2"/>
        <v>#DIV/0!</v>
      </c>
      <c r="K260" s="11"/>
      <c r="L260" s="11"/>
      <c r="M260" s="2"/>
      <c r="N260" s="2"/>
      <c r="O260" s="2"/>
    </row>
    <row r="261" spans="1:15">
      <c r="A261">
        <v>254</v>
      </c>
      <c r="B261" s="2"/>
      <c r="C261" s="2"/>
      <c r="D261" s="2"/>
      <c r="E261" s="18"/>
      <c r="F261" s="18"/>
      <c r="G261" s="13"/>
      <c r="H261" s="20"/>
      <c r="I261" s="6"/>
      <c r="J261" s="7" t="e">
        <f t="shared" si="2"/>
        <v>#DIV/0!</v>
      </c>
      <c r="K261" s="11"/>
      <c r="L261" s="11"/>
      <c r="M261" s="2"/>
      <c r="N261" s="2"/>
      <c r="O261" s="2"/>
    </row>
    <row r="262" spans="1:15">
      <c r="A262">
        <v>255</v>
      </c>
      <c r="B262" s="2"/>
      <c r="C262" s="2"/>
      <c r="D262" s="2"/>
      <c r="E262" s="18"/>
      <c r="F262" s="18"/>
      <c r="G262" s="13"/>
      <c r="H262" s="20"/>
      <c r="I262" s="6"/>
      <c r="J262" s="15" t="e">
        <f t="shared" si="2"/>
        <v>#DIV/0!</v>
      </c>
      <c r="K262" s="11"/>
      <c r="L262" s="11"/>
      <c r="M262" s="2"/>
      <c r="N262" s="2"/>
      <c r="O262" s="2"/>
    </row>
    <row r="263" spans="1:15">
      <c r="A263" s="12">
        <v>256</v>
      </c>
      <c r="B263" s="2"/>
      <c r="C263" s="2"/>
      <c r="D263" s="2"/>
      <c r="E263" s="18"/>
      <c r="F263" s="18"/>
      <c r="G263" s="13"/>
      <c r="H263" s="20"/>
      <c r="I263" s="6"/>
      <c r="J263" s="15" t="e">
        <f t="shared" si="2"/>
        <v>#DIV/0!</v>
      </c>
      <c r="K263" s="11"/>
      <c r="L263" s="11"/>
      <c r="M263" s="2"/>
      <c r="N263" s="2"/>
      <c r="O263" s="2"/>
    </row>
    <row r="264" spans="1:15">
      <c r="A264" s="12">
        <v>257</v>
      </c>
      <c r="B264" s="2"/>
      <c r="C264" s="2"/>
      <c r="D264" s="2"/>
      <c r="E264" s="18"/>
      <c r="F264" s="18"/>
      <c r="G264" s="13"/>
      <c r="H264" s="20"/>
      <c r="I264" s="6"/>
      <c r="J264" s="7" t="e">
        <f t="shared" si="2"/>
        <v>#DIV/0!</v>
      </c>
      <c r="K264" s="11"/>
      <c r="L264" s="11"/>
      <c r="M264" s="2"/>
      <c r="N264" s="2"/>
      <c r="O264" s="2"/>
    </row>
    <row r="265" spans="1:15">
      <c r="A265">
        <v>258</v>
      </c>
      <c r="B265" s="2"/>
      <c r="C265" s="2"/>
      <c r="D265" s="2"/>
      <c r="E265" s="18"/>
      <c r="F265" s="18"/>
      <c r="G265" s="13"/>
      <c r="H265" s="20"/>
      <c r="I265" s="6"/>
      <c r="J265" s="15" t="e">
        <f t="shared" si="2"/>
        <v>#DIV/0!</v>
      </c>
      <c r="K265" s="11"/>
      <c r="L265" s="11"/>
      <c r="M265" s="2"/>
      <c r="N265" s="2"/>
      <c r="O265" s="2"/>
    </row>
    <row r="266" spans="1:15">
      <c r="A266">
        <v>259</v>
      </c>
      <c r="B266" s="2"/>
      <c r="C266" s="2"/>
      <c r="D266" s="2"/>
      <c r="E266" s="18"/>
      <c r="F266" s="18"/>
      <c r="G266" s="13"/>
      <c r="H266" s="20"/>
      <c r="I266" s="6"/>
      <c r="J266" s="15" t="e">
        <f t="shared" si="2"/>
        <v>#DIV/0!</v>
      </c>
      <c r="K266" s="11"/>
      <c r="L266" s="11"/>
      <c r="M266" s="2"/>
      <c r="N266" s="2"/>
      <c r="O266" s="2"/>
    </row>
    <row r="267" spans="1:15">
      <c r="A267">
        <v>260</v>
      </c>
      <c r="B267" s="2"/>
      <c r="C267" s="2"/>
      <c r="D267" s="2"/>
      <c r="E267" s="18"/>
      <c r="F267" s="18"/>
      <c r="G267" s="13"/>
      <c r="H267" s="20"/>
      <c r="I267" s="6"/>
      <c r="J267" s="7" t="e">
        <f t="shared" si="2"/>
        <v>#DIV/0!</v>
      </c>
      <c r="K267" s="11"/>
      <c r="L267" s="11"/>
      <c r="M267" s="2"/>
      <c r="N267" s="2"/>
      <c r="O267" s="2"/>
    </row>
    <row r="268" spans="1:15">
      <c r="A268" s="12">
        <v>261</v>
      </c>
      <c r="B268" s="2"/>
      <c r="C268" s="2"/>
      <c r="D268" s="2"/>
      <c r="E268" s="18"/>
      <c r="F268" s="18"/>
      <c r="G268" s="13"/>
      <c r="H268" s="20"/>
      <c r="I268" s="6"/>
      <c r="J268" s="15" t="e">
        <f t="shared" si="2"/>
        <v>#DIV/0!</v>
      </c>
      <c r="K268" s="11"/>
      <c r="L268" s="11"/>
      <c r="M268" s="2"/>
      <c r="N268" s="2"/>
      <c r="O268" s="2"/>
    </row>
    <row r="269" spans="1:15">
      <c r="A269" s="12">
        <v>262</v>
      </c>
      <c r="B269" s="2"/>
      <c r="C269" s="2"/>
      <c r="D269" s="2"/>
      <c r="E269" s="18"/>
      <c r="F269" s="18"/>
      <c r="G269" s="13"/>
      <c r="H269" s="20"/>
      <c r="I269" s="6"/>
      <c r="J269" s="15" t="e">
        <f t="shared" si="2"/>
        <v>#DIV/0!</v>
      </c>
      <c r="K269" s="11"/>
      <c r="L269" s="11"/>
      <c r="M269" s="2"/>
      <c r="N269" s="2"/>
      <c r="O269" s="2"/>
    </row>
    <row r="270" spans="1:15">
      <c r="A270">
        <v>263</v>
      </c>
      <c r="B270" s="2"/>
      <c r="C270" s="2"/>
      <c r="D270" s="2"/>
      <c r="E270" s="18"/>
      <c r="F270" s="18"/>
      <c r="G270" s="13"/>
      <c r="H270" s="20"/>
      <c r="I270" s="6"/>
      <c r="J270" s="7" t="e">
        <f t="shared" si="2"/>
        <v>#DIV/0!</v>
      </c>
      <c r="K270" s="11"/>
      <c r="L270" s="11"/>
      <c r="M270" s="2"/>
      <c r="N270" s="2"/>
      <c r="O270" s="2"/>
    </row>
    <row r="271" spans="1:15">
      <c r="A271">
        <v>264</v>
      </c>
      <c r="B271" s="2"/>
      <c r="C271" s="2"/>
      <c r="D271" s="2"/>
      <c r="E271" s="18"/>
      <c r="F271" s="18"/>
      <c r="G271" s="13"/>
      <c r="H271" s="20"/>
      <c r="I271" s="6"/>
      <c r="J271" s="15" t="e">
        <f t="shared" si="2"/>
        <v>#DIV/0!</v>
      </c>
      <c r="K271" s="11"/>
      <c r="L271" s="11"/>
      <c r="M271" s="2"/>
      <c r="N271" s="2"/>
      <c r="O271" s="2"/>
    </row>
    <row r="272" spans="1:15">
      <c r="A272">
        <v>265</v>
      </c>
      <c r="B272" s="2"/>
      <c r="C272" s="2"/>
      <c r="D272" s="2"/>
      <c r="E272" s="18"/>
      <c r="F272" s="18"/>
      <c r="G272" s="13"/>
      <c r="H272" s="20"/>
      <c r="I272" s="6"/>
      <c r="J272" s="15" t="e">
        <f t="shared" si="2"/>
        <v>#DIV/0!</v>
      </c>
      <c r="K272" s="11"/>
      <c r="L272" s="11"/>
      <c r="M272" s="2"/>
      <c r="N272" s="2"/>
      <c r="O272" s="2"/>
    </row>
    <row r="273" spans="1:15">
      <c r="A273" s="12">
        <v>266</v>
      </c>
      <c r="B273" s="2"/>
      <c r="C273" s="2"/>
      <c r="D273" s="2"/>
      <c r="E273" s="18"/>
      <c r="F273" s="18"/>
      <c r="G273" s="13"/>
      <c r="H273" s="20"/>
      <c r="I273" s="6"/>
      <c r="J273" s="7" t="e">
        <f t="shared" si="2"/>
        <v>#DIV/0!</v>
      </c>
      <c r="K273" s="11"/>
      <c r="L273" s="11"/>
      <c r="M273" s="2"/>
      <c r="N273" s="2"/>
      <c r="O273" s="2"/>
    </row>
    <row r="274" spans="1:15">
      <c r="A274" s="12">
        <v>267</v>
      </c>
      <c r="B274" s="2"/>
      <c r="C274" s="2"/>
      <c r="D274" s="2"/>
      <c r="E274" s="18"/>
      <c r="F274" s="18"/>
      <c r="G274" s="13"/>
      <c r="H274" s="20"/>
      <c r="I274" s="6"/>
      <c r="J274" s="15" t="e">
        <f t="shared" si="2"/>
        <v>#DIV/0!</v>
      </c>
      <c r="K274" s="11"/>
      <c r="L274" s="11"/>
      <c r="M274" s="2"/>
      <c r="N274" s="2"/>
      <c r="O274" s="2"/>
    </row>
    <row r="275" spans="1:15">
      <c r="A275">
        <v>268</v>
      </c>
      <c r="B275" s="2"/>
      <c r="C275" s="2"/>
      <c r="D275" s="2"/>
      <c r="E275" s="18"/>
      <c r="F275" s="18"/>
      <c r="G275" s="13"/>
      <c r="H275" s="20"/>
      <c r="I275" s="6"/>
      <c r="J275" s="15" t="e">
        <f t="shared" si="2"/>
        <v>#DIV/0!</v>
      </c>
      <c r="K275" s="11"/>
      <c r="L275" s="11"/>
      <c r="M275" s="2"/>
      <c r="N275" s="2"/>
      <c r="O275" s="2"/>
    </row>
    <row r="276" spans="1:15">
      <c r="A276">
        <v>269</v>
      </c>
      <c r="B276" s="2"/>
      <c r="C276" s="2"/>
      <c r="D276" s="2"/>
      <c r="E276" s="18"/>
      <c r="F276" s="18"/>
      <c r="G276" s="13"/>
      <c r="H276" s="20"/>
      <c r="I276" s="6"/>
      <c r="J276" s="7" t="e">
        <f t="shared" si="2"/>
        <v>#DIV/0!</v>
      </c>
      <c r="K276" s="11"/>
      <c r="L276" s="11"/>
      <c r="M276" s="2"/>
      <c r="N276" s="2"/>
      <c r="O276" s="2"/>
    </row>
    <row r="277" spans="1:15">
      <c r="A277">
        <v>270</v>
      </c>
      <c r="B277" s="2"/>
      <c r="C277" s="2"/>
      <c r="D277" s="2"/>
      <c r="E277" s="18"/>
      <c r="F277" s="18"/>
      <c r="G277" s="13"/>
      <c r="H277" s="20"/>
      <c r="I277" s="6"/>
      <c r="J277" s="15" t="e">
        <f t="shared" si="2"/>
        <v>#DIV/0!</v>
      </c>
      <c r="K277" s="11"/>
      <c r="L277" s="11"/>
      <c r="M277" s="2"/>
      <c r="N277" s="2"/>
      <c r="O277" s="2"/>
    </row>
    <row r="278" spans="1:15">
      <c r="A278" s="12">
        <v>271</v>
      </c>
      <c r="B278" s="2"/>
      <c r="C278" s="2"/>
      <c r="D278" s="2"/>
      <c r="E278" s="18"/>
      <c r="F278" s="18"/>
      <c r="G278" s="13"/>
      <c r="H278" s="20"/>
      <c r="I278" s="6"/>
      <c r="J278" s="15" t="e">
        <f t="shared" si="2"/>
        <v>#DIV/0!</v>
      </c>
      <c r="K278" s="11"/>
      <c r="L278" s="11"/>
      <c r="M278" s="2"/>
      <c r="N278" s="2"/>
      <c r="O278" s="2"/>
    </row>
    <row r="279" spans="1:15">
      <c r="A279" s="12">
        <v>272</v>
      </c>
      <c r="B279" s="2"/>
      <c r="C279" s="2"/>
      <c r="D279" s="2"/>
      <c r="E279" s="18"/>
      <c r="F279" s="18"/>
      <c r="G279" s="13"/>
      <c r="H279" s="20"/>
      <c r="I279" s="6"/>
      <c r="J279" s="7" t="e">
        <f t="shared" si="2"/>
        <v>#DIV/0!</v>
      </c>
      <c r="K279" s="11"/>
      <c r="L279" s="11"/>
      <c r="M279" s="2"/>
      <c r="N279" s="2"/>
      <c r="O279" s="2"/>
    </row>
    <row r="280" spans="1:15">
      <c r="A280">
        <v>273</v>
      </c>
      <c r="B280" s="2"/>
      <c r="C280" s="2"/>
      <c r="D280" s="2"/>
      <c r="E280" s="18"/>
      <c r="F280" s="18"/>
      <c r="G280" s="13"/>
      <c r="H280" s="20"/>
      <c r="I280" s="6"/>
      <c r="J280" s="15" t="e">
        <f t="shared" si="2"/>
        <v>#DIV/0!</v>
      </c>
      <c r="K280" s="11"/>
      <c r="L280" s="11"/>
      <c r="M280" s="2"/>
      <c r="N280" s="2"/>
      <c r="O280" s="2"/>
    </row>
    <row r="281" spans="1:15">
      <c r="A281">
        <v>274</v>
      </c>
      <c r="B281" s="2"/>
      <c r="C281" s="2"/>
      <c r="D281" s="2"/>
      <c r="E281" s="18"/>
      <c r="F281" s="18"/>
      <c r="G281" s="13"/>
      <c r="H281" s="20"/>
      <c r="I281" s="6"/>
      <c r="J281" s="15" t="e">
        <f t="shared" si="2"/>
        <v>#DIV/0!</v>
      </c>
      <c r="K281" s="11"/>
      <c r="L281" s="11"/>
      <c r="M281" s="2"/>
      <c r="N281" s="2"/>
      <c r="O281" s="2"/>
    </row>
    <row r="282" spans="1:15">
      <c r="A282">
        <v>275</v>
      </c>
      <c r="B282" s="2"/>
      <c r="C282" s="2"/>
      <c r="D282" s="2"/>
      <c r="E282" s="18"/>
      <c r="F282" s="18"/>
      <c r="G282" s="13"/>
      <c r="H282" s="20"/>
      <c r="I282" s="6"/>
      <c r="J282" s="7" t="e">
        <f t="shared" si="2"/>
        <v>#DIV/0!</v>
      </c>
      <c r="K282" s="11"/>
      <c r="L282" s="11"/>
      <c r="M282" s="2"/>
      <c r="N282" s="2"/>
      <c r="O282" s="2"/>
    </row>
    <row r="283" spans="1:15">
      <c r="A283" s="12">
        <v>276</v>
      </c>
      <c r="B283" s="2"/>
      <c r="C283" s="2"/>
      <c r="D283" s="2"/>
      <c r="E283" s="18"/>
      <c r="F283" s="18"/>
      <c r="G283" s="13"/>
      <c r="H283" s="20"/>
      <c r="I283" s="6"/>
      <c r="J283" s="15" t="e">
        <f t="shared" si="2"/>
        <v>#DIV/0!</v>
      </c>
      <c r="K283" s="11"/>
      <c r="L283" s="11"/>
      <c r="M283" s="2"/>
      <c r="N283" s="2"/>
      <c r="O283" s="2"/>
    </row>
    <row r="284" spans="1:15">
      <c r="A284" s="12">
        <v>277</v>
      </c>
      <c r="B284" s="2"/>
      <c r="C284" s="2"/>
      <c r="D284" s="2"/>
      <c r="E284" s="18"/>
      <c r="F284" s="18"/>
      <c r="G284" s="13"/>
      <c r="H284" s="20"/>
      <c r="I284" s="6"/>
      <c r="J284" s="15" t="e">
        <f t="shared" si="2"/>
        <v>#DIV/0!</v>
      </c>
      <c r="K284" s="11"/>
      <c r="L284" s="11"/>
      <c r="M284" s="2"/>
      <c r="N284" s="2"/>
      <c r="O284" s="2"/>
    </row>
    <row r="285" spans="1:15">
      <c r="A285">
        <v>278</v>
      </c>
      <c r="B285" s="2"/>
      <c r="C285" s="2"/>
      <c r="D285" s="2"/>
      <c r="E285" s="18"/>
      <c r="F285" s="18"/>
      <c r="G285" s="13"/>
      <c r="H285" s="20"/>
      <c r="I285" s="6"/>
      <c r="J285" s="7" t="e">
        <f t="shared" si="2"/>
        <v>#DIV/0!</v>
      </c>
      <c r="K285" s="11"/>
      <c r="L285" s="11"/>
      <c r="M285" s="2"/>
      <c r="N285" s="2"/>
      <c r="O285" s="2"/>
    </row>
    <row r="286" spans="1:15">
      <c r="A286">
        <v>279</v>
      </c>
      <c r="B286" s="2"/>
      <c r="C286" s="2"/>
      <c r="D286" s="2"/>
      <c r="E286" s="18"/>
      <c r="F286" s="18"/>
      <c r="G286" s="13"/>
      <c r="H286" s="20"/>
      <c r="I286" s="6"/>
      <c r="J286" s="15" t="e">
        <f t="shared" si="2"/>
        <v>#DIV/0!</v>
      </c>
      <c r="K286" s="11"/>
      <c r="L286" s="11"/>
      <c r="M286" s="2"/>
      <c r="N286" s="2"/>
      <c r="O286" s="2"/>
    </row>
    <row r="287" spans="1:15">
      <c r="A287">
        <v>280</v>
      </c>
      <c r="B287" s="2"/>
      <c r="C287" s="2"/>
      <c r="D287" s="2"/>
      <c r="E287" s="18"/>
      <c r="F287" s="18"/>
      <c r="G287" s="13"/>
      <c r="H287" s="20"/>
      <c r="I287" s="6"/>
      <c r="J287" s="15" t="e">
        <f t="shared" si="2"/>
        <v>#DIV/0!</v>
      </c>
      <c r="K287" s="11"/>
      <c r="L287" s="11"/>
      <c r="M287" s="2"/>
      <c r="N287" s="2"/>
      <c r="O287" s="2"/>
    </row>
    <row r="288" spans="1:15">
      <c r="A288" s="12">
        <v>281</v>
      </c>
      <c r="B288" s="2"/>
      <c r="C288" s="2"/>
      <c r="D288" s="2"/>
      <c r="E288" s="18"/>
      <c r="F288" s="18"/>
      <c r="G288" s="13"/>
      <c r="H288" s="20"/>
      <c r="I288" s="6"/>
      <c r="J288" s="7" t="e">
        <f t="shared" si="2"/>
        <v>#DIV/0!</v>
      </c>
      <c r="K288" s="11"/>
      <c r="L288" s="11"/>
      <c r="M288" s="2"/>
      <c r="N288" s="2"/>
      <c r="O288" s="2"/>
    </row>
    <row r="289" spans="1:15">
      <c r="A289" s="12">
        <v>282</v>
      </c>
      <c r="B289" s="2"/>
      <c r="C289" s="2"/>
      <c r="D289" s="2"/>
      <c r="E289" s="18"/>
      <c r="F289" s="18"/>
      <c r="G289" s="13"/>
      <c r="H289" s="20"/>
      <c r="I289" s="6"/>
      <c r="J289" s="15" t="e">
        <f t="shared" si="2"/>
        <v>#DIV/0!</v>
      </c>
      <c r="K289" s="11"/>
      <c r="L289" s="11"/>
      <c r="M289" s="2"/>
      <c r="N289" s="2"/>
      <c r="O289" s="2"/>
    </row>
    <row r="290" spans="1:15">
      <c r="A290">
        <v>283</v>
      </c>
      <c r="B290" s="2"/>
      <c r="C290" s="2"/>
      <c r="D290" s="2"/>
      <c r="E290" s="18"/>
      <c r="F290" s="18"/>
      <c r="G290" s="13"/>
      <c r="H290" s="20"/>
      <c r="I290" s="6"/>
      <c r="J290" s="15" t="e">
        <f t="shared" si="2"/>
        <v>#DIV/0!</v>
      </c>
      <c r="K290" s="11"/>
      <c r="L290" s="11"/>
      <c r="M290" s="2"/>
      <c r="N290" s="2"/>
      <c r="O290" s="2"/>
    </row>
    <row r="291" spans="1:15">
      <c r="A291">
        <v>284</v>
      </c>
      <c r="B291" s="2"/>
      <c r="C291" s="2"/>
      <c r="D291" s="2"/>
      <c r="E291" s="18"/>
      <c r="F291" s="18"/>
      <c r="G291" s="13"/>
      <c r="H291" s="20"/>
      <c r="I291" s="6"/>
      <c r="J291" s="7" t="e">
        <f t="shared" si="2"/>
        <v>#DIV/0!</v>
      </c>
      <c r="K291" s="11"/>
      <c r="L291" s="11"/>
      <c r="M291" s="2"/>
      <c r="N291" s="2"/>
      <c r="O291" s="2"/>
    </row>
    <row r="292" spans="1:15">
      <c r="A292">
        <v>285</v>
      </c>
      <c r="B292" s="2"/>
      <c r="C292" s="2"/>
      <c r="D292" s="2"/>
      <c r="E292" s="18"/>
      <c r="F292" s="18"/>
      <c r="G292" s="13"/>
      <c r="H292" s="20"/>
      <c r="I292" s="6"/>
      <c r="J292" s="15" t="e">
        <f t="shared" si="2"/>
        <v>#DIV/0!</v>
      </c>
      <c r="K292" s="11"/>
      <c r="L292" s="11"/>
      <c r="M292" s="2"/>
      <c r="N292" s="2"/>
      <c r="O292" s="2"/>
    </row>
    <row r="293" spans="1:15">
      <c r="A293" s="12">
        <v>286</v>
      </c>
      <c r="B293" s="2"/>
      <c r="C293" s="2"/>
      <c r="D293" s="2"/>
      <c r="E293" s="18"/>
      <c r="F293" s="18"/>
      <c r="G293" s="13"/>
      <c r="H293" s="20"/>
      <c r="I293" s="6"/>
      <c r="J293" s="15" t="e">
        <f t="shared" si="2"/>
        <v>#DIV/0!</v>
      </c>
      <c r="K293" s="11"/>
      <c r="L293" s="11"/>
      <c r="M293" s="2"/>
      <c r="N293" s="2"/>
      <c r="O293" s="2"/>
    </row>
    <row r="294" spans="1:15">
      <c r="A294" s="12">
        <v>287</v>
      </c>
      <c r="B294" s="2"/>
      <c r="C294" s="2"/>
      <c r="D294" s="2"/>
      <c r="E294" s="18"/>
      <c r="F294" s="18"/>
      <c r="G294" s="13"/>
      <c r="H294" s="20"/>
      <c r="I294" s="6"/>
      <c r="J294" s="7" t="e">
        <f t="shared" si="2"/>
        <v>#DIV/0!</v>
      </c>
      <c r="K294" s="11"/>
      <c r="L294" s="11"/>
      <c r="M294" s="2"/>
      <c r="N294" s="2"/>
      <c r="O294" s="2"/>
    </row>
    <row r="295" spans="1:15">
      <c r="A295">
        <v>288</v>
      </c>
      <c r="B295" s="2"/>
      <c r="C295" s="2"/>
      <c r="D295" s="2"/>
      <c r="E295" s="18"/>
      <c r="F295" s="18"/>
      <c r="G295" s="13"/>
      <c r="H295" s="20"/>
      <c r="I295" s="6"/>
      <c r="J295" s="15" t="e">
        <f t="shared" si="2"/>
        <v>#DIV/0!</v>
      </c>
      <c r="K295" s="11"/>
      <c r="L295" s="11"/>
      <c r="M295" s="2"/>
      <c r="N295" s="2"/>
      <c r="O295" s="2"/>
    </row>
    <row r="296" spans="1:15">
      <c r="A296">
        <v>289</v>
      </c>
      <c r="B296" s="2"/>
      <c r="C296" s="2"/>
      <c r="D296" s="2"/>
      <c r="E296" s="18"/>
      <c r="F296" s="18"/>
      <c r="G296" s="13"/>
      <c r="H296" s="20"/>
      <c r="I296" s="6"/>
      <c r="J296" s="15" t="e">
        <f t="shared" si="2"/>
        <v>#DIV/0!</v>
      </c>
      <c r="K296" s="11"/>
      <c r="L296" s="11"/>
      <c r="M296" s="2"/>
      <c r="N296" s="2"/>
      <c r="O296" s="2"/>
    </row>
    <row r="297" spans="1:15">
      <c r="A297">
        <v>290</v>
      </c>
      <c r="B297" s="2"/>
      <c r="C297" s="2"/>
      <c r="D297" s="2"/>
      <c r="E297" s="18"/>
      <c r="F297" s="18"/>
      <c r="G297" s="13"/>
      <c r="H297" s="20"/>
      <c r="I297" s="6"/>
      <c r="J297" s="7" t="e">
        <f t="shared" si="2"/>
        <v>#DIV/0!</v>
      </c>
      <c r="K297" s="11"/>
      <c r="L297" s="11"/>
      <c r="M297" s="2"/>
      <c r="N297" s="2"/>
      <c r="O297" s="2"/>
    </row>
    <row r="298" spans="1:15">
      <c r="A298" s="12">
        <v>291</v>
      </c>
      <c r="B298" s="2"/>
      <c r="C298" s="2"/>
      <c r="D298" s="2"/>
      <c r="E298" s="18"/>
      <c r="F298" s="18"/>
      <c r="G298" s="13"/>
      <c r="H298" s="20"/>
      <c r="I298" s="6"/>
      <c r="J298" s="15" t="e">
        <f t="shared" si="2"/>
        <v>#DIV/0!</v>
      </c>
      <c r="K298" s="11"/>
      <c r="L298" s="11"/>
      <c r="M298" s="2"/>
      <c r="N298" s="2"/>
      <c r="O298" s="2"/>
    </row>
    <row r="299" spans="1:15">
      <c r="A299" s="12">
        <v>292</v>
      </c>
      <c r="B299" s="2"/>
      <c r="C299" s="2"/>
      <c r="D299" s="2"/>
      <c r="E299" s="18"/>
      <c r="F299" s="18"/>
      <c r="G299" s="13"/>
      <c r="H299" s="20"/>
      <c r="I299" s="6"/>
      <c r="J299" s="15" t="e">
        <f t="shared" si="2"/>
        <v>#DIV/0!</v>
      </c>
      <c r="K299" s="11"/>
      <c r="L299" s="11"/>
      <c r="M299" s="2"/>
      <c r="N299" s="2"/>
      <c r="O299" s="2"/>
    </row>
    <row r="300" spans="1:15">
      <c r="A300">
        <v>293</v>
      </c>
      <c r="B300" s="2"/>
      <c r="C300" s="2"/>
      <c r="D300" s="2"/>
      <c r="E300" s="18"/>
      <c r="F300" s="18"/>
      <c r="G300" s="13"/>
      <c r="H300" s="20"/>
      <c r="I300" s="6"/>
      <c r="J300" s="7" t="e">
        <f t="shared" si="2"/>
        <v>#DIV/0!</v>
      </c>
      <c r="K300" s="11"/>
      <c r="L300" s="11"/>
      <c r="M300" s="2"/>
      <c r="N300" s="2"/>
      <c r="O300" s="2"/>
    </row>
    <row r="301" spans="1:15">
      <c r="A301">
        <v>294</v>
      </c>
      <c r="B301" s="2"/>
      <c r="C301" s="2"/>
      <c r="D301" s="2"/>
      <c r="E301" s="18"/>
      <c r="F301" s="18"/>
      <c r="G301" s="13"/>
      <c r="H301" s="20"/>
      <c r="I301" s="6"/>
      <c r="J301" s="15" t="e">
        <f t="shared" si="2"/>
        <v>#DIV/0!</v>
      </c>
      <c r="K301" s="11"/>
      <c r="L301" s="11"/>
      <c r="M301" s="2"/>
      <c r="N301" s="2"/>
      <c r="O301" s="2"/>
    </row>
    <row r="302" spans="1:15">
      <c r="A302">
        <v>295</v>
      </c>
      <c r="B302" s="2"/>
      <c r="C302" s="2"/>
      <c r="D302" s="2"/>
      <c r="E302" s="18"/>
      <c r="F302" s="18"/>
      <c r="G302" s="13"/>
      <c r="H302" s="20"/>
      <c r="I302" s="6"/>
      <c r="J302" s="15" t="e">
        <f t="shared" si="2"/>
        <v>#DIV/0!</v>
      </c>
      <c r="K302" s="11"/>
      <c r="L302" s="11"/>
      <c r="M302" s="2"/>
      <c r="N302" s="2"/>
      <c r="O302" s="2"/>
    </row>
    <row r="303" spans="1:15">
      <c r="A303" s="12">
        <v>296</v>
      </c>
      <c r="B303" s="2"/>
      <c r="C303" s="2"/>
      <c r="D303" s="2"/>
      <c r="E303" s="18"/>
      <c r="F303" s="18"/>
      <c r="G303" s="13"/>
      <c r="H303" s="20"/>
      <c r="I303" s="6"/>
      <c r="J303" s="7" t="e">
        <f t="shared" si="2"/>
        <v>#DIV/0!</v>
      </c>
      <c r="K303" s="11"/>
      <c r="L303" s="11"/>
      <c r="M303" s="2"/>
      <c r="N303" s="2"/>
      <c r="O303" s="2"/>
    </row>
    <row r="304" spans="1:15">
      <c r="A304" s="12">
        <v>297</v>
      </c>
      <c r="B304" s="2"/>
      <c r="C304" s="2"/>
      <c r="D304" s="2"/>
      <c r="E304" s="18"/>
      <c r="F304" s="18"/>
      <c r="G304" s="13"/>
      <c r="H304" s="20"/>
      <c r="I304" s="6"/>
      <c r="J304" s="15" t="e">
        <f t="shared" si="2"/>
        <v>#DIV/0!</v>
      </c>
      <c r="K304" s="11"/>
      <c r="L304" s="11"/>
      <c r="M304" s="2"/>
      <c r="N304" s="2"/>
      <c r="O304" s="2"/>
    </row>
    <row r="305" spans="1:15">
      <c r="A305">
        <v>298</v>
      </c>
      <c r="B305" s="2"/>
      <c r="C305" s="2"/>
      <c r="D305" s="2"/>
      <c r="E305" s="18"/>
      <c r="F305" s="18"/>
      <c r="G305" s="13"/>
      <c r="H305" s="20"/>
      <c r="I305" s="6"/>
      <c r="J305" s="15" t="e">
        <f t="shared" si="2"/>
        <v>#DIV/0!</v>
      </c>
      <c r="K305" s="11"/>
      <c r="L305" s="11"/>
      <c r="M305" s="2"/>
      <c r="N305" s="2"/>
      <c r="O305" s="2"/>
    </row>
    <row r="306" spans="1:15">
      <c r="A306">
        <v>299</v>
      </c>
      <c r="B306" s="2"/>
      <c r="C306" s="2"/>
      <c r="D306" s="2"/>
      <c r="E306" s="18"/>
      <c r="F306" s="18"/>
      <c r="G306" s="13"/>
      <c r="H306" s="20"/>
      <c r="I306" s="6"/>
      <c r="J306" s="7" t="e">
        <f t="shared" si="2"/>
        <v>#DIV/0!</v>
      </c>
      <c r="K306" s="11"/>
      <c r="L306" s="11"/>
      <c r="M306" s="2"/>
      <c r="N306" s="2"/>
      <c r="O306" s="2"/>
    </row>
    <row r="307" spans="1:15">
      <c r="A307">
        <v>300</v>
      </c>
      <c r="B307" s="2"/>
      <c r="C307" s="2"/>
      <c r="D307" s="2"/>
      <c r="E307" s="18"/>
      <c r="F307" s="18"/>
      <c r="G307" s="13"/>
      <c r="H307" s="20"/>
      <c r="I307" s="6"/>
      <c r="J307" s="15" t="e">
        <f t="shared" si="2"/>
        <v>#DIV/0!</v>
      </c>
      <c r="K307" s="11"/>
      <c r="L307" s="11"/>
      <c r="M307" s="2"/>
      <c r="N307" s="2"/>
      <c r="O307" s="2"/>
    </row>
    <row r="308" spans="1:15">
      <c r="A308" s="12">
        <v>301</v>
      </c>
      <c r="B308" s="2"/>
      <c r="C308" s="2"/>
      <c r="D308" s="2"/>
      <c r="E308" s="18"/>
      <c r="F308" s="18"/>
      <c r="G308" s="13"/>
      <c r="H308" s="20"/>
      <c r="I308" s="6"/>
      <c r="J308" s="15" t="e">
        <f t="shared" si="2"/>
        <v>#DIV/0!</v>
      </c>
      <c r="K308" s="11"/>
      <c r="L308" s="11"/>
      <c r="M308" s="2"/>
      <c r="N308" s="2"/>
      <c r="O308" s="2"/>
    </row>
    <row r="309" spans="1:15">
      <c r="A309" s="12">
        <v>302</v>
      </c>
      <c r="B309" s="2"/>
      <c r="C309" s="2"/>
      <c r="D309" s="2"/>
      <c r="E309" s="18"/>
      <c r="F309" s="18"/>
      <c r="G309" s="13"/>
      <c r="H309" s="20"/>
      <c r="I309" s="6"/>
      <c r="J309" s="7" t="e">
        <f t="shared" si="2"/>
        <v>#DIV/0!</v>
      </c>
      <c r="K309" s="11"/>
      <c r="L309" s="11"/>
      <c r="M309" s="2"/>
      <c r="N309" s="2"/>
      <c r="O309" s="2"/>
    </row>
    <row r="310" spans="1:15">
      <c r="A310">
        <v>303</v>
      </c>
      <c r="B310" s="2"/>
      <c r="C310" s="2"/>
      <c r="D310" s="2"/>
      <c r="E310" s="18"/>
      <c r="F310" s="18"/>
      <c r="G310" s="13"/>
      <c r="H310" s="20"/>
      <c r="I310" s="6"/>
      <c r="J310" s="15" t="e">
        <f t="shared" si="2"/>
        <v>#DIV/0!</v>
      </c>
      <c r="K310" s="11"/>
      <c r="L310" s="11"/>
      <c r="M310" s="2"/>
      <c r="N310" s="2"/>
      <c r="O310" s="2"/>
    </row>
    <row r="311" spans="1:15">
      <c r="A311">
        <v>304</v>
      </c>
      <c r="B311" s="2"/>
      <c r="C311" s="2"/>
      <c r="D311" s="2"/>
      <c r="E311" s="18"/>
      <c r="F311" s="18"/>
      <c r="G311" s="13"/>
      <c r="H311" s="20"/>
      <c r="I311" s="6"/>
      <c r="J311" s="15" t="e">
        <f t="shared" si="2"/>
        <v>#DIV/0!</v>
      </c>
      <c r="K311" s="11"/>
      <c r="L311" s="11"/>
      <c r="M311" s="2"/>
      <c r="N311" s="2"/>
      <c r="O311" s="2"/>
    </row>
    <row r="312" spans="1:15">
      <c r="A312">
        <v>305</v>
      </c>
      <c r="B312" s="2"/>
      <c r="C312" s="2"/>
      <c r="D312" s="2"/>
      <c r="E312" s="18"/>
      <c r="F312" s="18"/>
      <c r="G312" s="13"/>
      <c r="H312" s="20"/>
      <c r="I312" s="6"/>
      <c r="J312" s="7" t="e">
        <f t="shared" si="2"/>
        <v>#DIV/0!</v>
      </c>
      <c r="K312" s="11"/>
      <c r="L312" s="11"/>
      <c r="M312" s="2"/>
      <c r="N312" s="2"/>
      <c r="O312" s="2"/>
    </row>
    <row r="313" spans="1:15">
      <c r="A313" s="12">
        <v>306</v>
      </c>
      <c r="B313" s="2"/>
      <c r="C313" s="2"/>
      <c r="D313" s="2"/>
      <c r="E313" s="18"/>
      <c r="F313" s="18"/>
      <c r="G313" s="13"/>
      <c r="H313" s="20"/>
      <c r="I313" s="6"/>
      <c r="J313" s="15" t="e">
        <f t="shared" si="2"/>
        <v>#DIV/0!</v>
      </c>
      <c r="K313" s="11"/>
      <c r="L313" s="11"/>
      <c r="M313" s="2"/>
      <c r="N313" s="2"/>
      <c r="O313" s="2"/>
    </row>
    <row r="314" spans="1:15">
      <c r="A314" s="12">
        <v>307</v>
      </c>
      <c r="B314" s="2"/>
      <c r="C314" s="2"/>
      <c r="D314" s="2"/>
      <c r="E314" s="18"/>
      <c r="F314" s="18"/>
      <c r="G314" s="13"/>
      <c r="H314" s="20"/>
      <c r="I314" s="6"/>
      <c r="J314" s="15" t="e">
        <f t="shared" si="2"/>
        <v>#DIV/0!</v>
      </c>
      <c r="K314" s="11"/>
      <c r="L314" s="11"/>
      <c r="M314" s="2"/>
      <c r="N314" s="2"/>
      <c r="O314" s="2"/>
    </row>
    <row r="315" spans="1:15">
      <c r="A315">
        <v>308</v>
      </c>
      <c r="B315" s="2"/>
      <c r="C315" s="2"/>
      <c r="D315" s="2"/>
      <c r="E315" s="18"/>
      <c r="F315" s="18"/>
      <c r="G315" s="13"/>
      <c r="H315" s="20"/>
      <c r="I315" s="6"/>
      <c r="J315" s="7" t="e">
        <f t="shared" si="2"/>
        <v>#DIV/0!</v>
      </c>
      <c r="K315" s="11"/>
      <c r="L315" s="11"/>
      <c r="M315" s="2"/>
      <c r="N315" s="2"/>
      <c r="O315" s="2"/>
    </row>
    <row r="316" spans="1:15">
      <c r="A316">
        <v>309</v>
      </c>
      <c r="B316" s="2"/>
      <c r="C316" s="2"/>
      <c r="D316" s="2"/>
      <c r="E316" s="18"/>
      <c r="F316" s="18"/>
      <c r="G316" s="13"/>
      <c r="H316" s="20"/>
      <c r="I316" s="6"/>
      <c r="J316" s="15" t="e">
        <f t="shared" si="2"/>
        <v>#DIV/0!</v>
      </c>
      <c r="K316" s="11"/>
      <c r="L316" s="11"/>
      <c r="M316" s="2"/>
      <c r="N316" s="2"/>
      <c r="O316" s="2"/>
    </row>
    <row r="317" spans="1:15">
      <c r="A317">
        <v>310</v>
      </c>
      <c r="B317" s="2"/>
      <c r="C317" s="2"/>
      <c r="D317" s="2"/>
      <c r="E317" s="18"/>
      <c r="F317" s="18"/>
      <c r="G317" s="13"/>
      <c r="H317" s="20"/>
      <c r="I317" s="6"/>
      <c r="J317" s="15" t="e">
        <f t="shared" si="2"/>
        <v>#DIV/0!</v>
      </c>
      <c r="K317" s="11"/>
      <c r="L317" s="11"/>
      <c r="M317" s="2"/>
      <c r="N317" s="2"/>
      <c r="O317" s="2"/>
    </row>
    <row r="318" spans="1:15">
      <c r="A318" s="12">
        <v>311</v>
      </c>
      <c r="B318" s="2"/>
      <c r="C318" s="2"/>
      <c r="D318" s="2"/>
      <c r="E318" s="18"/>
      <c r="F318" s="18"/>
      <c r="G318" s="13"/>
      <c r="H318" s="20"/>
      <c r="I318" s="6"/>
      <c r="J318" s="7" t="e">
        <f t="shared" ref="J318:J357" si="3">H318/I318</f>
        <v>#DIV/0!</v>
      </c>
      <c r="K318" s="11"/>
      <c r="L318" s="11"/>
      <c r="M318" s="2"/>
      <c r="N318" s="2"/>
      <c r="O318" s="2"/>
    </row>
    <row r="319" spans="1:15">
      <c r="A319" s="12">
        <v>312</v>
      </c>
      <c r="B319" s="2"/>
      <c r="C319" s="2"/>
      <c r="D319" s="2"/>
      <c r="E319" s="18"/>
      <c r="F319" s="18"/>
      <c r="G319" s="13"/>
      <c r="H319" s="20"/>
      <c r="I319" s="6"/>
      <c r="J319" s="15" t="e">
        <f t="shared" si="3"/>
        <v>#DIV/0!</v>
      </c>
      <c r="K319" s="11"/>
      <c r="L319" s="11"/>
      <c r="M319" s="2"/>
      <c r="N319" s="2"/>
      <c r="O319" s="2"/>
    </row>
    <row r="320" spans="1:15">
      <c r="A320">
        <v>313</v>
      </c>
      <c r="B320" s="2"/>
      <c r="C320" s="2"/>
      <c r="D320" s="2"/>
      <c r="E320" s="18"/>
      <c r="F320" s="18"/>
      <c r="G320" s="13"/>
      <c r="H320" s="20"/>
      <c r="I320" s="6"/>
      <c r="J320" s="15" t="e">
        <f t="shared" si="3"/>
        <v>#DIV/0!</v>
      </c>
      <c r="K320" s="11"/>
      <c r="L320" s="11"/>
      <c r="M320" s="2"/>
      <c r="N320" s="2"/>
      <c r="O320" s="2"/>
    </row>
    <row r="321" spans="1:15">
      <c r="A321">
        <v>314</v>
      </c>
      <c r="B321" s="2"/>
      <c r="C321" s="2"/>
      <c r="D321" s="2"/>
      <c r="E321" s="18"/>
      <c r="F321" s="18"/>
      <c r="G321" s="13"/>
      <c r="H321" s="20"/>
      <c r="I321" s="6"/>
      <c r="J321" s="7" t="e">
        <f t="shared" si="3"/>
        <v>#DIV/0!</v>
      </c>
      <c r="K321" s="11"/>
      <c r="L321" s="11"/>
      <c r="M321" s="2"/>
      <c r="N321" s="2"/>
      <c r="O321" s="2"/>
    </row>
    <row r="322" spans="1:15">
      <c r="A322">
        <v>315</v>
      </c>
      <c r="B322" s="2"/>
      <c r="C322" s="2"/>
      <c r="D322" s="2"/>
      <c r="E322" s="18"/>
      <c r="F322" s="18"/>
      <c r="G322" s="13"/>
      <c r="H322" s="20"/>
      <c r="I322" s="6"/>
      <c r="J322" s="15" t="e">
        <f t="shared" si="3"/>
        <v>#DIV/0!</v>
      </c>
      <c r="K322" s="11"/>
      <c r="L322" s="11"/>
      <c r="M322" s="2"/>
      <c r="N322" s="2"/>
      <c r="O322" s="2"/>
    </row>
    <row r="323" spans="1:15">
      <c r="A323" s="12">
        <v>316</v>
      </c>
      <c r="B323" s="2"/>
      <c r="C323" s="2"/>
      <c r="D323" s="2"/>
      <c r="E323" s="18"/>
      <c r="F323" s="18"/>
      <c r="G323" s="13"/>
      <c r="H323" s="20"/>
      <c r="I323" s="6"/>
      <c r="J323" s="15" t="e">
        <f t="shared" si="3"/>
        <v>#DIV/0!</v>
      </c>
      <c r="K323" s="11"/>
      <c r="L323" s="11"/>
      <c r="M323" s="2"/>
      <c r="N323" s="2"/>
      <c r="O323" s="2"/>
    </row>
    <row r="324" spans="1:15">
      <c r="A324" s="12">
        <v>317</v>
      </c>
      <c r="B324" s="2"/>
      <c r="C324" s="2"/>
      <c r="D324" s="2"/>
      <c r="E324" s="18"/>
      <c r="F324" s="18"/>
      <c r="G324" s="13"/>
      <c r="H324" s="20"/>
      <c r="I324" s="6"/>
      <c r="J324" s="7" t="e">
        <f t="shared" si="3"/>
        <v>#DIV/0!</v>
      </c>
      <c r="K324" s="11"/>
      <c r="L324" s="11"/>
      <c r="M324" s="2"/>
      <c r="N324" s="2"/>
      <c r="O324" s="2"/>
    </row>
    <row r="325" spans="1:15">
      <c r="A325">
        <v>318</v>
      </c>
      <c r="B325" s="2"/>
      <c r="C325" s="2"/>
      <c r="D325" s="2"/>
      <c r="E325" s="18"/>
      <c r="F325" s="18"/>
      <c r="G325" s="13"/>
      <c r="H325" s="20"/>
      <c r="I325" s="6"/>
      <c r="J325" s="15" t="e">
        <f t="shared" si="3"/>
        <v>#DIV/0!</v>
      </c>
      <c r="K325" s="11"/>
      <c r="L325" s="11"/>
      <c r="M325" s="2"/>
      <c r="N325" s="2"/>
      <c r="O325" s="2"/>
    </row>
    <row r="326" spans="1:15">
      <c r="A326">
        <v>319</v>
      </c>
      <c r="B326" s="2"/>
      <c r="C326" s="2"/>
      <c r="D326" s="2"/>
      <c r="E326" s="18"/>
      <c r="F326" s="18"/>
      <c r="G326" s="13"/>
      <c r="H326" s="20"/>
      <c r="I326" s="6"/>
      <c r="J326" s="15" t="e">
        <f t="shared" si="3"/>
        <v>#DIV/0!</v>
      </c>
      <c r="K326" s="11"/>
      <c r="L326" s="11"/>
      <c r="M326" s="2"/>
      <c r="N326" s="2"/>
      <c r="O326" s="2"/>
    </row>
    <row r="327" spans="1:15">
      <c r="A327">
        <v>320</v>
      </c>
      <c r="B327" s="2"/>
      <c r="C327" s="2"/>
      <c r="D327" s="2"/>
      <c r="E327" s="18"/>
      <c r="F327" s="18"/>
      <c r="G327" s="13"/>
      <c r="H327" s="20"/>
      <c r="I327" s="6"/>
      <c r="J327" s="7" t="e">
        <f t="shared" si="3"/>
        <v>#DIV/0!</v>
      </c>
      <c r="K327" s="11"/>
      <c r="L327" s="11"/>
      <c r="M327" s="2"/>
      <c r="N327" s="2"/>
      <c r="O327" s="2"/>
    </row>
    <row r="328" spans="1:15">
      <c r="A328" s="12">
        <v>321</v>
      </c>
      <c r="B328" s="2"/>
      <c r="C328" s="2"/>
      <c r="D328" s="2"/>
      <c r="E328" s="18"/>
      <c r="F328" s="18"/>
      <c r="G328" s="13"/>
      <c r="H328" s="20"/>
      <c r="I328" s="6"/>
      <c r="J328" s="15" t="e">
        <f t="shared" si="3"/>
        <v>#DIV/0!</v>
      </c>
      <c r="K328" s="11"/>
      <c r="L328" s="11"/>
      <c r="M328" s="2"/>
      <c r="N328" s="2"/>
      <c r="O328" s="2"/>
    </row>
    <row r="329" spans="1:15">
      <c r="A329" s="12">
        <v>322</v>
      </c>
      <c r="B329" s="2"/>
      <c r="C329" s="2"/>
      <c r="D329" s="2"/>
      <c r="E329" s="18"/>
      <c r="F329" s="18"/>
      <c r="G329" s="13"/>
      <c r="H329" s="20"/>
      <c r="I329" s="6"/>
      <c r="J329" s="15" t="e">
        <f t="shared" si="3"/>
        <v>#DIV/0!</v>
      </c>
      <c r="K329" s="11"/>
      <c r="L329" s="11"/>
      <c r="M329" s="2"/>
      <c r="N329" s="2"/>
      <c r="O329" s="2"/>
    </row>
    <row r="330" spans="1:15">
      <c r="A330">
        <v>323</v>
      </c>
      <c r="B330" s="2"/>
      <c r="C330" s="2"/>
      <c r="D330" s="2"/>
      <c r="E330" s="18"/>
      <c r="F330" s="18"/>
      <c r="G330" s="13"/>
      <c r="H330" s="20"/>
      <c r="I330" s="6"/>
      <c r="J330" s="7" t="e">
        <f t="shared" si="3"/>
        <v>#DIV/0!</v>
      </c>
      <c r="K330" s="11"/>
      <c r="L330" s="11"/>
      <c r="M330" s="2"/>
      <c r="N330" s="2"/>
      <c r="O330" s="2"/>
    </row>
    <row r="331" spans="1:15">
      <c r="A331">
        <v>324</v>
      </c>
      <c r="B331" s="2"/>
      <c r="C331" s="2"/>
      <c r="D331" s="2"/>
      <c r="E331" s="18"/>
      <c r="F331" s="18"/>
      <c r="G331" s="13"/>
      <c r="H331" s="20"/>
      <c r="I331" s="6"/>
      <c r="J331" s="15" t="e">
        <f t="shared" si="3"/>
        <v>#DIV/0!</v>
      </c>
      <c r="K331" s="11"/>
      <c r="L331" s="11"/>
      <c r="M331" s="2"/>
      <c r="N331" s="2"/>
      <c r="O331" s="2"/>
    </row>
    <row r="332" spans="1:15">
      <c r="A332">
        <v>325</v>
      </c>
      <c r="B332" s="2"/>
      <c r="C332" s="2"/>
      <c r="D332" s="2"/>
      <c r="E332" s="18"/>
      <c r="F332" s="18"/>
      <c r="G332" s="13"/>
      <c r="H332" s="20"/>
      <c r="I332" s="6"/>
      <c r="J332" s="15" t="e">
        <f t="shared" si="3"/>
        <v>#DIV/0!</v>
      </c>
      <c r="K332" s="11"/>
      <c r="L332" s="11"/>
      <c r="M332" s="2"/>
      <c r="N332" s="2"/>
      <c r="O332" s="2"/>
    </row>
    <row r="333" spans="1:15">
      <c r="A333" s="12">
        <v>326</v>
      </c>
      <c r="B333" s="2"/>
      <c r="C333" s="2"/>
      <c r="D333" s="2"/>
      <c r="E333" s="18"/>
      <c r="F333" s="18"/>
      <c r="G333" s="13"/>
      <c r="H333" s="20"/>
      <c r="I333" s="6"/>
      <c r="J333" s="7" t="e">
        <f t="shared" si="3"/>
        <v>#DIV/0!</v>
      </c>
      <c r="K333" s="11"/>
      <c r="L333" s="11"/>
      <c r="M333" s="2"/>
      <c r="N333" s="2"/>
      <c r="O333" s="2"/>
    </row>
    <row r="334" spans="1:15">
      <c r="A334" s="12">
        <v>327</v>
      </c>
      <c r="B334" s="2"/>
      <c r="C334" s="2"/>
      <c r="D334" s="2"/>
      <c r="E334" s="18"/>
      <c r="F334" s="18"/>
      <c r="G334" s="13"/>
      <c r="H334" s="20"/>
      <c r="I334" s="6"/>
      <c r="J334" s="15" t="e">
        <f t="shared" si="3"/>
        <v>#DIV/0!</v>
      </c>
      <c r="K334" s="11"/>
      <c r="L334" s="11"/>
      <c r="M334" s="2"/>
      <c r="N334" s="2"/>
      <c r="O334" s="2"/>
    </row>
    <row r="335" spans="1:15">
      <c r="A335">
        <v>328</v>
      </c>
      <c r="B335" s="2"/>
      <c r="C335" s="2"/>
      <c r="D335" s="2"/>
      <c r="E335" s="18"/>
      <c r="F335" s="18"/>
      <c r="G335" s="13"/>
      <c r="H335" s="20"/>
      <c r="I335" s="6"/>
      <c r="J335" s="15" t="e">
        <f t="shared" si="3"/>
        <v>#DIV/0!</v>
      </c>
      <c r="K335" s="11"/>
      <c r="L335" s="11"/>
      <c r="M335" s="2"/>
      <c r="N335" s="2"/>
      <c r="O335" s="2"/>
    </row>
    <row r="336" spans="1:15">
      <c r="A336">
        <v>329</v>
      </c>
      <c r="B336" s="2"/>
      <c r="C336" s="2"/>
      <c r="D336" s="2"/>
      <c r="E336" s="18"/>
      <c r="F336" s="18"/>
      <c r="G336" s="13"/>
      <c r="H336" s="20"/>
      <c r="I336" s="6"/>
      <c r="J336" s="7" t="e">
        <f t="shared" si="3"/>
        <v>#DIV/0!</v>
      </c>
      <c r="K336" s="11"/>
      <c r="L336" s="11"/>
      <c r="M336" s="2"/>
      <c r="N336" s="2"/>
      <c r="O336" s="2"/>
    </row>
    <row r="337" spans="1:15">
      <c r="A337">
        <v>330</v>
      </c>
      <c r="B337" s="2"/>
      <c r="C337" s="2"/>
      <c r="D337" s="2"/>
      <c r="E337" s="18"/>
      <c r="F337" s="18"/>
      <c r="G337" s="13"/>
      <c r="H337" s="20"/>
      <c r="I337" s="6"/>
      <c r="J337" s="15" t="e">
        <f t="shared" si="3"/>
        <v>#DIV/0!</v>
      </c>
      <c r="K337" s="11"/>
      <c r="L337" s="11"/>
      <c r="M337" s="2"/>
      <c r="N337" s="2"/>
      <c r="O337" s="2"/>
    </row>
    <row r="338" spans="1:15">
      <c r="A338" s="12">
        <v>331</v>
      </c>
      <c r="B338" s="2"/>
      <c r="C338" s="2"/>
      <c r="D338" s="2"/>
      <c r="E338" s="18"/>
      <c r="F338" s="18"/>
      <c r="G338" s="13"/>
      <c r="H338" s="20"/>
      <c r="I338" s="6"/>
      <c r="J338" s="15" t="e">
        <f t="shared" si="3"/>
        <v>#DIV/0!</v>
      </c>
      <c r="K338" s="11"/>
      <c r="L338" s="11"/>
      <c r="M338" s="2"/>
      <c r="N338" s="2"/>
      <c r="O338" s="2"/>
    </row>
    <row r="339" spans="1:15">
      <c r="A339" s="12">
        <v>332</v>
      </c>
      <c r="B339" s="2"/>
      <c r="C339" s="2"/>
      <c r="D339" s="2"/>
      <c r="E339" s="18"/>
      <c r="F339" s="18"/>
      <c r="G339" s="13"/>
      <c r="H339" s="20"/>
      <c r="I339" s="6"/>
      <c r="J339" s="7" t="e">
        <f t="shared" si="3"/>
        <v>#DIV/0!</v>
      </c>
      <c r="K339" s="11"/>
      <c r="L339" s="11"/>
      <c r="M339" s="2"/>
      <c r="N339" s="2"/>
      <c r="O339" s="2"/>
    </row>
    <row r="340" spans="1:15">
      <c r="A340">
        <v>333</v>
      </c>
      <c r="B340" s="2"/>
      <c r="C340" s="2"/>
      <c r="D340" s="2"/>
      <c r="E340" s="18"/>
      <c r="F340" s="18"/>
      <c r="G340" s="13"/>
      <c r="H340" s="20"/>
      <c r="I340" s="6"/>
      <c r="J340" s="15" t="e">
        <f t="shared" si="3"/>
        <v>#DIV/0!</v>
      </c>
      <c r="K340" s="11"/>
      <c r="L340" s="11"/>
      <c r="M340" s="2"/>
      <c r="N340" s="2"/>
      <c r="O340" s="2"/>
    </row>
    <row r="341" spans="1:15">
      <c r="A341">
        <v>334</v>
      </c>
      <c r="B341" s="2"/>
      <c r="C341" s="2"/>
      <c r="D341" s="2"/>
      <c r="E341" s="18"/>
      <c r="F341" s="18"/>
      <c r="G341" s="13"/>
      <c r="H341" s="20"/>
      <c r="I341" s="6"/>
      <c r="J341" s="15" t="e">
        <f t="shared" si="3"/>
        <v>#DIV/0!</v>
      </c>
      <c r="K341" s="11"/>
      <c r="L341" s="11"/>
      <c r="M341" s="2"/>
      <c r="N341" s="2"/>
      <c r="O341" s="2"/>
    </row>
    <row r="342" spans="1:15">
      <c r="A342">
        <v>335</v>
      </c>
      <c r="B342" s="2"/>
      <c r="C342" s="2"/>
      <c r="D342" s="2"/>
      <c r="E342" s="18"/>
      <c r="F342" s="18"/>
      <c r="G342" s="13"/>
      <c r="H342" s="20"/>
      <c r="I342" s="6"/>
      <c r="J342" s="7" t="e">
        <f t="shared" si="3"/>
        <v>#DIV/0!</v>
      </c>
      <c r="K342" s="11"/>
      <c r="L342" s="11"/>
      <c r="M342" s="2"/>
      <c r="N342" s="2"/>
      <c r="O342" s="2"/>
    </row>
    <row r="343" spans="1:15">
      <c r="A343" s="12">
        <v>336</v>
      </c>
      <c r="B343" s="2"/>
      <c r="C343" s="2"/>
      <c r="D343" s="2"/>
      <c r="E343" s="18"/>
      <c r="F343" s="18"/>
      <c r="G343" s="13"/>
      <c r="H343" s="20"/>
      <c r="I343" s="6"/>
      <c r="J343" s="15" t="e">
        <f t="shared" si="3"/>
        <v>#DIV/0!</v>
      </c>
      <c r="K343" s="11"/>
      <c r="L343" s="11"/>
      <c r="M343" s="2"/>
      <c r="N343" s="2"/>
      <c r="O343" s="2"/>
    </row>
    <row r="344" spans="1:15">
      <c r="A344" s="12">
        <v>337</v>
      </c>
      <c r="B344" s="2"/>
      <c r="C344" s="2"/>
      <c r="D344" s="2"/>
      <c r="E344" s="18"/>
      <c r="F344" s="18"/>
      <c r="G344" s="13"/>
      <c r="H344" s="20"/>
      <c r="I344" s="6"/>
      <c r="J344" s="15" t="e">
        <f t="shared" si="3"/>
        <v>#DIV/0!</v>
      </c>
      <c r="K344" s="11"/>
      <c r="L344" s="11"/>
      <c r="M344" s="2"/>
      <c r="N344" s="2"/>
      <c r="O344" s="2"/>
    </row>
    <row r="345" spans="1:15">
      <c r="A345">
        <v>338</v>
      </c>
      <c r="B345" s="2"/>
      <c r="C345" s="2"/>
      <c r="D345" s="2"/>
      <c r="E345" s="18"/>
      <c r="F345" s="18"/>
      <c r="G345" s="13"/>
      <c r="H345" s="20"/>
      <c r="I345" s="6"/>
      <c r="J345" s="7" t="e">
        <f t="shared" si="3"/>
        <v>#DIV/0!</v>
      </c>
      <c r="K345" s="11"/>
      <c r="L345" s="11"/>
      <c r="M345" s="2"/>
      <c r="N345" s="2"/>
      <c r="O345" s="2"/>
    </row>
    <row r="346" spans="1:15">
      <c r="A346">
        <v>339</v>
      </c>
      <c r="B346" s="2"/>
      <c r="C346" s="2"/>
      <c r="D346" s="2"/>
      <c r="E346" s="18"/>
      <c r="F346" s="18"/>
      <c r="G346" s="13"/>
      <c r="H346" s="20"/>
      <c r="I346" s="6"/>
      <c r="J346" s="15" t="e">
        <f t="shared" si="3"/>
        <v>#DIV/0!</v>
      </c>
      <c r="K346" s="11"/>
      <c r="L346" s="11"/>
      <c r="M346" s="2"/>
      <c r="N346" s="2"/>
      <c r="O346" s="2"/>
    </row>
    <row r="347" spans="1:15">
      <c r="A347">
        <v>340</v>
      </c>
      <c r="B347" s="2"/>
      <c r="C347" s="2"/>
      <c r="D347" s="2"/>
      <c r="E347" s="18"/>
      <c r="F347" s="18"/>
      <c r="G347" s="13"/>
      <c r="H347" s="20"/>
      <c r="I347" s="6"/>
      <c r="J347" s="15" t="e">
        <f t="shared" si="3"/>
        <v>#DIV/0!</v>
      </c>
      <c r="K347" s="11"/>
      <c r="L347" s="11"/>
      <c r="M347" s="2"/>
      <c r="N347" s="2"/>
      <c r="O347" s="2"/>
    </row>
    <row r="348" spans="1:15">
      <c r="A348" s="12">
        <v>341</v>
      </c>
      <c r="B348" s="2"/>
      <c r="C348" s="2"/>
      <c r="D348" s="2"/>
      <c r="E348" s="18"/>
      <c r="F348" s="18"/>
      <c r="G348" s="13"/>
      <c r="H348" s="20"/>
      <c r="I348" s="6"/>
      <c r="J348" s="7" t="e">
        <f t="shared" si="3"/>
        <v>#DIV/0!</v>
      </c>
      <c r="K348" s="11"/>
      <c r="L348" s="11"/>
      <c r="M348" s="2"/>
      <c r="N348" s="2"/>
      <c r="O348" s="2"/>
    </row>
    <row r="349" spans="1:15">
      <c r="A349" s="12">
        <v>342</v>
      </c>
      <c r="B349" s="2"/>
      <c r="C349" s="2"/>
      <c r="D349" s="2"/>
      <c r="E349" s="18"/>
      <c r="F349" s="18"/>
      <c r="G349" s="13"/>
      <c r="H349" s="20"/>
      <c r="I349" s="6"/>
      <c r="J349" s="15" t="e">
        <f t="shared" si="3"/>
        <v>#DIV/0!</v>
      </c>
      <c r="K349" s="11"/>
      <c r="L349" s="11"/>
      <c r="M349" s="2"/>
      <c r="N349" s="2"/>
      <c r="O349" s="2"/>
    </row>
    <row r="350" spans="1:15">
      <c r="A350">
        <v>343</v>
      </c>
      <c r="B350" s="2"/>
      <c r="C350" s="2"/>
      <c r="D350" s="2"/>
      <c r="E350" s="18"/>
      <c r="F350" s="18"/>
      <c r="G350" s="13"/>
      <c r="H350" s="20"/>
      <c r="I350" s="6"/>
      <c r="J350" s="15" t="e">
        <f t="shared" si="3"/>
        <v>#DIV/0!</v>
      </c>
      <c r="K350" s="11"/>
      <c r="L350" s="11"/>
      <c r="M350" s="2"/>
      <c r="N350" s="2"/>
      <c r="O350" s="2"/>
    </row>
    <row r="351" spans="1:15">
      <c r="A351">
        <v>344</v>
      </c>
      <c r="B351" s="2"/>
      <c r="C351" s="2"/>
      <c r="D351" s="2"/>
      <c r="E351" s="18"/>
      <c r="F351" s="18"/>
      <c r="G351" s="13"/>
      <c r="H351" s="20"/>
      <c r="I351" s="6"/>
      <c r="J351" s="7" t="e">
        <f t="shared" si="3"/>
        <v>#DIV/0!</v>
      </c>
      <c r="K351" s="11"/>
      <c r="L351" s="11"/>
      <c r="M351" s="2"/>
      <c r="N351" s="2"/>
      <c r="O351" s="2"/>
    </row>
    <row r="352" spans="1:15">
      <c r="A352">
        <v>345</v>
      </c>
      <c r="B352" s="2"/>
      <c r="C352" s="2"/>
      <c r="D352" s="2"/>
      <c r="E352" s="18"/>
      <c r="F352" s="18"/>
      <c r="G352" s="13"/>
      <c r="H352" s="20"/>
      <c r="I352" s="6"/>
      <c r="J352" s="15" t="e">
        <f t="shared" si="3"/>
        <v>#DIV/0!</v>
      </c>
      <c r="K352" s="11"/>
      <c r="L352" s="11"/>
      <c r="M352" s="2"/>
      <c r="N352" s="2"/>
      <c r="O352" s="2"/>
    </row>
    <row r="353" spans="1:15">
      <c r="A353" s="12">
        <v>346</v>
      </c>
      <c r="B353" s="2"/>
      <c r="C353" s="2"/>
      <c r="D353" s="2"/>
      <c r="E353" s="18"/>
      <c r="F353" s="18"/>
      <c r="G353" s="13"/>
      <c r="H353" s="20"/>
      <c r="I353" s="6"/>
      <c r="J353" s="15" t="e">
        <f t="shared" si="3"/>
        <v>#DIV/0!</v>
      </c>
      <c r="K353" s="11"/>
      <c r="L353" s="11"/>
      <c r="M353" s="2"/>
      <c r="N353" s="2"/>
      <c r="O353" s="2"/>
    </row>
    <row r="354" spans="1:15">
      <c r="A354" s="12">
        <v>347</v>
      </c>
      <c r="B354" s="2"/>
      <c r="C354" s="2"/>
      <c r="D354" s="2"/>
      <c r="E354" s="18"/>
      <c r="F354" s="18"/>
      <c r="G354" s="13"/>
      <c r="H354" s="20"/>
      <c r="I354" s="6"/>
      <c r="J354" s="7" t="e">
        <f t="shared" si="3"/>
        <v>#DIV/0!</v>
      </c>
      <c r="K354" s="11"/>
      <c r="L354" s="11"/>
      <c r="M354" s="2"/>
      <c r="N354" s="2"/>
      <c r="O354" s="2"/>
    </row>
    <row r="355" spans="1:15">
      <c r="A355">
        <v>348</v>
      </c>
      <c r="B355" s="2"/>
      <c r="C355" s="2"/>
      <c r="D355" s="2"/>
      <c r="E355" s="18"/>
      <c r="F355" s="18"/>
      <c r="G355" s="13"/>
      <c r="H355" s="20"/>
      <c r="I355" s="6"/>
      <c r="J355" s="15" t="e">
        <f t="shared" si="3"/>
        <v>#DIV/0!</v>
      </c>
      <c r="K355" s="11"/>
      <c r="L355" s="11"/>
      <c r="M355" s="2"/>
      <c r="N355" s="2"/>
      <c r="O355" s="2"/>
    </row>
    <row r="356" spans="1:15">
      <c r="A356">
        <v>349</v>
      </c>
      <c r="B356" s="2"/>
      <c r="C356" s="2"/>
      <c r="D356" s="2"/>
      <c r="E356" s="18"/>
      <c r="F356" s="18"/>
      <c r="G356" s="13"/>
      <c r="H356" s="20"/>
      <c r="I356" s="6"/>
      <c r="J356" s="15" t="e">
        <f t="shared" si="3"/>
        <v>#DIV/0!</v>
      </c>
      <c r="K356" s="11"/>
      <c r="L356" s="11"/>
      <c r="M356" s="2"/>
      <c r="N356" s="2"/>
      <c r="O356" s="2"/>
    </row>
    <row r="357" spans="1:15">
      <c r="A357">
        <v>350</v>
      </c>
      <c r="B357" s="2"/>
      <c r="C357" s="2"/>
      <c r="D357" s="2"/>
      <c r="E357" s="18"/>
      <c r="F357" s="18"/>
      <c r="G357" s="13"/>
      <c r="H357" s="20"/>
      <c r="I357" s="6"/>
      <c r="J357" s="7" t="e">
        <f t="shared" si="3"/>
        <v>#DIV/0!</v>
      </c>
      <c r="K357" s="11"/>
      <c r="L357" s="11"/>
      <c r="M357" s="2"/>
      <c r="N357" s="2"/>
      <c r="O357" s="2"/>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view="pageBreakPreview" zoomScale="60" zoomScaleNormal="100" workbookViewId="0">
      <selection activeCell="A6" sqref="A6:IV6"/>
    </sheetView>
  </sheetViews>
  <sheetFormatPr defaultRowHeight="13.5"/>
  <cols>
    <col min="2" max="2" width="20" customWidth="1"/>
    <col min="5" max="5" width="13" bestFit="1" customWidth="1"/>
    <col min="7" max="7" width="13.125" bestFit="1" customWidth="1"/>
    <col min="8" max="8" width="11.375" bestFit="1" customWidth="1"/>
    <col min="9" max="9" width="10.25" bestFit="1" customWidth="1"/>
  </cols>
  <sheetData>
    <row r="1" spans="1:10">
      <c r="A1" t="s">
        <v>5</v>
      </c>
      <c r="B1" s="27" t="e">
        <f>#REF!</f>
        <v>#REF!</v>
      </c>
    </row>
    <row r="2" spans="1:10" ht="49.5" customHeight="1">
      <c r="B2" s="38"/>
      <c r="E2" s="543" t="s">
        <v>29</v>
      </c>
      <c r="F2" s="543"/>
      <c r="G2" s="544"/>
      <c r="H2" s="9">
        <f>SUMIF(G6:G356,"PPS",H6:H356)</f>
        <v>117473733</v>
      </c>
    </row>
    <row r="3" spans="1:10" s="12" customFormat="1" ht="16.5" customHeight="1">
      <c r="B3" s="40"/>
      <c r="E3" s="55"/>
      <c r="F3" s="55"/>
      <c r="G3" s="55"/>
      <c r="H3" s="56"/>
    </row>
    <row r="4" spans="1:10" ht="54">
      <c r="A4" s="29" t="s">
        <v>25</v>
      </c>
      <c r="B4" s="2" t="s">
        <v>0</v>
      </c>
      <c r="C4" s="2" t="s">
        <v>1</v>
      </c>
      <c r="D4" s="2" t="s">
        <v>3</v>
      </c>
      <c r="E4" s="2" t="s">
        <v>9</v>
      </c>
      <c r="F4" s="2" t="s">
        <v>2</v>
      </c>
      <c r="G4" s="11" t="s">
        <v>24</v>
      </c>
      <c r="H4" s="11" t="s">
        <v>623</v>
      </c>
      <c r="I4" s="10" t="s">
        <v>624</v>
      </c>
      <c r="J4" s="26" t="s">
        <v>16</v>
      </c>
    </row>
    <row r="5" spans="1:10" s="32" customFormat="1" ht="14.25" thickBot="1">
      <c r="B5" s="33" t="s">
        <v>4</v>
      </c>
      <c r="C5" s="33"/>
      <c r="D5" s="33"/>
      <c r="E5" s="33"/>
      <c r="F5" s="33"/>
      <c r="G5" s="33"/>
      <c r="H5" s="65">
        <f>SUM(H6:H65)</f>
        <v>117473733</v>
      </c>
      <c r="I5" s="65">
        <f>SUM(I6:I65)</f>
        <v>8753207</v>
      </c>
      <c r="J5" s="33">
        <f>H5/I5</f>
        <v>13.420650625536446</v>
      </c>
    </row>
    <row r="6" spans="1:10" ht="14.25" thickTop="1">
      <c r="A6">
        <v>1</v>
      </c>
      <c r="B6" s="2" t="s">
        <v>970</v>
      </c>
      <c r="C6" s="2" t="s">
        <v>21</v>
      </c>
      <c r="D6" s="2" t="s">
        <v>971</v>
      </c>
      <c r="E6" s="50" t="s">
        <v>972</v>
      </c>
      <c r="F6" s="2" t="s">
        <v>973</v>
      </c>
      <c r="G6" s="18" t="s">
        <v>45</v>
      </c>
      <c r="H6" s="9">
        <v>60085260</v>
      </c>
      <c r="I6" s="9">
        <v>4067472</v>
      </c>
      <c r="J6" s="28">
        <f>H6/I6</f>
        <v>14.772138566657619</v>
      </c>
    </row>
    <row r="7" spans="1:10">
      <c r="A7">
        <v>2</v>
      </c>
      <c r="B7" s="2" t="s">
        <v>974</v>
      </c>
      <c r="C7" s="2" t="s">
        <v>15</v>
      </c>
      <c r="D7" s="2" t="s">
        <v>46</v>
      </c>
      <c r="E7" s="50" t="s">
        <v>975</v>
      </c>
      <c r="F7" s="2" t="s">
        <v>976</v>
      </c>
      <c r="G7" s="18" t="s">
        <v>45</v>
      </c>
      <c r="H7" s="9">
        <v>31284459</v>
      </c>
      <c r="I7" s="9">
        <v>2506768</v>
      </c>
      <c r="J7" s="2">
        <f t="shared" ref="J7:J65" si="0">H7/I7</f>
        <v>12.479997750090954</v>
      </c>
    </row>
    <row r="8" spans="1:10">
      <c r="A8">
        <v>3</v>
      </c>
      <c r="B8" s="2" t="s">
        <v>977</v>
      </c>
      <c r="C8" s="2" t="s">
        <v>15</v>
      </c>
      <c r="D8" s="2" t="s">
        <v>46</v>
      </c>
      <c r="E8" s="50" t="s">
        <v>975</v>
      </c>
      <c r="F8" s="2" t="s">
        <v>976</v>
      </c>
      <c r="G8" s="18" t="s">
        <v>45</v>
      </c>
      <c r="H8" s="9">
        <v>26104014</v>
      </c>
      <c r="I8" s="9">
        <v>2178967</v>
      </c>
      <c r="J8" s="2">
        <f t="shared" si="0"/>
        <v>11.979995107773545</v>
      </c>
    </row>
    <row r="9" spans="1:10">
      <c r="A9">
        <v>4</v>
      </c>
      <c r="B9" s="2"/>
      <c r="C9" s="2"/>
      <c r="D9" s="2"/>
      <c r="E9" s="2"/>
      <c r="F9" s="2"/>
      <c r="G9" s="18"/>
      <c r="H9" s="2"/>
      <c r="I9" s="2"/>
      <c r="J9" s="2" t="e">
        <f t="shared" si="0"/>
        <v>#DIV/0!</v>
      </c>
    </row>
    <row r="10" spans="1:10">
      <c r="A10">
        <v>5</v>
      </c>
      <c r="B10" s="2"/>
      <c r="C10" s="2"/>
      <c r="D10" s="2"/>
      <c r="E10" s="2"/>
      <c r="F10" s="2"/>
      <c r="G10" s="18"/>
      <c r="H10" s="2"/>
      <c r="I10" s="2"/>
      <c r="J10" s="2" t="e">
        <f t="shared" si="0"/>
        <v>#DIV/0!</v>
      </c>
    </row>
    <row r="11" spans="1:10" s="12" customFormat="1">
      <c r="A11" s="12">
        <v>6</v>
      </c>
      <c r="B11" s="13"/>
      <c r="C11" s="13"/>
      <c r="D11" s="13"/>
      <c r="E11" s="13"/>
      <c r="F11" s="13"/>
      <c r="G11" s="18"/>
      <c r="H11" s="13"/>
      <c r="I11" s="13"/>
      <c r="J11" s="2" t="e">
        <f t="shared" si="0"/>
        <v>#DIV/0!</v>
      </c>
    </row>
    <row r="12" spans="1:10" s="12" customFormat="1">
      <c r="A12" s="12">
        <v>7</v>
      </c>
      <c r="B12" s="13"/>
      <c r="C12" s="13"/>
      <c r="D12" s="13"/>
      <c r="E12" s="13"/>
      <c r="F12" s="13"/>
      <c r="G12" s="18"/>
      <c r="H12" s="13"/>
      <c r="I12" s="13"/>
      <c r="J12" s="2" t="e">
        <f t="shared" si="0"/>
        <v>#DIV/0!</v>
      </c>
    </row>
    <row r="13" spans="1:10">
      <c r="A13">
        <v>8</v>
      </c>
      <c r="B13" s="2"/>
      <c r="C13" s="2"/>
      <c r="D13" s="2"/>
      <c r="E13" s="2"/>
      <c r="F13" s="2"/>
      <c r="G13" s="18"/>
      <c r="H13" s="2"/>
      <c r="I13" s="2"/>
      <c r="J13" s="2" t="e">
        <f t="shared" si="0"/>
        <v>#DIV/0!</v>
      </c>
    </row>
    <row r="14" spans="1:10">
      <c r="A14">
        <v>9</v>
      </c>
      <c r="B14" s="2"/>
      <c r="C14" s="2"/>
      <c r="D14" s="2"/>
      <c r="E14" s="2"/>
      <c r="F14" s="2"/>
      <c r="G14" s="18"/>
      <c r="H14" s="2"/>
      <c r="I14" s="2"/>
      <c r="J14" s="2" t="e">
        <f t="shared" si="0"/>
        <v>#DIV/0!</v>
      </c>
    </row>
    <row r="15" spans="1:10">
      <c r="A15">
        <v>10</v>
      </c>
      <c r="B15" s="2"/>
      <c r="C15" s="2"/>
      <c r="D15" s="2"/>
      <c r="E15" s="2"/>
      <c r="F15" s="2"/>
      <c r="G15" s="18"/>
      <c r="H15" s="2"/>
      <c r="I15" s="2"/>
      <c r="J15" s="2" t="e">
        <f t="shared" si="0"/>
        <v>#DIV/0!</v>
      </c>
    </row>
    <row r="16" spans="1:10">
      <c r="A16" s="12">
        <v>11</v>
      </c>
      <c r="B16" s="2"/>
      <c r="C16" s="2"/>
      <c r="D16" s="2"/>
      <c r="E16" s="2"/>
      <c r="F16" s="2"/>
      <c r="G16" s="18"/>
      <c r="H16" s="2"/>
      <c r="I16" s="2"/>
      <c r="J16" s="2" t="e">
        <f t="shared" si="0"/>
        <v>#DIV/0!</v>
      </c>
    </row>
    <row r="17" spans="1:10">
      <c r="A17" s="12">
        <v>12</v>
      </c>
      <c r="B17" s="2"/>
      <c r="C17" s="2"/>
      <c r="D17" s="2"/>
      <c r="E17" s="2"/>
      <c r="F17" s="2"/>
      <c r="G17" s="18"/>
      <c r="H17" s="2"/>
      <c r="I17" s="2"/>
      <c r="J17" s="2" t="e">
        <f t="shared" si="0"/>
        <v>#DIV/0!</v>
      </c>
    </row>
    <row r="18" spans="1:10">
      <c r="A18">
        <v>13</v>
      </c>
      <c r="B18" s="2"/>
      <c r="C18" s="2"/>
      <c r="D18" s="2"/>
      <c r="E18" s="2"/>
      <c r="F18" s="2"/>
      <c r="G18" s="18"/>
      <c r="H18" s="2"/>
      <c r="I18" s="2"/>
      <c r="J18" s="2" t="e">
        <f t="shared" si="0"/>
        <v>#DIV/0!</v>
      </c>
    </row>
    <row r="19" spans="1:10">
      <c r="A19">
        <v>14</v>
      </c>
      <c r="B19" s="2"/>
      <c r="C19" s="2"/>
      <c r="D19" s="2"/>
      <c r="E19" s="2"/>
      <c r="F19" s="2"/>
      <c r="G19" s="18"/>
      <c r="H19" s="2"/>
      <c r="I19" s="2"/>
      <c r="J19" s="2" t="e">
        <f t="shared" si="0"/>
        <v>#DIV/0!</v>
      </c>
    </row>
    <row r="20" spans="1:10">
      <c r="A20">
        <v>15</v>
      </c>
      <c r="B20" s="2"/>
      <c r="C20" s="2"/>
      <c r="D20" s="2"/>
      <c r="E20" s="2"/>
      <c r="F20" s="2"/>
      <c r="G20" s="18"/>
      <c r="H20" s="2"/>
      <c r="I20" s="2"/>
      <c r="J20" s="2" t="e">
        <f t="shared" si="0"/>
        <v>#DIV/0!</v>
      </c>
    </row>
    <row r="21" spans="1:10">
      <c r="A21" s="12">
        <v>16</v>
      </c>
      <c r="B21" s="2"/>
      <c r="C21" s="2"/>
      <c r="D21" s="2"/>
      <c r="E21" s="2"/>
      <c r="F21" s="2"/>
      <c r="G21" s="18"/>
      <c r="H21" s="2"/>
      <c r="I21" s="2"/>
      <c r="J21" s="2" t="e">
        <f t="shared" si="0"/>
        <v>#DIV/0!</v>
      </c>
    </row>
    <row r="22" spans="1:10">
      <c r="A22" s="12">
        <v>17</v>
      </c>
      <c r="B22" s="2"/>
      <c r="C22" s="2"/>
      <c r="D22" s="2"/>
      <c r="E22" s="2"/>
      <c r="F22" s="2"/>
      <c r="G22" s="18"/>
      <c r="H22" s="2"/>
      <c r="I22" s="2"/>
      <c r="J22" s="2" t="e">
        <f t="shared" si="0"/>
        <v>#DIV/0!</v>
      </c>
    </row>
    <row r="23" spans="1:10">
      <c r="A23">
        <v>18</v>
      </c>
      <c r="B23" s="2"/>
      <c r="C23" s="2"/>
      <c r="D23" s="2"/>
      <c r="E23" s="2"/>
      <c r="F23" s="2"/>
      <c r="G23" s="18"/>
      <c r="H23" s="2"/>
      <c r="I23" s="2"/>
      <c r="J23" s="2" t="e">
        <f t="shared" si="0"/>
        <v>#DIV/0!</v>
      </c>
    </row>
    <row r="24" spans="1:10">
      <c r="A24">
        <v>19</v>
      </c>
      <c r="B24" s="2"/>
      <c r="C24" s="2"/>
      <c r="D24" s="2"/>
      <c r="E24" s="2"/>
      <c r="F24" s="2"/>
      <c r="G24" s="18"/>
      <c r="H24" s="2"/>
      <c r="I24" s="2"/>
      <c r="J24" s="2" t="e">
        <f t="shared" si="0"/>
        <v>#DIV/0!</v>
      </c>
    </row>
    <row r="25" spans="1:10">
      <c r="A25">
        <v>20</v>
      </c>
      <c r="B25" s="2"/>
      <c r="C25" s="2"/>
      <c r="D25" s="2"/>
      <c r="E25" s="2"/>
      <c r="F25" s="2"/>
      <c r="G25" s="18"/>
      <c r="H25" s="2"/>
      <c r="I25" s="2"/>
      <c r="J25" s="2" t="e">
        <f t="shared" si="0"/>
        <v>#DIV/0!</v>
      </c>
    </row>
    <row r="26" spans="1:10">
      <c r="A26" s="12">
        <v>21</v>
      </c>
      <c r="B26" s="2"/>
      <c r="C26" s="2"/>
      <c r="D26" s="2"/>
      <c r="E26" s="2"/>
      <c r="F26" s="2"/>
      <c r="G26" s="18"/>
      <c r="H26" s="2"/>
      <c r="I26" s="2"/>
      <c r="J26" s="2" t="e">
        <f t="shared" si="0"/>
        <v>#DIV/0!</v>
      </c>
    </row>
    <row r="27" spans="1:10">
      <c r="A27" s="12">
        <v>22</v>
      </c>
      <c r="B27" s="2"/>
      <c r="C27" s="2"/>
      <c r="D27" s="2"/>
      <c r="E27" s="2"/>
      <c r="F27" s="2"/>
      <c r="G27" s="18"/>
      <c r="H27" s="2"/>
      <c r="I27" s="2"/>
      <c r="J27" s="2" t="e">
        <f t="shared" si="0"/>
        <v>#DIV/0!</v>
      </c>
    </row>
    <row r="28" spans="1:10">
      <c r="A28">
        <v>23</v>
      </c>
      <c r="B28" s="2"/>
      <c r="C28" s="2"/>
      <c r="D28" s="2"/>
      <c r="E28" s="2"/>
      <c r="F28" s="2"/>
      <c r="G28" s="18"/>
      <c r="H28" s="2"/>
      <c r="I28" s="2"/>
      <c r="J28" s="2" t="e">
        <f t="shared" si="0"/>
        <v>#DIV/0!</v>
      </c>
    </row>
    <row r="29" spans="1:10">
      <c r="A29">
        <v>24</v>
      </c>
      <c r="B29" s="2"/>
      <c r="C29" s="2"/>
      <c r="D29" s="2"/>
      <c r="E29" s="2"/>
      <c r="F29" s="2"/>
      <c r="G29" s="18"/>
      <c r="H29" s="2"/>
      <c r="I29" s="2"/>
      <c r="J29" s="2" t="e">
        <f t="shared" si="0"/>
        <v>#DIV/0!</v>
      </c>
    </row>
    <row r="30" spans="1:10">
      <c r="A30">
        <v>25</v>
      </c>
      <c r="B30" s="2"/>
      <c r="C30" s="2"/>
      <c r="D30" s="2"/>
      <c r="E30" s="2"/>
      <c r="F30" s="2"/>
      <c r="G30" s="18"/>
      <c r="H30" s="2"/>
      <c r="I30" s="2"/>
      <c r="J30" s="2" t="e">
        <f t="shared" si="0"/>
        <v>#DIV/0!</v>
      </c>
    </row>
    <row r="31" spans="1:10">
      <c r="A31" s="12">
        <v>26</v>
      </c>
      <c r="B31" s="2"/>
      <c r="C31" s="2"/>
      <c r="D31" s="2"/>
      <c r="E31" s="2"/>
      <c r="F31" s="2"/>
      <c r="G31" s="18"/>
      <c r="H31" s="2"/>
      <c r="I31" s="2"/>
      <c r="J31" s="2" t="e">
        <f t="shared" si="0"/>
        <v>#DIV/0!</v>
      </c>
    </row>
    <row r="32" spans="1:10">
      <c r="A32" s="12">
        <v>27</v>
      </c>
      <c r="B32" s="2"/>
      <c r="C32" s="2"/>
      <c r="D32" s="2"/>
      <c r="E32" s="2"/>
      <c r="F32" s="2"/>
      <c r="G32" s="18"/>
      <c r="H32" s="2"/>
      <c r="I32" s="2"/>
      <c r="J32" s="2" t="e">
        <f t="shared" si="0"/>
        <v>#DIV/0!</v>
      </c>
    </row>
    <row r="33" spans="1:10">
      <c r="A33">
        <v>28</v>
      </c>
      <c r="B33" s="2"/>
      <c r="C33" s="2"/>
      <c r="D33" s="2"/>
      <c r="E33" s="2"/>
      <c r="F33" s="2"/>
      <c r="G33" s="18"/>
      <c r="H33" s="2"/>
      <c r="I33" s="2"/>
      <c r="J33" s="2" t="e">
        <f t="shared" si="0"/>
        <v>#DIV/0!</v>
      </c>
    </row>
    <row r="34" spans="1:10">
      <c r="A34">
        <v>29</v>
      </c>
      <c r="B34" s="2"/>
      <c r="C34" s="2"/>
      <c r="D34" s="2"/>
      <c r="E34" s="2"/>
      <c r="F34" s="2"/>
      <c r="G34" s="18"/>
      <c r="H34" s="2"/>
      <c r="I34" s="2"/>
      <c r="J34" s="2" t="e">
        <f t="shared" si="0"/>
        <v>#DIV/0!</v>
      </c>
    </row>
    <row r="35" spans="1:10">
      <c r="A35">
        <v>30</v>
      </c>
      <c r="B35" s="2"/>
      <c r="C35" s="2"/>
      <c r="D35" s="2"/>
      <c r="E35" s="2"/>
      <c r="F35" s="2"/>
      <c r="G35" s="18"/>
      <c r="H35" s="2"/>
      <c r="I35" s="2"/>
      <c r="J35" s="2" t="e">
        <f t="shared" si="0"/>
        <v>#DIV/0!</v>
      </c>
    </row>
    <row r="36" spans="1:10">
      <c r="A36" s="12">
        <v>31</v>
      </c>
      <c r="B36" s="2"/>
      <c r="C36" s="2"/>
      <c r="D36" s="2"/>
      <c r="E36" s="2"/>
      <c r="F36" s="2"/>
      <c r="G36" s="18"/>
      <c r="H36" s="2"/>
      <c r="I36" s="2"/>
      <c r="J36" s="2" t="e">
        <f t="shared" si="0"/>
        <v>#DIV/0!</v>
      </c>
    </row>
    <row r="37" spans="1:10">
      <c r="A37" s="12">
        <v>32</v>
      </c>
      <c r="B37" s="2"/>
      <c r="C37" s="2"/>
      <c r="D37" s="2"/>
      <c r="E37" s="2"/>
      <c r="F37" s="2"/>
      <c r="G37" s="18"/>
      <c r="H37" s="2"/>
      <c r="I37" s="2"/>
      <c r="J37" s="2" t="e">
        <f t="shared" si="0"/>
        <v>#DIV/0!</v>
      </c>
    </row>
    <row r="38" spans="1:10">
      <c r="A38">
        <v>33</v>
      </c>
      <c r="B38" s="2"/>
      <c r="C38" s="2"/>
      <c r="D38" s="2"/>
      <c r="E38" s="2"/>
      <c r="F38" s="2"/>
      <c r="G38" s="18"/>
      <c r="H38" s="2"/>
      <c r="I38" s="2"/>
      <c r="J38" s="2" t="e">
        <f t="shared" si="0"/>
        <v>#DIV/0!</v>
      </c>
    </row>
    <row r="39" spans="1:10">
      <c r="A39">
        <v>34</v>
      </c>
      <c r="B39" s="2"/>
      <c r="C39" s="2"/>
      <c r="D39" s="2"/>
      <c r="E39" s="2"/>
      <c r="F39" s="2"/>
      <c r="G39" s="18"/>
      <c r="H39" s="2"/>
      <c r="I39" s="2"/>
      <c r="J39" s="2" t="e">
        <f t="shared" si="0"/>
        <v>#DIV/0!</v>
      </c>
    </row>
    <row r="40" spans="1:10">
      <c r="A40">
        <v>35</v>
      </c>
      <c r="B40" s="2"/>
      <c r="C40" s="2"/>
      <c r="D40" s="2"/>
      <c r="E40" s="2"/>
      <c r="F40" s="2"/>
      <c r="G40" s="18"/>
      <c r="H40" s="2"/>
      <c r="I40" s="2"/>
      <c r="J40" s="2" t="e">
        <f t="shared" si="0"/>
        <v>#DIV/0!</v>
      </c>
    </row>
    <row r="41" spans="1:10">
      <c r="A41" s="12">
        <v>36</v>
      </c>
      <c r="B41" s="2"/>
      <c r="C41" s="2"/>
      <c r="D41" s="2"/>
      <c r="E41" s="2"/>
      <c r="F41" s="2"/>
      <c r="G41" s="18"/>
      <c r="H41" s="2"/>
      <c r="I41" s="2"/>
      <c r="J41" s="2" t="e">
        <f t="shared" si="0"/>
        <v>#DIV/0!</v>
      </c>
    </row>
    <row r="42" spans="1:10">
      <c r="A42" s="12">
        <v>37</v>
      </c>
      <c r="B42" s="2"/>
      <c r="C42" s="2"/>
      <c r="D42" s="2"/>
      <c r="E42" s="2"/>
      <c r="F42" s="2"/>
      <c r="G42" s="18"/>
      <c r="H42" s="2"/>
      <c r="I42" s="2"/>
      <c r="J42" s="2" t="e">
        <f t="shared" si="0"/>
        <v>#DIV/0!</v>
      </c>
    </row>
    <row r="43" spans="1:10">
      <c r="A43">
        <v>38</v>
      </c>
      <c r="B43" s="2"/>
      <c r="C43" s="2"/>
      <c r="D43" s="2"/>
      <c r="E43" s="2"/>
      <c r="F43" s="2"/>
      <c r="G43" s="18"/>
      <c r="H43" s="2"/>
      <c r="I43" s="2"/>
      <c r="J43" s="2" t="e">
        <f t="shared" si="0"/>
        <v>#DIV/0!</v>
      </c>
    </row>
    <row r="44" spans="1:10">
      <c r="A44">
        <v>39</v>
      </c>
      <c r="B44" s="2"/>
      <c r="C44" s="2"/>
      <c r="D44" s="2"/>
      <c r="E44" s="2"/>
      <c r="F44" s="2"/>
      <c r="G44" s="18"/>
      <c r="H44" s="2"/>
      <c r="I44" s="2"/>
      <c r="J44" s="2" t="e">
        <f t="shared" si="0"/>
        <v>#DIV/0!</v>
      </c>
    </row>
    <row r="45" spans="1:10">
      <c r="A45">
        <v>40</v>
      </c>
      <c r="B45" s="2"/>
      <c r="C45" s="2"/>
      <c r="D45" s="2"/>
      <c r="E45" s="2"/>
      <c r="F45" s="2"/>
      <c r="G45" s="18"/>
      <c r="H45" s="2"/>
      <c r="I45" s="2"/>
      <c r="J45" s="2" t="e">
        <f t="shared" si="0"/>
        <v>#DIV/0!</v>
      </c>
    </row>
    <row r="46" spans="1:10">
      <c r="A46" s="12">
        <v>41</v>
      </c>
      <c r="B46" s="2"/>
      <c r="C46" s="2"/>
      <c r="D46" s="2"/>
      <c r="E46" s="2"/>
      <c r="F46" s="2"/>
      <c r="G46" s="18"/>
      <c r="H46" s="2"/>
      <c r="I46" s="2"/>
      <c r="J46" s="2" t="e">
        <f t="shared" si="0"/>
        <v>#DIV/0!</v>
      </c>
    </row>
    <row r="47" spans="1:10">
      <c r="A47" s="12">
        <v>42</v>
      </c>
      <c r="B47" s="2"/>
      <c r="C47" s="2"/>
      <c r="D47" s="2"/>
      <c r="E47" s="2"/>
      <c r="F47" s="2"/>
      <c r="G47" s="18"/>
      <c r="H47" s="2"/>
      <c r="I47" s="2"/>
      <c r="J47" s="2" t="e">
        <f t="shared" si="0"/>
        <v>#DIV/0!</v>
      </c>
    </row>
    <row r="48" spans="1:10">
      <c r="A48">
        <v>43</v>
      </c>
      <c r="B48" s="2"/>
      <c r="C48" s="2"/>
      <c r="D48" s="2"/>
      <c r="E48" s="2"/>
      <c r="F48" s="2"/>
      <c r="G48" s="18"/>
      <c r="H48" s="2"/>
      <c r="I48" s="2"/>
      <c r="J48" s="2" t="e">
        <f t="shared" si="0"/>
        <v>#DIV/0!</v>
      </c>
    </row>
    <row r="49" spans="1:10">
      <c r="A49">
        <v>44</v>
      </c>
      <c r="B49" s="2"/>
      <c r="C49" s="2"/>
      <c r="D49" s="2"/>
      <c r="E49" s="2"/>
      <c r="F49" s="2"/>
      <c r="G49" s="18"/>
      <c r="H49" s="2"/>
      <c r="I49" s="2"/>
      <c r="J49" s="2" t="e">
        <f t="shared" si="0"/>
        <v>#DIV/0!</v>
      </c>
    </row>
    <row r="50" spans="1:10">
      <c r="A50">
        <v>45</v>
      </c>
      <c r="B50" s="2"/>
      <c r="C50" s="2"/>
      <c r="D50" s="2"/>
      <c r="E50" s="2"/>
      <c r="F50" s="2"/>
      <c r="G50" s="18"/>
      <c r="H50" s="2"/>
      <c r="I50" s="2"/>
      <c r="J50" s="2" t="e">
        <f t="shared" si="0"/>
        <v>#DIV/0!</v>
      </c>
    </row>
    <row r="51" spans="1:10">
      <c r="A51" s="12">
        <v>46</v>
      </c>
      <c r="B51" s="2"/>
      <c r="C51" s="2"/>
      <c r="D51" s="2"/>
      <c r="E51" s="2"/>
      <c r="F51" s="2"/>
      <c r="G51" s="18"/>
      <c r="H51" s="2"/>
      <c r="I51" s="2"/>
      <c r="J51" s="2" t="e">
        <f t="shared" si="0"/>
        <v>#DIV/0!</v>
      </c>
    </row>
    <row r="52" spans="1:10">
      <c r="A52" s="12">
        <v>47</v>
      </c>
      <c r="B52" s="2"/>
      <c r="C52" s="2"/>
      <c r="D52" s="2"/>
      <c r="E52" s="2"/>
      <c r="F52" s="2"/>
      <c r="G52" s="18"/>
      <c r="H52" s="2"/>
      <c r="I52" s="2"/>
      <c r="J52" s="2" t="e">
        <f t="shared" si="0"/>
        <v>#DIV/0!</v>
      </c>
    </row>
    <row r="53" spans="1:10">
      <c r="A53">
        <v>48</v>
      </c>
      <c r="B53" s="2"/>
      <c r="C53" s="2"/>
      <c r="D53" s="2"/>
      <c r="E53" s="2"/>
      <c r="F53" s="2"/>
      <c r="G53" s="18"/>
      <c r="H53" s="2"/>
      <c r="I53" s="2"/>
      <c r="J53" s="2" t="e">
        <f t="shared" si="0"/>
        <v>#DIV/0!</v>
      </c>
    </row>
    <row r="54" spans="1:10">
      <c r="A54">
        <v>49</v>
      </c>
      <c r="B54" s="2"/>
      <c r="C54" s="2"/>
      <c r="D54" s="2"/>
      <c r="E54" s="2"/>
      <c r="F54" s="2"/>
      <c r="G54" s="18"/>
      <c r="H54" s="2"/>
      <c r="I54" s="2"/>
      <c r="J54" s="2" t="e">
        <f t="shared" si="0"/>
        <v>#DIV/0!</v>
      </c>
    </row>
    <row r="55" spans="1:10">
      <c r="A55">
        <v>50</v>
      </c>
      <c r="B55" s="2"/>
      <c r="C55" s="2"/>
      <c r="D55" s="2"/>
      <c r="E55" s="2"/>
      <c r="F55" s="2"/>
      <c r="G55" s="18"/>
      <c r="H55" s="2"/>
      <c r="I55" s="2"/>
      <c r="J55" s="2" t="e">
        <f t="shared" si="0"/>
        <v>#DIV/0!</v>
      </c>
    </row>
    <row r="56" spans="1:10">
      <c r="A56" s="12">
        <v>51</v>
      </c>
      <c r="B56" s="2"/>
      <c r="C56" s="2"/>
      <c r="D56" s="2"/>
      <c r="E56" s="2"/>
      <c r="F56" s="2"/>
      <c r="G56" s="18"/>
      <c r="H56" s="2"/>
      <c r="I56" s="2"/>
      <c r="J56" s="2" t="e">
        <f t="shared" si="0"/>
        <v>#DIV/0!</v>
      </c>
    </row>
    <row r="57" spans="1:10">
      <c r="A57" s="12">
        <v>52</v>
      </c>
      <c r="B57" s="2"/>
      <c r="C57" s="2"/>
      <c r="D57" s="2"/>
      <c r="E57" s="2"/>
      <c r="F57" s="2"/>
      <c r="G57" s="18"/>
      <c r="H57" s="2"/>
      <c r="I57" s="2"/>
      <c r="J57" s="2" t="e">
        <f t="shared" si="0"/>
        <v>#DIV/0!</v>
      </c>
    </row>
    <row r="58" spans="1:10">
      <c r="A58">
        <v>53</v>
      </c>
      <c r="B58" s="2"/>
      <c r="C58" s="2"/>
      <c r="D58" s="2"/>
      <c r="E58" s="2"/>
      <c r="F58" s="2"/>
      <c r="G58" s="18"/>
      <c r="H58" s="2"/>
      <c r="I58" s="2"/>
      <c r="J58" s="2" t="e">
        <f t="shared" si="0"/>
        <v>#DIV/0!</v>
      </c>
    </row>
    <row r="59" spans="1:10">
      <c r="A59" s="12">
        <v>54</v>
      </c>
      <c r="B59" s="2"/>
      <c r="C59" s="2"/>
      <c r="D59" s="2"/>
      <c r="E59" s="2"/>
      <c r="F59" s="2"/>
      <c r="G59" s="18"/>
      <c r="H59" s="2"/>
      <c r="I59" s="2"/>
      <c r="J59" s="2" t="e">
        <f t="shared" si="0"/>
        <v>#DIV/0!</v>
      </c>
    </row>
    <row r="60" spans="1:10">
      <c r="A60" s="12">
        <v>55</v>
      </c>
      <c r="B60" s="2"/>
      <c r="C60" s="2"/>
      <c r="D60" s="2"/>
      <c r="E60" s="2"/>
      <c r="F60" s="2"/>
      <c r="G60" s="18"/>
      <c r="H60" s="2"/>
      <c r="I60" s="2"/>
      <c r="J60" s="2" t="e">
        <f t="shared" si="0"/>
        <v>#DIV/0!</v>
      </c>
    </row>
    <row r="61" spans="1:10">
      <c r="A61">
        <v>56</v>
      </c>
      <c r="B61" s="2"/>
      <c r="C61" s="2"/>
      <c r="D61" s="2"/>
      <c r="E61" s="2"/>
      <c r="F61" s="2"/>
      <c r="G61" s="18"/>
      <c r="H61" s="2"/>
      <c r="I61" s="2"/>
      <c r="J61" s="2" t="e">
        <f t="shared" si="0"/>
        <v>#DIV/0!</v>
      </c>
    </row>
    <row r="62" spans="1:10">
      <c r="A62" s="12">
        <v>57</v>
      </c>
      <c r="B62" s="2"/>
      <c r="C62" s="2"/>
      <c r="D62" s="2"/>
      <c r="E62" s="2"/>
      <c r="F62" s="2"/>
      <c r="G62" s="18"/>
      <c r="H62" s="2"/>
      <c r="I62" s="2"/>
      <c r="J62" s="2" t="e">
        <f t="shared" si="0"/>
        <v>#DIV/0!</v>
      </c>
    </row>
    <row r="63" spans="1:10">
      <c r="A63" s="12">
        <v>58</v>
      </c>
      <c r="B63" s="2"/>
      <c r="C63" s="2"/>
      <c r="D63" s="2"/>
      <c r="E63" s="2"/>
      <c r="F63" s="2"/>
      <c r="G63" s="18"/>
      <c r="H63" s="2"/>
      <c r="I63" s="2"/>
      <c r="J63" s="2" t="e">
        <f t="shared" si="0"/>
        <v>#DIV/0!</v>
      </c>
    </row>
    <row r="64" spans="1:10">
      <c r="A64">
        <v>59</v>
      </c>
      <c r="B64" s="2"/>
      <c r="C64" s="2"/>
      <c r="D64" s="2"/>
      <c r="E64" s="2"/>
      <c r="F64" s="2"/>
      <c r="G64" s="18"/>
      <c r="H64" s="2"/>
      <c r="I64" s="2"/>
      <c r="J64" s="2" t="e">
        <f t="shared" si="0"/>
        <v>#DIV/0!</v>
      </c>
    </row>
    <row r="65" spans="1:10">
      <c r="A65" s="12">
        <v>60</v>
      </c>
      <c r="B65" s="2"/>
      <c r="C65" s="2"/>
      <c r="D65" s="2"/>
      <c r="E65" s="2"/>
      <c r="F65" s="2"/>
      <c r="G65" s="18"/>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view="pageBreakPreview" zoomScale="60" zoomScaleNormal="100" workbookViewId="0">
      <selection activeCell="A6" sqref="A6:IV6"/>
    </sheetView>
  </sheetViews>
  <sheetFormatPr defaultRowHeight="13.5"/>
  <cols>
    <col min="2" max="2" width="20" customWidth="1"/>
    <col min="5" max="5" width="13" bestFit="1" customWidth="1"/>
    <col min="7" max="7" width="13.125" bestFit="1" customWidth="1"/>
    <col min="8" max="8" width="11" bestFit="1" customWidth="1"/>
    <col min="9" max="9" width="9.875" bestFit="1" customWidth="1"/>
  </cols>
  <sheetData>
    <row r="1" spans="1:10">
      <c r="A1" t="s">
        <v>5</v>
      </c>
      <c r="B1" s="27" t="e">
        <f>#REF!</f>
        <v>#REF!</v>
      </c>
    </row>
    <row r="2" spans="1:10" s="21" customFormat="1" ht="56.25" customHeight="1">
      <c r="B2" s="38"/>
      <c r="E2" s="543" t="s">
        <v>30</v>
      </c>
      <c r="F2" s="543"/>
      <c r="G2" s="544"/>
      <c r="H2" s="128">
        <f>SUMIF(G6:G356,"PPS",H6:H356)</f>
        <v>0</v>
      </c>
    </row>
    <row r="3" spans="1:10" s="21" customFormat="1" ht="16.5" customHeight="1">
      <c r="B3" s="40"/>
      <c r="E3" s="55"/>
      <c r="F3" s="55"/>
      <c r="G3" s="55"/>
      <c r="H3" s="129"/>
    </row>
    <row r="4" spans="1:10" ht="54">
      <c r="A4" s="22" t="s">
        <v>26</v>
      </c>
      <c r="B4" s="2" t="s">
        <v>0</v>
      </c>
      <c r="C4" s="2" t="s">
        <v>1</v>
      </c>
      <c r="D4" s="2" t="s">
        <v>18</v>
      </c>
      <c r="E4" s="2" t="s">
        <v>13</v>
      </c>
      <c r="F4" s="2" t="s">
        <v>20</v>
      </c>
      <c r="G4" s="11" t="s">
        <v>24</v>
      </c>
      <c r="H4" s="10" t="s">
        <v>623</v>
      </c>
      <c r="I4" s="10" t="s">
        <v>624</v>
      </c>
      <c r="J4" s="26" t="s">
        <v>16</v>
      </c>
    </row>
    <row r="5" spans="1:10" s="32" customFormat="1" ht="14.25" thickBot="1">
      <c r="B5" s="33" t="s">
        <v>4</v>
      </c>
      <c r="C5" s="33"/>
      <c r="D5" s="33"/>
      <c r="E5" s="33"/>
      <c r="F5" s="33"/>
      <c r="G5" s="33"/>
      <c r="H5" s="65">
        <f>SUM(H6:H65)</f>
        <v>14596942</v>
      </c>
      <c r="I5" s="65">
        <f>SUM(I6:I65)</f>
        <v>373809</v>
      </c>
      <c r="J5" s="33">
        <f>H5/I5</f>
        <v>39.049198922444347</v>
      </c>
    </row>
    <row r="6" spans="1:10" ht="14.25" thickTop="1">
      <c r="A6">
        <v>1</v>
      </c>
      <c r="B6" s="2" t="s">
        <v>978</v>
      </c>
      <c r="C6" s="2" t="s">
        <v>967</v>
      </c>
      <c r="D6" s="2" t="s">
        <v>52</v>
      </c>
      <c r="E6" s="50"/>
      <c r="F6" s="2"/>
      <c r="G6" s="18" t="s">
        <v>44</v>
      </c>
      <c r="H6" s="101">
        <v>564243</v>
      </c>
      <c r="I6" s="101">
        <v>13062</v>
      </c>
      <c r="J6" s="28">
        <f>H6/I6</f>
        <v>43.197289848415252</v>
      </c>
    </row>
    <row r="7" spans="1:10">
      <c r="A7">
        <v>2</v>
      </c>
      <c r="B7" s="2" t="s">
        <v>979</v>
      </c>
      <c r="C7" s="2" t="s">
        <v>980</v>
      </c>
      <c r="D7" s="2" t="s">
        <v>52</v>
      </c>
      <c r="E7" s="50"/>
      <c r="F7" s="2"/>
      <c r="G7" s="18" t="s">
        <v>44</v>
      </c>
      <c r="H7" s="101">
        <v>577407</v>
      </c>
      <c r="I7" s="101">
        <v>13366</v>
      </c>
      <c r="J7" s="2">
        <f t="shared" ref="J7:J65" si="0">H7/I7</f>
        <v>43.199685769863834</v>
      </c>
    </row>
    <row r="8" spans="1:10">
      <c r="A8">
        <v>3</v>
      </c>
      <c r="B8" s="2" t="s">
        <v>981</v>
      </c>
      <c r="C8" s="2" t="s">
        <v>980</v>
      </c>
      <c r="D8" s="2" t="s">
        <v>52</v>
      </c>
      <c r="E8" s="50"/>
      <c r="F8" s="2"/>
      <c r="G8" s="18" t="s">
        <v>44</v>
      </c>
      <c r="H8" s="101">
        <v>564232</v>
      </c>
      <c r="I8" s="101">
        <v>13061</v>
      </c>
      <c r="J8" s="2">
        <f t="shared" si="0"/>
        <v>43.199754995788993</v>
      </c>
    </row>
    <row r="9" spans="1:10">
      <c r="A9">
        <v>4</v>
      </c>
      <c r="B9" s="2" t="s">
        <v>982</v>
      </c>
      <c r="C9" s="2" t="s">
        <v>15</v>
      </c>
      <c r="D9" s="2" t="s">
        <v>52</v>
      </c>
      <c r="E9" s="2"/>
      <c r="F9" s="2"/>
      <c r="G9" s="18" t="s">
        <v>44</v>
      </c>
      <c r="H9" s="68">
        <v>2090361</v>
      </c>
      <c r="I9" s="68">
        <v>49777</v>
      </c>
      <c r="J9" s="2">
        <f t="shared" si="0"/>
        <v>41.994515539305304</v>
      </c>
    </row>
    <row r="10" spans="1:10">
      <c r="A10">
        <v>5</v>
      </c>
      <c r="B10" s="2" t="s">
        <v>983</v>
      </c>
      <c r="C10" s="2" t="s">
        <v>15</v>
      </c>
      <c r="D10" s="2" t="s">
        <v>52</v>
      </c>
      <c r="E10" s="2"/>
      <c r="F10" s="2"/>
      <c r="G10" s="18" t="s">
        <v>44</v>
      </c>
      <c r="H10" s="68">
        <v>515631</v>
      </c>
      <c r="I10" s="68">
        <v>11936</v>
      </c>
      <c r="J10" s="2">
        <f t="shared" si="0"/>
        <v>43.199648123324394</v>
      </c>
    </row>
    <row r="11" spans="1:10">
      <c r="A11" s="12">
        <v>6</v>
      </c>
      <c r="B11" s="13" t="s">
        <v>984</v>
      </c>
      <c r="C11" s="2" t="s">
        <v>980</v>
      </c>
      <c r="D11" s="2" t="s">
        <v>52</v>
      </c>
      <c r="E11" s="2"/>
      <c r="F11" s="2"/>
      <c r="G11" s="18" t="s">
        <v>44</v>
      </c>
      <c r="H11" s="68">
        <v>504874</v>
      </c>
      <c r="I11" s="68">
        <v>11687</v>
      </c>
      <c r="J11" s="2">
        <f t="shared" si="0"/>
        <v>43.199623513305383</v>
      </c>
    </row>
    <row r="12" spans="1:10">
      <c r="A12" s="12">
        <v>7</v>
      </c>
      <c r="B12" s="13" t="s">
        <v>985</v>
      </c>
      <c r="C12" s="2" t="s">
        <v>967</v>
      </c>
      <c r="D12" s="2" t="s">
        <v>52</v>
      </c>
      <c r="E12" s="2"/>
      <c r="F12" s="2"/>
      <c r="G12" s="18" t="s">
        <v>44</v>
      </c>
      <c r="H12" s="68">
        <v>762861</v>
      </c>
      <c r="I12" s="68">
        <v>19621</v>
      </c>
      <c r="J12" s="2">
        <f t="shared" si="0"/>
        <v>38.879822639009227</v>
      </c>
    </row>
    <row r="13" spans="1:10">
      <c r="A13">
        <v>8</v>
      </c>
      <c r="B13" s="2" t="s">
        <v>986</v>
      </c>
      <c r="C13" s="2" t="s">
        <v>987</v>
      </c>
      <c r="D13" s="2" t="s">
        <v>52</v>
      </c>
      <c r="E13" s="2"/>
      <c r="F13" s="2"/>
      <c r="G13" s="18" t="s">
        <v>44</v>
      </c>
      <c r="H13" s="68">
        <v>757184</v>
      </c>
      <c r="I13" s="68">
        <v>19475</v>
      </c>
      <c r="J13" s="2">
        <f t="shared" si="0"/>
        <v>38.879794608472402</v>
      </c>
    </row>
    <row r="14" spans="1:10">
      <c r="A14">
        <v>9</v>
      </c>
      <c r="B14" s="2" t="s">
        <v>988</v>
      </c>
      <c r="C14" s="2" t="s">
        <v>701</v>
      </c>
      <c r="D14" s="2" t="s">
        <v>52</v>
      </c>
      <c r="E14" s="2"/>
      <c r="F14" s="2"/>
      <c r="G14" s="18" t="s">
        <v>44</v>
      </c>
      <c r="H14" s="68">
        <v>701583</v>
      </c>
      <c r="I14" s="68">
        <v>17991</v>
      </c>
      <c r="J14" s="2">
        <f t="shared" si="0"/>
        <v>38.996331499082878</v>
      </c>
    </row>
    <row r="15" spans="1:10">
      <c r="A15">
        <v>10</v>
      </c>
      <c r="B15" s="2" t="s">
        <v>989</v>
      </c>
      <c r="C15" s="2" t="s">
        <v>967</v>
      </c>
      <c r="D15" s="2" t="s">
        <v>52</v>
      </c>
      <c r="E15" s="2"/>
      <c r="F15" s="2"/>
      <c r="G15" s="18" t="s">
        <v>44</v>
      </c>
      <c r="H15" s="68">
        <v>891470</v>
      </c>
      <c r="I15" s="68">
        <v>25795</v>
      </c>
      <c r="J15" s="2">
        <f t="shared" si="0"/>
        <v>34.55979841054468</v>
      </c>
    </row>
    <row r="16" spans="1:10">
      <c r="A16" s="12">
        <v>11</v>
      </c>
      <c r="B16" s="2" t="s">
        <v>990</v>
      </c>
      <c r="C16" s="2" t="s">
        <v>701</v>
      </c>
      <c r="D16" s="2" t="s">
        <v>52</v>
      </c>
      <c r="E16" s="2"/>
      <c r="F16" s="2"/>
      <c r="G16" s="18" t="s">
        <v>44</v>
      </c>
      <c r="H16" s="68">
        <v>2102702</v>
      </c>
      <c r="I16" s="68">
        <v>54082</v>
      </c>
      <c r="J16" s="2">
        <f t="shared" si="0"/>
        <v>38.879886098886878</v>
      </c>
    </row>
    <row r="17" spans="1:10">
      <c r="A17" s="12">
        <v>12</v>
      </c>
      <c r="B17" s="2" t="s">
        <v>991</v>
      </c>
      <c r="C17" s="2" t="s">
        <v>701</v>
      </c>
      <c r="D17" s="2" t="s">
        <v>52</v>
      </c>
      <c r="E17" s="2"/>
      <c r="F17" s="2"/>
      <c r="G17" s="18" t="s">
        <v>44</v>
      </c>
      <c r="H17" s="68">
        <v>1338671</v>
      </c>
      <c r="I17" s="68">
        <v>34431</v>
      </c>
      <c r="J17" s="2">
        <f t="shared" si="0"/>
        <v>38.879817606226943</v>
      </c>
    </row>
    <row r="18" spans="1:10">
      <c r="A18">
        <v>13</v>
      </c>
      <c r="B18" s="2" t="s">
        <v>992</v>
      </c>
      <c r="C18" s="2" t="s">
        <v>701</v>
      </c>
      <c r="D18" s="2" t="s">
        <v>52</v>
      </c>
      <c r="E18" s="2"/>
      <c r="F18" s="2"/>
      <c r="G18" s="18" t="s">
        <v>44</v>
      </c>
      <c r="H18" s="68">
        <v>1343590</v>
      </c>
      <c r="I18" s="68">
        <v>37361</v>
      </c>
      <c r="J18" s="2">
        <f t="shared" si="0"/>
        <v>35.962367174326168</v>
      </c>
    </row>
    <row r="19" spans="1:10">
      <c r="A19">
        <v>14</v>
      </c>
      <c r="B19" s="2" t="s">
        <v>993</v>
      </c>
      <c r="C19" s="2" t="s">
        <v>701</v>
      </c>
      <c r="D19" s="2" t="s">
        <v>52</v>
      </c>
      <c r="E19" s="2"/>
      <c r="F19" s="2"/>
      <c r="G19" s="18" t="s">
        <v>44</v>
      </c>
      <c r="H19" s="68">
        <v>1882133</v>
      </c>
      <c r="I19" s="68">
        <v>52164</v>
      </c>
      <c r="J19" s="2">
        <f t="shared" si="0"/>
        <v>36.08107123686834</v>
      </c>
    </row>
    <row r="20" spans="1:10">
      <c r="A20">
        <v>15</v>
      </c>
      <c r="B20" s="2"/>
      <c r="C20" s="2"/>
      <c r="D20" s="2"/>
      <c r="E20" s="2"/>
      <c r="F20" s="2"/>
      <c r="G20" s="18"/>
      <c r="H20" s="68"/>
      <c r="I20" s="68"/>
      <c r="J20" s="2" t="e">
        <f t="shared" si="0"/>
        <v>#DIV/0!</v>
      </c>
    </row>
    <row r="21" spans="1:10">
      <c r="A21" s="12">
        <v>16</v>
      </c>
      <c r="B21" s="2"/>
      <c r="C21" s="2"/>
      <c r="D21" s="2"/>
      <c r="E21" s="2"/>
      <c r="F21" s="2"/>
      <c r="G21" s="18"/>
      <c r="H21" s="68"/>
      <c r="I21" s="68"/>
      <c r="J21" s="2" t="e">
        <f t="shared" si="0"/>
        <v>#DIV/0!</v>
      </c>
    </row>
    <row r="22" spans="1:10">
      <c r="A22" s="12">
        <v>17</v>
      </c>
      <c r="B22" s="2"/>
      <c r="C22" s="2"/>
      <c r="D22" s="2"/>
      <c r="E22" s="2"/>
      <c r="F22" s="2"/>
      <c r="G22" s="18"/>
      <c r="H22" s="68"/>
      <c r="I22" s="68"/>
      <c r="J22" s="2" t="e">
        <f t="shared" si="0"/>
        <v>#DIV/0!</v>
      </c>
    </row>
    <row r="23" spans="1:10">
      <c r="A23">
        <v>18</v>
      </c>
      <c r="B23" s="2"/>
      <c r="C23" s="2"/>
      <c r="D23" s="2"/>
      <c r="E23" s="2"/>
      <c r="F23" s="2"/>
      <c r="G23" s="18"/>
      <c r="H23" s="2"/>
      <c r="I23" s="2"/>
      <c r="J23" s="2" t="e">
        <f t="shared" si="0"/>
        <v>#DIV/0!</v>
      </c>
    </row>
    <row r="24" spans="1:10">
      <c r="A24">
        <v>19</v>
      </c>
      <c r="B24" s="2"/>
      <c r="C24" s="2"/>
      <c r="D24" s="2"/>
      <c r="E24" s="2"/>
      <c r="F24" s="2"/>
      <c r="G24" s="18"/>
      <c r="H24" s="2"/>
      <c r="I24" s="2"/>
      <c r="J24" s="2" t="e">
        <f t="shared" si="0"/>
        <v>#DIV/0!</v>
      </c>
    </row>
    <row r="25" spans="1:10">
      <c r="A25">
        <v>20</v>
      </c>
      <c r="B25" s="2"/>
      <c r="C25" s="2"/>
      <c r="D25" s="2"/>
      <c r="E25" s="2"/>
      <c r="F25" s="2"/>
      <c r="G25" s="18"/>
      <c r="H25" s="2"/>
      <c r="I25" s="2"/>
      <c r="J25" s="2" t="e">
        <f t="shared" si="0"/>
        <v>#DIV/0!</v>
      </c>
    </row>
    <row r="26" spans="1:10">
      <c r="A26" s="12">
        <v>21</v>
      </c>
      <c r="B26" s="2"/>
      <c r="C26" s="2"/>
      <c r="D26" s="2"/>
      <c r="E26" s="2"/>
      <c r="F26" s="2"/>
      <c r="G26" s="18"/>
      <c r="H26" s="2"/>
      <c r="I26" s="2"/>
      <c r="J26" s="2" t="e">
        <f t="shared" si="0"/>
        <v>#DIV/0!</v>
      </c>
    </row>
    <row r="27" spans="1:10">
      <c r="A27" s="12">
        <v>22</v>
      </c>
      <c r="B27" s="2"/>
      <c r="C27" s="2"/>
      <c r="D27" s="2"/>
      <c r="E27" s="2"/>
      <c r="F27" s="2"/>
      <c r="G27" s="18"/>
      <c r="H27" s="2"/>
      <c r="I27" s="2"/>
      <c r="J27" s="2" t="e">
        <f t="shared" si="0"/>
        <v>#DIV/0!</v>
      </c>
    </row>
    <row r="28" spans="1:10">
      <c r="A28">
        <v>23</v>
      </c>
      <c r="B28" s="2"/>
      <c r="C28" s="2"/>
      <c r="D28" s="2"/>
      <c r="E28" s="2"/>
      <c r="F28" s="2"/>
      <c r="G28" s="18"/>
      <c r="H28" s="2"/>
      <c r="I28" s="2"/>
      <c r="J28" s="2" t="e">
        <f t="shared" si="0"/>
        <v>#DIV/0!</v>
      </c>
    </row>
    <row r="29" spans="1:10">
      <c r="A29">
        <v>24</v>
      </c>
      <c r="B29" s="2"/>
      <c r="C29" s="2"/>
      <c r="D29" s="2"/>
      <c r="E29" s="2"/>
      <c r="F29" s="2"/>
      <c r="G29" s="18"/>
      <c r="H29" s="2"/>
      <c r="I29" s="2"/>
      <c r="J29" s="2" t="e">
        <f t="shared" si="0"/>
        <v>#DIV/0!</v>
      </c>
    </row>
    <row r="30" spans="1:10">
      <c r="A30">
        <v>25</v>
      </c>
      <c r="B30" s="2"/>
      <c r="C30" s="2"/>
      <c r="D30" s="2"/>
      <c r="E30" s="2"/>
      <c r="F30" s="2"/>
      <c r="G30" s="18"/>
      <c r="H30" s="2"/>
      <c r="I30" s="2"/>
      <c r="J30" s="2" t="e">
        <f t="shared" si="0"/>
        <v>#DIV/0!</v>
      </c>
    </row>
    <row r="31" spans="1:10">
      <c r="A31" s="12">
        <v>26</v>
      </c>
      <c r="B31" s="2"/>
      <c r="C31" s="2"/>
      <c r="D31" s="2"/>
      <c r="E31" s="2"/>
      <c r="F31" s="2"/>
      <c r="G31" s="18"/>
      <c r="H31" s="2"/>
      <c r="I31" s="2"/>
      <c r="J31" s="2" t="e">
        <f t="shared" si="0"/>
        <v>#DIV/0!</v>
      </c>
    </row>
    <row r="32" spans="1:10">
      <c r="A32" s="12">
        <v>27</v>
      </c>
      <c r="B32" s="2"/>
      <c r="C32" s="2"/>
      <c r="D32" s="2"/>
      <c r="E32" s="2"/>
      <c r="F32" s="2"/>
      <c r="G32" s="18"/>
      <c r="H32" s="2"/>
      <c r="I32" s="2"/>
      <c r="J32" s="2" t="e">
        <f t="shared" si="0"/>
        <v>#DIV/0!</v>
      </c>
    </row>
    <row r="33" spans="1:10">
      <c r="A33">
        <v>28</v>
      </c>
      <c r="B33" s="2"/>
      <c r="C33" s="2"/>
      <c r="D33" s="2"/>
      <c r="E33" s="2"/>
      <c r="F33" s="2"/>
      <c r="G33" s="18"/>
      <c r="H33" s="2"/>
      <c r="I33" s="2"/>
      <c r="J33" s="2" t="e">
        <f t="shared" si="0"/>
        <v>#DIV/0!</v>
      </c>
    </row>
    <row r="34" spans="1:10">
      <c r="A34">
        <v>29</v>
      </c>
      <c r="B34" s="2"/>
      <c r="C34" s="2"/>
      <c r="D34" s="2"/>
      <c r="E34" s="2"/>
      <c r="F34" s="2"/>
      <c r="G34" s="18"/>
      <c r="H34" s="2"/>
      <c r="I34" s="2"/>
      <c r="J34" s="2" t="e">
        <f t="shared" si="0"/>
        <v>#DIV/0!</v>
      </c>
    </row>
    <row r="35" spans="1:10">
      <c r="A35">
        <v>30</v>
      </c>
      <c r="B35" s="2"/>
      <c r="C35" s="2"/>
      <c r="D35" s="2"/>
      <c r="E35" s="2"/>
      <c r="F35" s="2"/>
      <c r="G35" s="18"/>
      <c r="H35" s="2"/>
      <c r="I35" s="2"/>
      <c r="J35" s="2" t="e">
        <f t="shared" si="0"/>
        <v>#DIV/0!</v>
      </c>
    </row>
    <row r="36" spans="1:10">
      <c r="A36" s="12">
        <v>31</v>
      </c>
      <c r="B36" s="2"/>
      <c r="C36" s="2"/>
      <c r="D36" s="2"/>
      <c r="E36" s="2"/>
      <c r="F36" s="2"/>
      <c r="G36" s="18"/>
      <c r="H36" s="2"/>
      <c r="I36" s="2"/>
      <c r="J36" s="2" t="e">
        <f t="shared" si="0"/>
        <v>#DIV/0!</v>
      </c>
    </row>
    <row r="37" spans="1:10">
      <c r="A37" s="12">
        <v>32</v>
      </c>
      <c r="B37" s="2"/>
      <c r="C37" s="2"/>
      <c r="D37" s="2"/>
      <c r="E37" s="2"/>
      <c r="F37" s="2"/>
      <c r="G37" s="18"/>
      <c r="H37" s="2"/>
      <c r="I37" s="2"/>
      <c r="J37" s="2" t="e">
        <f t="shared" si="0"/>
        <v>#DIV/0!</v>
      </c>
    </row>
    <row r="38" spans="1:10">
      <c r="A38">
        <v>33</v>
      </c>
      <c r="B38" s="2"/>
      <c r="C38" s="2"/>
      <c r="D38" s="2"/>
      <c r="E38" s="2"/>
      <c r="F38" s="2"/>
      <c r="G38" s="18"/>
      <c r="H38" s="2"/>
      <c r="I38" s="2"/>
      <c r="J38" s="2" t="e">
        <f t="shared" si="0"/>
        <v>#DIV/0!</v>
      </c>
    </row>
    <row r="39" spans="1:10">
      <c r="A39">
        <v>34</v>
      </c>
      <c r="B39" s="2"/>
      <c r="C39" s="2"/>
      <c r="D39" s="2"/>
      <c r="E39" s="2"/>
      <c r="F39" s="2"/>
      <c r="G39" s="18"/>
      <c r="H39" s="2"/>
      <c r="I39" s="2"/>
      <c r="J39" s="2" t="e">
        <f t="shared" si="0"/>
        <v>#DIV/0!</v>
      </c>
    </row>
    <row r="40" spans="1:10">
      <c r="A40">
        <v>35</v>
      </c>
      <c r="B40" s="2"/>
      <c r="C40" s="2"/>
      <c r="D40" s="2"/>
      <c r="E40" s="2"/>
      <c r="F40" s="2"/>
      <c r="G40" s="18"/>
      <c r="H40" s="2"/>
      <c r="I40" s="2"/>
      <c r="J40" s="2" t="e">
        <f t="shared" si="0"/>
        <v>#DIV/0!</v>
      </c>
    </row>
    <row r="41" spans="1:10">
      <c r="A41" s="12">
        <v>36</v>
      </c>
      <c r="B41" s="2"/>
      <c r="C41" s="2"/>
      <c r="D41" s="2"/>
      <c r="E41" s="2"/>
      <c r="F41" s="2"/>
      <c r="G41" s="18"/>
      <c r="H41" s="2"/>
      <c r="I41" s="2"/>
      <c r="J41" s="2" t="e">
        <f t="shared" si="0"/>
        <v>#DIV/0!</v>
      </c>
    </row>
    <row r="42" spans="1:10">
      <c r="A42" s="12">
        <v>37</v>
      </c>
      <c r="B42" s="2"/>
      <c r="C42" s="2"/>
      <c r="D42" s="2"/>
      <c r="E42" s="2"/>
      <c r="F42" s="2"/>
      <c r="G42" s="18"/>
      <c r="H42" s="2"/>
      <c r="I42" s="2"/>
      <c r="J42" s="2" t="e">
        <f t="shared" si="0"/>
        <v>#DIV/0!</v>
      </c>
    </row>
    <row r="43" spans="1:10">
      <c r="A43">
        <v>38</v>
      </c>
      <c r="B43" s="2"/>
      <c r="C43" s="2"/>
      <c r="D43" s="2"/>
      <c r="E43" s="2"/>
      <c r="F43" s="2"/>
      <c r="G43" s="18"/>
      <c r="H43" s="2"/>
      <c r="I43" s="2"/>
      <c r="J43" s="2" t="e">
        <f t="shared" si="0"/>
        <v>#DIV/0!</v>
      </c>
    </row>
    <row r="44" spans="1:10">
      <c r="A44">
        <v>39</v>
      </c>
      <c r="B44" s="2"/>
      <c r="C44" s="2"/>
      <c r="D44" s="2"/>
      <c r="E44" s="2"/>
      <c r="F44" s="2"/>
      <c r="G44" s="18"/>
      <c r="H44" s="2"/>
      <c r="I44" s="2"/>
      <c r="J44" s="2" t="e">
        <f t="shared" si="0"/>
        <v>#DIV/0!</v>
      </c>
    </row>
    <row r="45" spans="1:10">
      <c r="A45">
        <v>40</v>
      </c>
      <c r="B45" s="2"/>
      <c r="C45" s="2"/>
      <c r="D45" s="2"/>
      <c r="E45" s="2"/>
      <c r="F45" s="2"/>
      <c r="G45" s="18"/>
      <c r="H45" s="2"/>
      <c r="I45" s="2"/>
      <c r="J45" s="2" t="e">
        <f t="shared" si="0"/>
        <v>#DIV/0!</v>
      </c>
    </row>
    <row r="46" spans="1:10">
      <c r="A46" s="12">
        <v>41</v>
      </c>
      <c r="B46" s="2"/>
      <c r="C46" s="2"/>
      <c r="D46" s="2"/>
      <c r="E46" s="2"/>
      <c r="F46" s="2"/>
      <c r="G46" s="18"/>
      <c r="H46" s="2"/>
      <c r="I46" s="2"/>
      <c r="J46" s="2" t="e">
        <f t="shared" si="0"/>
        <v>#DIV/0!</v>
      </c>
    </row>
    <row r="47" spans="1:10">
      <c r="A47" s="12">
        <v>42</v>
      </c>
      <c r="B47" s="2"/>
      <c r="C47" s="2"/>
      <c r="D47" s="2"/>
      <c r="E47" s="2"/>
      <c r="F47" s="2"/>
      <c r="G47" s="18"/>
      <c r="H47" s="2"/>
      <c r="I47" s="2"/>
      <c r="J47" s="2" t="e">
        <f t="shared" si="0"/>
        <v>#DIV/0!</v>
      </c>
    </row>
    <row r="48" spans="1:10">
      <c r="A48">
        <v>43</v>
      </c>
      <c r="B48" s="2"/>
      <c r="C48" s="2"/>
      <c r="D48" s="2"/>
      <c r="E48" s="2"/>
      <c r="F48" s="2"/>
      <c r="G48" s="18"/>
      <c r="H48" s="2"/>
      <c r="I48" s="2"/>
      <c r="J48" s="2" t="e">
        <f t="shared" si="0"/>
        <v>#DIV/0!</v>
      </c>
    </row>
    <row r="49" spans="1:10">
      <c r="A49">
        <v>44</v>
      </c>
      <c r="B49" s="2"/>
      <c r="C49" s="2"/>
      <c r="D49" s="2"/>
      <c r="E49" s="2"/>
      <c r="F49" s="2"/>
      <c r="G49" s="18"/>
      <c r="H49" s="2"/>
      <c r="I49" s="2"/>
      <c r="J49" s="2" t="e">
        <f t="shared" si="0"/>
        <v>#DIV/0!</v>
      </c>
    </row>
    <row r="50" spans="1:10">
      <c r="A50">
        <v>45</v>
      </c>
      <c r="B50" s="2"/>
      <c r="C50" s="2"/>
      <c r="D50" s="2"/>
      <c r="E50" s="2"/>
      <c r="F50" s="2"/>
      <c r="G50" s="18"/>
      <c r="H50" s="2"/>
      <c r="I50" s="2"/>
      <c r="J50" s="2" t="e">
        <f t="shared" si="0"/>
        <v>#DIV/0!</v>
      </c>
    </row>
    <row r="51" spans="1:10">
      <c r="A51" s="12">
        <v>46</v>
      </c>
      <c r="B51" s="2"/>
      <c r="C51" s="2"/>
      <c r="D51" s="2"/>
      <c r="E51" s="2"/>
      <c r="F51" s="2"/>
      <c r="G51" s="18"/>
      <c r="H51" s="2"/>
      <c r="I51" s="2"/>
      <c r="J51" s="2" t="e">
        <f t="shared" si="0"/>
        <v>#DIV/0!</v>
      </c>
    </row>
    <row r="52" spans="1:10">
      <c r="A52" s="12">
        <v>47</v>
      </c>
      <c r="B52" s="2"/>
      <c r="C52" s="2"/>
      <c r="D52" s="2"/>
      <c r="E52" s="2"/>
      <c r="F52" s="2"/>
      <c r="G52" s="18"/>
      <c r="H52" s="2"/>
      <c r="I52" s="2"/>
      <c r="J52" s="2" t="e">
        <f t="shared" si="0"/>
        <v>#DIV/0!</v>
      </c>
    </row>
    <row r="53" spans="1:10">
      <c r="A53">
        <v>48</v>
      </c>
      <c r="B53" s="2"/>
      <c r="C53" s="2"/>
      <c r="D53" s="2"/>
      <c r="E53" s="2"/>
      <c r="F53" s="2"/>
      <c r="G53" s="18"/>
      <c r="H53" s="2"/>
      <c r="I53" s="2"/>
      <c r="J53" s="2" t="e">
        <f t="shared" si="0"/>
        <v>#DIV/0!</v>
      </c>
    </row>
    <row r="54" spans="1:10">
      <c r="A54">
        <v>49</v>
      </c>
      <c r="B54" s="2"/>
      <c r="C54" s="2"/>
      <c r="D54" s="2"/>
      <c r="E54" s="2"/>
      <c r="F54" s="2"/>
      <c r="G54" s="18"/>
      <c r="H54" s="2"/>
      <c r="I54" s="2"/>
      <c r="J54" s="2" t="e">
        <f t="shared" si="0"/>
        <v>#DIV/0!</v>
      </c>
    </row>
    <row r="55" spans="1:10">
      <c r="A55">
        <v>50</v>
      </c>
      <c r="B55" s="2"/>
      <c r="C55" s="2"/>
      <c r="D55" s="2"/>
      <c r="E55" s="2"/>
      <c r="F55" s="2"/>
      <c r="G55" s="18"/>
      <c r="H55" s="2"/>
      <c r="I55" s="2"/>
      <c r="J55" s="2" t="e">
        <f t="shared" si="0"/>
        <v>#DIV/0!</v>
      </c>
    </row>
    <row r="56" spans="1:10">
      <c r="A56" s="12">
        <v>51</v>
      </c>
      <c r="B56" s="2"/>
      <c r="C56" s="2"/>
      <c r="D56" s="2"/>
      <c r="E56" s="2"/>
      <c r="F56" s="2"/>
      <c r="G56" s="18"/>
      <c r="H56" s="2"/>
      <c r="I56" s="2"/>
      <c r="J56" s="2" t="e">
        <f t="shared" si="0"/>
        <v>#DIV/0!</v>
      </c>
    </row>
    <row r="57" spans="1:10">
      <c r="A57" s="12">
        <v>52</v>
      </c>
      <c r="B57" s="2"/>
      <c r="C57" s="2"/>
      <c r="D57" s="2"/>
      <c r="E57" s="2"/>
      <c r="F57" s="2"/>
      <c r="G57" s="18"/>
      <c r="H57" s="2"/>
      <c r="I57" s="2"/>
      <c r="J57" s="2" t="e">
        <f t="shared" si="0"/>
        <v>#DIV/0!</v>
      </c>
    </row>
    <row r="58" spans="1:10">
      <c r="A58">
        <v>53</v>
      </c>
      <c r="B58" s="2"/>
      <c r="C58" s="2"/>
      <c r="D58" s="2"/>
      <c r="E58" s="2"/>
      <c r="F58" s="2"/>
      <c r="G58" s="18"/>
      <c r="H58" s="2"/>
      <c r="I58" s="2"/>
      <c r="J58" s="2" t="e">
        <f t="shared" si="0"/>
        <v>#DIV/0!</v>
      </c>
    </row>
    <row r="59" spans="1:10">
      <c r="A59">
        <v>54</v>
      </c>
      <c r="B59" s="2"/>
      <c r="C59" s="2"/>
      <c r="D59" s="2"/>
      <c r="E59" s="2"/>
      <c r="F59" s="2"/>
      <c r="G59" s="18"/>
      <c r="H59" s="2"/>
      <c r="I59" s="2"/>
      <c r="J59" s="2" t="e">
        <f t="shared" si="0"/>
        <v>#DIV/0!</v>
      </c>
    </row>
    <row r="60" spans="1:10">
      <c r="A60">
        <v>55</v>
      </c>
      <c r="B60" s="2"/>
      <c r="C60" s="2"/>
      <c r="D60" s="2"/>
      <c r="E60" s="2"/>
      <c r="F60" s="2"/>
      <c r="G60" s="18"/>
      <c r="H60" s="2"/>
      <c r="I60" s="2"/>
      <c r="J60" s="2" t="e">
        <f t="shared" si="0"/>
        <v>#DIV/0!</v>
      </c>
    </row>
    <row r="61" spans="1:10">
      <c r="A61" s="12">
        <v>56</v>
      </c>
      <c r="B61" s="2"/>
      <c r="C61" s="2"/>
      <c r="D61" s="2"/>
      <c r="E61" s="2"/>
      <c r="F61" s="2"/>
      <c r="G61" s="18"/>
      <c r="H61" s="2"/>
      <c r="I61" s="2"/>
      <c r="J61" s="2" t="e">
        <f t="shared" si="0"/>
        <v>#DIV/0!</v>
      </c>
    </row>
    <row r="62" spans="1:10">
      <c r="A62" s="12">
        <v>57</v>
      </c>
      <c r="B62" s="2"/>
      <c r="C62" s="2"/>
      <c r="D62" s="2"/>
      <c r="E62" s="2"/>
      <c r="F62" s="2"/>
      <c r="G62" s="18"/>
      <c r="H62" s="2"/>
      <c r="I62" s="2"/>
      <c r="J62" s="2" t="e">
        <f t="shared" si="0"/>
        <v>#DIV/0!</v>
      </c>
    </row>
    <row r="63" spans="1:10">
      <c r="A63">
        <v>58</v>
      </c>
      <c r="B63" s="2"/>
      <c r="C63" s="2"/>
      <c r="D63" s="2"/>
      <c r="E63" s="2"/>
      <c r="F63" s="2"/>
      <c r="G63" s="18"/>
      <c r="H63" s="2"/>
      <c r="I63" s="2"/>
      <c r="J63" s="2" t="e">
        <f t="shared" si="0"/>
        <v>#DIV/0!</v>
      </c>
    </row>
    <row r="64" spans="1:10">
      <c r="A64">
        <v>59</v>
      </c>
      <c r="B64" s="2"/>
      <c r="C64" s="2"/>
      <c r="D64" s="2"/>
      <c r="E64" s="2"/>
      <c r="F64" s="2"/>
      <c r="G64" s="18"/>
      <c r="H64" s="2"/>
      <c r="I64" s="2"/>
      <c r="J64" s="2" t="e">
        <f t="shared" si="0"/>
        <v>#DIV/0!</v>
      </c>
    </row>
    <row r="65" spans="1:10">
      <c r="A65">
        <v>60</v>
      </c>
      <c r="B65" s="2"/>
      <c r="C65" s="2"/>
      <c r="D65" s="2"/>
      <c r="E65" s="2"/>
      <c r="F65" s="2"/>
      <c r="G65" s="18"/>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2"/>
  <sheetViews>
    <sheetView view="pageBreakPreview" zoomScale="85" zoomScaleNormal="100" zoomScaleSheetLayoutView="85" workbookViewId="0">
      <selection activeCell="P7" sqref="P7"/>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21" customWidth="1"/>
    <col min="8" max="8" width="13" customWidth="1"/>
    <col min="9" max="9" width="15.125" bestFit="1" customWidth="1"/>
    <col min="11" max="11" width="9" style="1"/>
    <col min="12" max="12" width="12.625" style="1" customWidth="1"/>
    <col min="13" max="13" width="14.5" style="8" customWidth="1"/>
  </cols>
  <sheetData>
    <row r="1" spans="1:13" ht="22.5" customHeight="1">
      <c r="A1" t="s">
        <v>5</v>
      </c>
      <c r="B1" s="27" t="e">
        <f>#REF!</f>
        <v>#REF!</v>
      </c>
      <c r="I1" t="s">
        <v>6</v>
      </c>
    </row>
    <row r="2" spans="1:13" ht="54" customHeight="1">
      <c r="B2" s="37"/>
      <c r="E2" s="563" t="s">
        <v>33</v>
      </c>
      <c r="F2" s="563"/>
      <c r="G2" s="563"/>
      <c r="H2" s="9">
        <f>SUMIF(E8:E50,"PPS",H8:H50)</f>
        <v>1258811282</v>
      </c>
      <c r="I2" s="54"/>
      <c r="J2" s="1"/>
    </row>
    <row r="3" spans="1:13" ht="57" customHeight="1">
      <c r="B3" s="21"/>
      <c r="E3" s="564" t="s">
        <v>34</v>
      </c>
      <c r="F3" s="564"/>
      <c r="G3" s="564"/>
      <c r="H3" s="9">
        <f>M7</f>
        <v>4744444507</v>
      </c>
      <c r="I3" s="54"/>
      <c r="J3" s="24"/>
    </row>
    <row r="4" spans="1:13" s="24" customFormat="1" ht="55.5" customHeight="1">
      <c r="B4" s="59"/>
      <c r="E4" s="542" t="s">
        <v>396</v>
      </c>
      <c r="F4" s="542"/>
      <c r="G4" s="542"/>
      <c r="H4" s="7">
        <f>H3/I7</f>
        <v>0.95657164540689432</v>
      </c>
      <c r="I4" s="54"/>
      <c r="K4" s="52"/>
      <c r="L4" s="52"/>
      <c r="M4" s="455"/>
    </row>
    <row r="5" spans="1:13" s="21" customFormat="1" ht="17.25" customHeight="1">
      <c r="B5" s="40"/>
      <c r="E5" s="58"/>
      <c r="F5" s="58"/>
      <c r="G5" s="58"/>
      <c r="H5" s="56"/>
      <c r="I5" s="57"/>
      <c r="J5" s="40"/>
      <c r="K5" s="51"/>
      <c r="L5" s="51"/>
      <c r="M5" s="53"/>
    </row>
    <row r="6" spans="1:13" ht="54">
      <c r="A6" s="102" t="s">
        <v>22</v>
      </c>
      <c r="B6" s="2" t="s">
        <v>0</v>
      </c>
      <c r="C6" s="2" t="s">
        <v>1</v>
      </c>
      <c r="D6" s="2" t="s">
        <v>2</v>
      </c>
      <c r="E6" s="11" t="s">
        <v>24</v>
      </c>
      <c r="F6" s="2" t="s">
        <v>3</v>
      </c>
      <c r="G6" s="13" t="s">
        <v>9</v>
      </c>
      <c r="H6" s="11" t="s">
        <v>27</v>
      </c>
      <c r="I6" s="11" t="s">
        <v>14</v>
      </c>
      <c r="J6" s="11" t="s">
        <v>28</v>
      </c>
      <c r="K6" s="11" t="s">
        <v>7</v>
      </c>
      <c r="L6" s="11" t="s">
        <v>8</v>
      </c>
      <c r="M6" s="121" t="s">
        <v>38</v>
      </c>
    </row>
    <row r="7" spans="1:13" s="32" customFormat="1" ht="19.5" customHeight="1" thickBot="1">
      <c r="B7" s="33" t="s">
        <v>4</v>
      </c>
      <c r="C7" s="33"/>
      <c r="D7" s="33"/>
      <c r="E7" s="33"/>
      <c r="F7" s="33"/>
      <c r="G7" s="33"/>
      <c r="H7" s="34">
        <f>SUM(H8:H50)</f>
        <v>4750874014</v>
      </c>
      <c r="I7" s="34">
        <f>SUM(I8:I50)</f>
        <v>4959842297</v>
      </c>
      <c r="J7" s="35">
        <f>H7/I7</f>
        <v>0.95786795819568782</v>
      </c>
      <c r="K7" s="103">
        <f>SUM(K8:K50)</f>
        <v>43375</v>
      </c>
      <c r="L7" s="104">
        <f>SUM(L8:L50)</f>
        <v>126819571</v>
      </c>
      <c r="M7" s="456">
        <f>SUM(M8:M50)</f>
        <v>4744444507</v>
      </c>
    </row>
    <row r="8" spans="1:13" ht="39.950000000000003" customHeight="1" thickTop="1">
      <c r="A8">
        <v>1</v>
      </c>
      <c r="B8" s="314" t="s">
        <v>994</v>
      </c>
      <c r="C8" s="315" t="s">
        <v>995</v>
      </c>
      <c r="D8" s="17" t="s">
        <v>996</v>
      </c>
      <c r="E8" s="113" t="s">
        <v>44</v>
      </c>
      <c r="F8" s="209" t="s">
        <v>997</v>
      </c>
      <c r="G8" s="316">
        <v>2</v>
      </c>
      <c r="H8" s="83">
        <v>197985160</v>
      </c>
      <c r="I8" s="83">
        <v>197985160</v>
      </c>
      <c r="J8" s="7">
        <f t="shared" ref="J8:J50" si="0">H8/I8</f>
        <v>1</v>
      </c>
      <c r="K8" s="308">
        <v>1800</v>
      </c>
      <c r="L8" s="308">
        <v>4621064</v>
      </c>
      <c r="M8" s="9">
        <f t="shared" ref="M8:M50" si="1">IF(ISBLANK(I8),"",H8)</f>
        <v>197985160</v>
      </c>
    </row>
    <row r="9" spans="1:13" ht="39.950000000000003" customHeight="1">
      <c r="A9">
        <v>2</v>
      </c>
      <c r="B9" s="314" t="s">
        <v>998</v>
      </c>
      <c r="C9" s="315" t="s">
        <v>995</v>
      </c>
      <c r="D9" s="17" t="s">
        <v>999</v>
      </c>
      <c r="E9" s="113" t="s">
        <v>45</v>
      </c>
      <c r="F9" s="23" t="s">
        <v>580</v>
      </c>
      <c r="G9" s="316">
        <v>2</v>
      </c>
      <c r="H9" s="83">
        <v>9716825</v>
      </c>
      <c r="I9" s="83">
        <v>10725598</v>
      </c>
      <c r="J9" s="7">
        <f t="shared" si="0"/>
        <v>0.90594715558050931</v>
      </c>
      <c r="K9" s="308">
        <v>158</v>
      </c>
      <c r="L9" s="308">
        <v>300262</v>
      </c>
      <c r="M9" s="9">
        <f t="shared" si="1"/>
        <v>9716825</v>
      </c>
    </row>
    <row r="10" spans="1:13" ht="39.950000000000003" customHeight="1">
      <c r="A10">
        <v>3</v>
      </c>
      <c r="B10" s="317" t="s">
        <v>1000</v>
      </c>
      <c r="C10" s="318" t="s">
        <v>1001</v>
      </c>
      <c r="D10" s="319" t="s">
        <v>996</v>
      </c>
      <c r="E10" s="113" t="s">
        <v>44</v>
      </c>
      <c r="F10" s="320" t="s">
        <v>1002</v>
      </c>
      <c r="G10" s="321">
        <v>1</v>
      </c>
      <c r="H10" s="322">
        <v>51762743</v>
      </c>
      <c r="I10" s="322">
        <v>51762743</v>
      </c>
      <c r="J10" s="7">
        <f t="shared" si="0"/>
        <v>1</v>
      </c>
      <c r="K10" s="323">
        <v>305</v>
      </c>
      <c r="L10" s="323">
        <v>1015623</v>
      </c>
      <c r="M10" s="9">
        <f t="shared" si="1"/>
        <v>51762743</v>
      </c>
    </row>
    <row r="11" spans="1:13" ht="39.950000000000003" customHeight="1">
      <c r="A11">
        <v>4</v>
      </c>
      <c r="B11" s="324" t="s">
        <v>1003</v>
      </c>
      <c r="C11" s="318" t="s">
        <v>433</v>
      </c>
      <c r="D11" s="319" t="s">
        <v>310</v>
      </c>
      <c r="E11" s="113" t="s">
        <v>45</v>
      </c>
      <c r="F11" s="325" t="s">
        <v>1004</v>
      </c>
      <c r="G11" s="321">
        <v>3</v>
      </c>
      <c r="H11" s="322">
        <v>45321723</v>
      </c>
      <c r="I11" s="322">
        <v>46963828</v>
      </c>
      <c r="J11" s="7">
        <f t="shared" si="0"/>
        <v>0.96503468584375196</v>
      </c>
      <c r="K11" s="323">
        <v>387</v>
      </c>
      <c r="L11" s="323">
        <v>796022</v>
      </c>
      <c r="M11" s="9">
        <f t="shared" si="1"/>
        <v>45321723</v>
      </c>
    </row>
    <row r="12" spans="1:13" s="12" customFormat="1" ht="39.950000000000003" customHeight="1">
      <c r="A12">
        <v>5</v>
      </c>
      <c r="B12" s="326" t="s">
        <v>1005</v>
      </c>
      <c r="C12" s="13" t="s">
        <v>21</v>
      </c>
      <c r="D12" s="17" t="s">
        <v>1006</v>
      </c>
      <c r="E12" s="113" t="s">
        <v>45</v>
      </c>
      <c r="F12" s="23" t="s">
        <v>1002</v>
      </c>
      <c r="G12" s="316">
        <v>3</v>
      </c>
      <c r="H12" s="308">
        <v>19209525</v>
      </c>
      <c r="I12" s="327">
        <v>20600781</v>
      </c>
      <c r="J12" s="7">
        <f t="shared" si="0"/>
        <v>0.93246586136710063</v>
      </c>
      <c r="K12" s="308">
        <v>346</v>
      </c>
      <c r="L12" s="83">
        <v>247401</v>
      </c>
      <c r="M12" s="9">
        <f t="shared" si="1"/>
        <v>19209525</v>
      </c>
    </row>
    <row r="13" spans="1:13" ht="39.950000000000003" customHeight="1">
      <c r="A13">
        <v>6</v>
      </c>
      <c r="B13" s="314" t="s">
        <v>1007</v>
      </c>
      <c r="C13" s="17" t="s">
        <v>56</v>
      </c>
      <c r="D13" s="17" t="s">
        <v>861</v>
      </c>
      <c r="E13" s="113" t="s">
        <v>45</v>
      </c>
      <c r="F13" s="328" t="s">
        <v>1004</v>
      </c>
      <c r="G13" s="316">
        <v>6</v>
      </c>
      <c r="H13" s="83">
        <v>99805383</v>
      </c>
      <c r="I13" s="83">
        <v>104858230</v>
      </c>
      <c r="J13" s="7">
        <f t="shared" si="0"/>
        <v>0.95181258543082403</v>
      </c>
      <c r="K13" s="308">
        <v>970</v>
      </c>
      <c r="L13" s="308">
        <v>1850000</v>
      </c>
      <c r="M13" s="9">
        <f t="shared" si="1"/>
        <v>99805383</v>
      </c>
    </row>
    <row r="14" spans="1:13" ht="39.950000000000003" customHeight="1">
      <c r="A14">
        <v>7</v>
      </c>
      <c r="B14" s="314" t="s">
        <v>1008</v>
      </c>
      <c r="C14" s="17" t="s">
        <v>56</v>
      </c>
      <c r="D14" s="17" t="s">
        <v>996</v>
      </c>
      <c r="E14" s="113" t="s">
        <v>44</v>
      </c>
      <c r="F14" s="328" t="s">
        <v>1009</v>
      </c>
      <c r="G14" s="316">
        <v>2</v>
      </c>
      <c r="H14" s="83">
        <v>418233102</v>
      </c>
      <c r="I14" s="83">
        <v>418233102</v>
      </c>
      <c r="J14" s="7">
        <f t="shared" si="0"/>
        <v>1</v>
      </c>
      <c r="K14" s="308">
        <v>2800</v>
      </c>
      <c r="L14" s="308">
        <v>10741000</v>
      </c>
      <c r="M14" s="9">
        <f t="shared" si="1"/>
        <v>418233102</v>
      </c>
    </row>
    <row r="15" spans="1:13" ht="39.950000000000003" customHeight="1">
      <c r="A15">
        <v>8</v>
      </c>
      <c r="B15" s="314" t="s">
        <v>1010</v>
      </c>
      <c r="C15" s="17" t="s">
        <v>56</v>
      </c>
      <c r="D15" s="17" t="s">
        <v>996</v>
      </c>
      <c r="E15" s="113" t="s">
        <v>44</v>
      </c>
      <c r="F15" s="328" t="s">
        <v>1002</v>
      </c>
      <c r="G15" s="316">
        <v>1</v>
      </c>
      <c r="H15" s="83">
        <v>76768894</v>
      </c>
      <c r="I15" s="83">
        <v>76768894</v>
      </c>
      <c r="J15" s="7">
        <f t="shared" si="0"/>
        <v>1</v>
      </c>
      <c r="K15" s="308">
        <v>500</v>
      </c>
      <c r="L15" s="308">
        <v>1684400</v>
      </c>
      <c r="M15" s="9">
        <f t="shared" si="1"/>
        <v>76768894</v>
      </c>
    </row>
    <row r="16" spans="1:13" ht="39.950000000000003" customHeight="1">
      <c r="A16">
        <v>9</v>
      </c>
      <c r="B16" s="314" t="s">
        <v>1011</v>
      </c>
      <c r="C16" s="17" t="s">
        <v>56</v>
      </c>
      <c r="D16" s="17" t="s">
        <v>996</v>
      </c>
      <c r="E16" s="113" t="s">
        <v>44</v>
      </c>
      <c r="F16" s="328" t="s">
        <v>1004</v>
      </c>
      <c r="G16" s="316">
        <v>1</v>
      </c>
      <c r="H16" s="83">
        <v>183333731</v>
      </c>
      <c r="I16" s="83">
        <v>183333731</v>
      </c>
      <c r="J16" s="7">
        <f t="shared" si="0"/>
        <v>1</v>
      </c>
      <c r="K16" s="308">
        <v>1400</v>
      </c>
      <c r="L16" s="308">
        <v>3756456</v>
      </c>
      <c r="M16" s="9">
        <f t="shared" si="1"/>
        <v>183333731</v>
      </c>
    </row>
    <row r="17" spans="1:13" ht="39.950000000000003" customHeight="1">
      <c r="A17">
        <v>10</v>
      </c>
      <c r="B17" s="314" t="s">
        <v>1012</v>
      </c>
      <c r="C17" s="17" t="s">
        <v>56</v>
      </c>
      <c r="D17" s="17" t="s">
        <v>872</v>
      </c>
      <c r="E17" s="113" t="s">
        <v>45</v>
      </c>
      <c r="F17" s="328" t="s">
        <v>1002</v>
      </c>
      <c r="G17" s="316">
        <v>2</v>
      </c>
      <c r="H17" s="83">
        <v>19426780</v>
      </c>
      <c r="I17" s="83">
        <v>20333751</v>
      </c>
      <c r="J17" s="7">
        <f t="shared" si="0"/>
        <v>0.9553957850669067</v>
      </c>
      <c r="K17" s="308">
        <v>245</v>
      </c>
      <c r="L17" s="308">
        <v>512370</v>
      </c>
      <c r="M17" s="9">
        <f t="shared" si="1"/>
        <v>19426780</v>
      </c>
    </row>
    <row r="18" spans="1:13" ht="39.950000000000003" customHeight="1">
      <c r="A18">
        <v>11</v>
      </c>
      <c r="B18" s="329" t="s">
        <v>1013</v>
      </c>
      <c r="C18" s="46" t="s">
        <v>1014</v>
      </c>
      <c r="D18" s="61" t="s">
        <v>861</v>
      </c>
      <c r="E18" s="113" t="s">
        <v>45</v>
      </c>
      <c r="F18" s="328" t="s">
        <v>1002</v>
      </c>
      <c r="G18" s="316">
        <v>3</v>
      </c>
      <c r="H18" s="83">
        <v>10642606</v>
      </c>
      <c r="I18" s="330">
        <v>15222028</v>
      </c>
      <c r="J18" s="7">
        <f t="shared" si="0"/>
        <v>0.6991582199165578</v>
      </c>
      <c r="K18" s="308">
        <v>638</v>
      </c>
      <c r="L18" s="308">
        <v>459668</v>
      </c>
      <c r="M18" s="9">
        <f t="shared" si="1"/>
        <v>10642606</v>
      </c>
    </row>
    <row r="19" spans="1:13" ht="39.950000000000003" customHeight="1">
      <c r="A19">
        <v>12</v>
      </c>
      <c r="B19" s="331" t="s">
        <v>1015</v>
      </c>
      <c r="C19" s="46" t="s">
        <v>1014</v>
      </c>
      <c r="D19" s="61" t="s">
        <v>861</v>
      </c>
      <c r="E19" s="113" t="s">
        <v>45</v>
      </c>
      <c r="F19" s="328" t="s">
        <v>1004</v>
      </c>
      <c r="G19" s="316">
        <v>6</v>
      </c>
      <c r="H19" s="83">
        <v>176525851</v>
      </c>
      <c r="I19" s="330">
        <v>211926825</v>
      </c>
      <c r="J19" s="7">
        <f t="shared" si="0"/>
        <v>0.83295661603952209</v>
      </c>
      <c r="K19" s="308">
        <v>4385</v>
      </c>
      <c r="L19" s="308">
        <v>4353388</v>
      </c>
      <c r="M19" s="9">
        <f t="shared" si="1"/>
        <v>176525851</v>
      </c>
    </row>
    <row r="20" spans="1:13" ht="39.950000000000003" customHeight="1">
      <c r="A20">
        <v>13</v>
      </c>
      <c r="B20" s="329" t="s">
        <v>1016</v>
      </c>
      <c r="C20" s="46" t="s">
        <v>1014</v>
      </c>
      <c r="D20" s="61" t="s">
        <v>861</v>
      </c>
      <c r="E20" s="113" t="s">
        <v>45</v>
      </c>
      <c r="F20" s="328" t="s">
        <v>1002</v>
      </c>
      <c r="G20" s="332">
        <v>2</v>
      </c>
      <c r="H20" s="333">
        <v>14511171</v>
      </c>
      <c r="I20" s="334">
        <v>16647242</v>
      </c>
      <c r="J20" s="7">
        <f t="shared" si="0"/>
        <v>0.8716861928240125</v>
      </c>
      <c r="K20" s="226">
        <v>302</v>
      </c>
      <c r="L20" s="226">
        <v>162859</v>
      </c>
      <c r="M20" s="9">
        <f t="shared" si="1"/>
        <v>14511171</v>
      </c>
    </row>
    <row r="21" spans="1:13" ht="39.950000000000003" customHeight="1">
      <c r="A21">
        <v>14</v>
      </c>
      <c r="B21" s="329" t="s">
        <v>1017</v>
      </c>
      <c r="C21" s="46" t="s">
        <v>1014</v>
      </c>
      <c r="D21" s="61" t="s">
        <v>861</v>
      </c>
      <c r="E21" s="113" t="s">
        <v>45</v>
      </c>
      <c r="F21" s="328" t="s">
        <v>1002</v>
      </c>
      <c r="G21" s="316">
        <v>2</v>
      </c>
      <c r="H21" s="83">
        <v>20558374</v>
      </c>
      <c r="I21" s="330">
        <v>21096160</v>
      </c>
      <c r="J21" s="7">
        <f t="shared" si="0"/>
        <v>0.97450787252277193</v>
      </c>
      <c r="K21" s="308">
        <v>307</v>
      </c>
      <c r="L21" s="308">
        <v>277117</v>
      </c>
      <c r="M21" s="9">
        <f t="shared" si="1"/>
        <v>20558374</v>
      </c>
    </row>
    <row r="22" spans="1:13" ht="39.950000000000003" customHeight="1">
      <c r="A22">
        <v>15</v>
      </c>
      <c r="B22" s="329" t="s">
        <v>1018</v>
      </c>
      <c r="C22" s="46" t="s">
        <v>1014</v>
      </c>
      <c r="D22" s="61" t="s">
        <v>861</v>
      </c>
      <c r="E22" s="113" t="s">
        <v>45</v>
      </c>
      <c r="F22" s="328" t="s">
        <v>1002</v>
      </c>
      <c r="G22" s="316">
        <v>2</v>
      </c>
      <c r="H22" s="83">
        <v>11001211</v>
      </c>
      <c r="I22" s="330">
        <v>14347471</v>
      </c>
      <c r="J22" s="7">
        <f t="shared" si="0"/>
        <v>0.7667700460938377</v>
      </c>
      <c r="K22" s="308">
        <v>305</v>
      </c>
      <c r="L22" s="308">
        <v>100119</v>
      </c>
      <c r="M22" s="9">
        <f t="shared" si="1"/>
        <v>11001211</v>
      </c>
    </row>
    <row r="23" spans="1:13" s="12" customFormat="1" ht="39.950000000000003" customHeight="1">
      <c r="A23">
        <v>16</v>
      </c>
      <c r="B23" s="326" t="s">
        <v>1019</v>
      </c>
      <c r="C23" s="13" t="s">
        <v>1020</v>
      </c>
      <c r="D23" s="17" t="s">
        <v>996</v>
      </c>
      <c r="E23" s="113" t="s">
        <v>44</v>
      </c>
      <c r="F23" s="209" t="s">
        <v>1004</v>
      </c>
      <c r="G23" s="316">
        <v>2</v>
      </c>
      <c r="H23" s="83">
        <v>396446927</v>
      </c>
      <c r="I23" s="83">
        <v>396446927</v>
      </c>
      <c r="J23" s="7">
        <f t="shared" si="0"/>
        <v>1</v>
      </c>
      <c r="K23" s="308">
        <v>2340</v>
      </c>
      <c r="L23" s="308">
        <v>11071906</v>
      </c>
      <c r="M23" s="9">
        <f t="shared" si="1"/>
        <v>396446927</v>
      </c>
    </row>
    <row r="24" spans="1:13" s="12" customFormat="1" ht="39.950000000000003" customHeight="1">
      <c r="A24">
        <v>17</v>
      </c>
      <c r="B24" s="314" t="s">
        <v>1021</v>
      </c>
      <c r="C24" s="13" t="s">
        <v>1014</v>
      </c>
      <c r="D24" s="335" t="s">
        <v>1022</v>
      </c>
      <c r="E24" s="113" t="s">
        <v>44</v>
      </c>
      <c r="F24" s="336" t="s">
        <v>1004</v>
      </c>
      <c r="G24" s="316">
        <v>1</v>
      </c>
      <c r="H24" s="83">
        <v>224859848</v>
      </c>
      <c r="I24" s="83">
        <v>224859848</v>
      </c>
      <c r="J24" s="7">
        <f t="shared" si="0"/>
        <v>1</v>
      </c>
      <c r="K24" s="308">
        <v>870</v>
      </c>
      <c r="L24" s="308">
        <v>6174756</v>
      </c>
      <c r="M24" s="9">
        <f t="shared" si="1"/>
        <v>224859848</v>
      </c>
    </row>
    <row r="25" spans="1:13" ht="39.950000000000003" customHeight="1">
      <c r="A25">
        <v>18</v>
      </c>
      <c r="B25" s="314" t="s">
        <v>1023</v>
      </c>
      <c r="C25" s="13" t="s">
        <v>1014</v>
      </c>
      <c r="D25" s="335" t="s">
        <v>557</v>
      </c>
      <c r="E25" s="113" t="s">
        <v>45</v>
      </c>
      <c r="F25" s="336" t="s">
        <v>1004</v>
      </c>
      <c r="G25" s="316">
        <v>4</v>
      </c>
      <c r="H25" s="83">
        <v>77335651</v>
      </c>
      <c r="I25" s="83">
        <v>86829382</v>
      </c>
      <c r="J25" s="7">
        <f t="shared" si="0"/>
        <v>0.89066222998109101</v>
      </c>
      <c r="K25" s="308">
        <v>1240</v>
      </c>
      <c r="L25" s="308">
        <v>929099</v>
      </c>
      <c r="M25" s="9">
        <f t="shared" si="1"/>
        <v>77335651</v>
      </c>
    </row>
    <row r="26" spans="1:13" ht="39.950000000000003" customHeight="1">
      <c r="A26">
        <v>19</v>
      </c>
      <c r="B26" s="314" t="s">
        <v>1024</v>
      </c>
      <c r="C26" s="13" t="s">
        <v>1014</v>
      </c>
      <c r="D26" s="337" t="s">
        <v>1025</v>
      </c>
      <c r="E26" s="113" t="s">
        <v>45</v>
      </c>
      <c r="F26" s="336" t="s">
        <v>1004</v>
      </c>
      <c r="G26" s="338">
        <v>4</v>
      </c>
      <c r="H26" s="339">
        <v>64944937</v>
      </c>
      <c r="I26" s="339">
        <v>87743211</v>
      </c>
      <c r="J26" s="7">
        <f t="shared" si="0"/>
        <v>0.74017050732278311</v>
      </c>
      <c r="K26" s="340">
        <v>1280</v>
      </c>
      <c r="L26" s="340">
        <v>899854</v>
      </c>
      <c r="M26" s="9">
        <f t="shared" si="1"/>
        <v>64944937</v>
      </c>
    </row>
    <row r="27" spans="1:13" ht="39.950000000000003" customHeight="1">
      <c r="A27">
        <v>20</v>
      </c>
      <c r="B27" s="331" t="s">
        <v>1026</v>
      </c>
      <c r="C27" s="13" t="s">
        <v>1014</v>
      </c>
      <c r="D27" s="337" t="s">
        <v>1025</v>
      </c>
      <c r="E27" s="113" t="s">
        <v>45</v>
      </c>
      <c r="F27" s="336" t="s">
        <v>1002</v>
      </c>
      <c r="G27" s="316">
        <v>3</v>
      </c>
      <c r="H27" s="83">
        <v>23193800</v>
      </c>
      <c r="I27" s="83">
        <v>25329617</v>
      </c>
      <c r="J27" s="7">
        <f t="shared" si="0"/>
        <v>0.91567906455119319</v>
      </c>
      <c r="K27" s="341" t="s">
        <v>1027</v>
      </c>
      <c r="L27" s="308">
        <v>593871</v>
      </c>
      <c r="M27" s="9">
        <f t="shared" si="1"/>
        <v>23193800</v>
      </c>
    </row>
    <row r="28" spans="1:13" ht="39.950000000000003" customHeight="1">
      <c r="A28">
        <v>21</v>
      </c>
      <c r="B28" s="331" t="s">
        <v>1028</v>
      </c>
      <c r="C28" s="13" t="s">
        <v>1029</v>
      </c>
      <c r="D28" s="17" t="s">
        <v>861</v>
      </c>
      <c r="E28" s="113" t="s">
        <v>45</v>
      </c>
      <c r="F28" s="328" t="s">
        <v>1004</v>
      </c>
      <c r="G28" s="316">
        <v>3</v>
      </c>
      <c r="H28" s="83">
        <v>51137645</v>
      </c>
      <c r="I28" s="83">
        <v>52297940</v>
      </c>
      <c r="J28" s="7">
        <f t="shared" si="0"/>
        <v>0.97781375327594167</v>
      </c>
      <c r="K28" s="308">
        <v>406</v>
      </c>
      <c r="L28" s="308">
        <v>936228</v>
      </c>
      <c r="M28" s="9">
        <f t="shared" si="1"/>
        <v>51137645</v>
      </c>
    </row>
    <row r="29" spans="1:13" ht="39.950000000000003" customHeight="1">
      <c r="A29">
        <v>22</v>
      </c>
      <c r="B29" s="314" t="s">
        <v>1030</v>
      </c>
      <c r="C29" s="13" t="s">
        <v>473</v>
      </c>
      <c r="D29" s="61" t="s">
        <v>872</v>
      </c>
      <c r="E29" s="113" t="s">
        <v>45</v>
      </c>
      <c r="F29" s="23" t="s">
        <v>1002</v>
      </c>
      <c r="G29" s="316">
        <v>2</v>
      </c>
      <c r="H29" s="83">
        <v>11652250</v>
      </c>
      <c r="I29" s="83">
        <v>12859580</v>
      </c>
      <c r="J29" s="7">
        <f t="shared" si="0"/>
        <v>0.90611435210170166</v>
      </c>
      <c r="K29" s="308">
        <v>188</v>
      </c>
      <c r="L29" s="308">
        <v>356806</v>
      </c>
      <c r="M29" s="9">
        <f t="shared" si="1"/>
        <v>11652250</v>
      </c>
    </row>
    <row r="30" spans="1:13" ht="39.950000000000003" customHeight="1">
      <c r="A30">
        <v>23</v>
      </c>
      <c r="B30" s="314" t="s">
        <v>1031</v>
      </c>
      <c r="C30" s="13" t="s">
        <v>889</v>
      </c>
      <c r="D30" s="17" t="s">
        <v>872</v>
      </c>
      <c r="E30" s="113" t="s">
        <v>45</v>
      </c>
      <c r="F30" s="23" t="s">
        <v>1002</v>
      </c>
      <c r="G30" s="316">
        <v>2</v>
      </c>
      <c r="H30" s="8">
        <v>14010558</v>
      </c>
      <c r="I30" s="83">
        <v>14262938</v>
      </c>
      <c r="J30" s="7">
        <f t="shared" si="0"/>
        <v>0.98230518845416004</v>
      </c>
      <c r="K30" s="308">
        <v>181</v>
      </c>
      <c r="L30" s="308">
        <v>790921</v>
      </c>
      <c r="M30" s="9">
        <f t="shared" si="1"/>
        <v>14010558</v>
      </c>
    </row>
    <row r="31" spans="1:13" ht="39.950000000000003" customHeight="1">
      <c r="A31">
        <v>24</v>
      </c>
      <c r="B31" s="314" t="s">
        <v>1032</v>
      </c>
      <c r="C31" s="13" t="s">
        <v>1033</v>
      </c>
      <c r="D31" s="17" t="s">
        <v>95</v>
      </c>
      <c r="E31" s="113" t="s">
        <v>45</v>
      </c>
      <c r="F31" s="328" t="s">
        <v>1002</v>
      </c>
      <c r="G31" s="316">
        <v>2</v>
      </c>
      <c r="H31" s="83">
        <v>15056021</v>
      </c>
      <c r="I31" s="83">
        <v>16958537</v>
      </c>
      <c r="J31" s="7">
        <f t="shared" si="0"/>
        <v>0.88781367166283276</v>
      </c>
      <c r="K31" s="308">
        <v>252</v>
      </c>
      <c r="L31" s="308">
        <v>459203</v>
      </c>
      <c r="M31" s="9">
        <f t="shared" si="1"/>
        <v>15056021</v>
      </c>
    </row>
    <row r="32" spans="1:13" ht="39.950000000000003" customHeight="1">
      <c r="A32">
        <v>25</v>
      </c>
      <c r="B32" s="314" t="s">
        <v>1034</v>
      </c>
      <c r="C32" s="13" t="s">
        <v>1033</v>
      </c>
      <c r="D32" s="17" t="s">
        <v>1035</v>
      </c>
      <c r="E32" s="113" t="s">
        <v>44</v>
      </c>
      <c r="F32" s="328" t="s">
        <v>1004</v>
      </c>
      <c r="G32" s="316">
        <v>3</v>
      </c>
      <c r="H32" s="83">
        <v>71310562</v>
      </c>
      <c r="I32" s="83">
        <v>71310562</v>
      </c>
      <c r="J32" s="7">
        <f t="shared" si="0"/>
        <v>1</v>
      </c>
      <c r="K32" s="308">
        <v>580</v>
      </c>
      <c r="L32" s="308">
        <v>1336392</v>
      </c>
      <c r="M32" s="9">
        <f t="shared" si="1"/>
        <v>71310562</v>
      </c>
    </row>
    <row r="33" spans="1:13" ht="39.950000000000003" customHeight="1">
      <c r="A33">
        <v>26</v>
      </c>
      <c r="B33" s="314" t="s">
        <v>1036</v>
      </c>
      <c r="C33" s="13" t="s">
        <v>1037</v>
      </c>
      <c r="D33" s="17" t="s">
        <v>872</v>
      </c>
      <c r="E33" s="113" t="s">
        <v>45</v>
      </c>
      <c r="F33" s="23" t="s">
        <v>1002</v>
      </c>
      <c r="G33" s="316">
        <v>3</v>
      </c>
      <c r="H33" s="83">
        <v>11197088</v>
      </c>
      <c r="I33" s="83">
        <v>12997812</v>
      </c>
      <c r="J33" s="7">
        <f t="shared" si="0"/>
        <v>0.86145945179080907</v>
      </c>
      <c r="K33" s="308">
        <v>380</v>
      </c>
      <c r="L33" s="308">
        <v>565426</v>
      </c>
      <c r="M33" s="9">
        <f t="shared" si="1"/>
        <v>11197088</v>
      </c>
    </row>
    <row r="34" spans="1:13" ht="39.950000000000003" customHeight="1">
      <c r="A34">
        <v>27</v>
      </c>
      <c r="B34" s="314" t="s">
        <v>1038</v>
      </c>
      <c r="C34" s="13" t="s">
        <v>72</v>
      </c>
      <c r="D34" s="17" t="s">
        <v>996</v>
      </c>
      <c r="E34" s="113" t="s">
        <v>44</v>
      </c>
      <c r="F34" s="209" t="s">
        <v>1039</v>
      </c>
      <c r="G34" s="316">
        <v>1</v>
      </c>
      <c r="H34" s="83">
        <v>97285504</v>
      </c>
      <c r="I34" s="83">
        <v>97285504</v>
      </c>
      <c r="J34" s="7">
        <f t="shared" si="0"/>
        <v>1</v>
      </c>
      <c r="K34" s="308">
        <v>645</v>
      </c>
      <c r="L34" s="308">
        <v>2027000</v>
      </c>
      <c r="M34" s="9">
        <f t="shared" si="1"/>
        <v>97285504</v>
      </c>
    </row>
    <row r="35" spans="1:13" ht="39.950000000000003" customHeight="1">
      <c r="A35">
        <v>28</v>
      </c>
      <c r="B35" s="314" t="s">
        <v>1040</v>
      </c>
      <c r="C35" s="13" t="s">
        <v>72</v>
      </c>
      <c r="D35" s="17" t="s">
        <v>996</v>
      </c>
      <c r="E35" s="113" t="s">
        <v>44</v>
      </c>
      <c r="F35" s="209" t="s">
        <v>1039</v>
      </c>
      <c r="G35" s="316">
        <v>1</v>
      </c>
      <c r="H35" s="83">
        <v>221802851</v>
      </c>
      <c r="I35" s="83">
        <v>221802851</v>
      </c>
      <c r="J35" s="7">
        <f t="shared" si="0"/>
        <v>1</v>
      </c>
      <c r="K35" s="308">
        <v>1400</v>
      </c>
      <c r="L35" s="308">
        <v>5847161</v>
      </c>
      <c r="M35" s="9">
        <f t="shared" si="1"/>
        <v>221802851</v>
      </c>
    </row>
    <row r="36" spans="1:13" ht="39.950000000000003" customHeight="1">
      <c r="A36">
        <v>29</v>
      </c>
      <c r="B36" s="329" t="s">
        <v>1041</v>
      </c>
      <c r="C36" s="13" t="s">
        <v>72</v>
      </c>
      <c r="D36" s="17" t="s">
        <v>996</v>
      </c>
      <c r="E36" s="113" t="s">
        <v>44</v>
      </c>
      <c r="F36" s="209" t="s">
        <v>1039</v>
      </c>
      <c r="G36" s="316">
        <v>1</v>
      </c>
      <c r="H36" s="333">
        <v>121955637</v>
      </c>
      <c r="I36" s="333">
        <v>121955637</v>
      </c>
      <c r="J36" s="7">
        <f t="shared" si="0"/>
        <v>1</v>
      </c>
      <c r="K36" s="226">
        <v>805</v>
      </c>
      <c r="L36" s="226">
        <v>2719060</v>
      </c>
      <c r="M36" s="9">
        <f t="shared" si="1"/>
        <v>121955637</v>
      </c>
    </row>
    <row r="37" spans="1:13" ht="39.950000000000003" customHeight="1">
      <c r="A37">
        <v>30</v>
      </c>
      <c r="B37" s="314" t="s">
        <v>1042</v>
      </c>
      <c r="C37" s="13" t="s">
        <v>72</v>
      </c>
      <c r="D37" s="17" t="s">
        <v>996</v>
      </c>
      <c r="E37" s="113" t="s">
        <v>44</v>
      </c>
      <c r="F37" s="209" t="s">
        <v>1039</v>
      </c>
      <c r="G37" s="316">
        <v>1</v>
      </c>
      <c r="H37" s="83">
        <v>85562840</v>
      </c>
      <c r="I37" s="83">
        <v>85562840</v>
      </c>
      <c r="J37" s="7">
        <f t="shared" si="0"/>
        <v>1</v>
      </c>
      <c r="K37" s="308">
        <v>530</v>
      </c>
      <c r="L37" s="308">
        <v>2044405</v>
      </c>
      <c r="M37" s="9">
        <f t="shared" si="1"/>
        <v>85562840</v>
      </c>
    </row>
    <row r="38" spans="1:13" ht="39.950000000000003" customHeight="1">
      <c r="A38">
        <v>31</v>
      </c>
      <c r="B38" s="314" t="s">
        <v>1043</v>
      </c>
      <c r="C38" s="13" t="s">
        <v>72</v>
      </c>
      <c r="D38" s="17" t="s">
        <v>996</v>
      </c>
      <c r="E38" s="113" t="s">
        <v>44</v>
      </c>
      <c r="F38" s="209" t="s">
        <v>1039</v>
      </c>
      <c r="G38" s="316">
        <v>1</v>
      </c>
      <c r="H38" s="83">
        <v>877123722</v>
      </c>
      <c r="I38" s="83">
        <v>877123722</v>
      </c>
      <c r="J38" s="7">
        <f t="shared" si="0"/>
        <v>1</v>
      </c>
      <c r="K38" s="308">
        <v>4230</v>
      </c>
      <c r="L38" s="308">
        <v>27586207</v>
      </c>
      <c r="M38" s="9">
        <f t="shared" si="1"/>
        <v>877123722</v>
      </c>
    </row>
    <row r="39" spans="1:13" s="12" customFormat="1" ht="39.950000000000003" customHeight="1">
      <c r="A39">
        <v>32</v>
      </c>
      <c r="B39" s="342" t="s">
        <v>1044</v>
      </c>
      <c r="C39" s="13" t="s">
        <v>72</v>
      </c>
      <c r="D39" s="17" t="s">
        <v>996</v>
      </c>
      <c r="E39" s="113" t="s">
        <v>44</v>
      </c>
      <c r="F39" s="209" t="s">
        <v>1039</v>
      </c>
      <c r="G39" s="316">
        <v>2</v>
      </c>
      <c r="H39" s="330">
        <v>44914294</v>
      </c>
      <c r="I39" s="330">
        <v>44914294</v>
      </c>
      <c r="J39" s="7">
        <f t="shared" si="0"/>
        <v>1</v>
      </c>
      <c r="K39" s="309">
        <v>323</v>
      </c>
      <c r="L39" s="309">
        <v>1551215</v>
      </c>
      <c r="M39" s="9">
        <f t="shared" si="1"/>
        <v>44914294</v>
      </c>
    </row>
    <row r="40" spans="1:13" s="12" customFormat="1" ht="39.950000000000003" customHeight="1">
      <c r="A40">
        <v>33</v>
      </c>
      <c r="B40" s="342" t="s">
        <v>1045</v>
      </c>
      <c r="C40" s="13" t="s">
        <v>72</v>
      </c>
      <c r="D40" s="17" t="s">
        <v>996</v>
      </c>
      <c r="E40" s="113" t="s">
        <v>44</v>
      </c>
      <c r="F40" s="209" t="s">
        <v>1039</v>
      </c>
      <c r="G40" s="316">
        <v>1</v>
      </c>
      <c r="H40" s="83">
        <v>74601118</v>
      </c>
      <c r="I40" s="83">
        <v>74601118</v>
      </c>
      <c r="J40" s="7">
        <f t="shared" si="0"/>
        <v>1</v>
      </c>
      <c r="K40" s="309">
        <v>620</v>
      </c>
      <c r="L40" s="309">
        <v>2563854</v>
      </c>
      <c r="M40" s="9">
        <f t="shared" si="1"/>
        <v>74601118</v>
      </c>
    </row>
    <row r="41" spans="1:13" ht="39.950000000000003" customHeight="1">
      <c r="A41">
        <v>34</v>
      </c>
      <c r="B41" s="314" t="s">
        <v>1046</v>
      </c>
      <c r="C41" s="13" t="s">
        <v>72</v>
      </c>
      <c r="D41" s="17" t="s">
        <v>996</v>
      </c>
      <c r="E41" s="113" t="s">
        <v>44</v>
      </c>
      <c r="F41" s="209" t="s">
        <v>1039</v>
      </c>
      <c r="G41" s="316">
        <v>2</v>
      </c>
      <c r="H41" s="83">
        <v>300731711</v>
      </c>
      <c r="I41" s="83">
        <v>300731711</v>
      </c>
      <c r="J41" s="7">
        <f t="shared" si="0"/>
        <v>1</v>
      </c>
      <c r="K41" s="309">
        <v>2130</v>
      </c>
      <c r="L41" s="309">
        <v>12576014</v>
      </c>
      <c r="M41" s="9">
        <f t="shared" si="1"/>
        <v>300731711</v>
      </c>
    </row>
    <row r="42" spans="1:13" ht="39.950000000000003" customHeight="1">
      <c r="A42">
        <v>35</v>
      </c>
      <c r="B42" s="329" t="s">
        <v>1047</v>
      </c>
      <c r="C42" s="266" t="s">
        <v>701</v>
      </c>
      <c r="D42" s="266" t="s">
        <v>861</v>
      </c>
      <c r="E42" s="113" t="s">
        <v>45</v>
      </c>
      <c r="F42" s="343" t="s">
        <v>1004</v>
      </c>
      <c r="G42" s="332">
        <v>5</v>
      </c>
      <c r="H42" s="333">
        <v>379267087</v>
      </c>
      <c r="I42" s="333">
        <v>485060920</v>
      </c>
      <c r="J42" s="7">
        <f t="shared" si="0"/>
        <v>0.78189578125568227</v>
      </c>
      <c r="K42" s="226">
        <v>7579</v>
      </c>
      <c r="L42" s="226">
        <v>9922467</v>
      </c>
      <c r="M42" s="9">
        <f t="shared" si="1"/>
        <v>379267087</v>
      </c>
    </row>
    <row r="43" spans="1:13" ht="39.950000000000003" customHeight="1">
      <c r="A43">
        <v>36</v>
      </c>
      <c r="B43" s="329" t="s">
        <v>1048</v>
      </c>
      <c r="C43" s="266" t="s">
        <v>701</v>
      </c>
      <c r="D43" s="266" t="s">
        <v>1050</v>
      </c>
      <c r="E43" s="113" t="s">
        <v>45</v>
      </c>
      <c r="F43" s="343" t="s">
        <v>1004</v>
      </c>
      <c r="G43" s="332">
        <v>6</v>
      </c>
      <c r="H43" s="333">
        <v>33620659</v>
      </c>
      <c r="I43" s="333">
        <v>40658659</v>
      </c>
      <c r="J43" s="7">
        <f t="shared" si="0"/>
        <v>0.82690034120407163</v>
      </c>
      <c r="K43" s="226">
        <v>600</v>
      </c>
      <c r="L43" s="226">
        <v>878552</v>
      </c>
      <c r="M43" s="9">
        <f t="shared" si="1"/>
        <v>33620659</v>
      </c>
    </row>
    <row r="44" spans="1:13" s="12" customFormat="1" ht="39.950000000000003" customHeight="1">
      <c r="A44">
        <v>37</v>
      </c>
      <c r="B44" s="344" t="s">
        <v>1051</v>
      </c>
      <c r="C44" s="266" t="s">
        <v>701</v>
      </c>
      <c r="D44" s="266" t="s">
        <v>996</v>
      </c>
      <c r="E44" s="113" t="s">
        <v>44</v>
      </c>
      <c r="F44" s="343" t="s">
        <v>1004</v>
      </c>
      <c r="G44" s="332">
        <v>1</v>
      </c>
      <c r="H44" s="334">
        <v>47384088</v>
      </c>
      <c r="I44" s="334">
        <v>47384088</v>
      </c>
      <c r="J44" s="7">
        <f t="shared" si="0"/>
        <v>1</v>
      </c>
      <c r="K44" s="126">
        <v>340</v>
      </c>
      <c r="L44" s="126">
        <v>915680</v>
      </c>
      <c r="M44" s="9">
        <f t="shared" si="1"/>
        <v>47384088</v>
      </c>
    </row>
    <row r="45" spans="1:13" s="12" customFormat="1" ht="39.950000000000003" customHeight="1">
      <c r="A45">
        <v>38</v>
      </c>
      <c r="B45" s="329" t="s">
        <v>1052</v>
      </c>
      <c r="C45" s="266" t="s">
        <v>701</v>
      </c>
      <c r="D45" s="266" t="s">
        <v>1053</v>
      </c>
      <c r="E45" s="113" t="s">
        <v>45</v>
      </c>
      <c r="F45" s="264" t="s">
        <v>1002</v>
      </c>
      <c r="G45" s="332">
        <v>2</v>
      </c>
      <c r="H45" s="226">
        <v>6429507</v>
      </c>
      <c r="I45" s="345">
        <v>0</v>
      </c>
      <c r="J45" s="7" t="e">
        <f t="shared" si="0"/>
        <v>#DIV/0!</v>
      </c>
      <c r="K45" s="226">
        <v>127</v>
      </c>
      <c r="L45" s="333">
        <v>167400</v>
      </c>
      <c r="M45" s="9" t="s">
        <v>1054</v>
      </c>
    </row>
    <row r="46" spans="1:13" ht="39.950000000000003" customHeight="1">
      <c r="A46">
        <v>39</v>
      </c>
      <c r="B46" s="329" t="s">
        <v>1055</v>
      </c>
      <c r="C46" s="266" t="s">
        <v>701</v>
      </c>
      <c r="D46" s="266" t="s">
        <v>1056</v>
      </c>
      <c r="E46" s="113" t="s">
        <v>45</v>
      </c>
      <c r="F46" s="264" t="s">
        <v>1002</v>
      </c>
      <c r="G46" s="332">
        <v>3</v>
      </c>
      <c r="H46" s="333">
        <v>15928992</v>
      </c>
      <c r="I46" s="333">
        <v>18267662</v>
      </c>
      <c r="J46" s="7">
        <f t="shared" si="0"/>
        <v>0.87197759625725502</v>
      </c>
      <c r="K46" s="226">
        <v>264</v>
      </c>
      <c r="L46" s="226">
        <v>401540</v>
      </c>
      <c r="M46" s="9">
        <f t="shared" si="1"/>
        <v>15928992</v>
      </c>
    </row>
    <row r="47" spans="1:13" ht="39.950000000000003" customHeight="1">
      <c r="A47">
        <v>40</v>
      </c>
      <c r="B47" s="329" t="s">
        <v>1057</v>
      </c>
      <c r="C47" s="266" t="s">
        <v>701</v>
      </c>
      <c r="D47" s="266" t="s">
        <v>824</v>
      </c>
      <c r="E47" s="113" t="s">
        <v>45</v>
      </c>
      <c r="F47" s="264" t="s">
        <v>1004</v>
      </c>
      <c r="G47" s="332">
        <v>3</v>
      </c>
      <c r="H47" s="333">
        <v>49486485</v>
      </c>
      <c r="I47" s="333">
        <v>50607508</v>
      </c>
      <c r="J47" s="7">
        <f t="shared" si="0"/>
        <v>0.97784868205721565</v>
      </c>
      <c r="K47" s="226">
        <v>392</v>
      </c>
      <c r="L47" s="226">
        <v>908214</v>
      </c>
      <c r="M47" s="9">
        <f t="shared" si="1"/>
        <v>49486485</v>
      </c>
    </row>
    <row r="48" spans="1:13" ht="39.950000000000003" customHeight="1">
      <c r="A48">
        <v>41</v>
      </c>
      <c r="B48" s="329" t="s">
        <v>1058</v>
      </c>
      <c r="C48" s="266" t="s">
        <v>701</v>
      </c>
      <c r="D48" s="266" t="s">
        <v>1059</v>
      </c>
      <c r="E48" s="113" t="s">
        <v>45</v>
      </c>
      <c r="F48" s="264" t="s">
        <v>1004</v>
      </c>
      <c r="G48" s="332">
        <v>2</v>
      </c>
      <c r="H48" s="333">
        <v>39353452</v>
      </c>
      <c r="I48" s="333">
        <v>40255194</v>
      </c>
      <c r="J48" s="7">
        <f t="shared" si="0"/>
        <v>0.97759936270584114</v>
      </c>
      <c r="K48" s="226">
        <v>321</v>
      </c>
      <c r="L48" s="226">
        <v>703533</v>
      </c>
      <c r="M48" s="9">
        <f t="shared" si="1"/>
        <v>39353452</v>
      </c>
    </row>
    <row r="49" spans="1:13" ht="39.950000000000003" customHeight="1">
      <c r="A49">
        <v>42</v>
      </c>
      <c r="B49" s="329" t="s">
        <v>1060</v>
      </c>
      <c r="C49" s="266" t="s">
        <v>701</v>
      </c>
      <c r="D49" s="266" t="s">
        <v>872</v>
      </c>
      <c r="E49" s="113" t="s">
        <v>45</v>
      </c>
      <c r="F49" s="264" t="s">
        <v>827</v>
      </c>
      <c r="G49" s="332">
        <v>3</v>
      </c>
      <c r="H49" s="333">
        <v>19709395</v>
      </c>
      <c r="I49" s="333">
        <v>20080066</v>
      </c>
      <c r="J49" s="7">
        <f t="shared" si="0"/>
        <v>0.98154034951877145</v>
      </c>
      <c r="K49" s="226">
        <v>262</v>
      </c>
      <c r="L49" s="226">
        <v>478722</v>
      </c>
      <c r="M49" s="9">
        <f t="shared" si="1"/>
        <v>19709395</v>
      </c>
    </row>
    <row r="50" spans="1:13" ht="39.950000000000003" customHeight="1">
      <c r="A50">
        <v>43</v>
      </c>
      <c r="B50" s="329" t="s">
        <v>1061</v>
      </c>
      <c r="C50" s="266" t="s">
        <v>701</v>
      </c>
      <c r="D50" s="266" t="s">
        <v>872</v>
      </c>
      <c r="E50" s="113" t="s">
        <v>45</v>
      </c>
      <c r="F50" s="264" t="s">
        <v>1002</v>
      </c>
      <c r="G50" s="332">
        <v>2</v>
      </c>
      <c r="H50" s="333">
        <v>19768306</v>
      </c>
      <c r="I50" s="333">
        <v>20848625</v>
      </c>
      <c r="J50" s="7">
        <f t="shared" si="0"/>
        <v>0.94818272188213848</v>
      </c>
      <c r="K50" s="226">
        <v>242</v>
      </c>
      <c r="L50" s="226">
        <v>536336</v>
      </c>
      <c r="M50" s="9">
        <f t="shared" si="1"/>
        <v>19768306</v>
      </c>
    </row>
    <row r="51" spans="1:13">
      <c r="B51" s="21"/>
      <c r="H51" s="4"/>
      <c r="I51" s="4"/>
      <c r="J51" s="5"/>
    </row>
    <row r="52" spans="1:13">
      <c r="B52" s="21"/>
      <c r="H52" s="4"/>
      <c r="I52" s="4"/>
      <c r="J52" s="5"/>
    </row>
  </sheetData>
  <mergeCells count="3">
    <mergeCell ref="E2:G2"/>
    <mergeCell ref="E3:G3"/>
    <mergeCell ref="E4:G4"/>
  </mergeCells>
  <phoneticPr fontId="2"/>
  <dataValidations count="2">
    <dataValidation type="list" allowBlank="1" showInputMessage="1" showErrorMessage="1" sqref="E8:E50">
      <formula1>"10電力,PPS"</formula1>
    </dataValidation>
    <dataValidation imeMode="halfAlpha" allowBlank="1" showInputMessage="1" showErrorMessage="1" sqref="I30 D11 G12:G50 G8:I9 H31:I50 H12:I29 K12:L50 K8:L9"/>
  </dataValidations>
  <pageMargins left="0.78740157480314965" right="0.78740157480314965" top="0.59055118110236227" bottom="0.55118110236220474" header="0.51181102362204722" footer="0.51181102362204722"/>
  <pageSetup paperSize="9" scale="77" fitToHeight="0" orientation="landscape"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topLeftCell="D1" workbookViewId="0">
      <selection activeCell="L6" sqref="L6"/>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21" customWidth="1"/>
    <col min="8" max="8" width="13" customWidth="1"/>
    <col min="9" max="9" width="15.125" bestFit="1" customWidth="1"/>
    <col min="11" max="12" width="9" style="1"/>
    <col min="15" max="15" width="11.125" customWidth="1"/>
  </cols>
  <sheetData>
    <row r="1" spans="1:15" ht="20.25" customHeight="1">
      <c r="A1" t="s">
        <v>5</v>
      </c>
      <c r="B1" s="27" t="e">
        <f>#REF!</f>
        <v>#REF!</v>
      </c>
      <c r="I1" t="s">
        <v>6</v>
      </c>
    </row>
    <row r="2" spans="1:15" s="12" customFormat="1" ht="51" customHeight="1">
      <c r="B2" s="38"/>
      <c r="E2" s="538" t="s">
        <v>36</v>
      </c>
      <c r="F2" s="538"/>
      <c r="G2" s="539"/>
      <c r="H2" s="9">
        <f>SUMIF(E8:E357,"PPS",H8:H357)</f>
        <v>0</v>
      </c>
      <c r="I2" s="54"/>
      <c r="J2" s="1"/>
      <c r="K2" s="39"/>
      <c r="L2" s="39"/>
      <c r="O2"/>
    </row>
    <row r="3" spans="1:15" s="12" customFormat="1" ht="41.25" customHeight="1">
      <c r="B3" s="21"/>
      <c r="E3" s="540" t="s">
        <v>32</v>
      </c>
      <c r="F3" s="540"/>
      <c r="G3" s="541"/>
      <c r="H3" s="9">
        <f>O7</f>
        <v>0</v>
      </c>
      <c r="I3" s="54"/>
      <c r="J3" s="21"/>
      <c r="K3" s="39"/>
      <c r="L3" s="39"/>
      <c r="O3"/>
    </row>
    <row r="4" spans="1:15" s="12" customFormat="1" ht="60" customHeight="1">
      <c r="B4" s="21"/>
      <c r="E4" s="542" t="s">
        <v>115</v>
      </c>
      <c r="F4" s="542"/>
      <c r="G4" s="542"/>
      <c r="H4" s="60" t="e">
        <f>H3/I7</f>
        <v>#DIV/0!</v>
      </c>
      <c r="I4" s="53"/>
      <c r="J4" s="21"/>
      <c r="K4" s="39"/>
      <c r="L4" s="39"/>
    </row>
    <row r="5" spans="1:15" s="21" customFormat="1" ht="12.75" customHeight="1">
      <c r="B5" s="40"/>
      <c r="E5" s="58"/>
      <c r="F5" s="58"/>
      <c r="G5" s="58"/>
      <c r="H5" s="57"/>
      <c r="I5" s="57"/>
      <c r="J5" s="40"/>
      <c r="K5" s="51"/>
      <c r="L5" s="51"/>
    </row>
    <row r="6" spans="1:15" ht="67.5">
      <c r="A6" s="22" t="s">
        <v>23</v>
      </c>
      <c r="B6" s="2" t="s">
        <v>0</v>
      </c>
      <c r="C6" s="2" t="s">
        <v>1</v>
      </c>
      <c r="D6" s="2" t="s">
        <v>2</v>
      </c>
      <c r="E6" s="11" t="s">
        <v>24</v>
      </c>
      <c r="F6" s="2" t="s">
        <v>10</v>
      </c>
      <c r="G6" s="13" t="s">
        <v>13</v>
      </c>
      <c r="H6" s="11" t="s">
        <v>27</v>
      </c>
      <c r="I6" s="11" t="s">
        <v>14</v>
      </c>
      <c r="J6" s="11" t="s">
        <v>28</v>
      </c>
      <c r="K6" s="11" t="s">
        <v>7</v>
      </c>
      <c r="L6" s="11" t="s">
        <v>8</v>
      </c>
      <c r="M6" s="11" t="s">
        <v>12</v>
      </c>
      <c r="N6" s="11" t="s">
        <v>11</v>
      </c>
      <c r="O6" s="11" t="s">
        <v>37</v>
      </c>
    </row>
    <row r="7" spans="1:15" s="32" customFormat="1" ht="14.25" thickBot="1">
      <c r="B7" s="33" t="s">
        <v>4</v>
      </c>
      <c r="C7" s="33"/>
      <c r="D7" s="33"/>
      <c r="E7" s="33"/>
      <c r="F7" s="33"/>
      <c r="G7" s="33"/>
      <c r="H7" s="34">
        <f>SUM(H8:H357)</f>
        <v>0</v>
      </c>
      <c r="I7" s="34">
        <f>SUM(I8:I357)</f>
        <v>0</v>
      </c>
      <c r="J7" s="35" t="e">
        <f>H7/I7</f>
        <v>#DIV/0!</v>
      </c>
      <c r="K7" s="36"/>
      <c r="L7" s="36"/>
      <c r="M7" s="33"/>
      <c r="N7" s="33"/>
      <c r="O7" s="66">
        <f>SUM(O8:O357)</f>
        <v>0</v>
      </c>
    </row>
    <row r="8" spans="1:15" ht="14.25" thickTop="1">
      <c r="A8">
        <v>1</v>
      </c>
      <c r="B8" s="42" t="s">
        <v>540</v>
      </c>
      <c r="C8" s="41"/>
      <c r="D8" s="41"/>
      <c r="E8" s="18"/>
      <c r="F8" s="23"/>
      <c r="G8" s="61"/>
      <c r="H8" s="62"/>
      <c r="I8" s="63"/>
      <c r="J8" s="30" t="e">
        <f>H8/I8</f>
        <v>#DIV/0!</v>
      </c>
      <c r="K8" s="31"/>
      <c r="L8" s="31"/>
      <c r="M8" s="28"/>
      <c r="N8" s="28"/>
      <c r="O8" s="2" t="str">
        <f>IF(ISBLANK(I8),"",H8)</f>
        <v/>
      </c>
    </row>
    <row r="9" spans="1:15">
      <c r="A9">
        <v>2</v>
      </c>
      <c r="B9" s="11"/>
      <c r="C9" s="2"/>
      <c r="D9" s="2"/>
      <c r="E9" s="18"/>
      <c r="F9" s="23"/>
      <c r="G9" s="13"/>
      <c r="H9" s="19"/>
      <c r="I9" s="6"/>
      <c r="J9" s="7" t="e">
        <f t="shared" ref="J9:J253" si="0">H9/I9</f>
        <v>#DIV/0!</v>
      </c>
      <c r="K9" s="11"/>
      <c r="L9" s="11"/>
      <c r="M9" s="2"/>
      <c r="N9" s="2"/>
      <c r="O9" s="2" t="str">
        <f>IF(ISBLANK(I9),"",H9)</f>
        <v/>
      </c>
    </row>
    <row r="10" spans="1:15">
      <c r="A10">
        <v>3</v>
      </c>
      <c r="B10" s="17"/>
      <c r="C10" s="11"/>
      <c r="D10" s="2"/>
      <c r="E10" s="18"/>
      <c r="F10" s="23"/>
      <c r="G10" s="13"/>
      <c r="H10" s="64"/>
      <c r="I10" s="6"/>
      <c r="J10" s="7" t="e">
        <f t="shared" si="0"/>
        <v>#DIV/0!</v>
      </c>
      <c r="K10" s="11"/>
      <c r="L10" s="11"/>
      <c r="M10" s="2"/>
      <c r="N10" s="2"/>
      <c r="O10" s="2" t="str">
        <f>IF(ISBLANK(I10),"",H10)</f>
        <v/>
      </c>
    </row>
    <row r="11" spans="1:15">
      <c r="A11">
        <v>4</v>
      </c>
      <c r="B11" s="45"/>
      <c r="C11" s="46"/>
      <c r="D11" s="13"/>
      <c r="E11" s="18"/>
      <c r="F11" s="47"/>
      <c r="G11" s="13"/>
      <c r="H11" s="48"/>
      <c r="I11" s="6"/>
      <c r="J11" s="7" t="e">
        <f t="shared" si="0"/>
        <v>#DIV/0!</v>
      </c>
      <c r="K11" s="11"/>
      <c r="L11" s="11"/>
      <c r="M11" s="2"/>
      <c r="N11" s="2"/>
      <c r="O11" s="2" t="str">
        <f t="shared" ref="O11:O20" si="1">IF(ISBLANK(I11),"",H11)</f>
        <v/>
      </c>
    </row>
    <row r="12" spans="1:15">
      <c r="A12">
        <v>5</v>
      </c>
      <c r="B12" s="44"/>
      <c r="C12" s="41"/>
      <c r="D12" s="13"/>
      <c r="E12" s="18"/>
      <c r="F12" s="2"/>
      <c r="G12" s="13"/>
      <c r="H12" s="3"/>
      <c r="I12" s="6"/>
      <c r="J12" s="7" t="e">
        <f t="shared" si="0"/>
        <v>#DIV/0!</v>
      </c>
      <c r="K12" s="11"/>
      <c r="L12" s="11"/>
      <c r="M12" s="2"/>
      <c r="N12" s="2"/>
      <c r="O12" s="2" t="str">
        <f t="shared" si="1"/>
        <v/>
      </c>
    </row>
    <row r="13" spans="1:15">
      <c r="A13" s="12">
        <v>6</v>
      </c>
      <c r="B13" s="44"/>
      <c r="C13" s="2"/>
      <c r="D13" s="2"/>
      <c r="E13" s="18"/>
      <c r="F13" s="2"/>
      <c r="G13" s="13"/>
      <c r="H13" s="25"/>
      <c r="I13" s="14"/>
      <c r="J13" s="15" t="e">
        <f t="shared" si="0"/>
        <v>#DIV/0!</v>
      </c>
      <c r="K13" s="17"/>
      <c r="L13" s="17"/>
      <c r="M13" s="2"/>
      <c r="N13" s="2"/>
      <c r="O13" s="2" t="str">
        <f t="shared" si="1"/>
        <v/>
      </c>
    </row>
    <row r="14" spans="1:15">
      <c r="A14" s="12">
        <v>7</v>
      </c>
      <c r="B14" s="43"/>
      <c r="C14" s="2"/>
      <c r="D14" s="13"/>
      <c r="E14" s="18"/>
      <c r="F14" s="2"/>
      <c r="G14" s="13"/>
      <c r="H14" s="3"/>
      <c r="I14" s="16"/>
      <c r="J14" s="15" t="e">
        <f t="shared" si="0"/>
        <v>#DIV/0!</v>
      </c>
      <c r="K14" s="17"/>
      <c r="L14" s="17"/>
      <c r="M14" s="2"/>
      <c r="N14" s="2"/>
      <c r="O14" s="2" t="str">
        <f t="shared" si="1"/>
        <v/>
      </c>
    </row>
    <row r="15" spans="1:15">
      <c r="A15">
        <v>8</v>
      </c>
      <c r="B15" s="44"/>
      <c r="C15" s="2"/>
      <c r="D15" s="2"/>
      <c r="E15" s="18"/>
      <c r="F15" s="2"/>
      <c r="G15" s="13"/>
      <c r="H15" s="25"/>
      <c r="I15" s="6"/>
      <c r="J15" s="7" t="e">
        <f t="shared" si="0"/>
        <v>#DIV/0!</v>
      </c>
      <c r="K15" s="17"/>
      <c r="L15" s="17"/>
      <c r="M15" s="2"/>
      <c r="N15" s="2"/>
      <c r="O15" s="2" t="str">
        <f t="shared" si="1"/>
        <v/>
      </c>
    </row>
    <row r="16" spans="1:15">
      <c r="A16">
        <v>9</v>
      </c>
      <c r="B16" s="44"/>
      <c r="C16" s="2"/>
      <c r="D16" s="13"/>
      <c r="E16" s="18"/>
      <c r="F16" s="2"/>
      <c r="G16" s="13"/>
      <c r="H16" s="3"/>
      <c r="I16" s="6"/>
      <c r="J16" s="15" t="e">
        <f t="shared" si="0"/>
        <v>#DIV/0!</v>
      </c>
      <c r="K16" s="17"/>
      <c r="L16" s="17"/>
      <c r="M16" s="2"/>
      <c r="N16" s="2"/>
      <c r="O16" s="2" t="str">
        <f t="shared" si="1"/>
        <v/>
      </c>
    </row>
    <row r="17" spans="1:15">
      <c r="A17">
        <v>10</v>
      </c>
      <c r="B17" s="44"/>
      <c r="C17" s="2"/>
      <c r="D17" s="13"/>
      <c r="E17" s="18"/>
      <c r="F17" s="2"/>
      <c r="G17" s="13"/>
      <c r="H17" s="25"/>
      <c r="I17" s="6"/>
      <c r="J17" s="15" t="e">
        <f t="shared" si="0"/>
        <v>#DIV/0!</v>
      </c>
      <c r="K17" s="11"/>
      <c r="L17" s="11"/>
      <c r="M17" s="2"/>
      <c r="N17" s="2"/>
      <c r="O17" s="2" t="str">
        <f t="shared" si="1"/>
        <v/>
      </c>
    </row>
    <row r="18" spans="1:15">
      <c r="A18" s="12">
        <v>11</v>
      </c>
      <c r="B18" s="44"/>
      <c r="C18" s="2"/>
      <c r="D18" s="13"/>
      <c r="E18" s="18"/>
      <c r="F18" s="2"/>
      <c r="G18" s="13"/>
      <c r="H18" s="3"/>
      <c r="I18" s="6"/>
      <c r="J18" s="7" t="e">
        <f t="shared" si="0"/>
        <v>#DIV/0!</v>
      </c>
      <c r="K18" s="11"/>
      <c r="L18" s="11"/>
      <c r="M18" s="2"/>
      <c r="N18" s="2"/>
      <c r="O18" s="2" t="str">
        <f t="shared" si="1"/>
        <v/>
      </c>
    </row>
    <row r="19" spans="1:15">
      <c r="A19" s="12">
        <v>12</v>
      </c>
      <c r="B19" s="44"/>
      <c r="C19" s="2"/>
      <c r="D19" s="13"/>
      <c r="E19" s="18"/>
      <c r="F19" s="2"/>
      <c r="G19" s="13"/>
      <c r="H19" s="25"/>
      <c r="I19" s="6"/>
      <c r="J19" s="15" t="e">
        <f t="shared" si="0"/>
        <v>#DIV/0!</v>
      </c>
      <c r="K19" s="11"/>
      <c r="L19" s="11"/>
      <c r="M19" s="2"/>
      <c r="N19" s="2"/>
      <c r="O19" s="2" t="str">
        <f t="shared" si="1"/>
        <v/>
      </c>
    </row>
    <row r="20" spans="1:15">
      <c r="A20">
        <v>13</v>
      </c>
      <c r="B20" s="43"/>
      <c r="C20" s="2"/>
      <c r="D20" s="2"/>
      <c r="E20" s="18"/>
      <c r="F20" s="2"/>
      <c r="G20" s="13"/>
      <c r="H20" s="3"/>
      <c r="I20" s="6"/>
      <c r="J20" s="15" t="e">
        <f t="shared" si="0"/>
        <v>#DIV/0!</v>
      </c>
      <c r="K20" s="11"/>
      <c r="L20" s="11"/>
      <c r="M20" s="2"/>
      <c r="N20" s="2"/>
      <c r="O20" s="2" t="str">
        <f t="shared" si="1"/>
        <v/>
      </c>
    </row>
    <row r="21" spans="1:15">
      <c r="A21">
        <v>14</v>
      </c>
      <c r="B21" s="43"/>
      <c r="C21" s="2"/>
      <c r="D21" s="13"/>
      <c r="E21" s="18"/>
      <c r="F21" s="2"/>
      <c r="G21" s="13"/>
      <c r="H21" s="25"/>
      <c r="I21" s="6"/>
      <c r="J21" s="7" t="e">
        <f t="shared" si="0"/>
        <v>#DIV/0!</v>
      </c>
      <c r="K21" s="11"/>
      <c r="L21" s="11"/>
      <c r="M21" s="2"/>
      <c r="N21" s="2"/>
      <c r="O21" s="2"/>
    </row>
    <row r="22" spans="1:15">
      <c r="A22">
        <v>15</v>
      </c>
      <c r="B22" s="44"/>
      <c r="C22" s="2"/>
      <c r="D22" s="2"/>
      <c r="E22" s="18"/>
      <c r="F22" s="18"/>
      <c r="G22" s="13"/>
      <c r="H22" s="19"/>
      <c r="I22" s="6"/>
      <c r="J22" s="15" t="e">
        <f t="shared" si="0"/>
        <v>#DIV/0!</v>
      </c>
      <c r="K22" s="11"/>
      <c r="L22" s="11"/>
      <c r="M22" s="2"/>
      <c r="N22" s="2"/>
      <c r="O22" s="2"/>
    </row>
    <row r="23" spans="1:15">
      <c r="A23" s="12">
        <v>16</v>
      </c>
      <c r="B23" s="2"/>
      <c r="C23" s="2"/>
      <c r="D23" s="2"/>
      <c r="E23" s="18"/>
      <c r="F23" s="18"/>
      <c r="G23" s="13"/>
      <c r="H23" s="20"/>
      <c r="I23" s="6"/>
      <c r="J23" s="15" t="e">
        <f t="shared" si="0"/>
        <v>#DIV/0!</v>
      </c>
      <c r="K23" s="11"/>
      <c r="L23" s="11"/>
      <c r="M23" s="2"/>
      <c r="N23" s="2"/>
      <c r="O23" s="2"/>
    </row>
    <row r="24" spans="1:15">
      <c r="A24" s="12">
        <v>17</v>
      </c>
      <c r="B24" s="2"/>
      <c r="C24" s="2"/>
      <c r="D24" s="2"/>
      <c r="E24" s="18"/>
      <c r="F24" s="18"/>
      <c r="G24" s="13"/>
      <c r="H24" s="20"/>
      <c r="I24" s="6"/>
      <c r="J24" s="7" t="e">
        <f t="shared" si="0"/>
        <v>#DIV/0!</v>
      </c>
      <c r="K24" s="11"/>
      <c r="L24" s="11"/>
      <c r="M24" s="2"/>
      <c r="N24" s="2"/>
      <c r="O24" s="2"/>
    </row>
    <row r="25" spans="1:15">
      <c r="A25">
        <v>18</v>
      </c>
      <c r="B25" s="2"/>
      <c r="C25" s="2"/>
      <c r="D25" s="2"/>
      <c r="E25" s="18"/>
      <c r="F25" s="18"/>
      <c r="G25" s="13"/>
      <c r="H25" s="20"/>
      <c r="I25" s="6"/>
      <c r="J25" s="15" t="e">
        <f t="shared" si="0"/>
        <v>#DIV/0!</v>
      </c>
      <c r="K25" s="11"/>
      <c r="L25" s="11"/>
      <c r="M25" s="2"/>
      <c r="N25" s="2"/>
      <c r="O25" s="2"/>
    </row>
    <row r="26" spans="1:15">
      <c r="A26">
        <v>19</v>
      </c>
      <c r="B26" s="2"/>
      <c r="C26" s="2"/>
      <c r="D26" s="2"/>
      <c r="E26" s="18"/>
      <c r="F26" s="18"/>
      <c r="G26" s="13"/>
      <c r="H26" s="20"/>
      <c r="I26" s="6"/>
      <c r="J26" s="15" t="e">
        <f t="shared" si="0"/>
        <v>#DIV/0!</v>
      </c>
      <c r="K26" s="11"/>
      <c r="L26" s="11"/>
      <c r="M26" s="2"/>
      <c r="N26" s="2"/>
      <c r="O26" s="2"/>
    </row>
    <row r="27" spans="1:15">
      <c r="A27">
        <v>20</v>
      </c>
      <c r="B27" s="2"/>
      <c r="C27" s="2"/>
      <c r="D27" s="2"/>
      <c r="E27" s="18"/>
      <c r="F27" s="18"/>
      <c r="G27" s="13"/>
      <c r="H27" s="20"/>
      <c r="I27" s="6"/>
      <c r="J27" s="7" t="e">
        <f t="shared" si="0"/>
        <v>#DIV/0!</v>
      </c>
      <c r="K27" s="11"/>
      <c r="L27" s="11"/>
      <c r="M27" s="2"/>
      <c r="N27" s="2"/>
      <c r="O27" s="2"/>
    </row>
    <row r="28" spans="1:15">
      <c r="A28" s="12">
        <v>21</v>
      </c>
      <c r="B28" s="2"/>
      <c r="C28" s="2"/>
      <c r="D28" s="2"/>
      <c r="E28" s="18"/>
      <c r="F28" s="18"/>
      <c r="G28" s="13"/>
      <c r="H28" s="20"/>
      <c r="I28" s="6"/>
      <c r="J28" s="15" t="e">
        <f t="shared" si="0"/>
        <v>#DIV/0!</v>
      </c>
      <c r="K28" s="11"/>
      <c r="L28" s="11"/>
      <c r="M28" s="2"/>
      <c r="N28" s="2"/>
      <c r="O28" s="2"/>
    </row>
    <row r="29" spans="1:15">
      <c r="A29" s="12">
        <v>22</v>
      </c>
      <c r="B29" s="2"/>
      <c r="C29" s="2"/>
      <c r="D29" s="2"/>
      <c r="E29" s="18"/>
      <c r="F29" s="18"/>
      <c r="G29" s="13"/>
      <c r="H29" s="20"/>
      <c r="I29" s="6"/>
      <c r="J29" s="15" t="e">
        <f t="shared" si="0"/>
        <v>#DIV/0!</v>
      </c>
      <c r="K29" s="11"/>
      <c r="L29" s="11"/>
      <c r="M29" s="2"/>
      <c r="N29" s="2"/>
      <c r="O29" s="2"/>
    </row>
    <row r="30" spans="1:15">
      <c r="A30">
        <v>23</v>
      </c>
      <c r="B30" s="2"/>
      <c r="C30" s="2"/>
      <c r="D30" s="2"/>
      <c r="E30" s="18"/>
      <c r="F30" s="18"/>
      <c r="G30" s="13"/>
      <c r="H30" s="20"/>
      <c r="I30" s="6"/>
      <c r="J30" s="7" t="e">
        <f t="shared" si="0"/>
        <v>#DIV/0!</v>
      </c>
      <c r="K30" s="11"/>
      <c r="L30" s="11"/>
      <c r="M30" s="2"/>
      <c r="N30" s="2"/>
      <c r="O30" s="2"/>
    </row>
    <row r="31" spans="1:15">
      <c r="A31">
        <v>24</v>
      </c>
      <c r="B31" s="2"/>
      <c r="C31" s="2"/>
      <c r="D31" s="2"/>
      <c r="E31" s="18"/>
      <c r="F31" s="18"/>
      <c r="G31" s="13"/>
      <c r="H31" s="20"/>
      <c r="I31" s="6"/>
      <c r="J31" s="15" t="e">
        <f t="shared" si="0"/>
        <v>#DIV/0!</v>
      </c>
      <c r="K31" s="11"/>
      <c r="L31" s="11"/>
      <c r="M31" s="2"/>
      <c r="N31" s="2"/>
      <c r="O31" s="2"/>
    </row>
    <row r="32" spans="1:15">
      <c r="A32">
        <v>25</v>
      </c>
      <c r="B32" s="2"/>
      <c r="C32" s="2"/>
      <c r="D32" s="2"/>
      <c r="E32" s="18"/>
      <c r="F32" s="18"/>
      <c r="G32" s="13"/>
      <c r="H32" s="20"/>
      <c r="I32" s="6"/>
      <c r="J32" s="15" t="e">
        <f t="shared" si="0"/>
        <v>#DIV/0!</v>
      </c>
      <c r="K32" s="11"/>
      <c r="L32" s="11"/>
      <c r="M32" s="2"/>
      <c r="N32" s="2"/>
      <c r="O32" s="2"/>
    </row>
    <row r="33" spans="1:15">
      <c r="A33" s="12">
        <v>26</v>
      </c>
      <c r="B33" s="2"/>
      <c r="C33" s="2"/>
      <c r="D33" s="2"/>
      <c r="E33" s="18"/>
      <c r="F33" s="18"/>
      <c r="G33" s="13"/>
      <c r="H33" s="20"/>
      <c r="I33" s="6"/>
      <c r="J33" s="7" t="e">
        <f t="shared" si="0"/>
        <v>#DIV/0!</v>
      </c>
      <c r="K33" s="11"/>
      <c r="L33" s="11"/>
      <c r="M33" s="2"/>
      <c r="N33" s="2"/>
      <c r="O33" s="2"/>
    </row>
    <row r="34" spans="1:15">
      <c r="A34" s="12">
        <v>27</v>
      </c>
      <c r="B34" s="2"/>
      <c r="C34" s="2"/>
      <c r="D34" s="2"/>
      <c r="E34" s="18"/>
      <c r="F34" s="18"/>
      <c r="G34" s="13"/>
      <c r="H34" s="20"/>
      <c r="I34" s="6"/>
      <c r="J34" s="15" t="e">
        <f t="shared" si="0"/>
        <v>#DIV/0!</v>
      </c>
      <c r="K34" s="11"/>
      <c r="L34" s="11"/>
      <c r="M34" s="2"/>
      <c r="N34" s="2"/>
      <c r="O34" s="2"/>
    </row>
    <row r="35" spans="1:15">
      <c r="A35">
        <v>28</v>
      </c>
      <c r="B35" s="2"/>
      <c r="C35" s="2"/>
      <c r="D35" s="2"/>
      <c r="E35" s="18"/>
      <c r="F35" s="18"/>
      <c r="G35" s="13"/>
      <c r="H35" s="20"/>
      <c r="I35" s="6"/>
      <c r="J35" s="15" t="e">
        <f t="shared" si="0"/>
        <v>#DIV/0!</v>
      </c>
      <c r="K35" s="11"/>
      <c r="L35" s="11"/>
      <c r="M35" s="2"/>
      <c r="N35" s="2"/>
      <c r="O35" s="2"/>
    </row>
    <row r="36" spans="1:15">
      <c r="A36">
        <v>29</v>
      </c>
      <c r="B36" s="2"/>
      <c r="C36" s="2"/>
      <c r="D36" s="2"/>
      <c r="E36" s="18"/>
      <c r="F36" s="18"/>
      <c r="G36" s="13"/>
      <c r="H36" s="20"/>
      <c r="I36" s="6"/>
      <c r="J36" s="7" t="e">
        <f t="shared" si="0"/>
        <v>#DIV/0!</v>
      </c>
      <c r="K36" s="11"/>
      <c r="L36" s="11"/>
      <c r="M36" s="2"/>
      <c r="N36" s="2"/>
      <c r="O36" s="2"/>
    </row>
    <row r="37" spans="1:15">
      <c r="A37">
        <v>30</v>
      </c>
      <c r="B37" s="2"/>
      <c r="C37" s="2"/>
      <c r="D37" s="2"/>
      <c r="E37" s="18"/>
      <c r="F37" s="18"/>
      <c r="G37" s="13"/>
      <c r="H37" s="20"/>
      <c r="I37" s="6"/>
      <c r="J37" s="15" t="e">
        <f t="shared" si="0"/>
        <v>#DIV/0!</v>
      </c>
      <c r="K37" s="11"/>
      <c r="L37" s="11"/>
      <c r="M37" s="2"/>
      <c r="N37" s="2"/>
      <c r="O37" s="2"/>
    </row>
    <row r="38" spans="1:15">
      <c r="A38" s="12">
        <v>31</v>
      </c>
      <c r="B38" s="2"/>
      <c r="C38" s="2"/>
      <c r="D38" s="2"/>
      <c r="E38" s="18"/>
      <c r="F38" s="18"/>
      <c r="G38" s="13"/>
      <c r="H38" s="20"/>
      <c r="I38" s="6"/>
      <c r="J38" s="15" t="e">
        <f t="shared" si="0"/>
        <v>#DIV/0!</v>
      </c>
      <c r="K38" s="11"/>
      <c r="L38" s="11"/>
      <c r="M38" s="2"/>
      <c r="N38" s="2"/>
      <c r="O38" s="2"/>
    </row>
    <row r="39" spans="1:15">
      <c r="A39" s="12">
        <v>32</v>
      </c>
      <c r="B39" s="2"/>
      <c r="C39" s="2"/>
      <c r="D39" s="2"/>
      <c r="E39" s="18"/>
      <c r="F39" s="18"/>
      <c r="G39" s="13"/>
      <c r="H39" s="20"/>
      <c r="I39" s="6"/>
      <c r="J39" s="7" t="e">
        <f t="shared" si="0"/>
        <v>#DIV/0!</v>
      </c>
      <c r="K39" s="11"/>
      <c r="L39" s="11"/>
      <c r="M39" s="2"/>
      <c r="N39" s="2"/>
      <c r="O39" s="2"/>
    </row>
    <row r="40" spans="1:15">
      <c r="A40">
        <v>33</v>
      </c>
      <c r="B40" s="2"/>
      <c r="C40" s="2"/>
      <c r="D40" s="2"/>
      <c r="E40" s="18"/>
      <c r="F40" s="18"/>
      <c r="G40" s="13"/>
      <c r="H40" s="20"/>
      <c r="I40" s="6"/>
      <c r="J40" s="15" t="e">
        <f t="shared" si="0"/>
        <v>#DIV/0!</v>
      </c>
      <c r="K40" s="11"/>
      <c r="L40" s="11"/>
      <c r="M40" s="2"/>
      <c r="N40" s="2"/>
      <c r="O40" s="2"/>
    </row>
    <row r="41" spans="1:15">
      <c r="A41">
        <v>34</v>
      </c>
      <c r="B41" s="2"/>
      <c r="C41" s="2"/>
      <c r="D41" s="2"/>
      <c r="E41" s="18"/>
      <c r="F41" s="18"/>
      <c r="G41" s="13"/>
      <c r="H41" s="20"/>
      <c r="I41" s="6"/>
      <c r="J41" s="15" t="e">
        <f t="shared" si="0"/>
        <v>#DIV/0!</v>
      </c>
      <c r="K41" s="11"/>
      <c r="L41" s="11"/>
      <c r="M41" s="2"/>
      <c r="N41" s="2"/>
      <c r="O41" s="2"/>
    </row>
    <row r="42" spans="1:15">
      <c r="A42">
        <v>35</v>
      </c>
      <c r="B42" s="2"/>
      <c r="C42" s="2"/>
      <c r="D42" s="2"/>
      <c r="E42" s="18"/>
      <c r="F42" s="18"/>
      <c r="G42" s="13"/>
      <c r="H42" s="20"/>
      <c r="I42" s="6"/>
      <c r="J42" s="7" t="e">
        <f t="shared" si="0"/>
        <v>#DIV/0!</v>
      </c>
      <c r="K42" s="11"/>
      <c r="L42" s="11"/>
      <c r="M42" s="2"/>
      <c r="N42" s="2"/>
      <c r="O42" s="2"/>
    </row>
    <row r="43" spans="1:15">
      <c r="A43" s="12">
        <v>36</v>
      </c>
      <c r="B43" s="2"/>
      <c r="C43" s="2"/>
      <c r="D43" s="2"/>
      <c r="E43" s="18"/>
      <c r="F43" s="18"/>
      <c r="G43" s="13"/>
      <c r="H43" s="20"/>
      <c r="I43" s="6"/>
      <c r="J43" s="15" t="e">
        <f t="shared" si="0"/>
        <v>#DIV/0!</v>
      </c>
      <c r="K43" s="11"/>
      <c r="L43" s="11"/>
      <c r="M43" s="2"/>
      <c r="N43" s="2"/>
      <c r="O43" s="2"/>
    </row>
    <row r="44" spans="1:15">
      <c r="A44" s="12">
        <v>37</v>
      </c>
      <c r="B44" s="2"/>
      <c r="C44" s="2"/>
      <c r="D44" s="2"/>
      <c r="E44" s="18"/>
      <c r="F44" s="18"/>
      <c r="G44" s="13"/>
      <c r="H44" s="20"/>
      <c r="I44" s="6"/>
      <c r="J44" s="15" t="e">
        <f t="shared" si="0"/>
        <v>#DIV/0!</v>
      </c>
      <c r="K44" s="11"/>
      <c r="L44" s="11"/>
      <c r="M44" s="2"/>
      <c r="N44" s="2"/>
      <c r="O44" s="2"/>
    </row>
    <row r="45" spans="1:15">
      <c r="A45">
        <v>38</v>
      </c>
      <c r="B45" s="2"/>
      <c r="C45" s="2"/>
      <c r="D45" s="2"/>
      <c r="E45" s="18"/>
      <c r="F45" s="18"/>
      <c r="G45" s="13"/>
      <c r="H45" s="20"/>
      <c r="I45" s="6"/>
      <c r="J45" s="7" t="e">
        <f t="shared" si="0"/>
        <v>#DIV/0!</v>
      </c>
      <c r="K45" s="11"/>
      <c r="L45" s="11"/>
      <c r="M45" s="2"/>
      <c r="N45" s="2"/>
      <c r="O45" s="2"/>
    </row>
    <row r="46" spans="1:15">
      <c r="A46">
        <v>39</v>
      </c>
      <c r="B46" s="2"/>
      <c r="C46" s="2"/>
      <c r="D46" s="2"/>
      <c r="E46" s="18"/>
      <c r="F46" s="18"/>
      <c r="G46" s="13"/>
      <c r="H46" s="20"/>
      <c r="I46" s="6"/>
      <c r="J46" s="15" t="e">
        <f t="shared" si="0"/>
        <v>#DIV/0!</v>
      </c>
      <c r="K46" s="11"/>
      <c r="L46" s="11"/>
      <c r="M46" s="2"/>
      <c r="N46" s="2"/>
      <c r="O46" s="2"/>
    </row>
    <row r="47" spans="1:15">
      <c r="A47">
        <v>40</v>
      </c>
      <c r="B47" s="2"/>
      <c r="C47" s="2"/>
      <c r="D47" s="2"/>
      <c r="E47" s="18"/>
      <c r="F47" s="18"/>
      <c r="G47" s="13"/>
      <c r="H47" s="20"/>
      <c r="I47" s="6"/>
      <c r="J47" s="15" t="e">
        <f t="shared" si="0"/>
        <v>#DIV/0!</v>
      </c>
      <c r="K47" s="11"/>
      <c r="L47" s="11"/>
      <c r="M47" s="2"/>
      <c r="N47" s="2"/>
      <c r="O47" s="2"/>
    </row>
    <row r="48" spans="1:15">
      <c r="A48" s="12">
        <v>41</v>
      </c>
      <c r="B48" s="2"/>
      <c r="C48" s="2"/>
      <c r="D48" s="2"/>
      <c r="E48" s="18"/>
      <c r="F48" s="18"/>
      <c r="G48" s="13"/>
      <c r="H48" s="20"/>
      <c r="I48" s="6"/>
      <c r="J48" s="7" t="e">
        <f t="shared" si="0"/>
        <v>#DIV/0!</v>
      </c>
      <c r="K48" s="11"/>
      <c r="L48" s="11"/>
      <c r="M48" s="2"/>
      <c r="N48" s="2"/>
      <c r="O48" s="2"/>
    </row>
    <row r="49" spans="1:15">
      <c r="A49" s="12">
        <v>42</v>
      </c>
      <c r="B49" s="2"/>
      <c r="C49" s="2"/>
      <c r="D49" s="2"/>
      <c r="E49" s="18"/>
      <c r="F49" s="18"/>
      <c r="G49" s="13"/>
      <c r="H49" s="20"/>
      <c r="I49" s="6"/>
      <c r="J49" s="15" t="e">
        <f t="shared" si="0"/>
        <v>#DIV/0!</v>
      </c>
      <c r="K49" s="11"/>
      <c r="L49" s="11"/>
      <c r="M49" s="2"/>
      <c r="N49" s="2"/>
      <c r="O49" s="2"/>
    </row>
    <row r="50" spans="1:15">
      <c r="A50">
        <v>43</v>
      </c>
      <c r="B50" s="2"/>
      <c r="C50" s="2"/>
      <c r="D50" s="2"/>
      <c r="E50" s="18"/>
      <c r="F50" s="18"/>
      <c r="G50" s="13"/>
      <c r="H50" s="20"/>
      <c r="I50" s="6"/>
      <c r="J50" s="15" t="e">
        <f t="shared" si="0"/>
        <v>#DIV/0!</v>
      </c>
      <c r="K50" s="11"/>
      <c r="L50" s="11"/>
      <c r="M50" s="2"/>
      <c r="N50" s="2"/>
      <c r="O50" s="2"/>
    </row>
    <row r="51" spans="1:15">
      <c r="A51">
        <v>44</v>
      </c>
      <c r="B51" s="2"/>
      <c r="C51" s="2"/>
      <c r="D51" s="2"/>
      <c r="E51" s="18"/>
      <c r="F51" s="18"/>
      <c r="G51" s="13"/>
      <c r="H51" s="20"/>
      <c r="I51" s="6"/>
      <c r="J51" s="7" t="e">
        <f t="shared" si="0"/>
        <v>#DIV/0!</v>
      </c>
      <c r="K51" s="11"/>
      <c r="L51" s="11"/>
      <c r="M51" s="2"/>
      <c r="N51" s="2"/>
      <c r="O51" s="2"/>
    </row>
    <row r="52" spans="1:15">
      <c r="A52">
        <v>45</v>
      </c>
      <c r="B52" s="2"/>
      <c r="C52" s="2"/>
      <c r="D52" s="2"/>
      <c r="E52" s="18"/>
      <c r="F52" s="18"/>
      <c r="G52" s="13"/>
      <c r="H52" s="20"/>
      <c r="I52" s="6"/>
      <c r="J52" s="15" t="e">
        <f t="shared" si="0"/>
        <v>#DIV/0!</v>
      </c>
      <c r="K52" s="11"/>
      <c r="L52" s="11"/>
      <c r="M52" s="2"/>
      <c r="N52" s="2"/>
      <c r="O52" s="2"/>
    </row>
    <row r="53" spans="1:15">
      <c r="A53" s="12">
        <v>46</v>
      </c>
      <c r="B53" s="2"/>
      <c r="C53" s="2"/>
      <c r="D53" s="2"/>
      <c r="E53" s="18"/>
      <c r="F53" s="18"/>
      <c r="G53" s="13"/>
      <c r="H53" s="20"/>
      <c r="I53" s="6"/>
      <c r="J53" s="15" t="e">
        <f t="shared" si="0"/>
        <v>#DIV/0!</v>
      </c>
      <c r="K53" s="11"/>
      <c r="L53" s="11"/>
      <c r="M53" s="2"/>
      <c r="N53" s="2"/>
      <c r="O53" s="2"/>
    </row>
    <row r="54" spans="1:15">
      <c r="A54" s="12">
        <v>47</v>
      </c>
      <c r="B54" s="2"/>
      <c r="C54" s="2"/>
      <c r="D54" s="2"/>
      <c r="E54" s="18"/>
      <c r="F54" s="18"/>
      <c r="G54" s="13"/>
      <c r="H54" s="20"/>
      <c r="I54" s="6"/>
      <c r="J54" s="7" t="e">
        <f t="shared" si="0"/>
        <v>#DIV/0!</v>
      </c>
      <c r="K54" s="11"/>
      <c r="L54" s="11"/>
      <c r="M54" s="2"/>
      <c r="N54" s="2"/>
      <c r="O54" s="2"/>
    </row>
    <row r="55" spans="1:15">
      <c r="A55">
        <v>48</v>
      </c>
      <c r="B55" s="2"/>
      <c r="C55" s="2"/>
      <c r="D55" s="2"/>
      <c r="E55" s="18"/>
      <c r="F55" s="18"/>
      <c r="G55" s="13"/>
      <c r="H55" s="20"/>
      <c r="I55" s="6"/>
      <c r="J55" s="15" t="e">
        <f t="shared" si="0"/>
        <v>#DIV/0!</v>
      </c>
      <c r="K55" s="11"/>
      <c r="L55" s="11"/>
      <c r="M55" s="2"/>
      <c r="N55" s="2"/>
      <c r="O55" s="2"/>
    </row>
    <row r="56" spans="1:15">
      <c r="A56">
        <v>49</v>
      </c>
      <c r="B56" s="2"/>
      <c r="C56" s="2"/>
      <c r="D56" s="2"/>
      <c r="E56" s="18"/>
      <c r="F56" s="18"/>
      <c r="G56" s="13"/>
      <c r="H56" s="20"/>
      <c r="I56" s="6"/>
      <c r="J56" s="15" t="e">
        <f t="shared" si="0"/>
        <v>#DIV/0!</v>
      </c>
      <c r="K56" s="11"/>
      <c r="L56" s="11"/>
      <c r="M56" s="2"/>
      <c r="N56" s="2"/>
      <c r="O56" s="2"/>
    </row>
    <row r="57" spans="1:15">
      <c r="A57">
        <v>50</v>
      </c>
      <c r="B57" s="2"/>
      <c r="C57" s="2"/>
      <c r="D57" s="2"/>
      <c r="E57" s="18"/>
      <c r="F57" s="18"/>
      <c r="G57" s="13"/>
      <c r="H57" s="20"/>
      <c r="I57" s="6"/>
      <c r="J57" s="7" t="e">
        <f t="shared" si="0"/>
        <v>#DIV/0!</v>
      </c>
      <c r="K57" s="11"/>
      <c r="L57" s="11"/>
      <c r="M57" s="2"/>
      <c r="N57" s="2"/>
      <c r="O57" s="2"/>
    </row>
    <row r="58" spans="1:15">
      <c r="A58" s="12">
        <v>51</v>
      </c>
      <c r="B58" s="2"/>
      <c r="C58" s="2"/>
      <c r="D58" s="2"/>
      <c r="E58" s="18"/>
      <c r="F58" s="18"/>
      <c r="G58" s="13"/>
      <c r="H58" s="20"/>
      <c r="I58" s="6"/>
      <c r="J58" s="15" t="e">
        <f t="shared" si="0"/>
        <v>#DIV/0!</v>
      </c>
      <c r="K58" s="11"/>
      <c r="L58" s="11"/>
      <c r="M58" s="2"/>
      <c r="N58" s="2"/>
      <c r="O58" s="2"/>
    </row>
    <row r="59" spans="1:15">
      <c r="A59" s="12">
        <v>52</v>
      </c>
      <c r="B59" s="2"/>
      <c r="C59" s="2"/>
      <c r="D59" s="2"/>
      <c r="E59" s="18"/>
      <c r="F59" s="18"/>
      <c r="G59" s="13"/>
      <c r="H59" s="20"/>
      <c r="I59" s="6"/>
      <c r="J59" s="15" t="e">
        <f t="shared" si="0"/>
        <v>#DIV/0!</v>
      </c>
      <c r="K59" s="11"/>
      <c r="L59" s="11"/>
      <c r="M59" s="2"/>
      <c r="N59" s="2"/>
      <c r="O59" s="2"/>
    </row>
    <row r="60" spans="1:15">
      <c r="A60">
        <v>53</v>
      </c>
      <c r="B60" s="2"/>
      <c r="C60" s="2"/>
      <c r="D60" s="2"/>
      <c r="E60" s="18"/>
      <c r="F60" s="18"/>
      <c r="G60" s="13"/>
      <c r="H60" s="20"/>
      <c r="I60" s="6"/>
      <c r="J60" s="7" t="e">
        <f t="shared" si="0"/>
        <v>#DIV/0!</v>
      </c>
      <c r="K60" s="11"/>
      <c r="L60" s="11"/>
      <c r="M60" s="2"/>
      <c r="N60" s="2"/>
      <c r="O60" s="2"/>
    </row>
    <row r="61" spans="1:15">
      <c r="A61">
        <v>54</v>
      </c>
      <c r="B61" s="2"/>
      <c r="C61" s="2"/>
      <c r="D61" s="2"/>
      <c r="E61" s="18"/>
      <c r="F61" s="18"/>
      <c r="G61" s="13"/>
      <c r="H61" s="20"/>
      <c r="I61" s="6"/>
      <c r="J61" s="15" t="e">
        <f t="shared" si="0"/>
        <v>#DIV/0!</v>
      </c>
      <c r="K61" s="11"/>
      <c r="L61" s="11"/>
      <c r="M61" s="2"/>
      <c r="N61" s="2"/>
      <c r="O61" s="2"/>
    </row>
    <row r="62" spans="1:15">
      <c r="A62">
        <v>55</v>
      </c>
      <c r="B62" s="2"/>
      <c r="C62" s="2"/>
      <c r="D62" s="2"/>
      <c r="E62" s="18"/>
      <c r="F62" s="18"/>
      <c r="G62" s="13"/>
      <c r="H62" s="20"/>
      <c r="I62" s="6"/>
      <c r="J62" s="15" t="e">
        <f t="shared" si="0"/>
        <v>#DIV/0!</v>
      </c>
      <c r="K62" s="11"/>
      <c r="L62" s="11"/>
      <c r="M62" s="2"/>
      <c r="N62" s="2"/>
      <c r="O62" s="2"/>
    </row>
    <row r="63" spans="1:15">
      <c r="A63" s="12">
        <v>56</v>
      </c>
      <c r="B63" s="2"/>
      <c r="C63" s="2"/>
      <c r="D63" s="2"/>
      <c r="E63" s="18"/>
      <c r="F63" s="18"/>
      <c r="G63" s="13"/>
      <c r="H63" s="20"/>
      <c r="I63" s="6"/>
      <c r="J63" s="7" t="e">
        <f t="shared" si="0"/>
        <v>#DIV/0!</v>
      </c>
      <c r="K63" s="11"/>
      <c r="L63" s="11"/>
      <c r="M63" s="2"/>
      <c r="N63" s="2"/>
      <c r="O63" s="2"/>
    </row>
    <row r="64" spans="1:15">
      <c r="A64" s="12">
        <v>57</v>
      </c>
      <c r="B64" s="2"/>
      <c r="C64" s="2"/>
      <c r="D64" s="2"/>
      <c r="E64" s="18"/>
      <c r="F64" s="18"/>
      <c r="G64" s="13"/>
      <c r="H64" s="20"/>
      <c r="I64" s="6"/>
      <c r="J64" s="15" t="e">
        <f t="shared" si="0"/>
        <v>#DIV/0!</v>
      </c>
      <c r="K64" s="11"/>
      <c r="L64" s="11"/>
      <c r="M64" s="2"/>
      <c r="N64" s="2"/>
      <c r="O64" s="2"/>
    </row>
    <row r="65" spans="1:15">
      <c r="A65">
        <v>58</v>
      </c>
      <c r="B65" s="2"/>
      <c r="C65" s="2"/>
      <c r="D65" s="2"/>
      <c r="E65" s="18"/>
      <c r="F65" s="18"/>
      <c r="G65" s="13"/>
      <c r="H65" s="20"/>
      <c r="I65" s="6"/>
      <c r="J65" s="15" t="e">
        <f t="shared" si="0"/>
        <v>#DIV/0!</v>
      </c>
      <c r="K65" s="11"/>
      <c r="L65" s="11"/>
      <c r="M65" s="2"/>
      <c r="N65" s="2"/>
      <c r="O65" s="2"/>
    </row>
    <row r="66" spans="1:15">
      <c r="A66">
        <v>59</v>
      </c>
      <c r="B66" s="2"/>
      <c r="C66" s="2"/>
      <c r="D66" s="2"/>
      <c r="E66" s="18"/>
      <c r="F66" s="18"/>
      <c r="G66" s="13"/>
      <c r="H66" s="20"/>
      <c r="I66" s="6"/>
      <c r="J66" s="7" t="e">
        <f t="shared" si="0"/>
        <v>#DIV/0!</v>
      </c>
      <c r="K66" s="11"/>
      <c r="L66" s="11"/>
      <c r="M66" s="2"/>
      <c r="N66" s="2"/>
      <c r="O66" s="2"/>
    </row>
    <row r="67" spans="1:15">
      <c r="A67">
        <v>60</v>
      </c>
      <c r="B67" s="2"/>
      <c r="C67" s="2"/>
      <c r="D67" s="2"/>
      <c r="E67" s="18"/>
      <c r="F67" s="18"/>
      <c r="G67" s="13"/>
      <c r="H67" s="20"/>
      <c r="I67" s="6"/>
      <c r="J67" s="15" t="e">
        <f t="shared" si="0"/>
        <v>#DIV/0!</v>
      </c>
      <c r="K67" s="11"/>
      <c r="L67" s="11"/>
      <c r="M67" s="2"/>
      <c r="N67" s="2"/>
      <c r="O67" s="2"/>
    </row>
    <row r="68" spans="1:15">
      <c r="A68" s="12">
        <v>61</v>
      </c>
      <c r="B68" s="2"/>
      <c r="C68" s="2"/>
      <c r="D68" s="2"/>
      <c r="E68" s="18"/>
      <c r="F68" s="18"/>
      <c r="G68" s="13"/>
      <c r="H68" s="20"/>
      <c r="I68" s="6"/>
      <c r="J68" s="15" t="e">
        <f t="shared" si="0"/>
        <v>#DIV/0!</v>
      </c>
      <c r="K68" s="11"/>
      <c r="L68" s="11"/>
      <c r="M68" s="2"/>
      <c r="N68" s="2"/>
      <c r="O68" s="2"/>
    </row>
    <row r="69" spans="1:15">
      <c r="A69" s="12">
        <v>62</v>
      </c>
      <c r="B69" s="2"/>
      <c r="C69" s="2"/>
      <c r="D69" s="2"/>
      <c r="E69" s="18"/>
      <c r="F69" s="18"/>
      <c r="G69" s="13"/>
      <c r="H69" s="20"/>
      <c r="I69" s="6"/>
      <c r="J69" s="7" t="e">
        <f t="shared" si="0"/>
        <v>#DIV/0!</v>
      </c>
      <c r="K69" s="11"/>
      <c r="L69" s="11"/>
      <c r="M69" s="2"/>
      <c r="N69" s="2"/>
      <c r="O69" s="2"/>
    </row>
    <row r="70" spans="1:15">
      <c r="A70">
        <v>63</v>
      </c>
      <c r="B70" s="2"/>
      <c r="C70" s="2"/>
      <c r="D70" s="2"/>
      <c r="E70" s="18"/>
      <c r="F70" s="18"/>
      <c r="G70" s="13"/>
      <c r="H70" s="20"/>
      <c r="I70" s="6"/>
      <c r="J70" s="15" t="e">
        <f t="shared" si="0"/>
        <v>#DIV/0!</v>
      </c>
      <c r="K70" s="11"/>
      <c r="L70" s="11"/>
      <c r="M70" s="2"/>
      <c r="N70" s="2"/>
      <c r="O70" s="2"/>
    </row>
    <row r="71" spans="1:15">
      <c r="A71">
        <v>64</v>
      </c>
      <c r="B71" s="2"/>
      <c r="C71" s="2"/>
      <c r="D71" s="2"/>
      <c r="E71" s="18"/>
      <c r="F71" s="18"/>
      <c r="G71" s="13"/>
      <c r="H71" s="20"/>
      <c r="I71" s="6"/>
      <c r="J71" s="15" t="e">
        <f t="shared" si="0"/>
        <v>#DIV/0!</v>
      </c>
      <c r="K71" s="11"/>
      <c r="L71" s="11"/>
      <c r="M71" s="2"/>
      <c r="N71" s="2"/>
      <c r="O71" s="2"/>
    </row>
    <row r="72" spans="1:15">
      <c r="A72">
        <v>65</v>
      </c>
      <c r="B72" s="2"/>
      <c r="C72" s="2"/>
      <c r="D72" s="2"/>
      <c r="E72" s="18"/>
      <c r="F72" s="18"/>
      <c r="G72" s="13"/>
      <c r="H72" s="20"/>
      <c r="I72" s="6"/>
      <c r="J72" s="7" t="e">
        <f t="shared" si="0"/>
        <v>#DIV/0!</v>
      </c>
      <c r="K72" s="11"/>
      <c r="L72" s="11"/>
      <c r="M72" s="2"/>
      <c r="N72" s="2"/>
      <c r="O72" s="2"/>
    </row>
    <row r="73" spans="1:15">
      <c r="A73" s="12">
        <v>66</v>
      </c>
      <c r="B73" s="2"/>
      <c r="C73" s="2"/>
      <c r="D73" s="2"/>
      <c r="E73" s="18"/>
      <c r="F73" s="18"/>
      <c r="G73" s="13"/>
      <c r="H73" s="20"/>
      <c r="I73" s="6"/>
      <c r="J73" s="15" t="e">
        <f t="shared" si="0"/>
        <v>#DIV/0!</v>
      </c>
      <c r="K73" s="11"/>
      <c r="L73" s="11"/>
      <c r="M73" s="2"/>
      <c r="N73" s="2"/>
      <c r="O73" s="2"/>
    </row>
    <row r="74" spans="1:15">
      <c r="A74" s="12">
        <v>67</v>
      </c>
      <c r="B74" s="2"/>
      <c r="C74" s="2"/>
      <c r="D74" s="2"/>
      <c r="E74" s="18"/>
      <c r="F74" s="18"/>
      <c r="G74" s="13"/>
      <c r="H74" s="20"/>
      <c r="I74" s="6"/>
      <c r="J74" s="15" t="e">
        <f t="shared" si="0"/>
        <v>#DIV/0!</v>
      </c>
      <c r="K74" s="11"/>
      <c r="L74" s="11"/>
      <c r="M74" s="2"/>
      <c r="N74" s="2"/>
      <c r="O74" s="2"/>
    </row>
    <row r="75" spans="1:15">
      <c r="A75">
        <v>68</v>
      </c>
      <c r="B75" s="2"/>
      <c r="C75" s="2"/>
      <c r="D75" s="2"/>
      <c r="E75" s="18"/>
      <c r="F75" s="18"/>
      <c r="G75" s="13"/>
      <c r="H75" s="20"/>
      <c r="I75" s="6"/>
      <c r="J75" s="7" t="e">
        <f t="shared" si="0"/>
        <v>#DIV/0!</v>
      </c>
      <c r="K75" s="11"/>
      <c r="L75" s="11"/>
      <c r="M75" s="2"/>
      <c r="N75" s="2"/>
      <c r="O75" s="2"/>
    </row>
    <row r="76" spans="1:15">
      <c r="A76">
        <v>69</v>
      </c>
      <c r="B76" s="2"/>
      <c r="C76" s="2"/>
      <c r="D76" s="2"/>
      <c r="E76" s="18"/>
      <c r="F76" s="18"/>
      <c r="G76" s="13"/>
      <c r="H76" s="20"/>
      <c r="I76" s="6"/>
      <c r="J76" s="15" t="e">
        <f t="shared" si="0"/>
        <v>#DIV/0!</v>
      </c>
      <c r="K76" s="11"/>
      <c r="L76" s="11"/>
      <c r="M76" s="2"/>
      <c r="N76" s="2"/>
      <c r="O76" s="2"/>
    </row>
    <row r="77" spans="1:15">
      <c r="A77">
        <v>70</v>
      </c>
      <c r="B77" s="2"/>
      <c r="C77" s="2"/>
      <c r="D77" s="2"/>
      <c r="E77" s="18"/>
      <c r="F77" s="18"/>
      <c r="G77" s="13"/>
      <c r="H77" s="20"/>
      <c r="I77" s="6"/>
      <c r="J77" s="15" t="e">
        <f t="shared" si="0"/>
        <v>#DIV/0!</v>
      </c>
      <c r="K77" s="11"/>
      <c r="L77" s="11"/>
      <c r="M77" s="2"/>
      <c r="N77" s="2"/>
      <c r="O77" s="2"/>
    </row>
    <row r="78" spans="1:15">
      <c r="A78" s="12">
        <v>71</v>
      </c>
      <c r="B78" s="2"/>
      <c r="C78" s="2"/>
      <c r="D78" s="2"/>
      <c r="E78" s="18"/>
      <c r="F78" s="18"/>
      <c r="G78" s="13"/>
      <c r="H78" s="20"/>
      <c r="I78" s="6"/>
      <c r="J78" s="7" t="e">
        <f t="shared" si="0"/>
        <v>#DIV/0!</v>
      </c>
      <c r="K78" s="11"/>
      <c r="L78" s="11"/>
      <c r="M78" s="2"/>
      <c r="N78" s="2"/>
      <c r="O78" s="2"/>
    </row>
    <row r="79" spans="1:15">
      <c r="A79" s="12">
        <v>72</v>
      </c>
      <c r="B79" s="2"/>
      <c r="C79" s="2"/>
      <c r="D79" s="2"/>
      <c r="E79" s="18"/>
      <c r="F79" s="18"/>
      <c r="G79" s="13"/>
      <c r="H79" s="20"/>
      <c r="I79" s="6"/>
      <c r="J79" s="15" t="e">
        <f t="shared" si="0"/>
        <v>#DIV/0!</v>
      </c>
      <c r="K79" s="11"/>
      <c r="L79" s="11"/>
      <c r="M79" s="2"/>
      <c r="N79" s="2"/>
      <c r="O79" s="2"/>
    </row>
    <row r="80" spans="1:15">
      <c r="A80">
        <v>73</v>
      </c>
      <c r="B80" s="2"/>
      <c r="C80" s="2"/>
      <c r="D80" s="2"/>
      <c r="E80" s="18"/>
      <c r="F80" s="18"/>
      <c r="G80" s="13"/>
      <c r="H80" s="20"/>
      <c r="I80" s="6"/>
      <c r="J80" s="15" t="e">
        <f t="shared" si="0"/>
        <v>#DIV/0!</v>
      </c>
      <c r="K80" s="11"/>
      <c r="L80" s="11"/>
      <c r="M80" s="2"/>
      <c r="N80" s="2"/>
      <c r="O80" s="2"/>
    </row>
    <row r="81" spans="1:15">
      <c r="A81">
        <v>74</v>
      </c>
      <c r="B81" s="2"/>
      <c r="C81" s="2"/>
      <c r="D81" s="2"/>
      <c r="E81" s="18"/>
      <c r="F81" s="18"/>
      <c r="G81" s="13"/>
      <c r="H81" s="20"/>
      <c r="I81" s="6"/>
      <c r="J81" s="7" t="e">
        <f t="shared" si="0"/>
        <v>#DIV/0!</v>
      </c>
      <c r="K81" s="11"/>
      <c r="L81" s="11"/>
      <c r="M81" s="2"/>
      <c r="N81" s="2"/>
      <c r="O81" s="2"/>
    </row>
    <row r="82" spans="1:15">
      <c r="A82">
        <v>75</v>
      </c>
      <c r="B82" s="2"/>
      <c r="C82" s="2"/>
      <c r="D82" s="2"/>
      <c r="E82" s="18"/>
      <c r="F82" s="18"/>
      <c r="G82" s="13"/>
      <c r="H82" s="20"/>
      <c r="I82" s="6"/>
      <c r="J82" s="15" t="e">
        <f t="shared" si="0"/>
        <v>#DIV/0!</v>
      </c>
      <c r="K82" s="11"/>
      <c r="L82" s="11"/>
      <c r="M82" s="2"/>
      <c r="N82" s="2"/>
      <c r="O82" s="2"/>
    </row>
    <row r="83" spans="1:15">
      <c r="A83" s="12">
        <v>76</v>
      </c>
      <c r="B83" s="2"/>
      <c r="C83" s="2"/>
      <c r="D83" s="2"/>
      <c r="E83" s="18"/>
      <c r="F83" s="18"/>
      <c r="G83" s="13"/>
      <c r="H83" s="20"/>
      <c r="I83" s="6"/>
      <c r="J83" s="15" t="e">
        <f t="shared" si="0"/>
        <v>#DIV/0!</v>
      </c>
      <c r="K83" s="11"/>
      <c r="L83" s="11"/>
      <c r="M83" s="2"/>
      <c r="N83" s="2"/>
      <c r="O83" s="2"/>
    </row>
    <row r="84" spans="1:15">
      <c r="A84" s="12">
        <v>77</v>
      </c>
      <c r="B84" s="2"/>
      <c r="C84" s="2"/>
      <c r="D84" s="2"/>
      <c r="E84" s="18"/>
      <c r="F84" s="18"/>
      <c r="G84" s="13"/>
      <c r="H84" s="20"/>
      <c r="I84" s="6"/>
      <c r="J84" s="7" t="e">
        <f t="shared" si="0"/>
        <v>#DIV/0!</v>
      </c>
      <c r="K84" s="11"/>
      <c r="L84" s="11"/>
      <c r="M84" s="2"/>
      <c r="N84" s="2"/>
      <c r="O84" s="2"/>
    </row>
    <row r="85" spans="1:15">
      <c r="A85">
        <v>78</v>
      </c>
      <c r="B85" s="2"/>
      <c r="C85" s="2"/>
      <c r="D85" s="2"/>
      <c r="E85" s="18"/>
      <c r="F85" s="18"/>
      <c r="G85" s="13"/>
      <c r="H85" s="20"/>
      <c r="I85" s="6"/>
      <c r="J85" s="15" t="e">
        <f t="shared" si="0"/>
        <v>#DIV/0!</v>
      </c>
      <c r="K85" s="11"/>
      <c r="L85" s="11"/>
      <c r="M85" s="2"/>
      <c r="N85" s="2"/>
      <c r="O85" s="2"/>
    </row>
    <row r="86" spans="1:15">
      <c r="A86">
        <v>79</v>
      </c>
      <c r="B86" s="2"/>
      <c r="C86" s="2"/>
      <c r="D86" s="2"/>
      <c r="E86" s="18"/>
      <c r="F86" s="18"/>
      <c r="G86" s="13"/>
      <c r="H86" s="20"/>
      <c r="I86" s="6"/>
      <c r="J86" s="15" t="e">
        <f t="shared" si="0"/>
        <v>#DIV/0!</v>
      </c>
      <c r="K86" s="11"/>
      <c r="L86" s="11"/>
      <c r="M86" s="2"/>
      <c r="N86" s="2"/>
      <c r="O86" s="2"/>
    </row>
    <row r="87" spans="1:15">
      <c r="A87">
        <v>80</v>
      </c>
      <c r="B87" s="2"/>
      <c r="C87" s="2"/>
      <c r="D87" s="2"/>
      <c r="E87" s="18"/>
      <c r="F87" s="18"/>
      <c r="G87" s="13"/>
      <c r="H87" s="20"/>
      <c r="I87" s="6"/>
      <c r="J87" s="7" t="e">
        <f t="shared" si="0"/>
        <v>#DIV/0!</v>
      </c>
      <c r="K87" s="11"/>
      <c r="L87" s="11"/>
      <c r="M87" s="2"/>
      <c r="N87" s="2"/>
      <c r="O87" s="2"/>
    </row>
    <row r="88" spans="1:15">
      <c r="A88" s="12">
        <v>81</v>
      </c>
      <c r="B88" s="2"/>
      <c r="C88" s="2"/>
      <c r="D88" s="2"/>
      <c r="E88" s="18"/>
      <c r="F88" s="18"/>
      <c r="G88" s="13"/>
      <c r="H88" s="20"/>
      <c r="I88" s="6"/>
      <c r="J88" s="15" t="e">
        <f t="shared" si="0"/>
        <v>#DIV/0!</v>
      </c>
      <c r="K88" s="11"/>
      <c r="L88" s="11"/>
      <c r="M88" s="2"/>
      <c r="N88" s="2"/>
      <c r="O88" s="2"/>
    </row>
    <row r="89" spans="1:15">
      <c r="A89" s="12">
        <v>82</v>
      </c>
      <c r="B89" s="2"/>
      <c r="C89" s="2"/>
      <c r="D89" s="2"/>
      <c r="E89" s="18"/>
      <c r="F89" s="18"/>
      <c r="G89" s="13"/>
      <c r="H89" s="20"/>
      <c r="I89" s="6"/>
      <c r="J89" s="15" t="e">
        <f t="shared" si="0"/>
        <v>#DIV/0!</v>
      </c>
      <c r="K89" s="11"/>
      <c r="L89" s="11"/>
      <c r="M89" s="2"/>
      <c r="N89" s="2"/>
      <c r="O89" s="2"/>
    </row>
    <row r="90" spans="1:15">
      <c r="A90">
        <v>83</v>
      </c>
      <c r="B90" s="2"/>
      <c r="C90" s="2"/>
      <c r="D90" s="2"/>
      <c r="E90" s="18"/>
      <c r="F90" s="18"/>
      <c r="G90" s="13"/>
      <c r="H90" s="20"/>
      <c r="I90" s="6"/>
      <c r="J90" s="7" t="e">
        <f t="shared" si="0"/>
        <v>#DIV/0!</v>
      </c>
      <c r="K90" s="11"/>
      <c r="L90" s="11"/>
      <c r="M90" s="2"/>
      <c r="N90" s="2"/>
      <c r="O90" s="2"/>
    </row>
    <row r="91" spans="1:15">
      <c r="A91">
        <v>84</v>
      </c>
      <c r="B91" s="2"/>
      <c r="C91" s="2"/>
      <c r="D91" s="2"/>
      <c r="E91" s="18"/>
      <c r="F91" s="18"/>
      <c r="G91" s="13"/>
      <c r="H91" s="20"/>
      <c r="I91" s="6"/>
      <c r="J91" s="15" t="e">
        <f t="shared" si="0"/>
        <v>#DIV/0!</v>
      </c>
      <c r="K91" s="11"/>
      <c r="L91" s="11"/>
      <c r="M91" s="2"/>
      <c r="N91" s="2"/>
      <c r="O91" s="2"/>
    </row>
    <row r="92" spans="1:15">
      <c r="A92">
        <v>85</v>
      </c>
      <c r="B92" s="2"/>
      <c r="C92" s="2"/>
      <c r="D92" s="2"/>
      <c r="E92" s="18"/>
      <c r="F92" s="18"/>
      <c r="G92" s="13"/>
      <c r="H92" s="20"/>
      <c r="I92" s="6"/>
      <c r="J92" s="15" t="e">
        <f t="shared" si="0"/>
        <v>#DIV/0!</v>
      </c>
      <c r="K92" s="11"/>
      <c r="L92" s="11"/>
      <c r="M92" s="2"/>
      <c r="N92" s="2"/>
      <c r="O92" s="2"/>
    </row>
    <row r="93" spans="1:15">
      <c r="A93" s="12">
        <v>86</v>
      </c>
      <c r="B93" s="2"/>
      <c r="C93" s="2"/>
      <c r="D93" s="2"/>
      <c r="E93" s="18"/>
      <c r="F93" s="18"/>
      <c r="G93" s="13"/>
      <c r="H93" s="20"/>
      <c r="I93" s="6"/>
      <c r="J93" s="7" t="e">
        <f t="shared" si="0"/>
        <v>#DIV/0!</v>
      </c>
      <c r="K93" s="11"/>
      <c r="L93" s="11"/>
      <c r="M93" s="2"/>
      <c r="N93" s="2"/>
      <c r="O93" s="2"/>
    </row>
    <row r="94" spans="1:15">
      <c r="A94" s="12">
        <v>87</v>
      </c>
      <c r="B94" s="2"/>
      <c r="C94" s="2"/>
      <c r="D94" s="2"/>
      <c r="E94" s="18"/>
      <c r="F94" s="18"/>
      <c r="G94" s="13"/>
      <c r="H94" s="20"/>
      <c r="I94" s="6"/>
      <c r="J94" s="15" t="e">
        <f t="shared" si="0"/>
        <v>#DIV/0!</v>
      </c>
      <c r="K94" s="11"/>
      <c r="L94" s="11"/>
      <c r="M94" s="2"/>
      <c r="N94" s="2"/>
      <c r="O94" s="2"/>
    </row>
    <row r="95" spans="1:15">
      <c r="A95">
        <v>88</v>
      </c>
      <c r="B95" s="2"/>
      <c r="C95" s="2"/>
      <c r="D95" s="2"/>
      <c r="E95" s="18"/>
      <c r="F95" s="18"/>
      <c r="G95" s="13"/>
      <c r="H95" s="20"/>
      <c r="I95" s="6"/>
      <c r="J95" s="15" t="e">
        <f t="shared" si="0"/>
        <v>#DIV/0!</v>
      </c>
      <c r="K95" s="11"/>
      <c r="L95" s="11"/>
      <c r="M95" s="2"/>
      <c r="N95" s="2"/>
      <c r="O95" s="2"/>
    </row>
    <row r="96" spans="1:15">
      <c r="A96">
        <v>89</v>
      </c>
      <c r="B96" s="2"/>
      <c r="C96" s="2"/>
      <c r="D96" s="2"/>
      <c r="E96" s="18"/>
      <c r="F96" s="18"/>
      <c r="G96" s="13"/>
      <c r="H96" s="20"/>
      <c r="I96" s="6"/>
      <c r="J96" s="7" t="e">
        <f t="shared" si="0"/>
        <v>#DIV/0!</v>
      </c>
      <c r="K96" s="11"/>
      <c r="L96" s="11"/>
      <c r="M96" s="2"/>
      <c r="N96" s="2"/>
      <c r="O96" s="2"/>
    </row>
    <row r="97" spans="1:15">
      <c r="A97">
        <v>90</v>
      </c>
      <c r="B97" s="2"/>
      <c r="C97" s="2"/>
      <c r="D97" s="2"/>
      <c r="E97" s="18"/>
      <c r="F97" s="18"/>
      <c r="G97" s="13"/>
      <c r="H97" s="20"/>
      <c r="I97" s="6"/>
      <c r="J97" s="15" t="e">
        <f t="shared" si="0"/>
        <v>#DIV/0!</v>
      </c>
      <c r="K97" s="11"/>
      <c r="L97" s="11"/>
      <c r="M97" s="2"/>
      <c r="N97" s="2"/>
      <c r="O97" s="2"/>
    </row>
    <row r="98" spans="1:15">
      <c r="A98" s="12">
        <v>91</v>
      </c>
      <c r="B98" s="2"/>
      <c r="C98" s="2"/>
      <c r="D98" s="2"/>
      <c r="E98" s="18"/>
      <c r="F98" s="18"/>
      <c r="G98" s="13"/>
      <c r="H98" s="20"/>
      <c r="I98" s="6"/>
      <c r="J98" s="15" t="e">
        <f t="shared" si="0"/>
        <v>#DIV/0!</v>
      </c>
      <c r="K98" s="11"/>
      <c r="L98" s="11"/>
      <c r="M98" s="2"/>
      <c r="N98" s="2"/>
      <c r="O98" s="2"/>
    </row>
    <row r="99" spans="1:15">
      <c r="A99" s="12">
        <v>92</v>
      </c>
      <c r="B99" s="2"/>
      <c r="C99" s="2"/>
      <c r="D99" s="2"/>
      <c r="E99" s="18"/>
      <c r="F99" s="18"/>
      <c r="G99" s="13"/>
      <c r="H99" s="20"/>
      <c r="I99" s="6"/>
      <c r="J99" s="7" t="e">
        <f t="shared" si="0"/>
        <v>#DIV/0!</v>
      </c>
      <c r="K99" s="11"/>
      <c r="L99" s="11"/>
      <c r="M99" s="2"/>
      <c r="N99" s="2"/>
      <c r="O99" s="2"/>
    </row>
    <row r="100" spans="1:15">
      <c r="A100">
        <v>93</v>
      </c>
      <c r="B100" s="2"/>
      <c r="C100" s="2"/>
      <c r="D100" s="2"/>
      <c r="E100" s="18"/>
      <c r="F100" s="18"/>
      <c r="G100" s="13"/>
      <c r="H100" s="20"/>
      <c r="I100" s="6"/>
      <c r="J100" s="15" t="e">
        <f t="shared" si="0"/>
        <v>#DIV/0!</v>
      </c>
      <c r="K100" s="11"/>
      <c r="L100" s="11"/>
      <c r="M100" s="2"/>
      <c r="N100" s="2"/>
      <c r="O100" s="2"/>
    </row>
    <row r="101" spans="1:15">
      <c r="A101">
        <v>94</v>
      </c>
      <c r="B101" s="2"/>
      <c r="C101" s="2"/>
      <c r="D101" s="2"/>
      <c r="E101" s="18"/>
      <c r="F101" s="18"/>
      <c r="G101" s="13"/>
      <c r="H101" s="20"/>
      <c r="I101" s="6"/>
      <c r="J101" s="15" t="e">
        <f t="shared" si="0"/>
        <v>#DIV/0!</v>
      </c>
      <c r="K101" s="11"/>
      <c r="L101" s="11"/>
      <c r="M101" s="2"/>
      <c r="N101" s="2"/>
      <c r="O101" s="2"/>
    </row>
    <row r="102" spans="1:15">
      <c r="A102">
        <v>95</v>
      </c>
      <c r="B102" s="2"/>
      <c r="C102" s="2"/>
      <c r="D102" s="2"/>
      <c r="E102" s="18"/>
      <c r="F102" s="18"/>
      <c r="G102" s="13"/>
      <c r="H102" s="20"/>
      <c r="I102" s="6"/>
      <c r="J102" s="7" t="e">
        <f t="shared" si="0"/>
        <v>#DIV/0!</v>
      </c>
      <c r="K102" s="11"/>
      <c r="L102" s="11"/>
      <c r="M102" s="2"/>
      <c r="N102" s="2"/>
      <c r="O102" s="2"/>
    </row>
    <row r="103" spans="1:15">
      <c r="A103" s="12">
        <v>96</v>
      </c>
      <c r="B103" s="2"/>
      <c r="C103" s="2"/>
      <c r="D103" s="2"/>
      <c r="E103" s="18"/>
      <c r="F103" s="18"/>
      <c r="G103" s="13"/>
      <c r="H103" s="20"/>
      <c r="I103" s="6"/>
      <c r="J103" s="15" t="e">
        <f t="shared" si="0"/>
        <v>#DIV/0!</v>
      </c>
      <c r="K103" s="11"/>
      <c r="L103" s="11"/>
      <c r="M103" s="2"/>
      <c r="N103" s="2"/>
      <c r="O103" s="2"/>
    </row>
    <row r="104" spans="1:15">
      <c r="A104" s="12">
        <v>97</v>
      </c>
      <c r="B104" s="2"/>
      <c r="C104" s="2"/>
      <c r="D104" s="2"/>
      <c r="E104" s="18"/>
      <c r="F104" s="18"/>
      <c r="G104" s="13"/>
      <c r="H104" s="20"/>
      <c r="I104" s="6"/>
      <c r="J104" s="15" t="e">
        <f t="shared" si="0"/>
        <v>#DIV/0!</v>
      </c>
      <c r="K104" s="11"/>
      <c r="L104" s="11"/>
      <c r="M104" s="2"/>
      <c r="N104" s="2"/>
      <c r="O104" s="2"/>
    </row>
    <row r="105" spans="1:15">
      <c r="A105">
        <v>98</v>
      </c>
      <c r="B105" s="2"/>
      <c r="C105" s="2"/>
      <c r="D105" s="2"/>
      <c r="E105" s="18"/>
      <c r="F105" s="18"/>
      <c r="G105" s="13"/>
      <c r="H105" s="20"/>
      <c r="I105" s="6"/>
      <c r="J105" s="7" t="e">
        <f t="shared" si="0"/>
        <v>#DIV/0!</v>
      </c>
      <c r="K105" s="11"/>
      <c r="L105" s="11"/>
      <c r="M105" s="2"/>
      <c r="N105" s="2"/>
      <c r="O105" s="2"/>
    </row>
    <row r="106" spans="1:15">
      <c r="A106">
        <v>99</v>
      </c>
      <c r="B106" s="2"/>
      <c r="C106" s="2"/>
      <c r="D106" s="2"/>
      <c r="E106" s="18"/>
      <c r="F106" s="18"/>
      <c r="G106" s="13"/>
      <c r="H106" s="20"/>
      <c r="I106" s="6"/>
      <c r="J106" s="15" t="e">
        <f t="shared" si="0"/>
        <v>#DIV/0!</v>
      </c>
      <c r="K106" s="11"/>
      <c r="L106" s="11"/>
      <c r="M106" s="2"/>
      <c r="N106" s="2"/>
      <c r="O106" s="2"/>
    </row>
    <row r="107" spans="1:15">
      <c r="A107">
        <v>100</v>
      </c>
      <c r="B107" s="2"/>
      <c r="C107" s="2"/>
      <c r="D107" s="2"/>
      <c r="E107" s="18"/>
      <c r="F107" s="18"/>
      <c r="G107" s="13"/>
      <c r="H107" s="20"/>
      <c r="I107" s="6"/>
      <c r="J107" s="15" t="e">
        <f t="shared" si="0"/>
        <v>#DIV/0!</v>
      </c>
      <c r="K107" s="11"/>
      <c r="L107" s="11"/>
      <c r="M107" s="2"/>
      <c r="N107" s="2"/>
      <c r="O107" s="2"/>
    </row>
    <row r="108" spans="1:15">
      <c r="A108" s="12">
        <v>101</v>
      </c>
      <c r="B108" s="2"/>
      <c r="C108" s="2"/>
      <c r="D108" s="2"/>
      <c r="E108" s="18"/>
      <c r="F108" s="18"/>
      <c r="G108" s="13"/>
      <c r="H108" s="20"/>
      <c r="I108" s="6"/>
      <c r="J108" s="7" t="e">
        <f t="shared" si="0"/>
        <v>#DIV/0!</v>
      </c>
      <c r="K108" s="11"/>
      <c r="L108" s="11"/>
      <c r="M108" s="2"/>
      <c r="N108" s="2"/>
      <c r="O108" s="2"/>
    </row>
    <row r="109" spans="1:15">
      <c r="A109" s="12">
        <v>102</v>
      </c>
      <c r="B109" s="2"/>
      <c r="C109" s="2"/>
      <c r="D109" s="2"/>
      <c r="E109" s="18"/>
      <c r="F109" s="18"/>
      <c r="G109" s="13"/>
      <c r="H109" s="20"/>
      <c r="I109" s="6"/>
      <c r="J109" s="15" t="e">
        <f t="shared" si="0"/>
        <v>#DIV/0!</v>
      </c>
      <c r="K109" s="11"/>
      <c r="L109" s="11"/>
      <c r="M109" s="2"/>
      <c r="N109" s="2"/>
      <c r="O109" s="2"/>
    </row>
    <row r="110" spans="1:15">
      <c r="A110">
        <v>103</v>
      </c>
      <c r="B110" s="2"/>
      <c r="C110" s="2"/>
      <c r="D110" s="2"/>
      <c r="E110" s="18"/>
      <c r="F110" s="18"/>
      <c r="G110" s="13"/>
      <c r="H110" s="20"/>
      <c r="I110" s="6"/>
      <c r="J110" s="15" t="e">
        <f t="shared" si="0"/>
        <v>#DIV/0!</v>
      </c>
      <c r="K110" s="11"/>
      <c r="L110" s="11"/>
      <c r="M110" s="2"/>
      <c r="N110" s="2"/>
      <c r="O110" s="2"/>
    </row>
    <row r="111" spans="1:15">
      <c r="A111">
        <v>104</v>
      </c>
      <c r="B111" s="2"/>
      <c r="C111" s="2"/>
      <c r="D111" s="2"/>
      <c r="E111" s="18"/>
      <c r="F111" s="18"/>
      <c r="G111" s="13"/>
      <c r="H111" s="20"/>
      <c r="I111" s="6"/>
      <c r="J111" s="7" t="e">
        <f t="shared" si="0"/>
        <v>#DIV/0!</v>
      </c>
      <c r="K111" s="11"/>
      <c r="L111" s="11"/>
      <c r="M111" s="2"/>
      <c r="N111" s="2"/>
      <c r="O111" s="2"/>
    </row>
    <row r="112" spans="1:15">
      <c r="A112">
        <v>105</v>
      </c>
      <c r="B112" s="2"/>
      <c r="C112" s="2"/>
      <c r="D112" s="2"/>
      <c r="E112" s="18"/>
      <c r="F112" s="18"/>
      <c r="G112" s="13"/>
      <c r="H112" s="20"/>
      <c r="I112" s="6"/>
      <c r="J112" s="15" t="e">
        <f t="shared" si="0"/>
        <v>#DIV/0!</v>
      </c>
      <c r="K112" s="11"/>
      <c r="L112" s="11"/>
      <c r="M112" s="2"/>
      <c r="N112" s="2"/>
      <c r="O112" s="2"/>
    </row>
    <row r="113" spans="1:15">
      <c r="A113" s="12">
        <v>106</v>
      </c>
      <c r="B113" s="2"/>
      <c r="C113" s="2"/>
      <c r="D113" s="2"/>
      <c r="E113" s="18"/>
      <c r="F113" s="18"/>
      <c r="G113" s="13"/>
      <c r="H113" s="20"/>
      <c r="I113" s="6"/>
      <c r="J113" s="15" t="e">
        <f t="shared" si="0"/>
        <v>#DIV/0!</v>
      </c>
      <c r="K113" s="11"/>
      <c r="L113" s="11"/>
      <c r="M113" s="2"/>
      <c r="N113" s="2"/>
      <c r="O113" s="2"/>
    </row>
    <row r="114" spans="1:15">
      <c r="A114" s="12">
        <v>107</v>
      </c>
      <c r="B114" s="2"/>
      <c r="C114" s="2"/>
      <c r="D114" s="2"/>
      <c r="E114" s="18"/>
      <c r="F114" s="18"/>
      <c r="G114" s="13"/>
      <c r="H114" s="20"/>
      <c r="I114" s="6"/>
      <c r="J114" s="7" t="e">
        <f t="shared" si="0"/>
        <v>#DIV/0!</v>
      </c>
      <c r="K114" s="11"/>
      <c r="L114" s="11"/>
      <c r="M114" s="2"/>
      <c r="N114" s="2"/>
      <c r="O114" s="2"/>
    </row>
    <row r="115" spans="1:15">
      <c r="A115">
        <v>108</v>
      </c>
      <c r="B115" s="2"/>
      <c r="C115" s="2"/>
      <c r="D115" s="2"/>
      <c r="E115" s="18"/>
      <c r="F115" s="18"/>
      <c r="G115" s="13"/>
      <c r="H115" s="20"/>
      <c r="I115" s="6"/>
      <c r="J115" s="15" t="e">
        <f t="shared" si="0"/>
        <v>#DIV/0!</v>
      </c>
      <c r="K115" s="11"/>
      <c r="L115" s="11"/>
      <c r="M115" s="2"/>
      <c r="N115" s="2"/>
      <c r="O115" s="2"/>
    </row>
    <row r="116" spans="1:15">
      <c r="A116">
        <v>109</v>
      </c>
      <c r="B116" s="2"/>
      <c r="C116" s="2"/>
      <c r="D116" s="2"/>
      <c r="E116" s="18"/>
      <c r="F116" s="18"/>
      <c r="G116" s="13"/>
      <c r="H116" s="20"/>
      <c r="I116" s="6"/>
      <c r="J116" s="15" t="e">
        <f t="shared" si="0"/>
        <v>#DIV/0!</v>
      </c>
      <c r="K116" s="11"/>
      <c r="L116" s="11"/>
      <c r="M116" s="2"/>
      <c r="N116" s="2"/>
      <c r="O116" s="2"/>
    </row>
    <row r="117" spans="1:15">
      <c r="A117">
        <v>110</v>
      </c>
      <c r="B117" s="2"/>
      <c r="C117" s="2"/>
      <c r="D117" s="2"/>
      <c r="E117" s="18"/>
      <c r="F117" s="18"/>
      <c r="G117" s="13"/>
      <c r="H117" s="20"/>
      <c r="I117" s="6"/>
      <c r="J117" s="7" t="e">
        <f t="shared" si="0"/>
        <v>#DIV/0!</v>
      </c>
      <c r="K117" s="11"/>
      <c r="L117" s="11"/>
      <c r="M117" s="2"/>
      <c r="N117" s="2"/>
      <c r="O117" s="2"/>
    </row>
    <row r="118" spans="1:15">
      <c r="A118" s="12">
        <v>111</v>
      </c>
      <c r="B118" s="2"/>
      <c r="C118" s="2"/>
      <c r="D118" s="2"/>
      <c r="E118" s="18"/>
      <c r="F118" s="18"/>
      <c r="G118" s="13"/>
      <c r="H118" s="20"/>
      <c r="I118" s="6"/>
      <c r="J118" s="15" t="e">
        <f t="shared" si="0"/>
        <v>#DIV/0!</v>
      </c>
      <c r="K118" s="11"/>
      <c r="L118" s="11"/>
      <c r="M118" s="2"/>
      <c r="N118" s="2"/>
      <c r="O118" s="2"/>
    </row>
    <row r="119" spans="1:15">
      <c r="A119" s="12">
        <v>112</v>
      </c>
      <c r="B119" s="2"/>
      <c r="C119" s="2"/>
      <c r="D119" s="2"/>
      <c r="E119" s="18"/>
      <c r="F119" s="18"/>
      <c r="G119" s="13"/>
      <c r="H119" s="20"/>
      <c r="I119" s="6"/>
      <c r="J119" s="15" t="e">
        <f t="shared" si="0"/>
        <v>#DIV/0!</v>
      </c>
      <c r="K119" s="11"/>
      <c r="L119" s="11"/>
      <c r="M119" s="2"/>
      <c r="N119" s="2"/>
      <c r="O119" s="2"/>
    </row>
    <row r="120" spans="1:15">
      <c r="A120">
        <v>113</v>
      </c>
      <c r="B120" s="2"/>
      <c r="C120" s="2"/>
      <c r="D120" s="2"/>
      <c r="E120" s="18"/>
      <c r="F120" s="18"/>
      <c r="G120" s="13"/>
      <c r="H120" s="20"/>
      <c r="I120" s="6"/>
      <c r="J120" s="7" t="e">
        <f t="shared" si="0"/>
        <v>#DIV/0!</v>
      </c>
      <c r="K120" s="11"/>
      <c r="L120" s="11"/>
      <c r="M120" s="2"/>
      <c r="N120" s="2"/>
      <c r="O120" s="2"/>
    </row>
    <row r="121" spans="1:15">
      <c r="A121">
        <v>114</v>
      </c>
      <c r="B121" s="2"/>
      <c r="C121" s="2"/>
      <c r="D121" s="2"/>
      <c r="E121" s="18"/>
      <c r="F121" s="18"/>
      <c r="G121" s="13"/>
      <c r="H121" s="20"/>
      <c r="I121" s="6"/>
      <c r="J121" s="15" t="e">
        <f t="shared" si="0"/>
        <v>#DIV/0!</v>
      </c>
      <c r="K121" s="11"/>
      <c r="L121" s="11"/>
      <c r="M121" s="2"/>
      <c r="N121" s="2"/>
      <c r="O121" s="2"/>
    </row>
    <row r="122" spans="1:15">
      <c r="A122">
        <v>115</v>
      </c>
      <c r="B122" s="2"/>
      <c r="C122" s="2"/>
      <c r="D122" s="2"/>
      <c r="E122" s="18"/>
      <c r="F122" s="18"/>
      <c r="G122" s="13"/>
      <c r="H122" s="20"/>
      <c r="I122" s="6"/>
      <c r="J122" s="15" t="e">
        <f t="shared" si="0"/>
        <v>#DIV/0!</v>
      </c>
      <c r="K122" s="11"/>
      <c r="L122" s="11"/>
      <c r="M122" s="2"/>
      <c r="N122" s="2"/>
      <c r="O122" s="2"/>
    </row>
    <row r="123" spans="1:15">
      <c r="A123" s="12">
        <v>116</v>
      </c>
      <c r="B123" s="2"/>
      <c r="C123" s="2"/>
      <c r="D123" s="2"/>
      <c r="E123" s="18"/>
      <c r="F123" s="18"/>
      <c r="G123" s="13"/>
      <c r="H123" s="20"/>
      <c r="I123" s="6"/>
      <c r="J123" s="7" t="e">
        <f t="shared" si="0"/>
        <v>#DIV/0!</v>
      </c>
      <c r="K123" s="11"/>
      <c r="L123" s="11"/>
      <c r="M123" s="2"/>
      <c r="N123" s="2"/>
      <c r="O123" s="2"/>
    </row>
    <row r="124" spans="1:15">
      <c r="A124" s="12">
        <v>117</v>
      </c>
      <c r="B124" s="2"/>
      <c r="C124" s="2"/>
      <c r="D124" s="2"/>
      <c r="E124" s="18"/>
      <c r="F124" s="18"/>
      <c r="G124" s="13"/>
      <c r="H124" s="20"/>
      <c r="I124" s="6"/>
      <c r="J124" s="15" t="e">
        <f t="shared" si="0"/>
        <v>#DIV/0!</v>
      </c>
      <c r="K124" s="11"/>
      <c r="L124" s="11"/>
      <c r="M124" s="2"/>
      <c r="N124" s="2"/>
      <c r="O124" s="2"/>
    </row>
    <row r="125" spans="1:15">
      <c r="A125">
        <v>118</v>
      </c>
      <c r="B125" s="2"/>
      <c r="C125" s="2"/>
      <c r="D125" s="2"/>
      <c r="E125" s="18"/>
      <c r="F125" s="18"/>
      <c r="G125" s="13"/>
      <c r="H125" s="20"/>
      <c r="I125" s="6"/>
      <c r="J125" s="15" t="e">
        <f t="shared" si="0"/>
        <v>#DIV/0!</v>
      </c>
      <c r="K125" s="11"/>
      <c r="L125" s="11"/>
      <c r="M125" s="2"/>
      <c r="N125" s="2"/>
      <c r="O125" s="2"/>
    </row>
    <row r="126" spans="1:15">
      <c r="A126">
        <v>119</v>
      </c>
      <c r="B126" s="2"/>
      <c r="C126" s="2"/>
      <c r="D126" s="2"/>
      <c r="E126" s="18"/>
      <c r="F126" s="18"/>
      <c r="G126" s="13"/>
      <c r="H126" s="20"/>
      <c r="I126" s="6"/>
      <c r="J126" s="7" t="e">
        <f t="shared" si="0"/>
        <v>#DIV/0!</v>
      </c>
      <c r="K126" s="11"/>
      <c r="L126" s="11"/>
      <c r="M126" s="2"/>
      <c r="N126" s="2"/>
      <c r="O126" s="2"/>
    </row>
    <row r="127" spans="1:15">
      <c r="A127">
        <v>120</v>
      </c>
      <c r="B127" s="2"/>
      <c r="C127" s="2"/>
      <c r="D127" s="2"/>
      <c r="E127" s="18"/>
      <c r="F127" s="18"/>
      <c r="G127" s="13"/>
      <c r="H127" s="20"/>
      <c r="I127" s="6"/>
      <c r="J127" s="15" t="e">
        <f t="shared" si="0"/>
        <v>#DIV/0!</v>
      </c>
      <c r="K127" s="11"/>
      <c r="L127" s="11"/>
      <c r="M127" s="2"/>
      <c r="N127" s="2"/>
      <c r="O127" s="2"/>
    </row>
    <row r="128" spans="1:15">
      <c r="A128" s="12">
        <v>121</v>
      </c>
      <c r="B128" s="2"/>
      <c r="C128" s="2"/>
      <c r="D128" s="2"/>
      <c r="E128" s="18"/>
      <c r="F128" s="18"/>
      <c r="G128" s="13"/>
      <c r="H128" s="20"/>
      <c r="I128" s="6"/>
      <c r="J128" s="15" t="e">
        <f t="shared" si="0"/>
        <v>#DIV/0!</v>
      </c>
      <c r="K128" s="11"/>
      <c r="L128" s="11"/>
      <c r="M128" s="2"/>
      <c r="N128" s="2"/>
      <c r="O128" s="2"/>
    </row>
    <row r="129" spans="1:15">
      <c r="A129" s="12">
        <v>122</v>
      </c>
      <c r="B129" s="2"/>
      <c r="C129" s="2"/>
      <c r="D129" s="2"/>
      <c r="E129" s="18"/>
      <c r="F129" s="18"/>
      <c r="G129" s="13"/>
      <c r="H129" s="20"/>
      <c r="I129" s="6"/>
      <c r="J129" s="7" t="e">
        <f t="shared" si="0"/>
        <v>#DIV/0!</v>
      </c>
      <c r="K129" s="11"/>
      <c r="L129" s="11"/>
      <c r="M129" s="2"/>
      <c r="N129" s="2"/>
      <c r="O129" s="2"/>
    </row>
    <row r="130" spans="1:15">
      <c r="A130">
        <v>123</v>
      </c>
      <c r="B130" s="2"/>
      <c r="C130" s="2"/>
      <c r="D130" s="2"/>
      <c r="E130" s="18"/>
      <c r="F130" s="18"/>
      <c r="G130" s="13"/>
      <c r="H130" s="20"/>
      <c r="I130" s="6"/>
      <c r="J130" s="15" t="e">
        <f t="shared" si="0"/>
        <v>#DIV/0!</v>
      </c>
      <c r="K130" s="11"/>
      <c r="L130" s="11"/>
      <c r="M130" s="2"/>
      <c r="N130" s="2"/>
      <c r="O130" s="2"/>
    </row>
    <row r="131" spans="1:15">
      <c r="A131">
        <v>124</v>
      </c>
      <c r="B131" s="2"/>
      <c r="C131" s="2"/>
      <c r="D131" s="2"/>
      <c r="E131" s="18"/>
      <c r="F131" s="18"/>
      <c r="G131" s="13"/>
      <c r="H131" s="20"/>
      <c r="I131" s="6"/>
      <c r="J131" s="15" t="e">
        <f t="shared" si="0"/>
        <v>#DIV/0!</v>
      </c>
      <c r="K131" s="11"/>
      <c r="L131" s="11"/>
      <c r="M131" s="2"/>
      <c r="N131" s="2"/>
      <c r="O131" s="2"/>
    </row>
    <row r="132" spans="1:15">
      <c r="A132">
        <v>125</v>
      </c>
      <c r="B132" s="2"/>
      <c r="C132" s="2"/>
      <c r="D132" s="2"/>
      <c r="E132" s="18"/>
      <c r="F132" s="18"/>
      <c r="G132" s="13"/>
      <c r="H132" s="20"/>
      <c r="I132" s="6"/>
      <c r="J132" s="7" t="e">
        <f t="shared" si="0"/>
        <v>#DIV/0!</v>
      </c>
      <c r="K132" s="11"/>
      <c r="L132" s="11"/>
      <c r="M132" s="2"/>
      <c r="N132" s="2"/>
      <c r="O132" s="2"/>
    </row>
    <row r="133" spans="1:15">
      <c r="A133" s="12">
        <v>126</v>
      </c>
      <c r="B133" s="2"/>
      <c r="C133" s="2"/>
      <c r="D133" s="2"/>
      <c r="E133" s="18"/>
      <c r="F133" s="18"/>
      <c r="G133" s="13"/>
      <c r="H133" s="20"/>
      <c r="I133" s="6"/>
      <c r="J133" s="15" t="e">
        <f t="shared" si="0"/>
        <v>#DIV/0!</v>
      </c>
      <c r="K133" s="11"/>
      <c r="L133" s="11"/>
      <c r="M133" s="2"/>
      <c r="N133" s="2"/>
      <c r="O133" s="2"/>
    </row>
    <row r="134" spans="1:15">
      <c r="A134" s="12">
        <v>127</v>
      </c>
      <c r="B134" s="2"/>
      <c r="C134" s="2"/>
      <c r="D134" s="2"/>
      <c r="E134" s="18"/>
      <c r="F134" s="18"/>
      <c r="G134" s="13"/>
      <c r="H134" s="20"/>
      <c r="I134" s="6"/>
      <c r="J134" s="15" t="e">
        <f t="shared" si="0"/>
        <v>#DIV/0!</v>
      </c>
      <c r="K134" s="11"/>
      <c r="L134" s="11"/>
      <c r="M134" s="2"/>
      <c r="N134" s="2"/>
      <c r="O134" s="2"/>
    </row>
    <row r="135" spans="1:15">
      <c r="A135">
        <v>128</v>
      </c>
      <c r="B135" s="2"/>
      <c r="C135" s="2"/>
      <c r="D135" s="2"/>
      <c r="E135" s="18"/>
      <c r="F135" s="18"/>
      <c r="G135" s="13"/>
      <c r="H135" s="20"/>
      <c r="I135" s="6"/>
      <c r="J135" s="7" t="e">
        <f t="shared" si="0"/>
        <v>#DIV/0!</v>
      </c>
      <c r="K135" s="11"/>
      <c r="L135" s="11"/>
      <c r="M135" s="2"/>
      <c r="N135" s="2"/>
      <c r="O135" s="2"/>
    </row>
    <row r="136" spans="1:15">
      <c r="A136">
        <v>129</v>
      </c>
      <c r="B136" s="2"/>
      <c r="C136" s="2"/>
      <c r="D136" s="2"/>
      <c r="E136" s="18"/>
      <c r="F136" s="18"/>
      <c r="G136" s="13"/>
      <c r="H136" s="20"/>
      <c r="I136" s="6"/>
      <c r="J136" s="15" t="e">
        <f t="shared" si="0"/>
        <v>#DIV/0!</v>
      </c>
      <c r="K136" s="11"/>
      <c r="L136" s="11"/>
      <c r="M136" s="2"/>
      <c r="N136" s="2"/>
      <c r="O136" s="2"/>
    </row>
    <row r="137" spans="1:15">
      <c r="A137">
        <v>130</v>
      </c>
      <c r="B137" s="2"/>
      <c r="C137" s="2"/>
      <c r="D137" s="2"/>
      <c r="E137" s="18"/>
      <c r="F137" s="18"/>
      <c r="G137" s="13"/>
      <c r="H137" s="20"/>
      <c r="I137" s="6"/>
      <c r="J137" s="15" t="e">
        <f t="shared" si="0"/>
        <v>#DIV/0!</v>
      </c>
      <c r="K137" s="11"/>
      <c r="L137" s="11"/>
      <c r="M137" s="2"/>
      <c r="N137" s="2"/>
      <c r="O137" s="2"/>
    </row>
    <row r="138" spans="1:15">
      <c r="A138" s="12">
        <v>131</v>
      </c>
      <c r="B138" s="2"/>
      <c r="C138" s="2"/>
      <c r="D138" s="2"/>
      <c r="E138" s="18"/>
      <c r="F138" s="18"/>
      <c r="G138" s="13"/>
      <c r="H138" s="20"/>
      <c r="I138" s="6"/>
      <c r="J138" s="7" t="e">
        <f t="shared" si="0"/>
        <v>#DIV/0!</v>
      </c>
      <c r="K138" s="11"/>
      <c r="L138" s="11"/>
      <c r="M138" s="2"/>
      <c r="N138" s="2"/>
      <c r="O138" s="2"/>
    </row>
    <row r="139" spans="1:15">
      <c r="A139" s="12">
        <v>132</v>
      </c>
      <c r="B139" s="2"/>
      <c r="C139" s="2"/>
      <c r="D139" s="2"/>
      <c r="E139" s="18"/>
      <c r="F139" s="18"/>
      <c r="G139" s="13"/>
      <c r="H139" s="20"/>
      <c r="I139" s="6"/>
      <c r="J139" s="15" t="e">
        <f t="shared" si="0"/>
        <v>#DIV/0!</v>
      </c>
      <c r="K139" s="11"/>
      <c r="L139" s="11"/>
      <c r="M139" s="2"/>
      <c r="N139" s="2"/>
      <c r="O139" s="2"/>
    </row>
    <row r="140" spans="1:15">
      <c r="A140">
        <v>133</v>
      </c>
      <c r="B140" s="2"/>
      <c r="C140" s="2"/>
      <c r="D140" s="2"/>
      <c r="E140" s="18"/>
      <c r="F140" s="18"/>
      <c r="G140" s="13"/>
      <c r="H140" s="20"/>
      <c r="I140" s="6"/>
      <c r="J140" s="15" t="e">
        <f t="shared" si="0"/>
        <v>#DIV/0!</v>
      </c>
      <c r="K140" s="11"/>
      <c r="L140" s="11"/>
      <c r="M140" s="2"/>
      <c r="N140" s="2"/>
      <c r="O140" s="2"/>
    </row>
    <row r="141" spans="1:15">
      <c r="A141">
        <v>134</v>
      </c>
      <c r="B141" s="2"/>
      <c r="C141" s="2"/>
      <c r="D141" s="2"/>
      <c r="E141" s="18"/>
      <c r="F141" s="18"/>
      <c r="G141" s="13"/>
      <c r="H141" s="20"/>
      <c r="I141" s="6"/>
      <c r="J141" s="7" t="e">
        <f t="shared" si="0"/>
        <v>#DIV/0!</v>
      </c>
      <c r="K141" s="11"/>
      <c r="L141" s="11"/>
      <c r="M141" s="2"/>
      <c r="N141" s="2"/>
      <c r="O141" s="2"/>
    </row>
    <row r="142" spans="1:15">
      <c r="A142">
        <v>135</v>
      </c>
      <c r="B142" s="2"/>
      <c r="C142" s="2"/>
      <c r="D142" s="2"/>
      <c r="E142" s="18"/>
      <c r="F142" s="18"/>
      <c r="G142" s="13"/>
      <c r="H142" s="20"/>
      <c r="I142" s="6"/>
      <c r="J142" s="15" t="e">
        <f t="shared" si="0"/>
        <v>#DIV/0!</v>
      </c>
      <c r="K142" s="11"/>
      <c r="L142" s="11"/>
      <c r="M142" s="2"/>
      <c r="N142" s="2"/>
      <c r="O142" s="2"/>
    </row>
    <row r="143" spans="1:15">
      <c r="A143" s="12">
        <v>136</v>
      </c>
      <c r="B143" s="2"/>
      <c r="C143" s="2"/>
      <c r="D143" s="2"/>
      <c r="E143" s="18"/>
      <c r="F143" s="18"/>
      <c r="G143" s="13"/>
      <c r="H143" s="20"/>
      <c r="I143" s="6"/>
      <c r="J143" s="15" t="e">
        <f t="shared" si="0"/>
        <v>#DIV/0!</v>
      </c>
      <c r="K143" s="11"/>
      <c r="L143" s="11"/>
      <c r="M143" s="2"/>
      <c r="N143" s="2"/>
      <c r="O143" s="2"/>
    </row>
    <row r="144" spans="1:15">
      <c r="A144" s="12">
        <v>137</v>
      </c>
      <c r="B144" s="2"/>
      <c r="C144" s="2"/>
      <c r="D144" s="2"/>
      <c r="E144" s="18"/>
      <c r="F144" s="18"/>
      <c r="G144" s="13"/>
      <c r="H144" s="20"/>
      <c r="I144" s="6"/>
      <c r="J144" s="7" t="e">
        <f t="shared" si="0"/>
        <v>#DIV/0!</v>
      </c>
      <c r="K144" s="11"/>
      <c r="L144" s="11"/>
      <c r="M144" s="2"/>
      <c r="N144" s="2"/>
      <c r="O144" s="2"/>
    </row>
    <row r="145" spans="1:15">
      <c r="A145">
        <v>138</v>
      </c>
      <c r="B145" s="2"/>
      <c r="C145" s="2"/>
      <c r="D145" s="2"/>
      <c r="E145" s="18"/>
      <c r="F145" s="18"/>
      <c r="G145" s="13"/>
      <c r="H145" s="20"/>
      <c r="I145" s="6"/>
      <c r="J145" s="15" t="e">
        <f t="shared" si="0"/>
        <v>#DIV/0!</v>
      </c>
      <c r="K145" s="11"/>
      <c r="L145" s="11"/>
      <c r="M145" s="2"/>
      <c r="N145" s="2"/>
      <c r="O145" s="2"/>
    </row>
    <row r="146" spans="1:15">
      <c r="A146">
        <v>139</v>
      </c>
      <c r="B146" s="2"/>
      <c r="C146" s="2"/>
      <c r="D146" s="2"/>
      <c r="E146" s="18"/>
      <c r="F146" s="18"/>
      <c r="G146" s="13"/>
      <c r="H146" s="20"/>
      <c r="I146" s="6"/>
      <c r="J146" s="15" t="e">
        <f t="shared" si="0"/>
        <v>#DIV/0!</v>
      </c>
      <c r="K146" s="11"/>
      <c r="L146" s="11"/>
      <c r="M146" s="2"/>
      <c r="N146" s="2"/>
      <c r="O146" s="2"/>
    </row>
    <row r="147" spans="1:15">
      <c r="A147">
        <v>140</v>
      </c>
      <c r="B147" s="2"/>
      <c r="C147" s="2"/>
      <c r="D147" s="2"/>
      <c r="E147" s="18"/>
      <c r="F147" s="18"/>
      <c r="G147" s="13"/>
      <c r="H147" s="20"/>
      <c r="I147" s="6"/>
      <c r="J147" s="7" t="e">
        <f t="shared" si="0"/>
        <v>#DIV/0!</v>
      </c>
      <c r="K147" s="11"/>
      <c r="L147" s="11"/>
      <c r="M147" s="2"/>
      <c r="N147" s="2"/>
      <c r="O147" s="2"/>
    </row>
    <row r="148" spans="1:15">
      <c r="A148" s="12">
        <v>141</v>
      </c>
      <c r="B148" s="2"/>
      <c r="C148" s="2"/>
      <c r="D148" s="2"/>
      <c r="E148" s="18"/>
      <c r="F148" s="18"/>
      <c r="G148" s="13"/>
      <c r="H148" s="20"/>
      <c r="I148" s="6"/>
      <c r="J148" s="15" t="e">
        <f t="shared" si="0"/>
        <v>#DIV/0!</v>
      </c>
      <c r="K148" s="11"/>
      <c r="L148" s="11"/>
      <c r="M148" s="2"/>
      <c r="N148" s="2"/>
      <c r="O148" s="2"/>
    </row>
    <row r="149" spans="1:15">
      <c r="A149" s="12">
        <v>142</v>
      </c>
      <c r="B149" s="2"/>
      <c r="C149" s="2"/>
      <c r="D149" s="2"/>
      <c r="E149" s="18"/>
      <c r="F149" s="18"/>
      <c r="G149" s="13"/>
      <c r="H149" s="20"/>
      <c r="I149" s="6"/>
      <c r="J149" s="15" t="e">
        <f t="shared" si="0"/>
        <v>#DIV/0!</v>
      </c>
      <c r="K149" s="11"/>
      <c r="L149" s="11"/>
      <c r="M149" s="2"/>
      <c r="N149" s="2"/>
      <c r="O149" s="2"/>
    </row>
    <row r="150" spans="1:15">
      <c r="A150">
        <v>143</v>
      </c>
      <c r="B150" s="2"/>
      <c r="C150" s="2"/>
      <c r="D150" s="2"/>
      <c r="E150" s="18"/>
      <c r="F150" s="18"/>
      <c r="G150" s="13"/>
      <c r="H150" s="20"/>
      <c r="I150" s="6"/>
      <c r="J150" s="7" t="e">
        <f t="shared" si="0"/>
        <v>#DIV/0!</v>
      </c>
      <c r="K150" s="11"/>
      <c r="L150" s="11"/>
      <c r="M150" s="2"/>
      <c r="N150" s="2"/>
      <c r="O150" s="2"/>
    </row>
    <row r="151" spans="1:15">
      <c r="A151">
        <v>144</v>
      </c>
      <c r="B151" s="2"/>
      <c r="C151" s="2"/>
      <c r="D151" s="2"/>
      <c r="E151" s="18"/>
      <c r="F151" s="18"/>
      <c r="G151" s="13"/>
      <c r="H151" s="20"/>
      <c r="I151" s="6"/>
      <c r="J151" s="15" t="e">
        <f t="shared" si="0"/>
        <v>#DIV/0!</v>
      </c>
      <c r="K151" s="11"/>
      <c r="L151" s="11"/>
      <c r="M151" s="2"/>
      <c r="N151" s="2"/>
      <c r="O151" s="2"/>
    </row>
    <row r="152" spans="1:15">
      <c r="A152">
        <v>145</v>
      </c>
      <c r="B152" s="2"/>
      <c r="C152" s="2"/>
      <c r="D152" s="2"/>
      <c r="E152" s="18"/>
      <c r="F152" s="18"/>
      <c r="G152" s="13"/>
      <c r="H152" s="20"/>
      <c r="I152" s="6"/>
      <c r="J152" s="15" t="e">
        <f t="shared" si="0"/>
        <v>#DIV/0!</v>
      </c>
      <c r="K152" s="11"/>
      <c r="L152" s="11"/>
      <c r="M152" s="2"/>
      <c r="N152" s="2"/>
      <c r="O152" s="2"/>
    </row>
    <row r="153" spans="1:15">
      <c r="A153" s="12">
        <v>146</v>
      </c>
      <c r="B153" s="2"/>
      <c r="C153" s="2"/>
      <c r="D153" s="2"/>
      <c r="E153" s="18"/>
      <c r="F153" s="18"/>
      <c r="G153" s="13"/>
      <c r="H153" s="20"/>
      <c r="I153" s="6"/>
      <c r="J153" s="7" t="e">
        <f t="shared" si="0"/>
        <v>#DIV/0!</v>
      </c>
      <c r="K153" s="11"/>
      <c r="L153" s="11"/>
      <c r="M153" s="2"/>
      <c r="N153" s="2"/>
      <c r="O153" s="2"/>
    </row>
    <row r="154" spans="1:15">
      <c r="A154" s="12">
        <v>147</v>
      </c>
      <c r="B154" s="2"/>
      <c r="C154" s="2"/>
      <c r="D154" s="2"/>
      <c r="E154" s="18"/>
      <c r="F154" s="18"/>
      <c r="G154" s="13"/>
      <c r="H154" s="20"/>
      <c r="I154" s="6"/>
      <c r="J154" s="15" t="e">
        <f t="shared" si="0"/>
        <v>#DIV/0!</v>
      </c>
      <c r="K154" s="11"/>
      <c r="L154" s="11"/>
      <c r="M154" s="2"/>
      <c r="N154" s="2"/>
      <c r="O154" s="2"/>
    </row>
    <row r="155" spans="1:15">
      <c r="A155">
        <v>148</v>
      </c>
      <c r="B155" s="2"/>
      <c r="C155" s="2"/>
      <c r="D155" s="2"/>
      <c r="E155" s="18"/>
      <c r="F155" s="18"/>
      <c r="G155" s="13"/>
      <c r="H155" s="20"/>
      <c r="I155" s="6"/>
      <c r="J155" s="15" t="e">
        <f t="shared" si="0"/>
        <v>#DIV/0!</v>
      </c>
      <c r="K155" s="11"/>
      <c r="L155" s="11"/>
      <c r="M155" s="2"/>
      <c r="N155" s="2"/>
      <c r="O155" s="2"/>
    </row>
    <row r="156" spans="1:15">
      <c r="A156">
        <v>149</v>
      </c>
      <c r="B156" s="2"/>
      <c r="C156" s="2"/>
      <c r="D156" s="2"/>
      <c r="E156" s="18"/>
      <c r="F156" s="18"/>
      <c r="G156" s="13"/>
      <c r="H156" s="20"/>
      <c r="I156" s="6"/>
      <c r="J156" s="7" t="e">
        <f t="shared" si="0"/>
        <v>#DIV/0!</v>
      </c>
      <c r="K156" s="11"/>
      <c r="L156" s="11"/>
      <c r="M156" s="2"/>
      <c r="N156" s="2"/>
      <c r="O156" s="2"/>
    </row>
    <row r="157" spans="1:15">
      <c r="A157">
        <v>150</v>
      </c>
      <c r="B157" s="2"/>
      <c r="C157" s="2"/>
      <c r="D157" s="2"/>
      <c r="E157" s="18"/>
      <c r="F157" s="18"/>
      <c r="G157" s="13"/>
      <c r="H157" s="20"/>
      <c r="I157" s="6"/>
      <c r="J157" s="15" t="e">
        <f t="shared" si="0"/>
        <v>#DIV/0!</v>
      </c>
      <c r="K157" s="11"/>
      <c r="L157" s="11"/>
      <c r="M157" s="2"/>
      <c r="N157" s="2"/>
      <c r="O157" s="2"/>
    </row>
    <row r="158" spans="1:15">
      <c r="A158" s="12">
        <v>151</v>
      </c>
      <c r="B158" s="2"/>
      <c r="C158" s="2"/>
      <c r="D158" s="2"/>
      <c r="E158" s="18"/>
      <c r="F158" s="18"/>
      <c r="G158" s="13"/>
      <c r="H158" s="20"/>
      <c r="I158" s="6"/>
      <c r="J158" s="15" t="e">
        <f t="shared" si="0"/>
        <v>#DIV/0!</v>
      </c>
      <c r="K158" s="11"/>
      <c r="L158" s="11"/>
      <c r="M158" s="2"/>
      <c r="N158" s="2"/>
      <c r="O158" s="2"/>
    </row>
    <row r="159" spans="1:15">
      <c r="A159" s="12">
        <v>152</v>
      </c>
      <c r="B159" s="2"/>
      <c r="C159" s="2"/>
      <c r="D159" s="2"/>
      <c r="E159" s="18"/>
      <c r="F159" s="18"/>
      <c r="G159" s="13"/>
      <c r="H159" s="20"/>
      <c r="I159" s="6"/>
      <c r="J159" s="7" t="e">
        <f t="shared" si="0"/>
        <v>#DIV/0!</v>
      </c>
      <c r="K159" s="11"/>
      <c r="L159" s="11"/>
      <c r="M159" s="2"/>
      <c r="N159" s="2"/>
      <c r="O159" s="2"/>
    </row>
    <row r="160" spans="1:15">
      <c r="A160">
        <v>153</v>
      </c>
      <c r="B160" s="2"/>
      <c r="C160" s="2"/>
      <c r="D160" s="2"/>
      <c r="E160" s="18"/>
      <c r="F160" s="18"/>
      <c r="G160" s="13"/>
      <c r="H160" s="20"/>
      <c r="I160" s="6"/>
      <c r="J160" s="15" t="e">
        <f t="shared" si="0"/>
        <v>#DIV/0!</v>
      </c>
      <c r="K160" s="11"/>
      <c r="L160" s="11"/>
      <c r="M160" s="2"/>
      <c r="N160" s="2"/>
      <c r="O160" s="2"/>
    </row>
    <row r="161" spans="1:15">
      <c r="A161">
        <v>154</v>
      </c>
      <c r="B161" s="2"/>
      <c r="C161" s="2"/>
      <c r="D161" s="2"/>
      <c r="E161" s="18"/>
      <c r="F161" s="18"/>
      <c r="G161" s="13"/>
      <c r="H161" s="20"/>
      <c r="I161" s="6"/>
      <c r="J161" s="15" t="e">
        <f t="shared" si="0"/>
        <v>#DIV/0!</v>
      </c>
      <c r="K161" s="11"/>
      <c r="L161" s="11"/>
      <c r="M161" s="2"/>
      <c r="N161" s="2"/>
      <c r="O161" s="2"/>
    </row>
    <row r="162" spans="1:15">
      <c r="A162">
        <v>155</v>
      </c>
      <c r="B162" s="2"/>
      <c r="C162" s="2"/>
      <c r="D162" s="2"/>
      <c r="E162" s="18"/>
      <c r="F162" s="18"/>
      <c r="G162" s="13"/>
      <c r="H162" s="20"/>
      <c r="I162" s="6"/>
      <c r="J162" s="7" t="e">
        <f t="shared" si="0"/>
        <v>#DIV/0!</v>
      </c>
      <c r="K162" s="11"/>
      <c r="L162" s="11"/>
      <c r="M162" s="2"/>
      <c r="N162" s="2"/>
      <c r="O162" s="2"/>
    </row>
    <row r="163" spans="1:15">
      <c r="A163" s="12">
        <v>156</v>
      </c>
      <c r="B163" s="2"/>
      <c r="C163" s="2"/>
      <c r="D163" s="2"/>
      <c r="E163" s="18"/>
      <c r="F163" s="18"/>
      <c r="G163" s="13"/>
      <c r="H163" s="20"/>
      <c r="I163" s="6"/>
      <c r="J163" s="15" t="e">
        <f t="shared" si="0"/>
        <v>#DIV/0!</v>
      </c>
      <c r="K163" s="11"/>
      <c r="L163" s="11"/>
      <c r="M163" s="2"/>
      <c r="N163" s="2"/>
      <c r="O163" s="2"/>
    </row>
    <row r="164" spans="1:15">
      <c r="A164" s="12">
        <v>157</v>
      </c>
      <c r="B164" s="2"/>
      <c r="C164" s="2"/>
      <c r="D164" s="2"/>
      <c r="E164" s="18"/>
      <c r="F164" s="18"/>
      <c r="G164" s="13"/>
      <c r="H164" s="20"/>
      <c r="I164" s="6"/>
      <c r="J164" s="15" t="e">
        <f t="shared" si="0"/>
        <v>#DIV/0!</v>
      </c>
      <c r="K164" s="11"/>
      <c r="L164" s="11"/>
      <c r="M164" s="2"/>
      <c r="N164" s="2"/>
      <c r="O164" s="2"/>
    </row>
    <row r="165" spans="1:15">
      <c r="A165">
        <v>158</v>
      </c>
      <c r="B165" s="2"/>
      <c r="C165" s="2"/>
      <c r="D165" s="2"/>
      <c r="E165" s="18"/>
      <c r="F165" s="18"/>
      <c r="G165" s="13"/>
      <c r="H165" s="20"/>
      <c r="I165" s="6"/>
      <c r="J165" s="7" t="e">
        <f t="shared" si="0"/>
        <v>#DIV/0!</v>
      </c>
      <c r="K165" s="11"/>
      <c r="L165" s="11"/>
      <c r="M165" s="2"/>
      <c r="N165" s="2"/>
      <c r="O165" s="2"/>
    </row>
    <row r="166" spans="1:15">
      <c r="A166">
        <v>159</v>
      </c>
      <c r="B166" s="2"/>
      <c r="C166" s="2"/>
      <c r="D166" s="2"/>
      <c r="E166" s="18"/>
      <c r="F166" s="18"/>
      <c r="G166" s="13"/>
      <c r="H166" s="20"/>
      <c r="I166" s="6"/>
      <c r="J166" s="15" t="e">
        <f t="shared" si="0"/>
        <v>#DIV/0!</v>
      </c>
      <c r="K166" s="11"/>
      <c r="L166" s="11"/>
      <c r="M166" s="2"/>
      <c r="N166" s="2"/>
      <c r="O166" s="2"/>
    </row>
    <row r="167" spans="1:15">
      <c r="A167">
        <v>160</v>
      </c>
      <c r="B167" s="2"/>
      <c r="C167" s="2"/>
      <c r="D167" s="2"/>
      <c r="E167" s="18"/>
      <c r="F167" s="18"/>
      <c r="G167" s="13"/>
      <c r="H167" s="20"/>
      <c r="I167" s="6"/>
      <c r="J167" s="15" t="e">
        <f t="shared" si="0"/>
        <v>#DIV/0!</v>
      </c>
      <c r="K167" s="11"/>
      <c r="L167" s="11"/>
      <c r="M167" s="2"/>
      <c r="N167" s="2"/>
      <c r="O167" s="2"/>
    </row>
    <row r="168" spans="1:15">
      <c r="A168" s="12">
        <v>161</v>
      </c>
      <c r="B168" s="2"/>
      <c r="C168" s="2"/>
      <c r="D168" s="2"/>
      <c r="E168" s="18"/>
      <c r="F168" s="18"/>
      <c r="G168" s="13"/>
      <c r="H168" s="20"/>
      <c r="I168" s="6"/>
      <c r="J168" s="7" t="e">
        <f t="shared" si="0"/>
        <v>#DIV/0!</v>
      </c>
      <c r="K168" s="11"/>
      <c r="L168" s="11"/>
      <c r="M168" s="2"/>
      <c r="N168" s="2"/>
      <c r="O168" s="2"/>
    </row>
    <row r="169" spans="1:15">
      <c r="A169" s="12">
        <v>162</v>
      </c>
      <c r="B169" s="2"/>
      <c r="C169" s="2"/>
      <c r="D169" s="2"/>
      <c r="E169" s="18"/>
      <c r="F169" s="18"/>
      <c r="G169" s="13"/>
      <c r="H169" s="20"/>
      <c r="I169" s="6"/>
      <c r="J169" s="15" t="e">
        <f t="shared" si="0"/>
        <v>#DIV/0!</v>
      </c>
      <c r="K169" s="11"/>
      <c r="L169" s="11"/>
      <c r="M169" s="2"/>
      <c r="N169" s="2"/>
      <c r="O169" s="2"/>
    </row>
    <row r="170" spans="1:15">
      <c r="A170">
        <v>163</v>
      </c>
      <c r="B170" s="2"/>
      <c r="C170" s="2"/>
      <c r="D170" s="2"/>
      <c r="E170" s="18"/>
      <c r="F170" s="18"/>
      <c r="G170" s="13"/>
      <c r="H170" s="20"/>
      <c r="I170" s="6"/>
      <c r="J170" s="15" t="e">
        <f t="shared" si="0"/>
        <v>#DIV/0!</v>
      </c>
      <c r="K170" s="11"/>
      <c r="L170" s="11"/>
      <c r="M170" s="2"/>
      <c r="N170" s="2"/>
      <c r="O170" s="2"/>
    </row>
    <row r="171" spans="1:15">
      <c r="A171">
        <v>164</v>
      </c>
      <c r="B171" s="2"/>
      <c r="C171" s="2"/>
      <c r="D171" s="2"/>
      <c r="E171" s="18"/>
      <c r="F171" s="18"/>
      <c r="G171" s="13"/>
      <c r="H171" s="20"/>
      <c r="I171" s="6"/>
      <c r="J171" s="7" t="e">
        <f t="shared" si="0"/>
        <v>#DIV/0!</v>
      </c>
      <c r="K171" s="11"/>
      <c r="L171" s="11"/>
      <c r="M171" s="2"/>
      <c r="N171" s="2"/>
      <c r="O171" s="2"/>
    </row>
    <row r="172" spans="1:15">
      <c r="A172">
        <v>165</v>
      </c>
      <c r="B172" s="2"/>
      <c r="C172" s="2"/>
      <c r="D172" s="2"/>
      <c r="E172" s="18"/>
      <c r="F172" s="18"/>
      <c r="G172" s="13"/>
      <c r="H172" s="20"/>
      <c r="I172" s="6"/>
      <c r="J172" s="15" t="e">
        <f t="shared" si="0"/>
        <v>#DIV/0!</v>
      </c>
      <c r="K172" s="11"/>
      <c r="L172" s="11"/>
      <c r="M172" s="2"/>
      <c r="N172" s="2"/>
      <c r="O172" s="2"/>
    </row>
    <row r="173" spans="1:15">
      <c r="A173" s="12">
        <v>166</v>
      </c>
      <c r="B173" s="2"/>
      <c r="C173" s="2"/>
      <c r="D173" s="2"/>
      <c r="E173" s="18"/>
      <c r="F173" s="18"/>
      <c r="G173" s="13"/>
      <c r="H173" s="20"/>
      <c r="I173" s="6"/>
      <c r="J173" s="15" t="e">
        <f t="shared" si="0"/>
        <v>#DIV/0!</v>
      </c>
      <c r="K173" s="11"/>
      <c r="L173" s="11"/>
      <c r="M173" s="2"/>
      <c r="N173" s="2"/>
      <c r="O173" s="2"/>
    </row>
    <row r="174" spans="1:15">
      <c r="A174" s="12">
        <v>167</v>
      </c>
      <c r="B174" s="2"/>
      <c r="C174" s="2"/>
      <c r="D174" s="2"/>
      <c r="E174" s="18"/>
      <c r="F174" s="18"/>
      <c r="G174" s="13"/>
      <c r="H174" s="20"/>
      <c r="I174" s="6"/>
      <c r="J174" s="7" t="e">
        <f t="shared" si="0"/>
        <v>#DIV/0!</v>
      </c>
      <c r="K174" s="11"/>
      <c r="L174" s="11"/>
      <c r="M174" s="2"/>
      <c r="N174" s="2"/>
      <c r="O174" s="2"/>
    </row>
    <row r="175" spans="1:15">
      <c r="A175">
        <v>168</v>
      </c>
      <c r="B175" s="2"/>
      <c r="C175" s="2"/>
      <c r="D175" s="2"/>
      <c r="E175" s="18"/>
      <c r="F175" s="18"/>
      <c r="G175" s="13"/>
      <c r="H175" s="20"/>
      <c r="I175" s="6"/>
      <c r="J175" s="15" t="e">
        <f t="shared" si="0"/>
        <v>#DIV/0!</v>
      </c>
      <c r="K175" s="11"/>
      <c r="L175" s="11"/>
      <c r="M175" s="2"/>
      <c r="N175" s="2"/>
      <c r="O175" s="2"/>
    </row>
    <row r="176" spans="1:15">
      <c r="A176">
        <v>169</v>
      </c>
      <c r="B176" s="2"/>
      <c r="C176" s="2"/>
      <c r="D176" s="2"/>
      <c r="E176" s="18"/>
      <c r="F176" s="18"/>
      <c r="G176" s="13"/>
      <c r="H176" s="20"/>
      <c r="I176" s="6"/>
      <c r="J176" s="15" t="e">
        <f t="shared" si="0"/>
        <v>#DIV/0!</v>
      </c>
      <c r="K176" s="11"/>
      <c r="L176" s="11"/>
      <c r="M176" s="2"/>
      <c r="N176" s="2"/>
      <c r="O176" s="2"/>
    </row>
    <row r="177" spans="1:15">
      <c r="A177">
        <v>170</v>
      </c>
      <c r="B177" s="2"/>
      <c r="C177" s="2"/>
      <c r="D177" s="2"/>
      <c r="E177" s="18"/>
      <c r="F177" s="18"/>
      <c r="G177" s="13"/>
      <c r="H177" s="20"/>
      <c r="I177" s="6"/>
      <c r="J177" s="7" t="e">
        <f t="shared" si="0"/>
        <v>#DIV/0!</v>
      </c>
      <c r="K177" s="11"/>
      <c r="L177" s="11"/>
      <c r="M177" s="2"/>
      <c r="N177" s="2"/>
      <c r="O177" s="2"/>
    </row>
    <row r="178" spans="1:15">
      <c r="A178" s="12">
        <v>171</v>
      </c>
      <c r="B178" s="2"/>
      <c r="C178" s="2"/>
      <c r="D178" s="2"/>
      <c r="E178" s="18"/>
      <c r="F178" s="18"/>
      <c r="G178" s="13"/>
      <c r="H178" s="20"/>
      <c r="I178" s="6"/>
      <c r="J178" s="15" t="e">
        <f t="shared" si="0"/>
        <v>#DIV/0!</v>
      </c>
      <c r="K178" s="11"/>
      <c r="L178" s="11"/>
      <c r="M178" s="2"/>
      <c r="N178" s="2"/>
      <c r="O178" s="2"/>
    </row>
    <row r="179" spans="1:15">
      <c r="A179" s="12">
        <v>172</v>
      </c>
      <c r="B179" s="2"/>
      <c r="C179" s="2"/>
      <c r="D179" s="2"/>
      <c r="E179" s="18"/>
      <c r="F179" s="18"/>
      <c r="G179" s="13"/>
      <c r="H179" s="20"/>
      <c r="I179" s="6"/>
      <c r="J179" s="15" t="e">
        <f t="shared" si="0"/>
        <v>#DIV/0!</v>
      </c>
      <c r="K179" s="11"/>
      <c r="L179" s="11"/>
      <c r="M179" s="2"/>
      <c r="N179" s="2"/>
      <c r="O179" s="2"/>
    </row>
    <row r="180" spans="1:15">
      <c r="A180">
        <v>173</v>
      </c>
      <c r="B180" s="2"/>
      <c r="C180" s="2"/>
      <c r="D180" s="2"/>
      <c r="E180" s="18"/>
      <c r="F180" s="18"/>
      <c r="G180" s="13"/>
      <c r="H180" s="20"/>
      <c r="I180" s="6"/>
      <c r="J180" s="7" t="e">
        <f t="shared" si="0"/>
        <v>#DIV/0!</v>
      </c>
      <c r="K180" s="11"/>
      <c r="L180" s="11"/>
      <c r="M180" s="2"/>
      <c r="N180" s="2"/>
      <c r="O180" s="2"/>
    </row>
    <row r="181" spans="1:15">
      <c r="A181">
        <v>174</v>
      </c>
      <c r="B181" s="2"/>
      <c r="C181" s="2"/>
      <c r="D181" s="2"/>
      <c r="E181" s="18"/>
      <c r="F181" s="18"/>
      <c r="G181" s="13"/>
      <c r="H181" s="20"/>
      <c r="I181" s="6"/>
      <c r="J181" s="15" t="e">
        <f t="shared" si="0"/>
        <v>#DIV/0!</v>
      </c>
      <c r="K181" s="11"/>
      <c r="L181" s="11"/>
      <c r="M181" s="2"/>
      <c r="N181" s="2"/>
      <c r="O181" s="2"/>
    </row>
    <row r="182" spans="1:15">
      <c r="A182">
        <v>175</v>
      </c>
      <c r="B182" s="2"/>
      <c r="C182" s="2"/>
      <c r="D182" s="2"/>
      <c r="E182" s="18"/>
      <c r="F182" s="18"/>
      <c r="G182" s="13"/>
      <c r="H182" s="20"/>
      <c r="I182" s="6"/>
      <c r="J182" s="15" t="e">
        <f t="shared" si="0"/>
        <v>#DIV/0!</v>
      </c>
      <c r="K182" s="11"/>
      <c r="L182" s="11"/>
      <c r="M182" s="2"/>
      <c r="N182" s="2"/>
      <c r="O182" s="2"/>
    </row>
    <row r="183" spans="1:15">
      <c r="A183" s="12">
        <v>176</v>
      </c>
      <c r="B183" s="2"/>
      <c r="C183" s="2"/>
      <c r="D183" s="2"/>
      <c r="E183" s="18"/>
      <c r="F183" s="18"/>
      <c r="G183" s="13"/>
      <c r="H183" s="20"/>
      <c r="I183" s="6"/>
      <c r="J183" s="7" t="e">
        <f t="shared" si="0"/>
        <v>#DIV/0!</v>
      </c>
      <c r="K183" s="11"/>
      <c r="L183" s="11"/>
      <c r="M183" s="2"/>
      <c r="N183" s="2"/>
      <c r="O183" s="2"/>
    </row>
    <row r="184" spans="1:15">
      <c r="A184" s="12">
        <v>177</v>
      </c>
      <c r="B184" s="2"/>
      <c r="C184" s="2"/>
      <c r="D184" s="2"/>
      <c r="E184" s="18"/>
      <c r="F184" s="18"/>
      <c r="G184" s="13"/>
      <c r="H184" s="20"/>
      <c r="I184" s="6"/>
      <c r="J184" s="15" t="e">
        <f t="shared" si="0"/>
        <v>#DIV/0!</v>
      </c>
      <c r="K184" s="11"/>
      <c r="L184" s="11"/>
      <c r="M184" s="2"/>
      <c r="N184" s="2"/>
      <c r="O184" s="2"/>
    </row>
    <row r="185" spans="1:15">
      <c r="A185">
        <v>178</v>
      </c>
      <c r="B185" s="2"/>
      <c r="C185" s="2"/>
      <c r="D185" s="2"/>
      <c r="E185" s="18"/>
      <c r="F185" s="18"/>
      <c r="G185" s="13"/>
      <c r="H185" s="20"/>
      <c r="I185" s="6"/>
      <c r="J185" s="15" t="e">
        <f t="shared" si="0"/>
        <v>#DIV/0!</v>
      </c>
      <c r="K185" s="11"/>
      <c r="L185" s="11"/>
      <c r="M185" s="2"/>
      <c r="N185" s="2"/>
      <c r="O185" s="2"/>
    </row>
    <row r="186" spans="1:15">
      <c r="A186">
        <v>179</v>
      </c>
      <c r="B186" s="2"/>
      <c r="C186" s="2"/>
      <c r="D186" s="2"/>
      <c r="E186" s="18"/>
      <c r="F186" s="18"/>
      <c r="G186" s="13"/>
      <c r="H186" s="20"/>
      <c r="I186" s="6"/>
      <c r="J186" s="7" t="e">
        <f t="shared" si="0"/>
        <v>#DIV/0!</v>
      </c>
      <c r="K186" s="11"/>
      <c r="L186" s="11"/>
      <c r="M186" s="2"/>
      <c r="N186" s="2"/>
      <c r="O186" s="2"/>
    </row>
    <row r="187" spans="1:15">
      <c r="A187">
        <v>180</v>
      </c>
      <c r="B187" s="2"/>
      <c r="C187" s="2"/>
      <c r="D187" s="2"/>
      <c r="E187" s="18"/>
      <c r="F187" s="18"/>
      <c r="G187" s="13"/>
      <c r="H187" s="20"/>
      <c r="I187" s="6"/>
      <c r="J187" s="15" t="e">
        <f t="shared" si="0"/>
        <v>#DIV/0!</v>
      </c>
      <c r="K187" s="11"/>
      <c r="L187" s="11"/>
      <c r="M187" s="2"/>
      <c r="N187" s="2"/>
      <c r="O187" s="2"/>
    </row>
    <row r="188" spans="1:15">
      <c r="A188" s="12">
        <v>181</v>
      </c>
      <c r="B188" s="2"/>
      <c r="C188" s="2"/>
      <c r="D188" s="2"/>
      <c r="E188" s="18"/>
      <c r="F188" s="18"/>
      <c r="G188" s="13"/>
      <c r="H188" s="20"/>
      <c r="I188" s="6"/>
      <c r="J188" s="15" t="e">
        <f t="shared" si="0"/>
        <v>#DIV/0!</v>
      </c>
      <c r="K188" s="11"/>
      <c r="L188" s="11"/>
      <c r="M188" s="2"/>
      <c r="N188" s="2"/>
      <c r="O188" s="2"/>
    </row>
    <row r="189" spans="1:15">
      <c r="A189" s="12">
        <v>182</v>
      </c>
      <c r="B189" s="2"/>
      <c r="C189" s="2"/>
      <c r="D189" s="2"/>
      <c r="E189" s="18"/>
      <c r="F189" s="18"/>
      <c r="G189" s="13"/>
      <c r="H189" s="20"/>
      <c r="I189" s="6"/>
      <c r="J189" s="7" t="e">
        <f t="shared" si="0"/>
        <v>#DIV/0!</v>
      </c>
      <c r="K189" s="11"/>
      <c r="L189" s="11"/>
      <c r="M189" s="2"/>
      <c r="N189" s="2"/>
      <c r="O189" s="2"/>
    </row>
    <row r="190" spans="1:15">
      <c r="A190">
        <v>183</v>
      </c>
      <c r="B190" s="2"/>
      <c r="C190" s="2"/>
      <c r="D190" s="2"/>
      <c r="E190" s="18"/>
      <c r="F190" s="18"/>
      <c r="G190" s="13"/>
      <c r="H190" s="20"/>
      <c r="I190" s="6"/>
      <c r="J190" s="15" t="e">
        <f t="shared" si="0"/>
        <v>#DIV/0!</v>
      </c>
      <c r="K190" s="11"/>
      <c r="L190" s="11"/>
      <c r="M190" s="2"/>
      <c r="N190" s="2"/>
      <c r="O190" s="2"/>
    </row>
    <row r="191" spans="1:15">
      <c r="A191">
        <v>184</v>
      </c>
      <c r="B191" s="2"/>
      <c r="C191" s="2"/>
      <c r="D191" s="2"/>
      <c r="E191" s="18"/>
      <c r="F191" s="18"/>
      <c r="G191" s="13"/>
      <c r="H191" s="20"/>
      <c r="I191" s="6"/>
      <c r="J191" s="15" t="e">
        <f t="shared" si="0"/>
        <v>#DIV/0!</v>
      </c>
      <c r="K191" s="11"/>
      <c r="L191" s="11"/>
      <c r="M191" s="2"/>
      <c r="N191" s="2"/>
      <c r="O191" s="2"/>
    </row>
    <row r="192" spans="1:15">
      <c r="A192">
        <v>185</v>
      </c>
      <c r="B192" s="2"/>
      <c r="C192" s="2"/>
      <c r="D192" s="2"/>
      <c r="E192" s="18"/>
      <c r="F192" s="18"/>
      <c r="G192" s="13"/>
      <c r="H192" s="20"/>
      <c r="I192" s="6"/>
      <c r="J192" s="7" t="e">
        <f t="shared" si="0"/>
        <v>#DIV/0!</v>
      </c>
      <c r="K192" s="11"/>
      <c r="L192" s="11"/>
      <c r="M192" s="2"/>
      <c r="N192" s="2"/>
      <c r="O192" s="2"/>
    </row>
    <row r="193" spans="1:15">
      <c r="A193" s="12">
        <v>186</v>
      </c>
      <c r="B193" s="2"/>
      <c r="C193" s="2"/>
      <c r="D193" s="2"/>
      <c r="E193" s="18"/>
      <c r="F193" s="18"/>
      <c r="G193" s="13"/>
      <c r="H193" s="20"/>
      <c r="I193" s="6"/>
      <c r="J193" s="15" t="e">
        <f t="shared" si="0"/>
        <v>#DIV/0!</v>
      </c>
      <c r="K193" s="11"/>
      <c r="L193" s="11"/>
      <c r="M193" s="2"/>
      <c r="N193" s="2"/>
      <c r="O193" s="2"/>
    </row>
    <row r="194" spans="1:15">
      <c r="A194" s="12">
        <v>187</v>
      </c>
      <c r="B194" s="2"/>
      <c r="C194" s="2"/>
      <c r="D194" s="2"/>
      <c r="E194" s="18"/>
      <c r="F194" s="18"/>
      <c r="G194" s="13"/>
      <c r="H194" s="20"/>
      <c r="I194" s="6"/>
      <c r="J194" s="15" t="e">
        <f t="shared" si="0"/>
        <v>#DIV/0!</v>
      </c>
      <c r="K194" s="11"/>
      <c r="L194" s="11"/>
      <c r="M194" s="2"/>
      <c r="N194" s="2"/>
      <c r="O194" s="2"/>
    </row>
    <row r="195" spans="1:15">
      <c r="A195">
        <v>188</v>
      </c>
      <c r="B195" s="2"/>
      <c r="C195" s="2"/>
      <c r="D195" s="2"/>
      <c r="E195" s="18"/>
      <c r="F195" s="18"/>
      <c r="G195" s="13"/>
      <c r="H195" s="20"/>
      <c r="I195" s="6"/>
      <c r="J195" s="7" t="e">
        <f t="shared" si="0"/>
        <v>#DIV/0!</v>
      </c>
      <c r="K195" s="11"/>
      <c r="L195" s="11"/>
      <c r="M195" s="2"/>
      <c r="N195" s="2"/>
      <c r="O195" s="2"/>
    </row>
    <row r="196" spans="1:15">
      <c r="A196">
        <v>189</v>
      </c>
      <c r="B196" s="2"/>
      <c r="C196" s="2"/>
      <c r="D196" s="2"/>
      <c r="E196" s="18"/>
      <c r="F196" s="18"/>
      <c r="G196" s="13"/>
      <c r="H196" s="20"/>
      <c r="I196" s="6"/>
      <c r="J196" s="15" t="e">
        <f t="shared" si="0"/>
        <v>#DIV/0!</v>
      </c>
      <c r="K196" s="11"/>
      <c r="L196" s="11"/>
      <c r="M196" s="2"/>
      <c r="N196" s="2"/>
      <c r="O196" s="2"/>
    </row>
    <row r="197" spans="1:15">
      <c r="A197">
        <v>190</v>
      </c>
      <c r="B197" s="2"/>
      <c r="C197" s="2"/>
      <c r="D197" s="2"/>
      <c r="E197" s="18"/>
      <c r="F197" s="18"/>
      <c r="G197" s="13"/>
      <c r="H197" s="20"/>
      <c r="I197" s="6"/>
      <c r="J197" s="15" t="e">
        <f t="shared" si="0"/>
        <v>#DIV/0!</v>
      </c>
      <c r="K197" s="11"/>
      <c r="L197" s="11"/>
      <c r="M197" s="2"/>
      <c r="N197" s="2"/>
      <c r="O197" s="2"/>
    </row>
    <row r="198" spans="1:15">
      <c r="A198" s="12">
        <v>191</v>
      </c>
      <c r="B198" s="2"/>
      <c r="C198" s="2"/>
      <c r="D198" s="2"/>
      <c r="E198" s="18"/>
      <c r="F198" s="18"/>
      <c r="G198" s="13"/>
      <c r="H198" s="20"/>
      <c r="I198" s="6"/>
      <c r="J198" s="7" t="e">
        <f t="shared" si="0"/>
        <v>#DIV/0!</v>
      </c>
      <c r="K198" s="11"/>
      <c r="L198" s="11"/>
      <c r="M198" s="2"/>
      <c r="N198" s="2"/>
      <c r="O198" s="2"/>
    </row>
    <row r="199" spans="1:15">
      <c r="A199" s="12">
        <v>192</v>
      </c>
      <c r="B199" s="2"/>
      <c r="C199" s="2"/>
      <c r="D199" s="2"/>
      <c r="E199" s="18"/>
      <c r="F199" s="18"/>
      <c r="G199" s="13"/>
      <c r="H199" s="20"/>
      <c r="I199" s="6"/>
      <c r="J199" s="15" t="e">
        <f t="shared" si="0"/>
        <v>#DIV/0!</v>
      </c>
      <c r="K199" s="11"/>
      <c r="L199" s="11"/>
      <c r="M199" s="2"/>
      <c r="N199" s="2"/>
      <c r="O199" s="2"/>
    </row>
    <row r="200" spans="1:15">
      <c r="A200">
        <v>193</v>
      </c>
      <c r="B200" s="2"/>
      <c r="C200" s="2"/>
      <c r="D200" s="2"/>
      <c r="E200" s="18"/>
      <c r="F200" s="18"/>
      <c r="G200" s="13"/>
      <c r="H200" s="20"/>
      <c r="I200" s="6"/>
      <c r="J200" s="15" t="e">
        <f t="shared" si="0"/>
        <v>#DIV/0!</v>
      </c>
      <c r="K200" s="11"/>
      <c r="L200" s="11"/>
      <c r="M200" s="2"/>
      <c r="N200" s="2"/>
      <c r="O200" s="2"/>
    </row>
    <row r="201" spans="1:15">
      <c r="A201">
        <v>194</v>
      </c>
      <c r="B201" s="2"/>
      <c r="C201" s="2"/>
      <c r="D201" s="2"/>
      <c r="E201" s="18"/>
      <c r="F201" s="18"/>
      <c r="G201" s="13"/>
      <c r="H201" s="20"/>
      <c r="I201" s="6"/>
      <c r="J201" s="7" t="e">
        <f t="shared" si="0"/>
        <v>#DIV/0!</v>
      </c>
      <c r="K201" s="11"/>
      <c r="L201" s="11"/>
      <c r="M201" s="2"/>
      <c r="N201" s="2"/>
      <c r="O201" s="2"/>
    </row>
    <row r="202" spans="1:15">
      <c r="A202">
        <v>195</v>
      </c>
      <c r="B202" s="2"/>
      <c r="C202" s="2"/>
      <c r="D202" s="2"/>
      <c r="E202" s="18"/>
      <c r="F202" s="18"/>
      <c r="G202" s="13"/>
      <c r="H202" s="20"/>
      <c r="I202" s="6"/>
      <c r="J202" s="15" t="e">
        <f t="shared" si="0"/>
        <v>#DIV/0!</v>
      </c>
      <c r="K202" s="11"/>
      <c r="L202" s="11"/>
      <c r="M202" s="2"/>
      <c r="N202" s="2"/>
      <c r="O202" s="2"/>
    </row>
    <row r="203" spans="1:15">
      <c r="A203" s="12">
        <v>196</v>
      </c>
      <c r="B203" s="2"/>
      <c r="C203" s="2"/>
      <c r="D203" s="2"/>
      <c r="E203" s="18"/>
      <c r="F203" s="18"/>
      <c r="G203" s="13"/>
      <c r="H203" s="20"/>
      <c r="I203" s="6"/>
      <c r="J203" s="15" t="e">
        <f t="shared" si="0"/>
        <v>#DIV/0!</v>
      </c>
      <c r="K203" s="11"/>
      <c r="L203" s="11"/>
      <c r="M203" s="2"/>
      <c r="N203" s="2"/>
      <c r="O203" s="2"/>
    </row>
    <row r="204" spans="1:15">
      <c r="A204" s="12">
        <v>197</v>
      </c>
      <c r="B204" s="2"/>
      <c r="C204" s="2"/>
      <c r="D204" s="2"/>
      <c r="E204" s="18"/>
      <c r="F204" s="18"/>
      <c r="G204" s="13"/>
      <c r="H204" s="20"/>
      <c r="I204" s="6"/>
      <c r="J204" s="7" t="e">
        <f t="shared" si="0"/>
        <v>#DIV/0!</v>
      </c>
      <c r="K204" s="11"/>
      <c r="L204" s="11"/>
      <c r="M204" s="2"/>
      <c r="N204" s="2"/>
      <c r="O204" s="2"/>
    </row>
    <row r="205" spans="1:15">
      <c r="A205">
        <v>198</v>
      </c>
      <c r="B205" s="2"/>
      <c r="C205" s="2"/>
      <c r="D205" s="2"/>
      <c r="E205" s="18"/>
      <c r="F205" s="18"/>
      <c r="G205" s="13"/>
      <c r="H205" s="20"/>
      <c r="I205" s="6"/>
      <c r="J205" s="15" t="e">
        <f t="shared" si="0"/>
        <v>#DIV/0!</v>
      </c>
      <c r="K205" s="11"/>
      <c r="L205" s="11"/>
      <c r="M205" s="2"/>
      <c r="N205" s="2"/>
      <c r="O205" s="2"/>
    </row>
    <row r="206" spans="1:15">
      <c r="A206">
        <v>199</v>
      </c>
      <c r="B206" s="2"/>
      <c r="C206" s="2"/>
      <c r="D206" s="2"/>
      <c r="E206" s="18"/>
      <c r="F206" s="18"/>
      <c r="G206" s="13"/>
      <c r="H206" s="20"/>
      <c r="I206" s="6"/>
      <c r="J206" s="15" t="e">
        <f t="shared" si="0"/>
        <v>#DIV/0!</v>
      </c>
      <c r="K206" s="11"/>
      <c r="L206" s="11"/>
      <c r="M206" s="2"/>
      <c r="N206" s="2"/>
      <c r="O206" s="2"/>
    </row>
    <row r="207" spans="1:15">
      <c r="A207">
        <v>200</v>
      </c>
      <c r="B207" s="2"/>
      <c r="C207" s="2"/>
      <c r="D207" s="2"/>
      <c r="E207" s="18"/>
      <c r="F207" s="18"/>
      <c r="G207" s="13"/>
      <c r="H207" s="20"/>
      <c r="I207" s="6"/>
      <c r="J207" s="7" t="e">
        <f t="shared" si="0"/>
        <v>#DIV/0!</v>
      </c>
      <c r="K207" s="11"/>
      <c r="L207" s="11"/>
      <c r="M207" s="2"/>
      <c r="N207" s="2"/>
      <c r="O207" s="2"/>
    </row>
    <row r="208" spans="1:15">
      <c r="A208" s="12">
        <v>201</v>
      </c>
      <c r="B208" s="2"/>
      <c r="C208" s="2"/>
      <c r="D208" s="2"/>
      <c r="E208" s="18"/>
      <c r="F208" s="18"/>
      <c r="G208" s="13"/>
      <c r="H208" s="20"/>
      <c r="I208" s="6"/>
      <c r="J208" s="15" t="e">
        <f t="shared" si="0"/>
        <v>#DIV/0!</v>
      </c>
      <c r="K208" s="11"/>
      <c r="L208" s="11"/>
      <c r="M208" s="2"/>
      <c r="N208" s="2"/>
      <c r="O208" s="2"/>
    </row>
    <row r="209" spans="1:15">
      <c r="A209" s="12">
        <v>202</v>
      </c>
      <c r="B209" s="2"/>
      <c r="C209" s="2"/>
      <c r="D209" s="2"/>
      <c r="E209" s="18"/>
      <c r="F209" s="18"/>
      <c r="G209" s="13"/>
      <c r="H209" s="20"/>
      <c r="I209" s="6"/>
      <c r="J209" s="15" t="e">
        <f t="shared" si="0"/>
        <v>#DIV/0!</v>
      </c>
      <c r="K209" s="11"/>
      <c r="L209" s="11"/>
      <c r="M209" s="2"/>
      <c r="N209" s="2"/>
      <c r="O209" s="2"/>
    </row>
    <row r="210" spans="1:15">
      <c r="A210">
        <v>203</v>
      </c>
      <c r="B210" s="2"/>
      <c r="C210" s="2"/>
      <c r="D210" s="2"/>
      <c r="E210" s="18"/>
      <c r="F210" s="18"/>
      <c r="G210" s="13"/>
      <c r="H210" s="20"/>
      <c r="I210" s="6"/>
      <c r="J210" s="7" t="e">
        <f t="shared" si="0"/>
        <v>#DIV/0!</v>
      </c>
      <c r="K210" s="11"/>
      <c r="L210" s="11"/>
      <c r="M210" s="2"/>
      <c r="N210" s="2"/>
      <c r="O210" s="2"/>
    </row>
    <row r="211" spans="1:15">
      <c r="A211">
        <v>204</v>
      </c>
      <c r="B211" s="2"/>
      <c r="C211" s="2"/>
      <c r="D211" s="2"/>
      <c r="E211" s="18"/>
      <c r="F211" s="18"/>
      <c r="G211" s="13"/>
      <c r="H211" s="20"/>
      <c r="I211" s="6"/>
      <c r="J211" s="15" t="e">
        <f t="shared" si="0"/>
        <v>#DIV/0!</v>
      </c>
      <c r="K211" s="11"/>
      <c r="L211" s="11"/>
      <c r="M211" s="2"/>
      <c r="N211" s="2"/>
      <c r="O211" s="2"/>
    </row>
    <row r="212" spans="1:15">
      <c r="A212">
        <v>205</v>
      </c>
      <c r="B212" s="2"/>
      <c r="C212" s="2"/>
      <c r="D212" s="2"/>
      <c r="E212" s="18"/>
      <c r="F212" s="18"/>
      <c r="G212" s="13"/>
      <c r="H212" s="20"/>
      <c r="I212" s="6"/>
      <c r="J212" s="15" t="e">
        <f t="shared" si="0"/>
        <v>#DIV/0!</v>
      </c>
      <c r="K212" s="11"/>
      <c r="L212" s="11"/>
      <c r="M212" s="2"/>
      <c r="N212" s="2"/>
      <c r="O212" s="2"/>
    </row>
    <row r="213" spans="1:15">
      <c r="A213" s="12">
        <v>206</v>
      </c>
      <c r="B213" s="2"/>
      <c r="C213" s="2"/>
      <c r="D213" s="2"/>
      <c r="E213" s="18"/>
      <c r="F213" s="18"/>
      <c r="G213" s="13"/>
      <c r="H213" s="20"/>
      <c r="I213" s="6"/>
      <c r="J213" s="7" t="e">
        <f t="shared" si="0"/>
        <v>#DIV/0!</v>
      </c>
      <c r="K213" s="11"/>
      <c r="L213" s="11"/>
      <c r="M213" s="2"/>
      <c r="N213" s="2"/>
      <c r="O213" s="2"/>
    </row>
    <row r="214" spans="1:15">
      <c r="A214" s="12">
        <v>207</v>
      </c>
      <c r="B214" s="2"/>
      <c r="C214" s="2"/>
      <c r="D214" s="2"/>
      <c r="E214" s="18"/>
      <c r="F214" s="18"/>
      <c r="G214" s="13"/>
      <c r="H214" s="20"/>
      <c r="I214" s="6"/>
      <c r="J214" s="15" t="e">
        <f t="shared" si="0"/>
        <v>#DIV/0!</v>
      </c>
      <c r="K214" s="11"/>
      <c r="L214" s="11"/>
      <c r="M214" s="2"/>
      <c r="N214" s="2"/>
      <c r="O214" s="2"/>
    </row>
    <row r="215" spans="1:15">
      <c r="A215">
        <v>208</v>
      </c>
      <c r="B215" s="2"/>
      <c r="C215" s="2"/>
      <c r="D215" s="2"/>
      <c r="E215" s="18"/>
      <c r="F215" s="18"/>
      <c r="G215" s="13"/>
      <c r="H215" s="20"/>
      <c r="I215" s="6"/>
      <c r="J215" s="15" t="e">
        <f t="shared" si="0"/>
        <v>#DIV/0!</v>
      </c>
      <c r="K215" s="11"/>
      <c r="L215" s="11"/>
      <c r="M215" s="2"/>
      <c r="N215" s="2"/>
      <c r="O215" s="2"/>
    </row>
    <row r="216" spans="1:15">
      <c r="A216">
        <v>209</v>
      </c>
      <c r="B216" s="2"/>
      <c r="C216" s="2"/>
      <c r="D216" s="2"/>
      <c r="E216" s="18"/>
      <c r="F216" s="18"/>
      <c r="G216" s="13"/>
      <c r="H216" s="20"/>
      <c r="I216" s="6"/>
      <c r="J216" s="7" t="e">
        <f t="shared" si="0"/>
        <v>#DIV/0!</v>
      </c>
      <c r="K216" s="11"/>
      <c r="L216" s="11"/>
      <c r="M216" s="2"/>
      <c r="N216" s="2"/>
      <c r="O216" s="2"/>
    </row>
    <row r="217" spans="1:15">
      <c r="A217">
        <v>210</v>
      </c>
      <c r="B217" s="2"/>
      <c r="C217" s="2"/>
      <c r="D217" s="2"/>
      <c r="E217" s="18"/>
      <c r="F217" s="18"/>
      <c r="G217" s="13"/>
      <c r="H217" s="20"/>
      <c r="I217" s="6"/>
      <c r="J217" s="15" t="e">
        <f t="shared" si="0"/>
        <v>#DIV/0!</v>
      </c>
      <c r="K217" s="11"/>
      <c r="L217" s="11"/>
      <c r="M217" s="2"/>
      <c r="N217" s="2"/>
      <c r="O217" s="2"/>
    </row>
    <row r="218" spans="1:15">
      <c r="A218" s="12">
        <v>211</v>
      </c>
      <c r="B218" s="2"/>
      <c r="C218" s="2"/>
      <c r="D218" s="2"/>
      <c r="E218" s="18"/>
      <c r="F218" s="18"/>
      <c r="G218" s="13"/>
      <c r="H218" s="20"/>
      <c r="I218" s="6"/>
      <c r="J218" s="15" t="e">
        <f t="shared" si="0"/>
        <v>#DIV/0!</v>
      </c>
      <c r="K218" s="11"/>
      <c r="L218" s="11"/>
      <c r="M218" s="2"/>
      <c r="N218" s="2"/>
      <c r="O218" s="2"/>
    </row>
    <row r="219" spans="1:15">
      <c r="A219" s="12">
        <v>212</v>
      </c>
      <c r="B219" s="2"/>
      <c r="C219" s="2"/>
      <c r="D219" s="2"/>
      <c r="E219" s="18"/>
      <c r="F219" s="18"/>
      <c r="G219" s="13"/>
      <c r="H219" s="20"/>
      <c r="I219" s="6"/>
      <c r="J219" s="7" t="e">
        <f t="shared" si="0"/>
        <v>#DIV/0!</v>
      </c>
      <c r="K219" s="11"/>
      <c r="L219" s="11"/>
      <c r="M219" s="2"/>
      <c r="N219" s="2"/>
      <c r="O219" s="2"/>
    </row>
    <row r="220" spans="1:15">
      <c r="A220">
        <v>213</v>
      </c>
      <c r="B220" s="2"/>
      <c r="C220" s="2"/>
      <c r="D220" s="2"/>
      <c r="E220" s="18"/>
      <c r="F220" s="18"/>
      <c r="G220" s="13"/>
      <c r="H220" s="20"/>
      <c r="I220" s="6"/>
      <c r="J220" s="15" t="e">
        <f t="shared" si="0"/>
        <v>#DIV/0!</v>
      </c>
      <c r="K220" s="11"/>
      <c r="L220" s="11"/>
      <c r="M220" s="2"/>
      <c r="N220" s="2"/>
      <c r="O220" s="2"/>
    </row>
    <row r="221" spans="1:15">
      <c r="A221">
        <v>214</v>
      </c>
      <c r="B221" s="2"/>
      <c r="C221" s="2"/>
      <c r="D221" s="2"/>
      <c r="E221" s="18"/>
      <c r="F221" s="18"/>
      <c r="G221" s="13"/>
      <c r="H221" s="20"/>
      <c r="I221" s="6"/>
      <c r="J221" s="15" t="e">
        <f t="shared" si="0"/>
        <v>#DIV/0!</v>
      </c>
      <c r="K221" s="11"/>
      <c r="L221" s="11"/>
      <c r="M221" s="2"/>
      <c r="N221" s="2"/>
      <c r="O221" s="2"/>
    </row>
    <row r="222" spans="1:15">
      <c r="A222">
        <v>215</v>
      </c>
      <c r="B222" s="2"/>
      <c r="C222" s="2"/>
      <c r="D222" s="2"/>
      <c r="E222" s="18"/>
      <c r="F222" s="18"/>
      <c r="G222" s="13"/>
      <c r="H222" s="20"/>
      <c r="I222" s="6"/>
      <c r="J222" s="7" t="e">
        <f t="shared" si="0"/>
        <v>#DIV/0!</v>
      </c>
      <c r="K222" s="11"/>
      <c r="L222" s="11"/>
      <c r="M222" s="2"/>
      <c r="N222" s="2"/>
      <c r="O222" s="2"/>
    </row>
    <row r="223" spans="1:15">
      <c r="A223" s="12">
        <v>216</v>
      </c>
      <c r="B223" s="2"/>
      <c r="C223" s="2"/>
      <c r="D223" s="2"/>
      <c r="E223" s="18"/>
      <c r="F223" s="18"/>
      <c r="G223" s="13"/>
      <c r="H223" s="20"/>
      <c r="I223" s="6"/>
      <c r="J223" s="15" t="e">
        <f t="shared" si="0"/>
        <v>#DIV/0!</v>
      </c>
      <c r="K223" s="11"/>
      <c r="L223" s="11"/>
      <c r="M223" s="2"/>
      <c r="N223" s="2"/>
      <c r="O223" s="2"/>
    </row>
    <row r="224" spans="1:15">
      <c r="A224" s="12">
        <v>217</v>
      </c>
      <c r="B224" s="2"/>
      <c r="C224" s="2"/>
      <c r="D224" s="2"/>
      <c r="E224" s="18"/>
      <c r="F224" s="18"/>
      <c r="G224" s="13"/>
      <c r="H224" s="20"/>
      <c r="I224" s="6"/>
      <c r="J224" s="15" t="e">
        <f t="shared" si="0"/>
        <v>#DIV/0!</v>
      </c>
      <c r="K224" s="11"/>
      <c r="L224" s="11"/>
      <c r="M224" s="2"/>
      <c r="N224" s="2"/>
      <c r="O224" s="2"/>
    </row>
    <row r="225" spans="1:15">
      <c r="A225">
        <v>218</v>
      </c>
      <c r="B225" s="2"/>
      <c r="C225" s="2"/>
      <c r="D225" s="2"/>
      <c r="E225" s="18"/>
      <c r="F225" s="18"/>
      <c r="G225" s="13"/>
      <c r="H225" s="20"/>
      <c r="I225" s="6"/>
      <c r="J225" s="7" t="e">
        <f t="shared" si="0"/>
        <v>#DIV/0!</v>
      </c>
      <c r="K225" s="11"/>
      <c r="L225" s="11"/>
      <c r="M225" s="2"/>
      <c r="N225" s="2"/>
      <c r="O225" s="2"/>
    </row>
    <row r="226" spans="1:15">
      <c r="A226">
        <v>219</v>
      </c>
      <c r="B226" s="2"/>
      <c r="C226" s="2"/>
      <c r="D226" s="2"/>
      <c r="E226" s="18"/>
      <c r="F226" s="18"/>
      <c r="G226" s="13"/>
      <c r="H226" s="20"/>
      <c r="I226" s="6"/>
      <c r="J226" s="15" t="e">
        <f t="shared" si="0"/>
        <v>#DIV/0!</v>
      </c>
      <c r="K226" s="11"/>
      <c r="L226" s="11"/>
      <c r="M226" s="2"/>
      <c r="N226" s="2"/>
      <c r="O226" s="2"/>
    </row>
    <row r="227" spans="1:15">
      <c r="A227">
        <v>220</v>
      </c>
      <c r="B227" s="2"/>
      <c r="C227" s="2"/>
      <c r="D227" s="2"/>
      <c r="E227" s="18"/>
      <c r="F227" s="18"/>
      <c r="G227" s="13"/>
      <c r="H227" s="20"/>
      <c r="I227" s="6"/>
      <c r="J227" s="15" t="e">
        <f t="shared" si="0"/>
        <v>#DIV/0!</v>
      </c>
      <c r="K227" s="11"/>
      <c r="L227" s="11"/>
      <c r="M227" s="2"/>
      <c r="N227" s="2"/>
      <c r="O227" s="2"/>
    </row>
    <row r="228" spans="1:15">
      <c r="A228" s="12">
        <v>221</v>
      </c>
      <c r="B228" s="2"/>
      <c r="C228" s="2"/>
      <c r="D228" s="2"/>
      <c r="E228" s="18"/>
      <c r="F228" s="18"/>
      <c r="G228" s="13"/>
      <c r="H228" s="20"/>
      <c r="I228" s="6"/>
      <c r="J228" s="7" t="e">
        <f t="shared" si="0"/>
        <v>#DIV/0!</v>
      </c>
      <c r="K228" s="11"/>
      <c r="L228" s="11"/>
      <c r="M228" s="2"/>
      <c r="N228" s="2"/>
      <c r="O228" s="2"/>
    </row>
    <row r="229" spans="1:15">
      <c r="A229" s="12">
        <v>222</v>
      </c>
      <c r="B229" s="2"/>
      <c r="C229" s="2"/>
      <c r="D229" s="2"/>
      <c r="E229" s="18"/>
      <c r="F229" s="18"/>
      <c r="G229" s="13"/>
      <c r="H229" s="20"/>
      <c r="I229" s="6"/>
      <c r="J229" s="15" t="e">
        <f t="shared" si="0"/>
        <v>#DIV/0!</v>
      </c>
      <c r="K229" s="11"/>
      <c r="L229" s="11"/>
      <c r="M229" s="2"/>
      <c r="N229" s="2"/>
      <c r="O229" s="2"/>
    </row>
    <row r="230" spans="1:15">
      <c r="A230">
        <v>223</v>
      </c>
      <c r="B230" s="2"/>
      <c r="C230" s="2"/>
      <c r="D230" s="2"/>
      <c r="E230" s="18"/>
      <c r="F230" s="18"/>
      <c r="G230" s="13"/>
      <c r="H230" s="20"/>
      <c r="I230" s="6"/>
      <c r="J230" s="15" t="e">
        <f t="shared" si="0"/>
        <v>#DIV/0!</v>
      </c>
      <c r="K230" s="11"/>
      <c r="L230" s="11"/>
      <c r="M230" s="2"/>
      <c r="N230" s="2"/>
      <c r="O230" s="2"/>
    </row>
    <row r="231" spans="1:15">
      <c r="A231">
        <v>224</v>
      </c>
      <c r="B231" s="2"/>
      <c r="C231" s="2"/>
      <c r="D231" s="2"/>
      <c r="E231" s="18"/>
      <c r="F231" s="18"/>
      <c r="G231" s="13"/>
      <c r="H231" s="20"/>
      <c r="I231" s="6"/>
      <c r="J231" s="7" t="e">
        <f t="shared" si="0"/>
        <v>#DIV/0!</v>
      </c>
      <c r="K231" s="11"/>
      <c r="L231" s="11"/>
      <c r="M231" s="2"/>
      <c r="N231" s="2"/>
      <c r="O231" s="2"/>
    </row>
    <row r="232" spans="1:15">
      <c r="A232">
        <v>225</v>
      </c>
      <c r="B232" s="2"/>
      <c r="C232" s="2"/>
      <c r="D232" s="2"/>
      <c r="E232" s="18"/>
      <c r="F232" s="18"/>
      <c r="G232" s="13"/>
      <c r="H232" s="20"/>
      <c r="I232" s="6"/>
      <c r="J232" s="15" t="e">
        <f t="shared" si="0"/>
        <v>#DIV/0!</v>
      </c>
      <c r="K232" s="11"/>
      <c r="L232" s="11"/>
      <c r="M232" s="2"/>
      <c r="N232" s="2"/>
      <c r="O232" s="2"/>
    </row>
    <row r="233" spans="1:15">
      <c r="A233" s="12">
        <v>226</v>
      </c>
      <c r="B233" s="2"/>
      <c r="C233" s="2"/>
      <c r="D233" s="2"/>
      <c r="E233" s="18"/>
      <c r="F233" s="18"/>
      <c r="G233" s="13"/>
      <c r="H233" s="20"/>
      <c r="I233" s="6"/>
      <c r="J233" s="15" t="e">
        <f t="shared" si="0"/>
        <v>#DIV/0!</v>
      </c>
      <c r="K233" s="11"/>
      <c r="L233" s="11"/>
      <c r="M233" s="2"/>
      <c r="N233" s="2"/>
      <c r="O233" s="2"/>
    </row>
    <row r="234" spans="1:15">
      <c r="A234" s="12">
        <v>227</v>
      </c>
      <c r="B234" s="2"/>
      <c r="C234" s="2"/>
      <c r="D234" s="2"/>
      <c r="E234" s="18"/>
      <c r="F234" s="18"/>
      <c r="G234" s="13"/>
      <c r="H234" s="20"/>
      <c r="I234" s="6"/>
      <c r="J234" s="7" t="e">
        <f t="shared" si="0"/>
        <v>#DIV/0!</v>
      </c>
      <c r="K234" s="11"/>
      <c r="L234" s="11"/>
      <c r="M234" s="2"/>
      <c r="N234" s="2"/>
      <c r="O234" s="2"/>
    </row>
    <row r="235" spans="1:15">
      <c r="A235">
        <v>228</v>
      </c>
      <c r="B235" s="2"/>
      <c r="C235" s="2"/>
      <c r="D235" s="2"/>
      <c r="E235" s="18"/>
      <c r="F235" s="18"/>
      <c r="G235" s="13"/>
      <c r="H235" s="20"/>
      <c r="I235" s="6"/>
      <c r="J235" s="15" t="e">
        <f t="shared" si="0"/>
        <v>#DIV/0!</v>
      </c>
      <c r="K235" s="11"/>
      <c r="L235" s="11"/>
      <c r="M235" s="2"/>
      <c r="N235" s="2"/>
      <c r="O235" s="2"/>
    </row>
    <row r="236" spans="1:15">
      <c r="A236">
        <v>229</v>
      </c>
      <c r="B236" s="2"/>
      <c r="C236" s="2"/>
      <c r="D236" s="2"/>
      <c r="E236" s="18"/>
      <c r="F236" s="18"/>
      <c r="G236" s="13"/>
      <c r="H236" s="20"/>
      <c r="I236" s="6"/>
      <c r="J236" s="15" t="e">
        <f t="shared" si="0"/>
        <v>#DIV/0!</v>
      </c>
      <c r="K236" s="11"/>
      <c r="L236" s="11"/>
      <c r="M236" s="2"/>
      <c r="N236" s="2"/>
      <c r="O236" s="2"/>
    </row>
    <row r="237" spans="1:15">
      <c r="A237">
        <v>230</v>
      </c>
      <c r="B237" s="2"/>
      <c r="C237" s="2"/>
      <c r="D237" s="2"/>
      <c r="E237" s="18"/>
      <c r="F237" s="18"/>
      <c r="G237" s="13"/>
      <c r="H237" s="20"/>
      <c r="I237" s="6"/>
      <c r="J237" s="7" t="e">
        <f t="shared" si="0"/>
        <v>#DIV/0!</v>
      </c>
      <c r="K237" s="11"/>
      <c r="L237" s="11"/>
      <c r="M237" s="2"/>
      <c r="N237" s="2"/>
      <c r="O237" s="2"/>
    </row>
    <row r="238" spans="1:15">
      <c r="A238" s="12">
        <v>231</v>
      </c>
      <c r="B238" s="2"/>
      <c r="C238" s="2"/>
      <c r="D238" s="2"/>
      <c r="E238" s="18"/>
      <c r="F238" s="18"/>
      <c r="G238" s="13"/>
      <c r="H238" s="20"/>
      <c r="I238" s="6"/>
      <c r="J238" s="15" t="e">
        <f t="shared" si="0"/>
        <v>#DIV/0!</v>
      </c>
      <c r="K238" s="11"/>
      <c r="L238" s="11"/>
      <c r="M238" s="2"/>
      <c r="N238" s="2"/>
      <c r="O238" s="2"/>
    </row>
    <row r="239" spans="1:15">
      <c r="A239" s="12">
        <v>232</v>
      </c>
      <c r="B239" s="2"/>
      <c r="C239" s="2"/>
      <c r="D239" s="2"/>
      <c r="E239" s="18"/>
      <c r="F239" s="18"/>
      <c r="G239" s="13"/>
      <c r="H239" s="20"/>
      <c r="I239" s="6"/>
      <c r="J239" s="15" t="e">
        <f t="shared" si="0"/>
        <v>#DIV/0!</v>
      </c>
      <c r="K239" s="11"/>
      <c r="L239" s="11"/>
      <c r="M239" s="2"/>
      <c r="N239" s="2"/>
      <c r="O239" s="2"/>
    </row>
    <row r="240" spans="1:15">
      <c r="A240">
        <v>233</v>
      </c>
      <c r="B240" s="2"/>
      <c r="C240" s="2"/>
      <c r="D240" s="2"/>
      <c r="E240" s="18"/>
      <c r="F240" s="18"/>
      <c r="G240" s="13"/>
      <c r="H240" s="20"/>
      <c r="I240" s="6"/>
      <c r="J240" s="7" t="e">
        <f t="shared" si="0"/>
        <v>#DIV/0!</v>
      </c>
      <c r="K240" s="11"/>
      <c r="L240" s="11"/>
      <c r="M240" s="2"/>
      <c r="N240" s="2"/>
      <c r="O240" s="2"/>
    </row>
    <row r="241" spans="1:15">
      <c r="A241">
        <v>234</v>
      </c>
      <c r="B241" s="2"/>
      <c r="C241" s="2"/>
      <c r="D241" s="2"/>
      <c r="E241" s="18"/>
      <c r="F241" s="18"/>
      <c r="G241" s="13"/>
      <c r="H241" s="20"/>
      <c r="I241" s="6"/>
      <c r="J241" s="15" t="e">
        <f t="shared" si="0"/>
        <v>#DIV/0!</v>
      </c>
      <c r="K241" s="11"/>
      <c r="L241" s="11"/>
      <c r="M241" s="2"/>
      <c r="N241" s="2"/>
      <c r="O241" s="2"/>
    </row>
    <row r="242" spans="1:15">
      <c r="A242">
        <v>235</v>
      </c>
      <c r="B242" s="2"/>
      <c r="C242" s="2"/>
      <c r="D242" s="2"/>
      <c r="E242" s="18"/>
      <c r="F242" s="18"/>
      <c r="G242" s="13"/>
      <c r="H242" s="20"/>
      <c r="I242" s="6"/>
      <c r="J242" s="15" t="e">
        <f t="shared" si="0"/>
        <v>#DIV/0!</v>
      </c>
      <c r="K242" s="11"/>
      <c r="L242" s="11"/>
      <c r="M242" s="2"/>
      <c r="N242" s="2"/>
      <c r="O242" s="2"/>
    </row>
    <row r="243" spans="1:15">
      <c r="A243" s="12">
        <v>236</v>
      </c>
      <c r="B243" s="2"/>
      <c r="C243" s="2"/>
      <c r="D243" s="2"/>
      <c r="E243" s="18"/>
      <c r="F243" s="18"/>
      <c r="G243" s="13"/>
      <c r="H243" s="20"/>
      <c r="I243" s="6"/>
      <c r="J243" s="7" t="e">
        <f t="shared" si="0"/>
        <v>#DIV/0!</v>
      </c>
      <c r="K243" s="11"/>
      <c r="L243" s="11"/>
      <c r="M243" s="2"/>
      <c r="N243" s="2"/>
      <c r="O243" s="2"/>
    </row>
    <row r="244" spans="1:15">
      <c r="A244" s="12">
        <v>237</v>
      </c>
      <c r="B244" s="2"/>
      <c r="C244" s="2"/>
      <c r="D244" s="2"/>
      <c r="E244" s="18"/>
      <c r="F244" s="18"/>
      <c r="G244" s="13"/>
      <c r="H244" s="20"/>
      <c r="I244" s="6"/>
      <c r="J244" s="15" t="e">
        <f t="shared" si="0"/>
        <v>#DIV/0!</v>
      </c>
      <c r="K244" s="11"/>
      <c r="L244" s="11"/>
      <c r="M244" s="2"/>
      <c r="N244" s="2"/>
      <c r="O244" s="2"/>
    </row>
    <row r="245" spans="1:15">
      <c r="A245">
        <v>238</v>
      </c>
      <c r="B245" s="2"/>
      <c r="C245" s="2"/>
      <c r="D245" s="2"/>
      <c r="E245" s="18"/>
      <c r="F245" s="18"/>
      <c r="G245" s="13"/>
      <c r="H245" s="20"/>
      <c r="I245" s="6"/>
      <c r="J245" s="15" t="e">
        <f t="shared" si="0"/>
        <v>#DIV/0!</v>
      </c>
      <c r="K245" s="11"/>
      <c r="L245" s="11"/>
      <c r="M245" s="2"/>
      <c r="N245" s="2"/>
      <c r="O245" s="2"/>
    </row>
    <row r="246" spans="1:15">
      <c r="A246">
        <v>239</v>
      </c>
      <c r="B246" s="2"/>
      <c r="C246" s="2"/>
      <c r="D246" s="2"/>
      <c r="E246" s="18"/>
      <c r="F246" s="18"/>
      <c r="G246" s="13"/>
      <c r="H246" s="20"/>
      <c r="I246" s="6"/>
      <c r="J246" s="7" t="e">
        <f t="shared" si="0"/>
        <v>#DIV/0!</v>
      </c>
      <c r="K246" s="11"/>
      <c r="L246" s="11"/>
      <c r="M246" s="2"/>
      <c r="N246" s="2"/>
      <c r="O246" s="2"/>
    </row>
    <row r="247" spans="1:15">
      <c r="A247">
        <v>240</v>
      </c>
      <c r="B247" s="2"/>
      <c r="C247" s="2"/>
      <c r="D247" s="2"/>
      <c r="E247" s="18"/>
      <c r="F247" s="18"/>
      <c r="G247" s="13"/>
      <c r="H247" s="20"/>
      <c r="I247" s="6"/>
      <c r="J247" s="15" t="e">
        <f t="shared" si="0"/>
        <v>#DIV/0!</v>
      </c>
      <c r="K247" s="11"/>
      <c r="L247" s="11"/>
      <c r="M247" s="2"/>
      <c r="N247" s="2"/>
      <c r="O247" s="2"/>
    </row>
    <row r="248" spans="1:15">
      <c r="A248" s="12">
        <v>241</v>
      </c>
      <c r="B248" s="2"/>
      <c r="C248" s="2"/>
      <c r="D248" s="2"/>
      <c r="E248" s="18"/>
      <c r="F248" s="18"/>
      <c r="G248" s="13"/>
      <c r="H248" s="20"/>
      <c r="I248" s="6"/>
      <c r="J248" s="15" t="e">
        <f t="shared" si="0"/>
        <v>#DIV/0!</v>
      </c>
      <c r="K248" s="11"/>
      <c r="L248" s="11"/>
      <c r="M248" s="2"/>
      <c r="N248" s="2"/>
      <c r="O248" s="2"/>
    </row>
    <row r="249" spans="1:15">
      <c r="A249" s="12">
        <v>242</v>
      </c>
      <c r="B249" s="2"/>
      <c r="C249" s="2"/>
      <c r="D249" s="2"/>
      <c r="E249" s="18"/>
      <c r="F249" s="18"/>
      <c r="G249" s="13"/>
      <c r="H249" s="20"/>
      <c r="I249" s="6"/>
      <c r="J249" s="7" t="e">
        <f t="shared" si="0"/>
        <v>#DIV/0!</v>
      </c>
      <c r="K249" s="11"/>
      <c r="L249" s="11"/>
      <c r="M249" s="2"/>
      <c r="N249" s="2"/>
      <c r="O249" s="2"/>
    </row>
    <row r="250" spans="1:15">
      <c r="A250">
        <v>243</v>
      </c>
      <c r="B250" s="2"/>
      <c r="C250" s="2"/>
      <c r="D250" s="2"/>
      <c r="E250" s="18"/>
      <c r="F250" s="18"/>
      <c r="G250" s="13"/>
      <c r="H250" s="20"/>
      <c r="I250" s="6"/>
      <c r="J250" s="15" t="e">
        <f t="shared" si="0"/>
        <v>#DIV/0!</v>
      </c>
      <c r="K250" s="11"/>
      <c r="L250" s="11"/>
      <c r="M250" s="2"/>
      <c r="N250" s="2"/>
      <c r="O250" s="2"/>
    </row>
    <row r="251" spans="1:15">
      <c r="A251">
        <v>244</v>
      </c>
      <c r="B251" s="2"/>
      <c r="C251" s="2"/>
      <c r="D251" s="2"/>
      <c r="E251" s="18"/>
      <c r="F251" s="18"/>
      <c r="G251" s="13"/>
      <c r="H251" s="20"/>
      <c r="I251" s="6"/>
      <c r="J251" s="15" t="e">
        <f t="shared" si="0"/>
        <v>#DIV/0!</v>
      </c>
      <c r="K251" s="11"/>
      <c r="L251" s="11"/>
      <c r="M251" s="2"/>
      <c r="N251" s="2"/>
      <c r="O251" s="2"/>
    </row>
    <row r="252" spans="1:15">
      <c r="A252">
        <v>245</v>
      </c>
      <c r="B252" s="2"/>
      <c r="C252" s="2"/>
      <c r="D252" s="2"/>
      <c r="E252" s="18"/>
      <c r="F252" s="18"/>
      <c r="G252" s="13"/>
      <c r="H252" s="20"/>
      <c r="I252" s="6"/>
      <c r="J252" s="7" t="e">
        <f t="shared" si="0"/>
        <v>#DIV/0!</v>
      </c>
      <c r="K252" s="11"/>
      <c r="L252" s="11"/>
      <c r="M252" s="2"/>
      <c r="N252" s="2"/>
      <c r="O252" s="2"/>
    </row>
    <row r="253" spans="1:15">
      <c r="A253" s="12">
        <v>246</v>
      </c>
      <c r="B253" s="2"/>
      <c r="C253" s="2"/>
      <c r="D253" s="2"/>
      <c r="E253" s="18"/>
      <c r="F253" s="18"/>
      <c r="G253" s="13"/>
      <c r="H253" s="20"/>
      <c r="I253" s="6"/>
      <c r="J253" s="15" t="e">
        <f t="shared" si="0"/>
        <v>#DIV/0!</v>
      </c>
      <c r="K253" s="11"/>
      <c r="L253" s="11"/>
      <c r="M253" s="2"/>
      <c r="N253" s="2"/>
      <c r="O253" s="2"/>
    </row>
    <row r="254" spans="1:15">
      <c r="A254" s="12">
        <v>247</v>
      </c>
      <c r="B254" s="2"/>
      <c r="C254" s="2"/>
      <c r="D254" s="2"/>
      <c r="E254" s="18"/>
      <c r="F254" s="18"/>
      <c r="G254" s="13"/>
      <c r="H254" s="20"/>
      <c r="I254" s="6"/>
      <c r="J254" s="15" t="e">
        <f t="shared" ref="J254:J317" si="2">H254/I254</f>
        <v>#DIV/0!</v>
      </c>
      <c r="K254" s="11"/>
      <c r="L254" s="11"/>
      <c r="M254" s="2"/>
      <c r="N254" s="2"/>
      <c r="O254" s="2"/>
    </row>
    <row r="255" spans="1:15">
      <c r="A255">
        <v>248</v>
      </c>
      <c r="B255" s="2"/>
      <c r="C255" s="2"/>
      <c r="D255" s="2"/>
      <c r="E255" s="18"/>
      <c r="F255" s="18"/>
      <c r="G255" s="13"/>
      <c r="H255" s="20"/>
      <c r="I255" s="6"/>
      <c r="J255" s="7" t="e">
        <f t="shared" si="2"/>
        <v>#DIV/0!</v>
      </c>
      <c r="K255" s="11"/>
      <c r="L255" s="11"/>
      <c r="M255" s="2"/>
      <c r="N255" s="2"/>
      <c r="O255" s="2"/>
    </row>
    <row r="256" spans="1:15">
      <c r="A256">
        <v>249</v>
      </c>
      <c r="B256" s="2"/>
      <c r="C256" s="2"/>
      <c r="D256" s="2"/>
      <c r="E256" s="18"/>
      <c r="F256" s="18"/>
      <c r="G256" s="13"/>
      <c r="H256" s="20"/>
      <c r="I256" s="6"/>
      <c r="J256" s="15" t="e">
        <f t="shared" si="2"/>
        <v>#DIV/0!</v>
      </c>
      <c r="K256" s="11"/>
      <c r="L256" s="11"/>
      <c r="M256" s="2"/>
      <c r="N256" s="2"/>
      <c r="O256" s="2"/>
    </row>
    <row r="257" spans="1:15">
      <c r="A257">
        <v>250</v>
      </c>
      <c r="B257" s="2"/>
      <c r="C257" s="2"/>
      <c r="D257" s="2"/>
      <c r="E257" s="18"/>
      <c r="F257" s="18"/>
      <c r="G257" s="13"/>
      <c r="H257" s="20"/>
      <c r="I257" s="6"/>
      <c r="J257" s="15" t="e">
        <f t="shared" si="2"/>
        <v>#DIV/0!</v>
      </c>
      <c r="K257" s="11"/>
      <c r="L257" s="11"/>
      <c r="M257" s="2"/>
      <c r="N257" s="2"/>
      <c r="O257" s="2"/>
    </row>
    <row r="258" spans="1:15">
      <c r="A258" s="12">
        <v>251</v>
      </c>
      <c r="B258" s="2"/>
      <c r="C258" s="2"/>
      <c r="D258" s="2"/>
      <c r="E258" s="18"/>
      <c r="F258" s="18"/>
      <c r="G258" s="13"/>
      <c r="H258" s="20"/>
      <c r="I258" s="6"/>
      <c r="J258" s="7" t="e">
        <f t="shared" si="2"/>
        <v>#DIV/0!</v>
      </c>
      <c r="K258" s="11"/>
      <c r="L258" s="11"/>
      <c r="M258" s="2"/>
      <c r="N258" s="2"/>
      <c r="O258" s="2"/>
    </row>
    <row r="259" spans="1:15">
      <c r="A259" s="12">
        <v>252</v>
      </c>
      <c r="B259" s="2"/>
      <c r="C259" s="2"/>
      <c r="D259" s="2"/>
      <c r="E259" s="18"/>
      <c r="F259" s="18"/>
      <c r="G259" s="13"/>
      <c r="H259" s="20"/>
      <c r="I259" s="6"/>
      <c r="J259" s="15" t="e">
        <f t="shared" si="2"/>
        <v>#DIV/0!</v>
      </c>
      <c r="K259" s="11"/>
      <c r="L259" s="11"/>
      <c r="M259" s="2"/>
      <c r="N259" s="2"/>
      <c r="O259" s="2"/>
    </row>
    <row r="260" spans="1:15">
      <c r="A260">
        <v>253</v>
      </c>
      <c r="B260" s="2"/>
      <c r="C260" s="2"/>
      <c r="D260" s="2"/>
      <c r="E260" s="18"/>
      <c r="F260" s="18"/>
      <c r="G260" s="13"/>
      <c r="H260" s="20"/>
      <c r="I260" s="6"/>
      <c r="J260" s="15" t="e">
        <f t="shared" si="2"/>
        <v>#DIV/0!</v>
      </c>
      <c r="K260" s="11"/>
      <c r="L260" s="11"/>
      <c r="M260" s="2"/>
      <c r="N260" s="2"/>
      <c r="O260" s="2"/>
    </row>
    <row r="261" spans="1:15">
      <c r="A261">
        <v>254</v>
      </c>
      <c r="B261" s="2"/>
      <c r="C261" s="2"/>
      <c r="D261" s="2"/>
      <c r="E261" s="18"/>
      <c r="F261" s="18"/>
      <c r="G261" s="13"/>
      <c r="H261" s="20"/>
      <c r="I261" s="6"/>
      <c r="J261" s="7" t="e">
        <f t="shared" si="2"/>
        <v>#DIV/0!</v>
      </c>
      <c r="K261" s="11"/>
      <c r="L261" s="11"/>
      <c r="M261" s="2"/>
      <c r="N261" s="2"/>
      <c r="O261" s="2"/>
    </row>
    <row r="262" spans="1:15">
      <c r="A262">
        <v>255</v>
      </c>
      <c r="B262" s="2"/>
      <c r="C262" s="2"/>
      <c r="D262" s="2"/>
      <c r="E262" s="18"/>
      <c r="F262" s="18"/>
      <c r="G262" s="13"/>
      <c r="H262" s="20"/>
      <c r="I262" s="6"/>
      <c r="J262" s="15" t="e">
        <f t="shared" si="2"/>
        <v>#DIV/0!</v>
      </c>
      <c r="K262" s="11"/>
      <c r="L262" s="11"/>
      <c r="M262" s="2"/>
      <c r="N262" s="2"/>
      <c r="O262" s="2"/>
    </row>
    <row r="263" spans="1:15">
      <c r="A263" s="12">
        <v>256</v>
      </c>
      <c r="B263" s="2"/>
      <c r="C263" s="2"/>
      <c r="D263" s="2"/>
      <c r="E263" s="18"/>
      <c r="F263" s="18"/>
      <c r="G263" s="13"/>
      <c r="H263" s="20"/>
      <c r="I263" s="6"/>
      <c r="J263" s="15" t="e">
        <f t="shared" si="2"/>
        <v>#DIV/0!</v>
      </c>
      <c r="K263" s="11"/>
      <c r="L263" s="11"/>
      <c r="M263" s="2"/>
      <c r="N263" s="2"/>
      <c r="O263" s="2"/>
    </row>
    <row r="264" spans="1:15">
      <c r="A264" s="12">
        <v>257</v>
      </c>
      <c r="B264" s="2"/>
      <c r="C264" s="2"/>
      <c r="D264" s="2"/>
      <c r="E264" s="18"/>
      <c r="F264" s="18"/>
      <c r="G264" s="13"/>
      <c r="H264" s="20"/>
      <c r="I264" s="6"/>
      <c r="J264" s="7" t="e">
        <f t="shared" si="2"/>
        <v>#DIV/0!</v>
      </c>
      <c r="K264" s="11"/>
      <c r="L264" s="11"/>
      <c r="M264" s="2"/>
      <c r="N264" s="2"/>
      <c r="O264" s="2"/>
    </row>
    <row r="265" spans="1:15">
      <c r="A265">
        <v>258</v>
      </c>
      <c r="B265" s="2"/>
      <c r="C265" s="2"/>
      <c r="D265" s="2"/>
      <c r="E265" s="18"/>
      <c r="F265" s="18"/>
      <c r="G265" s="13"/>
      <c r="H265" s="20"/>
      <c r="I265" s="6"/>
      <c r="J265" s="15" t="e">
        <f t="shared" si="2"/>
        <v>#DIV/0!</v>
      </c>
      <c r="K265" s="11"/>
      <c r="L265" s="11"/>
      <c r="M265" s="2"/>
      <c r="N265" s="2"/>
      <c r="O265" s="2"/>
    </row>
    <row r="266" spans="1:15">
      <c r="A266">
        <v>259</v>
      </c>
      <c r="B266" s="2"/>
      <c r="C266" s="2"/>
      <c r="D266" s="2"/>
      <c r="E266" s="18"/>
      <c r="F266" s="18"/>
      <c r="G266" s="13"/>
      <c r="H266" s="20"/>
      <c r="I266" s="6"/>
      <c r="J266" s="15" t="e">
        <f t="shared" si="2"/>
        <v>#DIV/0!</v>
      </c>
      <c r="K266" s="11"/>
      <c r="L266" s="11"/>
      <c r="M266" s="2"/>
      <c r="N266" s="2"/>
      <c r="O266" s="2"/>
    </row>
    <row r="267" spans="1:15">
      <c r="A267">
        <v>260</v>
      </c>
      <c r="B267" s="2"/>
      <c r="C267" s="2"/>
      <c r="D267" s="2"/>
      <c r="E267" s="18"/>
      <c r="F267" s="18"/>
      <c r="G267" s="13"/>
      <c r="H267" s="20"/>
      <c r="I267" s="6"/>
      <c r="J267" s="7" t="e">
        <f t="shared" si="2"/>
        <v>#DIV/0!</v>
      </c>
      <c r="K267" s="11"/>
      <c r="L267" s="11"/>
      <c r="M267" s="2"/>
      <c r="N267" s="2"/>
      <c r="O267" s="2"/>
    </row>
    <row r="268" spans="1:15">
      <c r="A268" s="12">
        <v>261</v>
      </c>
      <c r="B268" s="2"/>
      <c r="C268" s="2"/>
      <c r="D268" s="2"/>
      <c r="E268" s="18"/>
      <c r="F268" s="18"/>
      <c r="G268" s="13"/>
      <c r="H268" s="20"/>
      <c r="I268" s="6"/>
      <c r="J268" s="15" t="e">
        <f t="shared" si="2"/>
        <v>#DIV/0!</v>
      </c>
      <c r="K268" s="11"/>
      <c r="L268" s="11"/>
      <c r="M268" s="2"/>
      <c r="N268" s="2"/>
      <c r="O268" s="2"/>
    </row>
    <row r="269" spans="1:15">
      <c r="A269" s="12">
        <v>262</v>
      </c>
      <c r="B269" s="2"/>
      <c r="C269" s="2"/>
      <c r="D269" s="2"/>
      <c r="E269" s="18"/>
      <c r="F269" s="18"/>
      <c r="G269" s="13"/>
      <c r="H269" s="20"/>
      <c r="I269" s="6"/>
      <c r="J269" s="15" t="e">
        <f t="shared" si="2"/>
        <v>#DIV/0!</v>
      </c>
      <c r="K269" s="11"/>
      <c r="L269" s="11"/>
      <c r="M269" s="2"/>
      <c r="N269" s="2"/>
      <c r="O269" s="2"/>
    </row>
    <row r="270" spans="1:15">
      <c r="A270">
        <v>263</v>
      </c>
      <c r="B270" s="2"/>
      <c r="C270" s="2"/>
      <c r="D270" s="2"/>
      <c r="E270" s="18"/>
      <c r="F270" s="18"/>
      <c r="G270" s="13"/>
      <c r="H270" s="20"/>
      <c r="I270" s="6"/>
      <c r="J270" s="7" t="e">
        <f t="shared" si="2"/>
        <v>#DIV/0!</v>
      </c>
      <c r="K270" s="11"/>
      <c r="L270" s="11"/>
      <c r="M270" s="2"/>
      <c r="N270" s="2"/>
      <c r="O270" s="2"/>
    </row>
    <row r="271" spans="1:15">
      <c r="A271">
        <v>264</v>
      </c>
      <c r="B271" s="2"/>
      <c r="C271" s="2"/>
      <c r="D271" s="2"/>
      <c r="E271" s="18"/>
      <c r="F271" s="18"/>
      <c r="G271" s="13"/>
      <c r="H271" s="20"/>
      <c r="I271" s="6"/>
      <c r="J271" s="15" t="e">
        <f t="shared" si="2"/>
        <v>#DIV/0!</v>
      </c>
      <c r="K271" s="11"/>
      <c r="L271" s="11"/>
      <c r="M271" s="2"/>
      <c r="N271" s="2"/>
      <c r="O271" s="2"/>
    </row>
    <row r="272" spans="1:15">
      <c r="A272">
        <v>265</v>
      </c>
      <c r="B272" s="2"/>
      <c r="C272" s="2"/>
      <c r="D272" s="2"/>
      <c r="E272" s="18"/>
      <c r="F272" s="18"/>
      <c r="G272" s="13"/>
      <c r="H272" s="20"/>
      <c r="I272" s="6"/>
      <c r="J272" s="15" t="e">
        <f t="shared" si="2"/>
        <v>#DIV/0!</v>
      </c>
      <c r="K272" s="11"/>
      <c r="L272" s="11"/>
      <c r="M272" s="2"/>
      <c r="N272" s="2"/>
      <c r="O272" s="2"/>
    </row>
    <row r="273" spans="1:15">
      <c r="A273" s="12">
        <v>266</v>
      </c>
      <c r="B273" s="2"/>
      <c r="C273" s="2"/>
      <c r="D273" s="2"/>
      <c r="E273" s="18"/>
      <c r="F273" s="18"/>
      <c r="G273" s="13"/>
      <c r="H273" s="20"/>
      <c r="I273" s="6"/>
      <c r="J273" s="7" t="e">
        <f t="shared" si="2"/>
        <v>#DIV/0!</v>
      </c>
      <c r="K273" s="11"/>
      <c r="L273" s="11"/>
      <c r="M273" s="2"/>
      <c r="N273" s="2"/>
      <c r="O273" s="2"/>
    </row>
    <row r="274" spans="1:15">
      <c r="A274" s="12">
        <v>267</v>
      </c>
      <c r="B274" s="2"/>
      <c r="C274" s="2"/>
      <c r="D274" s="2"/>
      <c r="E274" s="18"/>
      <c r="F274" s="18"/>
      <c r="G274" s="13"/>
      <c r="H274" s="20"/>
      <c r="I274" s="6"/>
      <c r="J274" s="15" t="e">
        <f t="shared" si="2"/>
        <v>#DIV/0!</v>
      </c>
      <c r="K274" s="11"/>
      <c r="L274" s="11"/>
      <c r="M274" s="2"/>
      <c r="N274" s="2"/>
      <c r="O274" s="2"/>
    </row>
    <row r="275" spans="1:15">
      <c r="A275">
        <v>268</v>
      </c>
      <c r="B275" s="2"/>
      <c r="C275" s="2"/>
      <c r="D275" s="2"/>
      <c r="E275" s="18"/>
      <c r="F275" s="18"/>
      <c r="G275" s="13"/>
      <c r="H275" s="20"/>
      <c r="I275" s="6"/>
      <c r="J275" s="15" t="e">
        <f t="shared" si="2"/>
        <v>#DIV/0!</v>
      </c>
      <c r="K275" s="11"/>
      <c r="L275" s="11"/>
      <c r="M275" s="2"/>
      <c r="N275" s="2"/>
      <c r="O275" s="2"/>
    </row>
    <row r="276" spans="1:15">
      <c r="A276">
        <v>269</v>
      </c>
      <c r="B276" s="2"/>
      <c r="C276" s="2"/>
      <c r="D276" s="2"/>
      <c r="E276" s="18"/>
      <c r="F276" s="18"/>
      <c r="G276" s="13"/>
      <c r="H276" s="20"/>
      <c r="I276" s="6"/>
      <c r="J276" s="7" t="e">
        <f t="shared" si="2"/>
        <v>#DIV/0!</v>
      </c>
      <c r="K276" s="11"/>
      <c r="L276" s="11"/>
      <c r="M276" s="2"/>
      <c r="N276" s="2"/>
      <c r="O276" s="2"/>
    </row>
    <row r="277" spans="1:15">
      <c r="A277">
        <v>270</v>
      </c>
      <c r="B277" s="2"/>
      <c r="C277" s="2"/>
      <c r="D277" s="2"/>
      <c r="E277" s="18"/>
      <c r="F277" s="18"/>
      <c r="G277" s="13"/>
      <c r="H277" s="20"/>
      <c r="I277" s="6"/>
      <c r="J277" s="15" t="e">
        <f t="shared" si="2"/>
        <v>#DIV/0!</v>
      </c>
      <c r="K277" s="11"/>
      <c r="L277" s="11"/>
      <c r="M277" s="2"/>
      <c r="N277" s="2"/>
      <c r="O277" s="2"/>
    </row>
    <row r="278" spans="1:15">
      <c r="A278" s="12">
        <v>271</v>
      </c>
      <c r="B278" s="2"/>
      <c r="C278" s="2"/>
      <c r="D278" s="2"/>
      <c r="E278" s="18"/>
      <c r="F278" s="18"/>
      <c r="G278" s="13"/>
      <c r="H278" s="20"/>
      <c r="I278" s="6"/>
      <c r="J278" s="15" t="e">
        <f t="shared" si="2"/>
        <v>#DIV/0!</v>
      </c>
      <c r="K278" s="11"/>
      <c r="L278" s="11"/>
      <c r="M278" s="2"/>
      <c r="N278" s="2"/>
      <c r="O278" s="2"/>
    </row>
    <row r="279" spans="1:15">
      <c r="A279" s="12">
        <v>272</v>
      </c>
      <c r="B279" s="2"/>
      <c r="C279" s="2"/>
      <c r="D279" s="2"/>
      <c r="E279" s="18"/>
      <c r="F279" s="18"/>
      <c r="G279" s="13"/>
      <c r="H279" s="20"/>
      <c r="I279" s="6"/>
      <c r="J279" s="7" t="e">
        <f t="shared" si="2"/>
        <v>#DIV/0!</v>
      </c>
      <c r="K279" s="11"/>
      <c r="L279" s="11"/>
      <c r="M279" s="2"/>
      <c r="N279" s="2"/>
      <c r="O279" s="2"/>
    </row>
    <row r="280" spans="1:15">
      <c r="A280">
        <v>273</v>
      </c>
      <c r="B280" s="2"/>
      <c r="C280" s="2"/>
      <c r="D280" s="2"/>
      <c r="E280" s="18"/>
      <c r="F280" s="18"/>
      <c r="G280" s="13"/>
      <c r="H280" s="20"/>
      <c r="I280" s="6"/>
      <c r="J280" s="15" t="e">
        <f t="shared" si="2"/>
        <v>#DIV/0!</v>
      </c>
      <c r="K280" s="11"/>
      <c r="L280" s="11"/>
      <c r="M280" s="2"/>
      <c r="N280" s="2"/>
      <c r="O280" s="2"/>
    </row>
    <row r="281" spans="1:15">
      <c r="A281">
        <v>274</v>
      </c>
      <c r="B281" s="2"/>
      <c r="C281" s="2"/>
      <c r="D281" s="2"/>
      <c r="E281" s="18"/>
      <c r="F281" s="18"/>
      <c r="G281" s="13"/>
      <c r="H281" s="20"/>
      <c r="I281" s="6"/>
      <c r="J281" s="15" t="e">
        <f t="shared" si="2"/>
        <v>#DIV/0!</v>
      </c>
      <c r="K281" s="11"/>
      <c r="L281" s="11"/>
      <c r="M281" s="2"/>
      <c r="N281" s="2"/>
      <c r="O281" s="2"/>
    </row>
    <row r="282" spans="1:15">
      <c r="A282">
        <v>275</v>
      </c>
      <c r="B282" s="2"/>
      <c r="C282" s="2"/>
      <c r="D282" s="2"/>
      <c r="E282" s="18"/>
      <c r="F282" s="18"/>
      <c r="G282" s="13"/>
      <c r="H282" s="20"/>
      <c r="I282" s="6"/>
      <c r="J282" s="7" t="e">
        <f t="shared" si="2"/>
        <v>#DIV/0!</v>
      </c>
      <c r="K282" s="11"/>
      <c r="L282" s="11"/>
      <c r="M282" s="2"/>
      <c r="N282" s="2"/>
      <c r="O282" s="2"/>
    </row>
    <row r="283" spans="1:15">
      <c r="A283" s="12">
        <v>276</v>
      </c>
      <c r="B283" s="2"/>
      <c r="C283" s="2"/>
      <c r="D283" s="2"/>
      <c r="E283" s="18"/>
      <c r="F283" s="18"/>
      <c r="G283" s="13"/>
      <c r="H283" s="20"/>
      <c r="I283" s="6"/>
      <c r="J283" s="15" t="e">
        <f t="shared" si="2"/>
        <v>#DIV/0!</v>
      </c>
      <c r="K283" s="11"/>
      <c r="L283" s="11"/>
      <c r="M283" s="2"/>
      <c r="N283" s="2"/>
      <c r="O283" s="2"/>
    </row>
    <row r="284" spans="1:15">
      <c r="A284" s="12">
        <v>277</v>
      </c>
      <c r="B284" s="2"/>
      <c r="C284" s="2"/>
      <c r="D284" s="2"/>
      <c r="E284" s="18"/>
      <c r="F284" s="18"/>
      <c r="G284" s="13"/>
      <c r="H284" s="20"/>
      <c r="I284" s="6"/>
      <c r="J284" s="15" t="e">
        <f t="shared" si="2"/>
        <v>#DIV/0!</v>
      </c>
      <c r="K284" s="11"/>
      <c r="L284" s="11"/>
      <c r="M284" s="2"/>
      <c r="N284" s="2"/>
      <c r="O284" s="2"/>
    </row>
    <row r="285" spans="1:15">
      <c r="A285">
        <v>278</v>
      </c>
      <c r="B285" s="2"/>
      <c r="C285" s="2"/>
      <c r="D285" s="2"/>
      <c r="E285" s="18"/>
      <c r="F285" s="18"/>
      <c r="G285" s="13"/>
      <c r="H285" s="20"/>
      <c r="I285" s="6"/>
      <c r="J285" s="7" t="e">
        <f t="shared" si="2"/>
        <v>#DIV/0!</v>
      </c>
      <c r="K285" s="11"/>
      <c r="L285" s="11"/>
      <c r="M285" s="2"/>
      <c r="N285" s="2"/>
      <c r="O285" s="2"/>
    </row>
    <row r="286" spans="1:15">
      <c r="A286">
        <v>279</v>
      </c>
      <c r="B286" s="2"/>
      <c r="C286" s="2"/>
      <c r="D286" s="2"/>
      <c r="E286" s="18"/>
      <c r="F286" s="18"/>
      <c r="G286" s="13"/>
      <c r="H286" s="20"/>
      <c r="I286" s="6"/>
      <c r="J286" s="15" t="e">
        <f t="shared" si="2"/>
        <v>#DIV/0!</v>
      </c>
      <c r="K286" s="11"/>
      <c r="L286" s="11"/>
      <c r="M286" s="2"/>
      <c r="N286" s="2"/>
      <c r="O286" s="2"/>
    </row>
    <row r="287" spans="1:15">
      <c r="A287">
        <v>280</v>
      </c>
      <c r="B287" s="2"/>
      <c r="C287" s="2"/>
      <c r="D287" s="2"/>
      <c r="E287" s="18"/>
      <c r="F287" s="18"/>
      <c r="G287" s="13"/>
      <c r="H287" s="20"/>
      <c r="I287" s="6"/>
      <c r="J287" s="15" t="e">
        <f t="shared" si="2"/>
        <v>#DIV/0!</v>
      </c>
      <c r="K287" s="11"/>
      <c r="L287" s="11"/>
      <c r="M287" s="2"/>
      <c r="N287" s="2"/>
      <c r="O287" s="2"/>
    </row>
    <row r="288" spans="1:15">
      <c r="A288" s="12">
        <v>281</v>
      </c>
      <c r="B288" s="2"/>
      <c r="C288" s="2"/>
      <c r="D288" s="2"/>
      <c r="E288" s="18"/>
      <c r="F288" s="18"/>
      <c r="G288" s="13"/>
      <c r="H288" s="20"/>
      <c r="I288" s="6"/>
      <c r="J288" s="7" t="e">
        <f t="shared" si="2"/>
        <v>#DIV/0!</v>
      </c>
      <c r="K288" s="11"/>
      <c r="L288" s="11"/>
      <c r="M288" s="2"/>
      <c r="N288" s="2"/>
      <c r="O288" s="2"/>
    </row>
    <row r="289" spans="1:15">
      <c r="A289" s="12">
        <v>282</v>
      </c>
      <c r="B289" s="2"/>
      <c r="C289" s="2"/>
      <c r="D289" s="2"/>
      <c r="E289" s="18"/>
      <c r="F289" s="18"/>
      <c r="G289" s="13"/>
      <c r="H289" s="20"/>
      <c r="I289" s="6"/>
      <c r="J289" s="15" t="e">
        <f t="shared" si="2"/>
        <v>#DIV/0!</v>
      </c>
      <c r="K289" s="11"/>
      <c r="L289" s="11"/>
      <c r="M289" s="2"/>
      <c r="N289" s="2"/>
      <c r="O289" s="2"/>
    </row>
    <row r="290" spans="1:15">
      <c r="A290">
        <v>283</v>
      </c>
      <c r="B290" s="2"/>
      <c r="C290" s="2"/>
      <c r="D290" s="2"/>
      <c r="E290" s="18"/>
      <c r="F290" s="18"/>
      <c r="G290" s="13"/>
      <c r="H290" s="20"/>
      <c r="I290" s="6"/>
      <c r="J290" s="15" t="e">
        <f t="shared" si="2"/>
        <v>#DIV/0!</v>
      </c>
      <c r="K290" s="11"/>
      <c r="L290" s="11"/>
      <c r="M290" s="2"/>
      <c r="N290" s="2"/>
      <c r="O290" s="2"/>
    </row>
    <row r="291" spans="1:15">
      <c r="A291">
        <v>284</v>
      </c>
      <c r="B291" s="2"/>
      <c r="C291" s="2"/>
      <c r="D291" s="2"/>
      <c r="E291" s="18"/>
      <c r="F291" s="18"/>
      <c r="G291" s="13"/>
      <c r="H291" s="20"/>
      <c r="I291" s="6"/>
      <c r="J291" s="7" t="e">
        <f t="shared" si="2"/>
        <v>#DIV/0!</v>
      </c>
      <c r="K291" s="11"/>
      <c r="L291" s="11"/>
      <c r="M291" s="2"/>
      <c r="N291" s="2"/>
      <c r="O291" s="2"/>
    </row>
    <row r="292" spans="1:15">
      <c r="A292">
        <v>285</v>
      </c>
      <c r="B292" s="2"/>
      <c r="C292" s="2"/>
      <c r="D292" s="2"/>
      <c r="E292" s="18"/>
      <c r="F292" s="18"/>
      <c r="G292" s="13"/>
      <c r="H292" s="20"/>
      <c r="I292" s="6"/>
      <c r="J292" s="15" t="e">
        <f t="shared" si="2"/>
        <v>#DIV/0!</v>
      </c>
      <c r="K292" s="11"/>
      <c r="L292" s="11"/>
      <c r="M292" s="2"/>
      <c r="N292" s="2"/>
      <c r="O292" s="2"/>
    </row>
    <row r="293" spans="1:15">
      <c r="A293" s="12">
        <v>286</v>
      </c>
      <c r="B293" s="2"/>
      <c r="C293" s="2"/>
      <c r="D293" s="2"/>
      <c r="E293" s="18"/>
      <c r="F293" s="18"/>
      <c r="G293" s="13"/>
      <c r="H293" s="20"/>
      <c r="I293" s="6"/>
      <c r="J293" s="15" t="e">
        <f t="shared" si="2"/>
        <v>#DIV/0!</v>
      </c>
      <c r="K293" s="11"/>
      <c r="L293" s="11"/>
      <c r="M293" s="2"/>
      <c r="N293" s="2"/>
      <c r="O293" s="2"/>
    </row>
    <row r="294" spans="1:15">
      <c r="A294" s="12">
        <v>287</v>
      </c>
      <c r="B294" s="2"/>
      <c r="C294" s="2"/>
      <c r="D294" s="2"/>
      <c r="E294" s="18"/>
      <c r="F294" s="18"/>
      <c r="G294" s="13"/>
      <c r="H294" s="20"/>
      <c r="I294" s="6"/>
      <c r="J294" s="7" t="e">
        <f t="shared" si="2"/>
        <v>#DIV/0!</v>
      </c>
      <c r="K294" s="11"/>
      <c r="L294" s="11"/>
      <c r="M294" s="2"/>
      <c r="N294" s="2"/>
      <c r="O294" s="2"/>
    </row>
    <row r="295" spans="1:15">
      <c r="A295">
        <v>288</v>
      </c>
      <c r="B295" s="2"/>
      <c r="C295" s="2"/>
      <c r="D295" s="2"/>
      <c r="E295" s="18"/>
      <c r="F295" s="18"/>
      <c r="G295" s="13"/>
      <c r="H295" s="20"/>
      <c r="I295" s="6"/>
      <c r="J295" s="15" t="e">
        <f t="shared" si="2"/>
        <v>#DIV/0!</v>
      </c>
      <c r="K295" s="11"/>
      <c r="L295" s="11"/>
      <c r="M295" s="2"/>
      <c r="N295" s="2"/>
      <c r="O295" s="2"/>
    </row>
    <row r="296" spans="1:15">
      <c r="A296">
        <v>289</v>
      </c>
      <c r="B296" s="2"/>
      <c r="C296" s="2"/>
      <c r="D296" s="2"/>
      <c r="E296" s="18"/>
      <c r="F296" s="18"/>
      <c r="G296" s="13"/>
      <c r="H296" s="20"/>
      <c r="I296" s="6"/>
      <c r="J296" s="15" t="e">
        <f t="shared" si="2"/>
        <v>#DIV/0!</v>
      </c>
      <c r="K296" s="11"/>
      <c r="L296" s="11"/>
      <c r="M296" s="2"/>
      <c r="N296" s="2"/>
      <c r="O296" s="2"/>
    </row>
    <row r="297" spans="1:15">
      <c r="A297">
        <v>290</v>
      </c>
      <c r="B297" s="2"/>
      <c r="C297" s="2"/>
      <c r="D297" s="2"/>
      <c r="E297" s="18"/>
      <c r="F297" s="18"/>
      <c r="G297" s="13"/>
      <c r="H297" s="20"/>
      <c r="I297" s="6"/>
      <c r="J297" s="7" t="e">
        <f t="shared" si="2"/>
        <v>#DIV/0!</v>
      </c>
      <c r="K297" s="11"/>
      <c r="L297" s="11"/>
      <c r="M297" s="2"/>
      <c r="N297" s="2"/>
      <c r="O297" s="2"/>
    </row>
    <row r="298" spans="1:15">
      <c r="A298" s="12">
        <v>291</v>
      </c>
      <c r="B298" s="2"/>
      <c r="C298" s="2"/>
      <c r="D298" s="2"/>
      <c r="E298" s="18"/>
      <c r="F298" s="18"/>
      <c r="G298" s="13"/>
      <c r="H298" s="20"/>
      <c r="I298" s="6"/>
      <c r="J298" s="15" t="e">
        <f t="shared" si="2"/>
        <v>#DIV/0!</v>
      </c>
      <c r="K298" s="11"/>
      <c r="L298" s="11"/>
      <c r="M298" s="2"/>
      <c r="N298" s="2"/>
      <c r="O298" s="2"/>
    </row>
    <row r="299" spans="1:15">
      <c r="A299" s="12">
        <v>292</v>
      </c>
      <c r="B299" s="2"/>
      <c r="C299" s="2"/>
      <c r="D299" s="2"/>
      <c r="E299" s="18"/>
      <c r="F299" s="18"/>
      <c r="G299" s="13"/>
      <c r="H299" s="20"/>
      <c r="I299" s="6"/>
      <c r="J299" s="15" t="e">
        <f t="shared" si="2"/>
        <v>#DIV/0!</v>
      </c>
      <c r="K299" s="11"/>
      <c r="L299" s="11"/>
      <c r="M299" s="2"/>
      <c r="N299" s="2"/>
      <c r="O299" s="2"/>
    </row>
    <row r="300" spans="1:15">
      <c r="A300">
        <v>293</v>
      </c>
      <c r="B300" s="2"/>
      <c r="C300" s="2"/>
      <c r="D300" s="2"/>
      <c r="E300" s="18"/>
      <c r="F300" s="18"/>
      <c r="G300" s="13"/>
      <c r="H300" s="20"/>
      <c r="I300" s="6"/>
      <c r="J300" s="7" t="e">
        <f t="shared" si="2"/>
        <v>#DIV/0!</v>
      </c>
      <c r="K300" s="11"/>
      <c r="L300" s="11"/>
      <c r="M300" s="2"/>
      <c r="N300" s="2"/>
      <c r="O300" s="2"/>
    </row>
    <row r="301" spans="1:15">
      <c r="A301">
        <v>294</v>
      </c>
      <c r="B301" s="2"/>
      <c r="C301" s="2"/>
      <c r="D301" s="2"/>
      <c r="E301" s="18"/>
      <c r="F301" s="18"/>
      <c r="G301" s="13"/>
      <c r="H301" s="20"/>
      <c r="I301" s="6"/>
      <c r="J301" s="15" t="e">
        <f t="shared" si="2"/>
        <v>#DIV/0!</v>
      </c>
      <c r="K301" s="11"/>
      <c r="L301" s="11"/>
      <c r="M301" s="2"/>
      <c r="N301" s="2"/>
      <c r="O301" s="2"/>
    </row>
    <row r="302" spans="1:15">
      <c r="A302">
        <v>295</v>
      </c>
      <c r="B302" s="2"/>
      <c r="C302" s="2"/>
      <c r="D302" s="2"/>
      <c r="E302" s="18"/>
      <c r="F302" s="18"/>
      <c r="G302" s="13"/>
      <c r="H302" s="20"/>
      <c r="I302" s="6"/>
      <c r="J302" s="15" t="e">
        <f t="shared" si="2"/>
        <v>#DIV/0!</v>
      </c>
      <c r="K302" s="11"/>
      <c r="L302" s="11"/>
      <c r="M302" s="2"/>
      <c r="N302" s="2"/>
      <c r="O302" s="2"/>
    </row>
    <row r="303" spans="1:15">
      <c r="A303" s="12">
        <v>296</v>
      </c>
      <c r="B303" s="2"/>
      <c r="C303" s="2"/>
      <c r="D303" s="2"/>
      <c r="E303" s="18"/>
      <c r="F303" s="18"/>
      <c r="G303" s="13"/>
      <c r="H303" s="20"/>
      <c r="I303" s="6"/>
      <c r="J303" s="7" t="e">
        <f t="shared" si="2"/>
        <v>#DIV/0!</v>
      </c>
      <c r="K303" s="11"/>
      <c r="L303" s="11"/>
      <c r="M303" s="2"/>
      <c r="N303" s="2"/>
      <c r="O303" s="2"/>
    </row>
    <row r="304" spans="1:15">
      <c r="A304" s="12">
        <v>297</v>
      </c>
      <c r="B304" s="2"/>
      <c r="C304" s="2"/>
      <c r="D304" s="2"/>
      <c r="E304" s="18"/>
      <c r="F304" s="18"/>
      <c r="G304" s="13"/>
      <c r="H304" s="20"/>
      <c r="I304" s="6"/>
      <c r="J304" s="15" t="e">
        <f t="shared" si="2"/>
        <v>#DIV/0!</v>
      </c>
      <c r="K304" s="11"/>
      <c r="L304" s="11"/>
      <c r="M304" s="2"/>
      <c r="N304" s="2"/>
      <c r="O304" s="2"/>
    </row>
    <row r="305" spans="1:15">
      <c r="A305">
        <v>298</v>
      </c>
      <c r="B305" s="2"/>
      <c r="C305" s="2"/>
      <c r="D305" s="2"/>
      <c r="E305" s="18"/>
      <c r="F305" s="18"/>
      <c r="G305" s="13"/>
      <c r="H305" s="20"/>
      <c r="I305" s="6"/>
      <c r="J305" s="15" t="e">
        <f t="shared" si="2"/>
        <v>#DIV/0!</v>
      </c>
      <c r="K305" s="11"/>
      <c r="L305" s="11"/>
      <c r="M305" s="2"/>
      <c r="N305" s="2"/>
      <c r="O305" s="2"/>
    </row>
    <row r="306" spans="1:15">
      <c r="A306">
        <v>299</v>
      </c>
      <c r="B306" s="2"/>
      <c r="C306" s="2"/>
      <c r="D306" s="2"/>
      <c r="E306" s="18"/>
      <c r="F306" s="18"/>
      <c r="G306" s="13"/>
      <c r="H306" s="20"/>
      <c r="I306" s="6"/>
      <c r="J306" s="7" t="e">
        <f t="shared" si="2"/>
        <v>#DIV/0!</v>
      </c>
      <c r="K306" s="11"/>
      <c r="L306" s="11"/>
      <c r="M306" s="2"/>
      <c r="N306" s="2"/>
      <c r="O306" s="2"/>
    </row>
    <row r="307" spans="1:15">
      <c r="A307">
        <v>300</v>
      </c>
      <c r="B307" s="2"/>
      <c r="C307" s="2"/>
      <c r="D307" s="2"/>
      <c r="E307" s="18"/>
      <c r="F307" s="18"/>
      <c r="G307" s="13"/>
      <c r="H307" s="20"/>
      <c r="I307" s="6"/>
      <c r="J307" s="15" t="e">
        <f t="shared" si="2"/>
        <v>#DIV/0!</v>
      </c>
      <c r="K307" s="11"/>
      <c r="L307" s="11"/>
      <c r="M307" s="2"/>
      <c r="N307" s="2"/>
      <c r="O307" s="2"/>
    </row>
    <row r="308" spans="1:15">
      <c r="A308" s="12">
        <v>301</v>
      </c>
      <c r="B308" s="2"/>
      <c r="C308" s="2"/>
      <c r="D308" s="2"/>
      <c r="E308" s="18"/>
      <c r="F308" s="18"/>
      <c r="G308" s="13"/>
      <c r="H308" s="20"/>
      <c r="I308" s="6"/>
      <c r="J308" s="15" t="e">
        <f t="shared" si="2"/>
        <v>#DIV/0!</v>
      </c>
      <c r="K308" s="11"/>
      <c r="L308" s="11"/>
      <c r="M308" s="2"/>
      <c r="N308" s="2"/>
      <c r="O308" s="2"/>
    </row>
    <row r="309" spans="1:15">
      <c r="A309" s="12">
        <v>302</v>
      </c>
      <c r="B309" s="2"/>
      <c r="C309" s="2"/>
      <c r="D309" s="2"/>
      <c r="E309" s="18"/>
      <c r="F309" s="18"/>
      <c r="G309" s="13"/>
      <c r="H309" s="20"/>
      <c r="I309" s="6"/>
      <c r="J309" s="7" t="e">
        <f t="shared" si="2"/>
        <v>#DIV/0!</v>
      </c>
      <c r="K309" s="11"/>
      <c r="L309" s="11"/>
      <c r="M309" s="2"/>
      <c r="N309" s="2"/>
      <c r="O309" s="2"/>
    </row>
    <row r="310" spans="1:15">
      <c r="A310">
        <v>303</v>
      </c>
      <c r="B310" s="2"/>
      <c r="C310" s="2"/>
      <c r="D310" s="2"/>
      <c r="E310" s="18"/>
      <c r="F310" s="18"/>
      <c r="G310" s="13"/>
      <c r="H310" s="20"/>
      <c r="I310" s="6"/>
      <c r="J310" s="15" t="e">
        <f t="shared" si="2"/>
        <v>#DIV/0!</v>
      </c>
      <c r="K310" s="11"/>
      <c r="L310" s="11"/>
      <c r="M310" s="2"/>
      <c r="N310" s="2"/>
      <c r="O310" s="2"/>
    </row>
    <row r="311" spans="1:15">
      <c r="A311">
        <v>304</v>
      </c>
      <c r="B311" s="2"/>
      <c r="C311" s="2"/>
      <c r="D311" s="2"/>
      <c r="E311" s="18"/>
      <c r="F311" s="18"/>
      <c r="G311" s="13"/>
      <c r="H311" s="20"/>
      <c r="I311" s="6"/>
      <c r="J311" s="15" t="e">
        <f t="shared" si="2"/>
        <v>#DIV/0!</v>
      </c>
      <c r="K311" s="11"/>
      <c r="L311" s="11"/>
      <c r="M311" s="2"/>
      <c r="N311" s="2"/>
      <c r="O311" s="2"/>
    </row>
    <row r="312" spans="1:15">
      <c r="A312">
        <v>305</v>
      </c>
      <c r="B312" s="2"/>
      <c r="C312" s="2"/>
      <c r="D312" s="2"/>
      <c r="E312" s="18"/>
      <c r="F312" s="18"/>
      <c r="G312" s="13"/>
      <c r="H312" s="20"/>
      <c r="I312" s="6"/>
      <c r="J312" s="7" t="e">
        <f t="shared" si="2"/>
        <v>#DIV/0!</v>
      </c>
      <c r="K312" s="11"/>
      <c r="L312" s="11"/>
      <c r="M312" s="2"/>
      <c r="N312" s="2"/>
      <c r="O312" s="2"/>
    </row>
    <row r="313" spans="1:15">
      <c r="A313" s="12">
        <v>306</v>
      </c>
      <c r="B313" s="2"/>
      <c r="C313" s="2"/>
      <c r="D313" s="2"/>
      <c r="E313" s="18"/>
      <c r="F313" s="18"/>
      <c r="G313" s="13"/>
      <c r="H313" s="20"/>
      <c r="I313" s="6"/>
      <c r="J313" s="15" t="e">
        <f t="shared" si="2"/>
        <v>#DIV/0!</v>
      </c>
      <c r="K313" s="11"/>
      <c r="L313" s="11"/>
      <c r="M313" s="2"/>
      <c r="N313" s="2"/>
      <c r="O313" s="2"/>
    </row>
    <row r="314" spans="1:15">
      <c r="A314" s="12">
        <v>307</v>
      </c>
      <c r="B314" s="2"/>
      <c r="C314" s="2"/>
      <c r="D314" s="2"/>
      <c r="E314" s="18"/>
      <c r="F314" s="18"/>
      <c r="G314" s="13"/>
      <c r="H314" s="20"/>
      <c r="I314" s="6"/>
      <c r="J314" s="15" t="e">
        <f t="shared" si="2"/>
        <v>#DIV/0!</v>
      </c>
      <c r="K314" s="11"/>
      <c r="L314" s="11"/>
      <c r="M314" s="2"/>
      <c r="N314" s="2"/>
      <c r="O314" s="2"/>
    </row>
    <row r="315" spans="1:15">
      <c r="A315">
        <v>308</v>
      </c>
      <c r="B315" s="2"/>
      <c r="C315" s="2"/>
      <c r="D315" s="2"/>
      <c r="E315" s="18"/>
      <c r="F315" s="18"/>
      <c r="G315" s="13"/>
      <c r="H315" s="20"/>
      <c r="I315" s="6"/>
      <c r="J315" s="7" t="e">
        <f t="shared" si="2"/>
        <v>#DIV/0!</v>
      </c>
      <c r="K315" s="11"/>
      <c r="L315" s="11"/>
      <c r="M315" s="2"/>
      <c r="N315" s="2"/>
      <c r="O315" s="2"/>
    </row>
    <row r="316" spans="1:15">
      <c r="A316">
        <v>309</v>
      </c>
      <c r="B316" s="2"/>
      <c r="C316" s="2"/>
      <c r="D316" s="2"/>
      <c r="E316" s="18"/>
      <c r="F316" s="18"/>
      <c r="G316" s="13"/>
      <c r="H316" s="20"/>
      <c r="I316" s="6"/>
      <c r="J316" s="15" t="e">
        <f t="shared" si="2"/>
        <v>#DIV/0!</v>
      </c>
      <c r="K316" s="11"/>
      <c r="L316" s="11"/>
      <c r="M316" s="2"/>
      <c r="N316" s="2"/>
      <c r="O316" s="2"/>
    </row>
    <row r="317" spans="1:15">
      <c r="A317">
        <v>310</v>
      </c>
      <c r="B317" s="2"/>
      <c r="C317" s="2"/>
      <c r="D317" s="2"/>
      <c r="E317" s="18"/>
      <c r="F317" s="18"/>
      <c r="G317" s="13"/>
      <c r="H317" s="20"/>
      <c r="I317" s="6"/>
      <c r="J317" s="15" t="e">
        <f t="shared" si="2"/>
        <v>#DIV/0!</v>
      </c>
      <c r="K317" s="11"/>
      <c r="L317" s="11"/>
      <c r="M317" s="2"/>
      <c r="N317" s="2"/>
      <c r="O317" s="2"/>
    </row>
    <row r="318" spans="1:15">
      <c r="A318" s="12">
        <v>311</v>
      </c>
      <c r="B318" s="2"/>
      <c r="C318" s="2"/>
      <c r="D318" s="2"/>
      <c r="E318" s="18"/>
      <c r="F318" s="18"/>
      <c r="G318" s="13"/>
      <c r="H318" s="20"/>
      <c r="I318" s="6"/>
      <c r="J318" s="7" t="e">
        <f t="shared" ref="J318:J357" si="3">H318/I318</f>
        <v>#DIV/0!</v>
      </c>
      <c r="K318" s="11"/>
      <c r="L318" s="11"/>
      <c r="M318" s="2"/>
      <c r="N318" s="2"/>
      <c r="O318" s="2"/>
    </row>
    <row r="319" spans="1:15">
      <c r="A319" s="12">
        <v>312</v>
      </c>
      <c r="B319" s="2"/>
      <c r="C319" s="2"/>
      <c r="D319" s="2"/>
      <c r="E319" s="18"/>
      <c r="F319" s="18"/>
      <c r="G319" s="13"/>
      <c r="H319" s="20"/>
      <c r="I319" s="6"/>
      <c r="J319" s="15" t="e">
        <f t="shared" si="3"/>
        <v>#DIV/0!</v>
      </c>
      <c r="K319" s="11"/>
      <c r="L319" s="11"/>
      <c r="M319" s="2"/>
      <c r="N319" s="2"/>
      <c r="O319" s="2"/>
    </row>
    <row r="320" spans="1:15">
      <c r="A320">
        <v>313</v>
      </c>
      <c r="B320" s="2"/>
      <c r="C320" s="2"/>
      <c r="D320" s="2"/>
      <c r="E320" s="18"/>
      <c r="F320" s="18"/>
      <c r="G320" s="13"/>
      <c r="H320" s="20"/>
      <c r="I320" s="6"/>
      <c r="J320" s="15" t="e">
        <f t="shared" si="3"/>
        <v>#DIV/0!</v>
      </c>
      <c r="K320" s="11"/>
      <c r="L320" s="11"/>
      <c r="M320" s="2"/>
      <c r="N320" s="2"/>
      <c r="O320" s="2"/>
    </row>
    <row r="321" spans="1:15">
      <c r="A321">
        <v>314</v>
      </c>
      <c r="B321" s="2"/>
      <c r="C321" s="2"/>
      <c r="D321" s="2"/>
      <c r="E321" s="18"/>
      <c r="F321" s="18"/>
      <c r="G321" s="13"/>
      <c r="H321" s="20"/>
      <c r="I321" s="6"/>
      <c r="J321" s="7" t="e">
        <f t="shared" si="3"/>
        <v>#DIV/0!</v>
      </c>
      <c r="K321" s="11"/>
      <c r="L321" s="11"/>
      <c r="M321" s="2"/>
      <c r="N321" s="2"/>
      <c r="O321" s="2"/>
    </row>
    <row r="322" spans="1:15">
      <c r="A322">
        <v>315</v>
      </c>
      <c r="B322" s="2"/>
      <c r="C322" s="2"/>
      <c r="D322" s="2"/>
      <c r="E322" s="18"/>
      <c r="F322" s="18"/>
      <c r="G322" s="13"/>
      <c r="H322" s="20"/>
      <c r="I322" s="6"/>
      <c r="J322" s="15" t="e">
        <f t="shared" si="3"/>
        <v>#DIV/0!</v>
      </c>
      <c r="K322" s="11"/>
      <c r="L322" s="11"/>
      <c r="M322" s="2"/>
      <c r="N322" s="2"/>
      <c r="O322" s="2"/>
    </row>
    <row r="323" spans="1:15">
      <c r="A323" s="12">
        <v>316</v>
      </c>
      <c r="B323" s="2"/>
      <c r="C323" s="2"/>
      <c r="D323" s="2"/>
      <c r="E323" s="18"/>
      <c r="F323" s="18"/>
      <c r="G323" s="13"/>
      <c r="H323" s="20"/>
      <c r="I323" s="6"/>
      <c r="J323" s="15" t="e">
        <f t="shared" si="3"/>
        <v>#DIV/0!</v>
      </c>
      <c r="K323" s="11"/>
      <c r="L323" s="11"/>
      <c r="M323" s="2"/>
      <c r="N323" s="2"/>
      <c r="O323" s="2"/>
    </row>
    <row r="324" spans="1:15">
      <c r="A324" s="12">
        <v>317</v>
      </c>
      <c r="B324" s="2"/>
      <c r="C324" s="2"/>
      <c r="D324" s="2"/>
      <c r="E324" s="18"/>
      <c r="F324" s="18"/>
      <c r="G324" s="13"/>
      <c r="H324" s="20"/>
      <c r="I324" s="6"/>
      <c r="J324" s="7" t="e">
        <f t="shared" si="3"/>
        <v>#DIV/0!</v>
      </c>
      <c r="K324" s="11"/>
      <c r="L324" s="11"/>
      <c r="M324" s="2"/>
      <c r="N324" s="2"/>
      <c r="O324" s="2"/>
    </row>
    <row r="325" spans="1:15">
      <c r="A325">
        <v>318</v>
      </c>
      <c r="B325" s="2"/>
      <c r="C325" s="2"/>
      <c r="D325" s="2"/>
      <c r="E325" s="18"/>
      <c r="F325" s="18"/>
      <c r="G325" s="13"/>
      <c r="H325" s="20"/>
      <c r="I325" s="6"/>
      <c r="J325" s="15" t="e">
        <f t="shared" si="3"/>
        <v>#DIV/0!</v>
      </c>
      <c r="K325" s="11"/>
      <c r="L325" s="11"/>
      <c r="M325" s="2"/>
      <c r="N325" s="2"/>
      <c r="O325" s="2"/>
    </row>
    <row r="326" spans="1:15">
      <c r="A326">
        <v>319</v>
      </c>
      <c r="B326" s="2"/>
      <c r="C326" s="2"/>
      <c r="D326" s="2"/>
      <c r="E326" s="18"/>
      <c r="F326" s="18"/>
      <c r="G326" s="13"/>
      <c r="H326" s="20"/>
      <c r="I326" s="6"/>
      <c r="J326" s="15" t="e">
        <f t="shared" si="3"/>
        <v>#DIV/0!</v>
      </c>
      <c r="K326" s="11"/>
      <c r="L326" s="11"/>
      <c r="M326" s="2"/>
      <c r="N326" s="2"/>
      <c r="O326" s="2"/>
    </row>
    <row r="327" spans="1:15">
      <c r="A327">
        <v>320</v>
      </c>
      <c r="B327" s="2"/>
      <c r="C327" s="2"/>
      <c r="D327" s="2"/>
      <c r="E327" s="18"/>
      <c r="F327" s="18"/>
      <c r="G327" s="13"/>
      <c r="H327" s="20"/>
      <c r="I327" s="6"/>
      <c r="J327" s="7" t="e">
        <f t="shared" si="3"/>
        <v>#DIV/0!</v>
      </c>
      <c r="K327" s="11"/>
      <c r="L327" s="11"/>
      <c r="M327" s="2"/>
      <c r="N327" s="2"/>
      <c r="O327" s="2"/>
    </row>
    <row r="328" spans="1:15">
      <c r="A328" s="12">
        <v>321</v>
      </c>
      <c r="B328" s="2"/>
      <c r="C328" s="2"/>
      <c r="D328" s="2"/>
      <c r="E328" s="18"/>
      <c r="F328" s="18"/>
      <c r="G328" s="13"/>
      <c r="H328" s="20"/>
      <c r="I328" s="6"/>
      <c r="J328" s="15" t="e">
        <f t="shared" si="3"/>
        <v>#DIV/0!</v>
      </c>
      <c r="K328" s="11"/>
      <c r="L328" s="11"/>
      <c r="M328" s="2"/>
      <c r="N328" s="2"/>
      <c r="O328" s="2"/>
    </row>
    <row r="329" spans="1:15">
      <c r="A329" s="12">
        <v>322</v>
      </c>
      <c r="B329" s="2"/>
      <c r="C329" s="2"/>
      <c r="D329" s="2"/>
      <c r="E329" s="18"/>
      <c r="F329" s="18"/>
      <c r="G329" s="13"/>
      <c r="H329" s="20"/>
      <c r="I329" s="6"/>
      <c r="J329" s="15" t="e">
        <f t="shared" si="3"/>
        <v>#DIV/0!</v>
      </c>
      <c r="K329" s="11"/>
      <c r="L329" s="11"/>
      <c r="M329" s="2"/>
      <c r="N329" s="2"/>
      <c r="O329" s="2"/>
    </row>
    <row r="330" spans="1:15">
      <c r="A330">
        <v>323</v>
      </c>
      <c r="B330" s="2"/>
      <c r="C330" s="2"/>
      <c r="D330" s="2"/>
      <c r="E330" s="18"/>
      <c r="F330" s="18"/>
      <c r="G330" s="13"/>
      <c r="H330" s="20"/>
      <c r="I330" s="6"/>
      <c r="J330" s="7" t="e">
        <f t="shared" si="3"/>
        <v>#DIV/0!</v>
      </c>
      <c r="K330" s="11"/>
      <c r="L330" s="11"/>
      <c r="M330" s="2"/>
      <c r="N330" s="2"/>
      <c r="O330" s="2"/>
    </row>
    <row r="331" spans="1:15">
      <c r="A331">
        <v>324</v>
      </c>
      <c r="B331" s="2"/>
      <c r="C331" s="2"/>
      <c r="D331" s="2"/>
      <c r="E331" s="18"/>
      <c r="F331" s="18"/>
      <c r="G331" s="13"/>
      <c r="H331" s="20"/>
      <c r="I331" s="6"/>
      <c r="J331" s="15" t="e">
        <f t="shared" si="3"/>
        <v>#DIV/0!</v>
      </c>
      <c r="K331" s="11"/>
      <c r="L331" s="11"/>
      <c r="M331" s="2"/>
      <c r="N331" s="2"/>
      <c r="O331" s="2"/>
    </row>
    <row r="332" spans="1:15">
      <c r="A332">
        <v>325</v>
      </c>
      <c r="B332" s="2"/>
      <c r="C332" s="2"/>
      <c r="D332" s="2"/>
      <c r="E332" s="18"/>
      <c r="F332" s="18"/>
      <c r="G332" s="13"/>
      <c r="H332" s="20"/>
      <c r="I332" s="6"/>
      <c r="J332" s="15" t="e">
        <f t="shared" si="3"/>
        <v>#DIV/0!</v>
      </c>
      <c r="K332" s="11"/>
      <c r="L332" s="11"/>
      <c r="M332" s="2"/>
      <c r="N332" s="2"/>
      <c r="O332" s="2"/>
    </row>
    <row r="333" spans="1:15">
      <c r="A333" s="12">
        <v>326</v>
      </c>
      <c r="B333" s="2"/>
      <c r="C333" s="2"/>
      <c r="D333" s="2"/>
      <c r="E333" s="18"/>
      <c r="F333" s="18"/>
      <c r="G333" s="13"/>
      <c r="H333" s="20"/>
      <c r="I333" s="6"/>
      <c r="J333" s="7" t="e">
        <f t="shared" si="3"/>
        <v>#DIV/0!</v>
      </c>
      <c r="K333" s="11"/>
      <c r="L333" s="11"/>
      <c r="M333" s="2"/>
      <c r="N333" s="2"/>
      <c r="O333" s="2"/>
    </row>
    <row r="334" spans="1:15">
      <c r="A334" s="12">
        <v>327</v>
      </c>
      <c r="B334" s="2"/>
      <c r="C334" s="2"/>
      <c r="D334" s="2"/>
      <c r="E334" s="18"/>
      <c r="F334" s="18"/>
      <c r="G334" s="13"/>
      <c r="H334" s="20"/>
      <c r="I334" s="6"/>
      <c r="J334" s="15" t="e">
        <f t="shared" si="3"/>
        <v>#DIV/0!</v>
      </c>
      <c r="K334" s="11"/>
      <c r="L334" s="11"/>
      <c r="M334" s="2"/>
      <c r="N334" s="2"/>
      <c r="O334" s="2"/>
    </row>
    <row r="335" spans="1:15">
      <c r="A335">
        <v>328</v>
      </c>
      <c r="B335" s="2"/>
      <c r="C335" s="2"/>
      <c r="D335" s="2"/>
      <c r="E335" s="18"/>
      <c r="F335" s="18"/>
      <c r="G335" s="13"/>
      <c r="H335" s="20"/>
      <c r="I335" s="6"/>
      <c r="J335" s="15" t="e">
        <f t="shared" si="3"/>
        <v>#DIV/0!</v>
      </c>
      <c r="K335" s="11"/>
      <c r="L335" s="11"/>
      <c r="M335" s="2"/>
      <c r="N335" s="2"/>
      <c r="O335" s="2"/>
    </row>
    <row r="336" spans="1:15">
      <c r="A336">
        <v>329</v>
      </c>
      <c r="B336" s="2"/>
      <c r="C336" s="2"/>
      <c r="D336" s="2"/>
      <c r="E336" s="18"/>
      <c r="F336" s="18"/>
      <c r="G336" s="13"/>
      <c r="H336" s="20"/>
      <c r="I336" s="6"/>
      <c r="J336" s="7" t="e">
        <f t="shared" si="3"/>
        <v>#DIV/0!</v>
      </c>
      <c r="K336" s="11"/>
      <c r="L336" s="11"/>
      <c r="M336" s="2"/>
      <c r="N336" s="2"/>
      <c r="O336" s="2"/>
    </row>
    <row r="337" spans="1:15">
      <c r="A337">
        <v>330</v>
      </c>
      <c r="B337" s="2"/>
      <c r="C337" s="2"/>
      <c r="D337" s="2"/>
      <c r="E337" s="18"/>
      <c r="F337" s="18"/>
      <c r="G337" s="13"/>
      <c r="H337" s="20"/>
      <c r="I337" s="6"/>
      <c r="J337" s="15" t="e">
        <f t="shared" si="3"/>
        <v>#DIV/0!</v>
      </c>
      <c r="K337" s="11"/>
      <c r="L337" s="11"/>
      <c r="M337" s="2"/>
      <c r="N337" s="2"/>
      <c r="O337" s="2"/>
    </row>
    <row r="338" spans="1:15">
      <c r="A338" s="12">
        <v>331</v>
      </c>
      <c r="B338" s="2"/>
      <c r="C338" s="2"/>
      <c r="D338" s="2"/>
      <c r="E338" s="18"/>
      <c r="F338" s="18"/>
      <c r="G338" s="13"/>
      <c r="H338" s="20"/>
      <c r="I338" s="6"/>
      <c r="J338" s="15" t="e">
        <f t="shared" si="3"/>
        <v>#DIV/0!</v>
      </c>
      <c r="K338" s="11"/>
      <c r="L338" s="11"/>
      <c r="M338" s="2"/>
      <c r="N338" s="2"/>
      <c r="O338" s="2"/>
    </row>
    <row r="339" spans="1:15">
      <c r="A339" s="12">
        <v>332</v>
      </c>
      <c r="B339" s="2"/>
      <c r="C339" s="2"/>
      <c r="D339" s="2"/>
      <c r="E339" s="18"/>
      <c r="F339" s="18"/>
      <c r="G339" s="13"/>
      <c r="H339" s="20"/>
      <c r="I339" s="6"/>
      <c r="J339" s="7" t="e">
        <f t="shared" si="3"/>
        <v>#DIV/0!</v>
      </c>
      <c r="K339" s="11"/>
      <c r="L339" s="11"/>
      <c r="M339" s="2"/>
      <c r="N339" s="2"/>
      <c r="O339" s="2"/>
    </row>
    <row r="340" spans="1:15">
      <c r="A340">
        <v>333</v>
      </c>
      <c r="B340" s="2"/>
      <c r="C340" s="2"/>
      <c r="D340" s="2"/>
      <c r="E340" s="18"/>
      <c r="F340" s="18"/>
      <c r="G340" s="13"/>
      <c r="H340" s="20"/>
      <c r="I340" s="6"/>
      <c r="J340" s="15" t="e">
        <f t="shared" si="3"/>
        <v>#DIV/0!</v>
      </c>
      <c r="K340" s="11"/>
      <c r="L340" s="11"/>
      <c r="M340" s="2"/>
      <c r="N340" s="2"/>
      <c r="O340" s="2"/>
    </row>
    <row r="341" spans="1:15">
      <c r="A341">
        <v>334</v>
      </c>
      <c r="B341" s="2"/>
      <c r="C341" s="2"/>
      <c r="D341" s="2"/>
      <c r="E341" s="18"/>
      <c r="F341" s="18"/>
      <c r="G341" s="13"/>
      <c r="H341" s="20"/>
      <c r="I341" s="6"/>
      <c r="J341" s="15" t="e">
        <f t="shared" si="3"/>
        <v>#DIV/0!</v>
      </c>
      <c r="K341" s="11"/>
      <c r="L341" s="11"/>
      <c r="M341" s="2"/>
      <c r="N341" s="2"/>
      <c r="O341" s="2"/>
    </row>
    <row r="342" spans="1:15">
      <c r="A342">
        <v>335</v>
      </c>
      <c r="B342" s="2"/>
      <c r="C342" s="2"/>
      <c r="D342" s="2"/>
      <c r="E342" s="18"/>
      <c r="F342" s="18"/>
      <c r="G342" s="13"/>
      <c r="H342" s="20"/>
      <c r="I342" s="6"/>
      <c r="J342" s="7" t="e">
        <f t="shared" si="3"/>
        <v>#DIV/0!</v>
      </c>
      <c r="K342" s="11"/>
      <c r="L342" s="11"/>
      <c r="M342" s="2"/>
      <c r="N342" s="2"/>
      <c r="O342" s="2"/>
    </row>
    <row r="343" spans="1:15">
      <c r="A343" s="12">
        <v>336</v>
      </c>
      <c r="B343" s="2"/>
      <c r="C343" s="2"/>
      <c r="D343" s="2"/>
      <c r="E343" s="18"/>
      <c r="F343" s="18"/>
      <c r="G343" s="13"/>
      <c r="H343" s="20"/>
      <c r="I343" s="6"/>
      <c r="J343" s="15" t="e">
        <f t="shared" si="3"/>
        <v>#DIV/0!</v>
      </c>
      <c r="K343" s="11"/>
      <c r="L343" s="11"/>
      <c r="M343" s="2"/>
      <c r="N343" s="2"/>
      <c r="O343" s="2"/>
    </row>
    <row r="344" spans="1:15">
      <c r="A344" s="12">
        <v>337</v>
      </c>
      <c r="B344" s="2"/>
      <c r="C344" s="2"/>
      <c r="D344" s="2"/>
      <c r="E344" s="18"/>
      <c r="F344" s="18"/>
      <c r="G344" s="13"/>
      <c r="H344" s="20"/>
      <c r="I344" s="6"/>
      <c r="J344" s="15" t="e">
        <f t="shared" si="3"/>
        <v>#DIV/0!</v>
      </c>
      <c r="K344" s="11"/>
      <c r="L344" s="11"/>
      <c r="M344" s="2"/>
      <c r="N344" s="2"/>
      <c r="O344" s="2"/>
    </row>
    <row r="345" spans="1:15">
      <c r="A345">
        <v>338</v>
      </c>
      <c r="B345" s="2"/>
      <c r="C345" s="2"/>
      <c r="D345" s="2"/>
      <c r="E345" s="18"/>
      <c r="F345" s="18"/>
      <c r="G345" s="13"/>
      <c r="H345" s="20"/>
      <c r="I345" s="6"/>
      <c r="J345" s="7" t="e">
        <f t="shared" si="3"/>
        <v>#DIV/0!</v>
      </c>
      <c r="K345" s="11"/>
      <c r="L345" s="11"/>
      <c r="M345" s="2"/>
      <c r="N345" s="2"/>
      <c r="O345" s="2"/>
    </row>
    <row r="346" spans="1:15">
      <c r="A346">
        <v>339</v>
      </c>
      <c r="B346" s="2"/>
      <c r="C346" s="2"/>
      <c r="D346" s="2"/>
      <c r="E346" s="18"/>
      <c r="F346" s="18"/>
      <c r="G346" s="13"/>
      <c r="H346" s="20"/>
      <c r="I346" s="6"/>
      <c r="J346" s="15" t="e">
        <f t="shared" si="3"/>
        <v>#DIV/0!</v>
      </c>
      <c r="K346" s="11"/>
      <c r="L346" s="11"/>
      <c r="M346" s="2"/>
      <c r="N346" s="2"/>
      <c r="O346" s="2"/>
    </row>
    <row r="347" spans="1:15">
      <c r="A347">
        <v>340</v>
      </c>
      <c r="B347" s="2"/>
      <c r="C347" s="2"/>
      <c r="D347" s="2"/>
      <c r="E347" s="18"/>
      <c r="F347" s="18"/>
      <c r="G347" s="13"/>
      <c r="H347" s="20"/>
      <c r="I347" s="6"/>
      <c r="J347" s="15" t="e">
        <f t="shared" si="3"/>
        <v>#DIV/0!</v>
      </c>
      <c r="K347" s="11"/>
      <c r="L347" s="11"/>
      <c r="M347" s="2"/>
      <c r="N347" s="2"/>
      <c r="O347" s="2"/>
    </row>
    <row r="348" spans="1:15">
      <c r="A348" s="12">
        <v>341</v>
      </c>
      <c r="B348" s="2"/>
      <c r="C348" s="2"/>
      <c r="D348" s="2"/>
      <c r="E348" s="18"/>
      <c r="F348" s="18"/>
      <c r="G348" s="13"/>
      <c r="H348" s="20"/>
      <c r="I348" s="6"/>
      <c r="J348" s="7" t="e">
        <f t="shared" si="3"/>
        <v>#DIV/0!</v>
      </c>
      <c r="K348" s="11"/>
      <c r="L348" s="11"/>
      <c r="M348" s="2"/>
      <c r="N348" s="2"/>
      <c r="O348" s="2"/>
    </row>
    <row r="349" spans="1:15">
      <c r="A349" s="12">
        <v>342</v>
      </c>
      <c r="B349" s="2"/>
      <c r="C349" s="2"/>
      <c r="D349" s="2"/>
      <c r="E349" s="18"/>
      <c r="F349" s="18"/>
      <c r="G349" s="13"/>
      <c r="H349" s="20"/>
      <c r="I349" s="6"/>
      <c r="J349" s="15" t="e">
        <f t="shared" si="3"/>
        <v>#DIV/0!</v>
      </c>
      <c r="K349" s="11"/>
      <c r="L349" s="11"/>
      <c r="M349" s="2"/>
      <c r="N349" s="2"/>
      <c r="O349" s="2"/>
    </row>
    <row r="350" spans="1:15">
      <c r="A350">
        <v>343</v>
      </c>
      <c r="B350" s="2"/>
      <c r="C350" s="2"/>
      <c r="D350" s="2"/>
      <c r="E350" s="18"/>
      <c r="F350" s="18"/>
      <c r="G350" s="13"/>
      <c r="H350" s="20"/>
      <c r="I350" s="6"/>
      <c r="J350" s="15" t="e">
        <f t="shared" si="3"/>
        <v>#DIV/0!</v>
      </c>
      <c r="K350" s="11"/>
      <c r="L350" s="11"/>
      <c r="M350" s="2"/>
      <c r="N350" s="2"/>
      <c r="O350" s="2"/>
    </row>
    <row r="351" spans="1:15">
      <c r="A351">
        <v>344</v>
      </c>
      <c r="B351" s="2"/>
      <c r="C351" s="2"/>
      <c r="D351" s="2"/>
      <c r="E351" s="18"/>
      <c r="F351" s="18"/>
      <c r="G351" s="13"/>
      <c r="H351" s="20"/>
      <c r="I351" s="6"/>
      <c r="J351" s="7" t="e">
        <f t="shared" si="3"/>
        <v>#DIV/0!</v>
      </c>
      <c r="K351" s="11"/>
      <c r="L351" s="11"/>
      <c r="M351" s="2"/>
      <c r="N351" s="2"/>
      <c r="O351" s="2"/>
    </row>
    <row r="352" spans="1:15">
      <c r="A352">
        <v>345</v>
      </c>
      <c r="B352" s="2"/>
      <c r="C352" s="2"/>
      <c r="D352" s="2"/>
      <c r="E352" s="18"/>
      <c r="F352" s="18"/>
      <c r="G352" s="13"/>
      <c r="H352" s="20"/>
      <c r="I352" s="6"/>
      <c r="J352" s="15" t="e">
        <f t="shared" si="3"/>
        <v>#DIV/0!</v>
      </c>
      <c r="K352" s="11"/>
      <c r="L352" s="11"/>
      <c r="M352" s="2"/>
      <c r="N352" s="2"/>
      <c r="O352" s="2"/>
    </row>
    <row r="353" spans="1:15">
      <c r="A353" s="12">
        <v>346</v>
      </c>
      <c r="B353" s="2"/>
      <c r="C353" s="2"/>
      <c r="D353" s="2"/>
      <c r="E353" s="18"/>
      <c r="F353" s="18"/>
      <c r="G353" s="13"/>
      <c r="H353" s="20"/>
      <c r="I353" s="6"/>
      <c r="J353" s="15" t="e">
        <f t="shared" si="3"/>
        <v>#DIV/0!</v>
      </c>
      <c r="K353" s="11"/>
      <c r="L353" s="11"/>
      <c r="M353" s="2"/>
      <c r="N353" s="2"/>
      <c r="O353" s="2"/>
    </row>
    <row r="354" spans="1:15">
      <c r="A354" s="12">
        <v>347</v>
      </c>
      <c r="B354" s="2"/>
      <c r="C354" s="2"/>
      <c r="D354" s="2"/>
      <c r="E354" s="18"/>
      <c r="F354" s="18"/>
      <c r="G354" s="13"/>
      <c r="H354" s="20"/>
      <c r="I354" s="6"/>
      <c r="J354" s="7" t="e">
        <f t="shared" si="3"/>
        <v>#DIV/0!</v>
      </c>
      <c r="K354" s="11"/>
      <c r="L354" s="11"/>
      <c r="M354" s="2"/>
      <c r="N354" s="2"/>
      <c r="O354" s="2"/>
    </row>
    <row r="355" spans="1:15">
      <c r="A355">
        <v>348</v>
      </c>
      <c r="B355" s="2"/>
      <c r="C355" s="2"/>
      <c r="D355" s="2"/>
      <c r="E355" s="18"/>
      <c r="F355" s="18"/>
      <c r="G355" s="13"/>
      <c r="H355" s="20"/>
      <c r="I355" s="6"/>
      <c r="J355" s="15" t="e">
        <f t="shared" si="3"/>
        <v>#DIV/0!</v>
      </c>
      <c r="K355" s="11"/>
      <c r="L355" s="11"/>
      <c r="M355" s="2"/>
      <c r="N355" s="2"/>
      <c r="O355" s="2"/>
    </row>
    <row r="356" spans="1:15">
      <c r="A356">
        <v>349</v>
      </c>
      <c r="B356" s="2"/>
      <c r="C356" s="2"/>
      <c r="D356" s="2"/>
      <c r="E356" s="18"/>
      <c r="F356" s="18"/>
      <c r="G356" s="13"/>
      <c r="H356" s="20"/>
      <c r="I356" s="6"/>
      <c r="J356" s="15" t="e">
        <f t="shared" si="3"/>
        <v>#DIV/0!</v>
      </c>
      <c r="K356" s="11"/>
      <c r="L356" s="11"/>
      <c r="M356" s="2"/>
      <c r="N356" s="2"/>
      <c r="O356" s="2"/>
    </row>
    <row r="357" spans="1:15">
      <c r="A357">
        <v>350</v>
      </c>
      <c r="B357" s="2"/>
      <c r="C357" s="2"/>
      <c r="D357" s="2"/>
      <c r="E357" s="18"/>
      <c r="F357" s="18"/>
      <c r="G357" s="13"/>
      <c r="H357" s="20"/>
      <c r="I357" s="6"/>
      <c r="J357" s="7" t="e">
        <f t="shared" si="3"/>
        <v>#DIV/0!</v>
      </c>
      <c r="K357" s="11"/>
      <c r="L357" s="11"/>
      <c r="M357" s="2"/>
      <c r="N357" s="2"/>
      <c r="O357" s="2"/>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6" orientation="landscape"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5"/>
  <sheetViews>
    <sheetView view="pageBreakPreview" zoomScale="85" zoomScaleNormal="100" zoomScaleSheetLayoutView="85" workbookViewId="0">
      <selection activeCell="L6" sqref="L6"/>
    </sheetView>
  </sheetViews>
  <sheetFormatPr defaultRowHeight="13.5"/>
  <cols>
    <col min="2" max="2" width="20" customWidth="1"/>
    <col min="5" max="5" width="13" bestFit="1" customWidth="1"/>
    <col min="7" max="7" width="13.125" bestFit="1" customWidth="1"/>
    <col min="8" max="8" width="11.375" bestFit="1" customWidth="1"/>
    <col min="9" max="9" width="10.25" bestFit="1" customWidth="1"/>
  </cols>
  <sheetData>
    <row r="1" spans="1:10" ht="21.75" customHeight="1">
      <c r="A1" t="s">
        <v>5</v>
      </c>
      <c r="B1" s="27" t="e">
        <f>#REF!</f>
        <v>#REF!</v>
      </c>
    </row>
    <row r="2" spans="1:10" ht="49.5" customHeight="1">
      <c r="B2" s="38"/>
      <c r="E2" s="543" t="s">
        <v>29</v>
      </c>
      <c r="F2" s="543"/>
      <c r="G2" s="544"/>
      <c r="H2" s="9">
        <f>SUMIF(G6:G306,"PPS",H6:H306)</f>
        <v>528796660</v>
      </c>
    </row>
    <row r="3" spans="1:10" s="12" customFormat="1" ht="16.5" customHeight="1">
      <c r="B3" s="40"/>
      <c r="E3" s="55"/>
      <c r="F3" s="55"/>
      <c r="G3" s="55"/>
      <c r="H3" s="56"/>
    </row>
    <row r="4" spans="1:10" ht="54">
      <c r="A4" s="29" t="s">
        <v>25</v>
      </c>
      <c r="B4" s="2" t="s">
        <v>0</v>
      </c>
      <c r="C4" s="2" t="s">
        <v>1</v>
      </c>
      <c r="D4" s="2" t="s">
        <v>3</v>
      </c>
      <c r="E4" s="2" t="s">
        <v>9</v>
      </c>
      <c r="F4" s="2" t="s">
        <v>2</v>
      </c>
      <c r="G4" s="11" t="s">
        <v>24</v>
      </c>
      <c r="H4" s="11" t="s">
        <v>39</v>
      </c>
      <c r="I4" s="10" t="s">
        <v>40</v>
      </c>
      <c r="J4" s="26" t="s">
        <v>16</v>
      </c>
    </row>
    <row r="5" spans="1:10" s="32" customFormat="1" ht="20.25" customHeight="1" thickBot="1">
      <c r="B5" s="33" t="s">
        <v>4</v>
      </c>
      <c r="C5" s="33"/>
      <c r="D5" s="33"/>
      <c r="E5" s="33"/>
      <c r="F5" s="33"/>
      <c r="G5" s="33"/>
      <c r="H5" s="65">
        <f>SUM(H6:H15)</f>
        <v>528796660</v>
      </c>
      <c r="I5" s="65">
        <f>SUM(I6:I15)</f>
        <v>28703088</v>
      </c>
      <c r="J5" s="33">
        <f>H5/I5</f>
        <v>18.422988495175154</v>
      </c>
    </row>
    <row r="6" spans="1:10" ht="42" customHeight="1" thickTop="1">
      <c r="A6">
        <v>1</v>
      </c>
      <c r="B6" s="314" t="s">
        <v>1062</v>
      </c>
      <c r="C6" s="314" t="s">
        <v>1063</v>
      </c>
      <c r="D6" s="314" t="s">
        <v>46</v>
      </c>
      <c r="E6" s="314">
        <v>3</v>
      </c>
      <c r="F6" s="314" t="s">
        <v>87</v>
      </c>
      <c r="G6" s="18" t="s">
        <v>45</v>
      </c>
      <c r="H6" s="346">
        <v>390255242</v>
      </c>
      <c r="I6" s="346">
        <v>21085072</v>
      </c>
      <c r="J6" s="28">
        <f>H6/I6</f>
        <v>18.508603717359847</v>
      </c>
    </row>
    <row r="7" spans="1:10" ht="42" customHeight="1">
      <c r="A7">
        <v>2</v>
      </c>
      <c r="B7" s="314" t="s">
        <v>1064</v>
      </c>
      <c r="C7" s="314" t="s">
        <v>1065</v>
      </c>
      <c r="D7" s="314" t="s">
        <v>46</v>
      </c>
      <c r="E7" s="314">
        <v>3</v>
      </c>
      <c r="F7" s="314" t="s">
        <v>87</v>
      </c>
      <c r="G7" s="18" t="s">
        <v>45</v>
      </c>
      <c r="H7" s="347">
        <v>138541418</v>
      </c>
      <c r="I7" s="347">
        <v>7618016</v>
      </c>
      <c r="J7" s="2">
        <f>H7/I7</f>
        <v>18.186023500081912</v>
      </c>
    </row>
    <row r="8" spans="1:10" ht="12.75" customHeight="1">
      <c r="A8">
        <v>3</v>
      </c>
      <c r="B8" s="314" t="s">
        <v>1066</v>
      </c>
      <c r="C8" s="314" t="s">
        <v>1066</v>
      </c>
      <c r="D8" s="314" t="s">
        <v>1066</v>
      </c>
      <c r="E8" s="348" t="s">
        <v>1066</v>
      </c>
      <c r="F8" s="314" t="s">
        <v>1066</v>
      </c>
      <c r="G8" s="18"/>
      <c r="H8" s="349" t="s">
        <v>1066</v>
      </c>
      <c r="I8" s="349" t="s">
        <v>1066</v>
      </c>
      <c r="J8" s="2" t="s">
        <v>1066</v>
      </c>
    </row>
    <row r="9" spans="1:10">
      <c r="A9">
        <v>4</v>
      </c>
      <c r="B9" s="2"/>
      <c r="C9" s="2"/>
      <c r="D9" s="2"/>
      <c r="E9" s="2"/>
      <c r="F9" s="2"/>
      <c r="G9" s="18"/>
      <c r="H9" s="2"/>
      <c r="I9" s="2"/>
      <c r="J9" s="2" t="e">
        <f t="shared" ref="J9:J15" si="0">H9/I9</f>
        <v>#DIV/0!</v>
      </c>
    </row>
    <row r="10" spans="1:10">
      <c r="A10">
        <v>5</v>
      </c>
      <c r="B10" s="2"/>
      <c r="C10" s="2"/>
      <c r="D10" s="2"/>
      <c r="E10" s="2"/>
      <c r="F10" s="2"/>
      <c r="G10" s="18"/>
      <c r="H10" s="2"/>
      <c r="I10" s="2"/>
      <c r="J10" s="2" t="e">
        <f t="shared" si="0"/>
        <v>#DIV/0!</v>
      </c>
    </row>
    <row r="11" spans="1:10" s="12" customFormat="1">
      <c r="A11" s="12">
        <v>6</v>
      </c>
      <c r="B11" s="13"/>
      <c r="C11" s="13"/>
      <c r="D11" s="13"/>
      <c r="E11" s="13"/>
      <c r="F11" s="13"/>
      <c r="G11" s="18"/>
      <c r="H11" s="13"/>
      <c r="I11" s="13"/>
      <c r="J11" s="2" t="e">
        <f t="shared" si="0"/>
        <v>#DIV/0!</v>
      </c>
    </row>
    <row r="12" spans="1:10" s="12" customFormat="1">
      <c r="A12" s="12">
        <v>7</v>
      </c>
      <c r="B12" s="13"/>
      <c r="C12" s="13"/>
      <c r="D12" s="13"/>
      <c r="E12" s="13"/>
      <c r="F12" s="13"/>
      <c r="G12" s="18"/>
      <c r="H12" s="13"/>
      <c r="I12" s="13"/>
      <c r="J12" s="2" t="e">
        <f t="shared" si="0"/>
        <v>#DIV/0!</v>
      </c>
    </row>
    <row r="13" spans="1:10">
      <c r="A13">
        <v>8</v>
      </c>
      <c r="B13" s="2"/>
      <c r="C13" s="2"/>
      <c r="D13" s="2"/>
      <c r="E13" s="2"/>
      <c r="F13" s="2"/>
      <c r="G13" s="18"/>
      <c r="H13" s="2"/>
      <c r="I13" s="2"/>
      <c r="J13" s="2" t="e">
        <f t="shared" si="0"/>
        <v>#DIV/0!</v>
      </c>
    </row>
    <row r="14" spans="1:10">
      <c r="A14">
        <v>9</v>
      </c>
      <c r="B14" s="2"/>
      <c r="C14" s="2"/>
      <c r="D14" s="2"/>
      <c r="E14" s="2"/>
      <c r="F14" s="2"/>
      <c r="G14" s="18"/>
      <c r="H14" s="2"/>
      <c r="I14" s="2"/>
      <c r="J14" s="2" t="e">
        <f t="shared" si="0"/>
        <v>#DIV/0!</v>
      </c>
    </row>
    <row r="15" spans="1:10">
      <c r="A15">
        <v>10</v>
      </c>
      <c r="B15" s="2"/>
      <c r="C15" s="2"/>
      <c r="D15" s="2"/>
      <c r="E15" s="2"/>
      <c r="F15" s="2"/>
      <c r="G15" s="18"/>
      <c r="H15" s="2"/>
      <c r="I15" s="2"/>
      <c r="J15" s="2" t="e">
        <f t="shared" si="0"/>
        <v>#DIV/0!</v>
      </c>
    </row>
  </sheetData>
  <mergeCells count="1">
    <mergeCell ref="E2:G2"/>
  </mergeCells>
  <phoneticPr fontId="2"/>
  <dataValidations count="1">
    <dataValidation type="list" allowBlank="1" showInputMessage="1" showErrorMessage="1" sqref="G6:G1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5"/>
  <sheetViews>
    <sheetView view="pageBreakPreview" topLeftCell="B4" zoomScaleNormal="100" zoomScaleSheetLayoutView="100" workbookViewId="0">
      <selection activeCell="L6" sqref="L6"/>
    </sheetView>
  </sheetViews>
  <sheetFormatPr defaultRowHeight="13.5"/>
  <cols>
    <col min="2" max="2" width="20" customWidth="1"/>
    <col min="5" max="5" width="13" bestFit="1" customWidth="1"/>
    <col min="7" max="7" width="13.125" bestFit="1" customWidth="1"/>
    <col min="8" max="10" width="12.625" customWidth="1"/>
  </cols>
  <sheetData>
    <row r="1" spans="1:10" ht="21" customHeight="1">
      <c r="A1" t="s">
        <v>5</v>
      </c>
      <c r="B1" s="27" t="e">
        <f>#REF!</f>
        <v>#REF!</v>
      </c>
    </row>
    <row r="2" spans="1:10" s="21" customFormat="1" ht="56.25" customHeight="1">
      <c r="B2" s="38"/>
      <c r="E2" s="543" t="s">
        <v>30</v>
      </c>
      <c r="F2" s="543"/>
      <c r="G2" s="544"/>
      <c r="H2" s="128">
        <f>SUMIF(G6:G306,"PPS",H6:H306)</f>
        <v>0</v>
      </c>
    </row>
    <row r="3" spans="1:10" s="21" customFormat="1" ht="16.5" customHeight="1">
      <c r="B3" s="40"/>
      <c r="E3" s="55"/>
      <c r="F3" s="55"/>
      <c r="G3" s="55"/>
      <c r="H3" s="129"/>
    </row>
    <row r="4" spans="1:10" ht="40.5">
      <c r="A4" s="22" t="s">
        <v>26</v>
      </c>
      <c r="B4" s="2" t="s">
        <v>0</v>
      </c>
      <c r="C4" s="2" t="s">
        <v>1</v>
      </c>
      <c r="D4" s="2" t="s">
        <v>18</v>
      </c>
      <c r="E4" s="2" t="s">
        <v>13</v>
      </c>
      <c r="F4" s="2" t="s">
        <v>20</v>
      </c>
      <c r="G4" s="11" t="s">
        <v>24</v>
      </c>
      <c r="H4" s="10" t="s">
        <v>39</v>
      </c>
      <c r="I4" s="10" t="s">
        <v>40</v>
      </c>
      <c r="J4" s="26" t="s">
        <v>16</v>
      </c>
    </row>
    <row r="5" spans="1:10" s="32" customFormat="1" ht="20.25" customHeight="1" thickBot="1">
      <c r="B5" s="33" t="s">
        <v>4</v>
      </c>
      <c r="C5" s="33"/>
      <c r="D5" s="33"/>
      <c r="E5" s="33"/>
      <c r="F5" s="33"/>
      <c r="G5" s="33"/>
      <c r="H5" s="65">
        <f>SUM(H6:H15)</f>
        <v>58647733</v>
      </c>
      <c r="I5" s="65">
        <f>SUM(I6:I15)</f>
        <v>5291090</v>
      </c>
      <c r="J5" s="33">
        <f>H5/I5</f>
        <v>11.084244078252308</v>
      </c>
    </row>
    <row r="6" spans="1:10" ht="39.950000000000003" customHeight="1" thickTop="1">
      <c r="A6">
        <v>1</v>
      </c>
      <c r="B6" s="314" t="s">
        <v>1062</v>
      </c>
      <c r="C6" s="314" t="s">
        <v>1063</v>
      </c>
      <c r="D6" s="314" t="s">
        <v>19</v>
      </c>
      <c r="E6" s="314">
        <v>1</v>
      </c>
      <c r="F6" s="314" t="s">
        <v>996</v>
      </c>
      <c r="G6" s="18" t="s">
        <v>44</v>
      </c>
      <c r="H6" s="346">
        <v>20272243</v>
      </c>
      <c r="I6" s="346">
        <v>1664000</v>
      </c>
      <c r="J6" s="28">
        <f>H6/I6</f>
        <v>12.182838341346153</v>
      </c>
    </row>
    <row r="7" spans="1:10" ht="39.950000000000003" customHeight="1">
      <c r="A7">
        <v>2</v>
      </c>
      <c r="B7" s="314" t="s">
        <v>1067</v>
      </c>
      <c r="C7" s="314" t="s">
        <v>1068</v>
      </c>
      <c r="D7" s="314" t="s">
        <v>19</v>
      </c>
      <c r="E7" s="314">
        <v>1</v>
      </c>
      <c r="F7" s="314" t="s">
        <v>996</v>
      </c>
      <c r="G7" s="18" t="s">
        <v>44</v>
      </c>
      <c r="H7" s="347">
        <v>30591270</v>
      </c>
      <c r="I7" s="347">
        <v>2997264</v>
      </c>
      <c r="J7" s="2">
        <f t="shared" ref="J7:J15" si="0">H7/I7</f>
        <v>10.206398235190493</v>
      </c>
    </row>
    <row r="8" spans="1:10" ht="39.950000000000003" customHeight="1">
      <c r="A8">
        <v>3</v>
      </c>
      <c r="B8" s="314" t="s">
        <v>1064</v>
      </c>
      <c r="C8" s="314" t="s">
        <v>1065</v>
      </c>
      <c r="D8" s="314" t="s">
        <v>19</v>
      </c>
      <c r="E8" s="314">
        <v>1</v>
      </c>
      <c r="F8" s="314" t="s">
        <v>996</v>
      </c>
      <c r="G8" s="18" t="s">
        <v>44</v>
      </c>
      <c r="H8" s="347">
        <v>5557829</v>
      </c>
      <c r="I8" s="347">
        <v>518400</v>
      </c>
      <c r="J8" s="2">
        <f t="shared" si="0"/>
        <v>10.721120756172839</v>
      </c>
    </row>
    <row r="9" spans="1:10" ht="39.950000000000003" customHeight="1">
      <c r="A9">
        <v>4</v>
      </c>
      <c r="B9" s="314" t="s">
        <v>1069</v>
      </c>
      <c r="C9" s="314" t="s">
        <v>1070</v>
      </c>
      <c r="D9" s="314" t="s">
        <v>19</v>
      </c>
      <c r="E9" s="314">
        <v>1</v>
      </c>
      <c r="F9" s="314" t="s">
        <v>996</v>
      </c>
      <c r="G9" s="18" t="s">
        <v>44</v>
      </c>
      <c r="H9" s="346">
        <v>530024</v>
      </c>
      <c r="I9" s="346">
        <v>55908</v>
      </c>
      <c r="J9" s="2">
        <f t="shared" si="0"/>
        <v>9.4802890462903342</v>
      </c>
    </row>
    <row r="10" spans="1:10" ht="42" customHeight="1">
      <c r="A10">
        <v>3</v>
      </c>
      <c r="B10" s="314" t="s">
        <v>1071</v>
      </c>
      <c r="C10" s="314" t="s">
        <v>1072</v>
      </c>
      <c r="D10" s="314" t="s">
        <v>19</v>
      </c>
      <c r="E10" s="348">
        <v>1</v>
      </c>
      <c r="F10" s="314" t="s">
        <v>1073</v>
      </c>
      <c r="G10" s="18" t="s">
        <v>44</v>
      </c>
      <c r="H10" s="349">
        <v>1696367</v>
      </c>
      <c r="I10" s="349">
        <v>55518</v>
      </c>
      <c r="J10" s="2">
        <f>H10/I10</f>
        <v>30.555261356677114</v>
      </c>
    </row>
    <row r="11" spans="1:10">
      <c r="A11" s="12">
        <v>6</v>
      </c>
      <c r="B11" s="13"/>
      <c r="C11" s="2"/>
      <c r="D11" s="2"/>
      <c r="E11" s="2"/>
      <c r="F11" s="2"/>
      <c r="G11" s="18"/>
      <c r="H11" s="2"/>
      <c r="I11" s="2"/>
      <c r="J11" s="2" t="e">
        <f t="shared" si="0"/>
        <v>#DIV/0!</v>
      </c>
    </row>
    <row r="12" spans="1:10">
      <c r="A12" s="12">
        <v>7</v>
      </c>
      <c r="B12" s="13"/>
      <c r="C12" s="2"/>
      <c r="D12" s="2"/>
      <c r="E12" s="2"/>
      <c r="F12" s="2"/>
      <c r="G12" s="18"/>
      <c r="H12" s="2"/>
      <c r="I12" s="2"/>
      <c r="J12" s="2" t="e">
        <f t="shared" si="0"/>
        <v>#DIV/0!</v>
      </c>
    </row>
    <row r="13" spans="1:10">
      <c r="A13">
        <v>8</v>
      </c>
      <c r="B13" s="2"/>
      <c r="C13" s="2"/>
      <c r="D13" s="2"/>
      <c r="E13" s="2"/>
      <c r="F13" s="2"/>
      <c r="G13" s="18"/>
      <c r="H13" s="2"/>
      <c r="I13" s="2"/>
      <c r="J13" s="2" t="e">
        <f t="shared" si="0"/>
        <v>#DIV/0!</v>
      </c>
    </row>
    <row r="14" spans="1:10">
      <c r="A14">
        <v>9</v>
      </c>
      <c r="B14" s="2"/>
      <c r="C14" s="2"/>
      <c r="D14" s="2"/>
      <c r="E14" s="2"/>
      <c r="F14" s="2"/>
      <c r="G14" s="18"/>
      <c r="H14" s="2"/>
      <c r="I14" s="2"/>
      <c r="J14" s="2" t="e">
        <f t="shared" si="0"/>
        <v>#DIV/0!</v>
      </c>
    </row>
    <row r="15" spans="1:10">
      <c r="A15">
        <v>10</v>
      </c>
      <c r="B15" s="2"/>
      <c r="C15" s="2"/>
      <c r="D15" s="2"/>
      <c r="E15" s="2"/>
      <c r="F15" s="2"/>
      <c r="G15" s="18"/>
      <c r="H15" s="2"/>
      <c r="I15" s="2"/>
      <c r="J15" s="2" t="e">
        <f t="shared" si="0"/>
        <v>#DIV/0!</v>
      </c>
    </row>
  </sheetData>
  <mergeCells count="1">
    <mergeCell ref="E2:G2"/>
  </mergeCells>
  <phoneticPr fontId="2"/>
  <dataValidations count="1">
    <dataValidation type="list" allowBlank="1" showInputMessage="1" showErrorMessage="1" sqref="G6:G1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59"/>
  <sheetViews>
    <sheetView view="pageBreakPreview" zoomScaleNormal="100" zoomScaleSheetLayoutView="100" workbookViewId="0">
      <selection activeCell="A6" sqref="A6:IV6"/>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21" customWidth="1"/>
    <col min="8" max="8" width="13" customWidth="1"/>
    <col min="9" max="9" width="15.125" bestFit="1" customWidth="1"/>
    <col min="11" max="11" width="9" style="1"/>
    <col min="12" max="12" width="10.875" style="1" customWidth="1"/>
    <col min="13" max="13" width="14.5" customWidth="1"/>
    <col min="14" max="14" width="7.25" bestFit="1" customWidth="1"/>
  </cols>
  <sheetData>
    <row r="1" spans="1:13">
      <c r="A1" t="s">
        <v>5</v>
      </c>
      <c r="B1" s="27" t="e">
        <f>#REF!</f>
        <v>#REF!</v>
      </c>
      <c r="I1" t="s">
        <v>6</v>
      </c>
    </row>
    <row r="2" spans="1:13" ht="54" customHeight="1">
      <c r="B2" s="37"/>
      <c r="E2" s="538" t="s">
        <v>33</v>
      </c>
      <c r="F2" s="538"/>
      <c r="G2" s="539"/>
      <c r="H2" s="9">
        <f>SUMIF(E8:E357,"PPS",H8:H357)</f>
        <v>1713922</v>
      </c>
      <c r="I2" s="54"/>
      <c r="J2" s="1"/>
    </row>
    <row r="3" spans="1:13" ht="57" customHeight="1">
      <c r="B3" s="21"/>
      <c r="E3" s="540" t="s">
        <v>34</v>
      </c>
      <c r="F3" s="540"/>
      <c r="G3" s="541"/>
      <c r="H3" s="9">
        <f>M7</f>
        <v>1516269</v>
      </c>
      <c r="I3" s="54"/>
      <c r="J3" s="24"/>
    </row>
    <row r="4" spans="1:13" s="24" customFormat="1" ht="55.5" customHeight="1">
      <c r="B4" s="59"/>
      <c r="E4" s="542" t="s">
        <v>35</v>
      </c>
      <c r="F4" s="542"/>
      <c r="G4" s="542"/>
      <c r="H4" s="7">
        <f>H3/I7</f>
        <v>0.92966173918908146</v>
      </c>
      <c r="I4" s="54"/>
      <c r="K4" s="52"/>
      <c r="L4" s="52"/>
    </row>
    <row r="5" spans="1:13" s="21" customFormat="1" ht="17.25" customHeight="1">
      <c r="B5" s="40"/>
      <c r="E5" s="58"/>
      <c r="F5" s="58"/>
      <c r="G5" s="58"/>
      <c r="H5" s="56"/>
      <c r="I5" s="57"/>
      <c r="J5" s="40"/>
      <c r="K5" s="51"/>
      <c r="L5" s="51"/>
    </row>
    <row r="6" spans="1:13" ht="54">
      <c r="A6" s="102" t="s">
        <v>22</v>
      </c>
      <c r="B6" s="2" t="s">
        <v>0</v>
      </c>
      <c r="C6" s="2" t="s">
        <v>1</v>
      </c>
      <c r="D6" s="2" t="s">
        <v>2</v>
      </c>
      <c r="E6" s="11" t="s">
        <v>24</v>
      </c>
      <c r="F6" s="2" t="s">
        <v>3</v>
      </c>
      <c r="G6" s="13" t="s">
        <v>9</v>
      </c>
      <c r="H6" s="11" t="s">
        <v>27</v>
      </c>
      <c r="I6" s="11" t="s">
        <v>14</v>
      </c>
      <c r="J6" s="11" t="s">
        <v>28</v>
      </c>
      <c r="K6" s="11" t="s">
        <v>7</v>
      </c>
      <c r="L6" s="11" t="s">
        <v>8</v>
      </c>
      <c r="M6" s="17" t="s">
        <v>38</v>
      </c>
    </row>
    <row r="7" spans="1:13" s="32" customFormat="1" ht="14.25" thickBot="1">
      <c r="B7" s="33" t="s">
        <v>4</v>
      </c>
      <c r="C7" s="33"/>
      <c r="D7" s="33"/>
      <c r="E7" s="33"/>
      <c r="F7" s="33"/>
      <c r="G7" s="33"/>
      <c r="H7" s="34">
        <f>SUM(H8:H357)</f>
        <v>2196481</v>
      </c>
      <c r="I7" s="34">
        <f>SUM(I8:I357)</f>
        <v>1630990</v>
      </c>
      <c r="J7" s="35">
        <f t="shared" ref="J7:J41" si="0">H7/I7</f>
        <v>1.346716411504669</v>
      </c>
      <c r="K7" s="103">
        <f>SUM(K8:K357)</f>
        <v>62903</v>
      </c>
      <c r="L7" s="350">
        <f>SUM(L8:L357)</f>
        <v>144914594</v>
      </c>
      <c r="M7" s="34">
        <f>SUM(M8:M357)</f>
        <v>1516269</v>
      </c>
    </row>
    <row r="8" spans="1:13" ht="24.95" customHeight="1" thickTop="1">
      <c r="A8">
        <v>1</v>
      </c>
      <c r="B8" s="351" t="s">
        <v>1074</v>
      </c>
      <c r="C8" s="352" t="s">
        <v>42</v>
      </c>
      <c r="D8" s="353" t="s">
        <v>1075</v>
      </c>
      <c r="E8" s="354" t="s">
        <v>45</v>
      </c>
      <c r="F8" s="355" t="s">
        <v>389</v>
      </c>
      <c r="G8" s="356">
        <v>4</v>
      </c>
      <c r="H8" s="356">
        <v>1211</v>
      </c>
      <c r="I8" s="357">
        <v>1617</v>
      </c>
      <c r="J8" s="358">
        <f t="shared" si="0"/>
        <v>0.74891774891774887</v>
      </c>
      <c r="K8" s="357">
        <v>56</v>
      </c>
      <c r="L8" s="357">
        <v>58607</v>
      </c>
      <c r="M8" s="357">
        <f>IF(ISBLANK(I8),"",H8)</f>
        <v>1211</v>
      </c>
    </row>
    <row r="9" spans="1:13" ht="24.95" customHeight="1">
      <c r="A9">
        <v>2</v>
      </c>
      <c r="B9" s="117" t="s">
        <v>1076</v>
      </c>
      <c r="C9" s="359" t="s">
        <v>42</v>
      </c>
      <c r="D9" s="359" t="s">
        <v>1049</v>
      </c>
      <c r="E9" s="307" t="s">
        <v>45</v>
      </c>
      <c r="F9" s="229" t="s">
        <v>580</v>
      </c>
      <c r="G9" s="360">
        <v>6</v>
      </c>
      <c r="H9" s="360">
        <v>114690</v>
      </c>
      <c r="I9" s="361">
        <v>130422</v>
      </c>
      <c r="J9" s="362">
        <f t="shared" si="0"/>
        <v>0.87937617886552877</v>
      </c>
      <c r="K9" s="361">
        <v>2790</v>
      </c>
      <c r="L9" s="361">
        <v>7001100</v>
      </c>
      <c r="M9" s="361">
        <f t="shared" ref="M9:M72" si="1">IF(ISBLANK(I9),"",H9)</f>
        <v>114690</v>
      </c>
    </row>
    <row r="10" spans="1:13" ht="24.95" customHeight="1">
      <c r="A10">
        <v>3</v>
      </c>
      <c r="B10" s="117" t="s">
        <v>1077</v>
      </c>
      <c r="C10" s="359" t="s">
        <v>701</v>
      </c>
      <c r="D10" s="359" t="s">
        <v>1075</v>
      </c>
      <c r="E10" s="307" t="s">
        <v>45</v>
      </c>
      <c r="F10" s="229" t="s">
        <v>389</v>
      </c>
      <c r="G10" s="360">
        <v>4</v>
      </c>
      <c r="H10" s="360">
        <v>12788</v>
      </c>
      <c r="I10" s="363"/>
      <c r="J10" s="362" t="e">
        <f t="shared" si="0"/>
        <v>#DIV/0!</v>
      </c>
      <c r="K10" s="361">
        <v>425</v>
      </c>
      <c r="L10" s="361">
        <v>726892</v>
      </c>
      <c r="M10" s="361" t="str">
        <f t="shared" si="1"/>
        <v/>
      </c>
    </row>
    <row r="11" spans="1:13" ht="24.95" customHeight="1">
      <c r="A11">
        <v>4</v>
      </c>
      <c r="B11" s="117" t="s">
        <v>1078</v>
      </c>
      <c r="C11" s="364" t="s">
        <v>1079</v>
      </c>
      <c r="D11" s="359" t="s">
        <v>1080</v>
      </c>
      <c r="E11" s="307" t="s">
        <v>45</v>
      </c>
      <c r="F11" s="229" t="s">
        <v>389</v>
      </c>
      <c r="G11" s="360">
        <v>4</v>
      </c>
      <c r="H11" s="360">
        <v>3335</v>
      </c>
      <c r="I11" s="361">
        <v>3955</v>
      </c>
      <c r="J11" s="362">
        <f t="shared" si="0"/>
        <v>0.84323640960809099</v>
      </c>
      <c r="K11" s="361">
        <v>112</v>
      </c>
      <c r="L11" s="361">
        <v>163318</v>
      </c>
      <c r="M11" s="361">
        <f t="shared" si="1"/>
        <v>3335</v>
      </c>
    </row>
    <row r="12" spans="1:13" ht="24.95" customHeight="1">
      <c r="A12">
        <v>5</v>
      </c>
      <c r="B12" s="117" t="s">
        <v>1081</v>
      </c>
      <c r="C12" s="364" t="s">
        <v>1079</v>
      </c>
      <c r="D12" s="359" t="s">
        <v>1075</v>
      </c>
      <c r="E12" s="307" t="s">
        <v>45</v>
      </c>
      <c r="F12" s="229" t="s">
        <v>389</v>
      </c>
      <c r="G12" s="360">
        <v>7</v>
      </c>
      <c r="H12" s="360">
        <v>17163</v>
      </c>
      <c r="I12" s="363"/>
      <c r="J12" s="362" t="e">
        <f t="shared" si="0"/>
        <v>#DIV/0!</v>
      </c>
      <c r="K12" s="361">
        <v>600</v>
      </c>
      <c r="L12" s="361">
        <v>959269</v>
      </c>
      <c r="M12" s="361" t="str">
        <f t="shared" si="1"/>
        <v/>
      </c>
    </row>
    <row r="13" spans="1:13" s="12" customFormat="1" ht="24.95" customHeight="1">
      <c r="A13" s="12">
        <v>6</v>
      </c>
      <c r="B13" s="117" t="s">
        <v>1082</v>
      </c>
      <c r="C13" s="359" t="s">
        <v>967</v>
      </c>
      <c r="D13" s="359" t="s">
        <v>861</v>
      </c>
      <c r="E13" s="307" t="s">
        <v>45</v>
      </c>
      <c r="F13" s="229" t="s">
        <v>46</v>
      </c>
      <c r="G13" s="360">
        <v>2</v>
      </c>
      <c r="H13" s="360">
        <v>29501</v>
      </c>
      <c r="I13" s="361">
        <v>29558</v>
      </c>
      <c r="J13" s="362">
        <f t="shared" si="0"/>
        <v>0.99807158806414509</v>
      </c>
      <c r="K13" s="361">
        <v>500</v>
      </c>
      <c r="L13" s="361">
        <v>1814000</v>
      </c>
      <c r="M13" s="361">
        <f t="shared" si="1"/>
        <v>29501</v>
      </c>
    </row>
    <row r="14" spans="1:13" s="12" customFormat="1" ht="24.95" customHeight="1">
      <c r="A14" s="12">
        <v>7</v>
      </c>
      <c r="B14" s="117" t="s">
        <v>1083</v>
      </c>
      <c r="C14" s="181" t="s">
        <v>967</v>
      </c>
      <c r="D14" s="359" t="s">
        <v>1084</v>
      </c>
      <c r="E14" s="307" t="s">
        <v>45</v>
      </c>
      <c r="F14" s="229" t="s">
        <v>389</v>
      </c>
      <c r="G14" s="360">
        <v>3</v>
      </c>
      <c r="H14" s="360">
        <v>1554</v>
      </c>
      <c r="I14" s="361"/>
      <c r="J14" s="362" t="e">
        <f t="shared" si="0"/>
        <v>#DIV/0!</v>
      </c>
      <c r="K14" s="361">
        <v>89</v>
      </c>
      <c r="L14" s="361">
        <v>73800</v>
      </c>
      <c r="M14" s="361" t="str">
        <f t="shared" si="1"/>
        <v/>
      </c>
    </row>
    <row r="15" spans="1:13" ht="24.95" customHeight="1">
      <c r="A15">
        <v>8</v>
      </c>
      <c r="B15" s="117" t="s">
        <v>1085</v>
      </c>
      <c r="C15" s="181" t="s">
        <v>967</v>
      </c>
      <c r="D15" s="359" t="s">
        <v>1084</v>
      </c>
      <c r="E15" s="307" t="s">
        <v>45</v>
      </c>
      <c r="F15" s="229" t="s">
        <v>389</v>
      </c>
      <c r="G15" s="360">
        <v>3</v>
      </c>
      <c r="H15" s="360">
        <v>1508</v>
      </c>
      <c r="I15" s="361"/>
      <c r="J15" s="362" t="e">
        <f t="shared" si="0"/>
        <v>#DIV/0!</v>
      </c>
      <c r="K15" s="361">
        <v>53</v>
      </c>
      <c r="L15" s="361">
        <v>89600</v>
      </c>
      <c r="M15" s="361" t="str">
        <f t="shared" si="1"/>
        <v/>
      </c>
    </row>
    <row r="16" spans="1:13" ht="24.95" customHeight="1">
      <c r="A16">
        <v>9</v>
      </c>
      <c r="B16" s="117" t="s">
        <v>1086</v>
      </c>
      <c r="C16" s="181" t="s">
        <v>967</v>
      </c>
      <c r="D16" s="117" t="s">
        <v>1087</v>
      </c>
      <c r="E16" s="181" t="s">
        <v>45</v>
      </c>
      <c r="F16" s="229" t="s">
        <v>389</v>
      </c>
      <c r="G16" s="360">
        <v>4</v>
      </c>
      <c r="H16" s="360">
        <v>3253</v>
      </c>
      <c r="I16" s="360"/>
      <c r="J16" s="362" t="e">
        <f t="shared" si="0"/>
        <v>#DIV/0!</v>
      </c>
      <c r="K16" s="361">
        <v>70</v>
      </c>
      <c r="L16" s="360">
        <v>183150</v>
      </c>
      <c r="M16" s="361" t="str">
        <f t="shared" si="1"/>
        <v/>
      </c>
    </row>
    <row r="17" spans="1:13" ht="24.95" customHeight="1">
      <c r="A17">
        <v>10</v>
      </c>
      <c r="B17" s="117" t="s">
        <v>1088</v>
      </c>
      <c r="C17" s="359" t="s">
        <v>967</v>
      </c>
      <c r="D17" s="181" t="s">
        <v>1089</v>
      </c>
      <c r="E17" s="307" t="s">
        <v>45</v>
      </c>
      <c r="F17" s="229" t="s">
        <v>46</v>
      </c>
      <c r="G17" s="360">
        <v>7</v>
      </c>
      <c r="H17" s="360">
        <v>24828</v>
      </c>
      <c r="I17" s="361"/>
      <c r="J17" s="362" t="e">
        <f t="shared" si="0"/>
        <v>#DIV/0!</v>
      </c>
      <c r="K17" s="361">
        <v>600</v>
      </c>
      <c r="L17" s="361">
        <v>1515139</v>
      </c>
      <c r="M17" s="361" t="str">
        <f t="shared" si="1"/>
        <v/>
      </c>
    </row>
    <row r="18" spans="1:13" ht="24.95" customHeight="1">
      <c r="A18">
        <v>11</v>
      </c>
      <c r="B18" s="117" t="s">
        <v>1090</v>
      </c>
      <c r="C18" s="359" t="s">
        <v>1091</v>
      </c>
      <c r="D18" s="359" t="s">
        <v>1084</v>
      </c>
      <c r="E18" s="307" t="s">
        <v>45</v>
      </c>
      <c r="F18" s="229" t="s">
        <v>1092</v>
      </c>
      <c r="G18" s="360">
        <v>4</v>
      </c>
      <c r="H18" s="360">
        <v>4235</v>
      </c>
      <c r="I18" s="361"/>
      <c r="J18" s="362" t="e">
        <f t="shared" si="0"/>
        <v>#DIV/0!</v>
      </c>
      <c r="K18" s="361">
        <v>178</v>
      </c>
      <c r="L18" s="361">
        <v>198300</v>
      </c>
      <c r="M18" s="361" t="str">
        <f t="shared" si="1"/>
        <v/>
      </c>
    </row>
    <row r="19" spans="1:13" ht="24.95" customHeight="1">
      <c r="A19">
        <v>12</v>
      </c>
      <c r="B19" s="117" t="s">
        <v>1093</v>
      </c>
      <c r="C19" s="359" t="s">
        <v>1091</v>
      </c>
      <c r="D19" s="359" t="s">
        <v>1084</v>
      </c>
      <c r="E19" s="307" t="s">
        <v>45</v>
      </c>
      <c r="F19" s="229" t="s">
        <v>1092</v>
      </c>
      <c r="G19" s="360">
        <v>4</v>
      </c>
      <c r="H19" s="360">
        <v>2443</v>
      </c>
      <c r="I19" s="361"/>
      <c r="J19" s="362" t="e">
        <f t="shared" si="0"/>
        <v>#DIV/0!</v>
      </c>
      <c r="K19" s="361">
        <v>123</v>
      </c>
      <c r="L19" s="361">
        <v>106300</v>
      </c>
      <c r="M19" s="361" t="str">
        <f t="shared" si="1"/>
        <v/>
      </c>
    </row>
    <row r="20" spans="1:13" ht="24.95" customHeight="1">
      <c r="A20">
        <v>13</v>
      </c>
      <c r="B20" s="117" t="s">
        <v>1094</v>
      </c>
      <c r="C20" s="359" t="s">
        <v>21</v>
      </c>
      <c r="D20" s="359" t="s">
        <v>861</v>
      </c>
      <c r="E20" s="307" t="s">
        <v>45</v>
      </c>
      <c r="F20" s="229" t="s">
        <v>46</v>
      </c>
      <c r="G20" s="360">
        <v>3</v>
      </c>
      <c r="H20" s="360">
        <v>19473</v>
      </c>
      <c r="I20" s="361"/>
      <c r="J20" s="362" t="e">
        <f t="shared" si="0"/>
        <v>#DIV/0!</v>
      </c>
      <c r="K20" s="361">
        <v>3500</v>
      </c>
      <c r="L20" s="361">
        <v>678000</v>
      </c>
      <c r="M20" s="361" t="str">
        <f t="shared" si="1"/>
        <v/>
      </c>
    </row>
    <row r="21" spans="1:13" ht="24.95" customHeight="1">
      <c r="A21">
        <v>14</v>
      </c>
      <c r="B21" s="117" t="s">
        <v>1095</v>
      </c>
      <c r="C21" s="359" t="s">
        <v>21</v>
      </c>
      <c r="D21" s="359" t="s">
        <v>861</v>
      </c>
      <c r="E21" s="307" t="s">
        <v>45</v>
      </c>
      <c r="F21" s="229" t="s">
        <v>46</v>
      </c>
      <c r="G21" s="360">
        <v>2</v>
      </c>
      <c r="H21" s="360">
        <v>58251</v>
      </c>
      <c r="I21" s="361"/>
      <c r="J21" s="362" t="e">
        <f t="shared" si="0"/>
        <v>#DIV/0!</v>
      </c>
      <c r="K21" s="361">
        <v>6800</v>
      </c>
      <c r="L21" s="361">
        <v>2685000</v>
      </c>
      <c r="M21" s="361" t="str">
        <f t="shared" si="1"/>
        <v/>
      </c>
    </row>
    <row r="22" spans="1:13" ht="24.95" customHeight="1">
      <c r="A22">
        <v>15</v>
      </c>
      <c r="B22" s="117" t="s">
        <v>1096</v>
      </c>
      <c r="C22" s="359" t="s">
        <v>21</v>
      </c>
      <c r="D22" s="117" t="s">
        <v>257</v>
      </c>
      <c r="E22" s="181" t="s">
        <v>45</v>
      </c>
      <c r="F22" s="229" t="s">
        <v>389</v>
      </c>
      <c r="G22" s="360">
        <v>2</v>
      </c>
      <c r="H22" s="360">
        <v>8786</v>
      </c>
      <c r="I22" s="360">
        <v>10156</v>
      </c>
      <c r="J22" s="362">
        <f t="shared" si="0"/>
        <v>0.86510437179992128</v>
      </c>
      <c r="K22" s="361">
        <v>263</v>
      </c>
      <c r="L22" s="360">
        <v>447600</v>
      </c>
      <c r="M22" s="361">
        <f t="shared" si="1"/>
        <v>8786</v>
      </c>
    </row>
    <row r="23" spans="1:13" ht="24.95" customHeight="1">
      <c r="A23" s="12">
        <v>16</v>
      </c>
      <c r="B23" s="365" t="s">
        <v>1097</v>
      </c>
      <c r="C23" s="359" t="s">
        <v>1098</v>
      </c>
      <c r="D23" s="359" t="s">
        <v>846</v>
      </c>
      <c r="E23" s="307" t="s">
        <v>45</v>
      </c>
      <c r="F23" s="307" t="s">
        <v>46</v>
      </c>
      <c r="G23" s="366">
        <v>3</v>
      </c>
      <c r="H23" s="366">
        <v>120408</v>
      </c>
      <c r="I23" s="367"/>
      <c r="J23" s="368" t="e">
        <f t="shared" si="0"/>
        <v>#DIV/0!</v>
      </c>
      <c r="K23" s="369">
        <v>2287</v>
      </c>
      <c r="L23" s="369">
        <v>8709055</v>
      </c>
      <c r="M23" s="361" t="str">
        <f t="shared" si="1"/>
        <v/>
      </c>
    </row>
    <row r="24" spans="1:13" ht="24.95" customHeight="1">
      <c r="A24" s="12">
        <v>17</v>
      </c>
      <c r="B24" s="255" t="s">
        <v>1099</v>
      </c>
      <c r="C24" s="359" t="s">
        <v>1098</v>
      </c>
      <c r="D24" s="359" t="s">
        <v>1100</v>
      </c>
      <c r="E24" s="307" t="s">
        <v>44</v>
      </c>
      <c r="F24" s="229" t="s">
        <v>389</v>
      </c>
      <c r="G24" s="370">
        <v>1</v>
      </c>
      <c r="H24" s="370">
        <v>8036</v>
      </c>
      <c r="I24" s="361">
        <v>8036</v>
      </c>
      <c r="J24" s="362">
        <f t="shared" si="0"/>
        <v>1</v>
      </c>
      <c r="K24" s="361">
        <v>160</v>
      </c>
      <c r="L24" s="361">
        <v>761500</v>
      </c>
      <c r="M24" s="361">
        <f t="shared" si="1"/>
        <v>8036</v>
      </c>
    </row>
    <row r="25" spans="1:13" ht="24.95" customHeight="1">
      <c r="A25">
        <v>18</v>
      </c>
      <c r="B25" s="117" t="s">
        <v>1101</v>
      </c>
      <c r="C25" s="359" t="s">
        <v>1102</v>
      </c>
      <c r="D25" s="117" t="s">
        <v>257</v>
      </c>
      <c r="E25" s="307" t="s">
        <v>45</v>
      </c>
      <c r="F25" s="229" t="s">
        <v>389</v>
      </c>
      <c r="G25" s="360">
        <v>4</v>
      </c>
      <c r="H25" s="360">
        <v>3906</v>
      </c>
      <c r="I25" s="361"/>
      <c r="J25" s="362" t="e">
        <f t="shared" si="0"/>
        <v>#DIV/0!</v>
      </c>
      <c r="K25" s="371">
        <v>109</v>
      </c>
      <c r="L25" s="371">
        <v>219100</v>
      </c>
      <c r="M25" s="361" t="str">
        <f t="shared" si="1"/>
        <v/>
      </c>
    </row>
    <row r="26" spans="1:13" ht="24.95" customHeight="1">
      <c r="A26">
        <v>19</v>
      </c>
      <c r="B26" s="117" t="s">
        <v>1103</v>
      </c>
      <c r="C26" s="359" t="s">
        <v>1102</v>
      </c>
      <c r="D26" s="359" t="s">
        <v>1049</v>
      </c>
      <c r="E26" s="307" t="s">
        <v>45</v>
      </c>
      <c r="F26" s="229" t="s">
        <v>46</v>
      </c>
      <c r="G26" s="360">
        <v>2</v>
      </c>
      <c r="H26" s="360">
        <v>30785</v>
      </c>
      <c r="I26" s="361"/>
      <c r="J26" s="362" t="e">
        <f t="shared" si="0"/>
        <v>#DIV/0!</v>
      </c>
      <c r="K26" s="371">
        <v>677</v>
      </c>
      <c r="L26" s="371">
        <v>1800000</v>
      </c>
      <c r="M26" s="361" t="str">
        <f t="shared" si="1"/>
        <v/>
      </c>
    </row>
    <row r="27" spans="1:13" ht="24.95" customHeight="1">
      <c r="A27">
        <v>20</v>
      </c>
      <c r="B27" s="117" t="s">
        <v>1104</v>
      </c>
      <c r="C27" s="359" t="s">
        <v>1102</v>
      </c>
      <c r="D27" s="359" t="s">
        <v>1049</v>
      </c>
      <c r="E27" s="307" t="s">
        <v>45</v>
      </c>
      <c r="F27" s="229" t="s">
        <v>46</v>
      </c>
      <c r="G27" s="360">
        <v>5</v>
      </c>
      <c r="H27" s="360">
        <v>24131</v>
      </c>
      <c r="I27" s="361"/>
      <c r="J27" s="362" t="e">
        <f t="shared" si="0"/>
        <v>#DIV/0!</v>
      </c>
      <c r="K27" s="371">
        <v>619</v>
      </c>
      <c r="L27" s="371">
        <v>1405000</v>
      </c>
      <c r="M27" s="361" t="str">
        <f t="shared" si="1"/>
        <v/>
      </c>
    </row>
    <row r="28" spans="1:13" ht="24.95" customHeight="1">
      <c r="A28">
        <v>21</v>
      </c>
      <c r="B28" s="117" t="s">
        <v>1105</v>
      </c>
      <c r="C28" s="359" t="s">
        <v>1102</v>
      </c>
      <c r="D28" s="359" t="s">
        <v>1084</v>
      </c>
      <c r="E28" s="372" t="s">
        <v>45</v>
      </c>
      <c r="F28" s="307" t="s">
        <v>389</v>
      </c>
      <c r="G28" s="361">
        <v>3</v>
      </c>
      <c r="H28" s="360">
        <v>2070</v>
      </c>
      <c r="I28" s="361"/>
      <c r="J28" s="362" t="e">
        <f t="shared" si="0"/>
        <v>#DIV/0!</v>
      </c>
      <c r="K28" s="373">
        <v>92</v>
      </c>
      <c r="L28" s="374">
        <v>104300</v>
      </c>
      <c r="M28" s="361" t="str">
        <f t="shared" si="1"/>
        <v/>
      </c>
    </row>
    <row r="29" spans="1:13" ht="24.95" customHeight="1">
      <c r="A29">
        <v>22</v>
      </c>
      <c r="B29" s="117" t="s">
        <v>1106</v>
      </c>
      <c r="C29" s="359" t="s">
        <v>1102</v>
      </c>
      <c r="D29" s="117" t="s">
        <v>1087</v>
      </c>
      <c r="E29" s="372" t="s">
        <v>45</v>
      </c>
      <c r="F29" s="307" t="s">
        <v>389</v>
      </c>
      <c r="G29" s="361">
        <v>2</v>
      </c>
      <c r="H29" s="360">
        <v>2132</v>
      </c>
      <c r="I29" s="361"/>
      <c r="J29" s="362" t="e">
        <f t="shared" si="0"/>
        <v>#DIV/0!</v>
      </c>
      <c r="K29" s="375">
        <v>59</v>
      </c>
      <c r="L29" s="376">
        <v>118800</v>
      </c>
      <c r="M29" s="361" t="str">
        <f t="shared" si="1"/>
        <v/>
      </c>
    </row>
    <row r="30" spans="1:13" ht="24.95" customHeight="1">
      <c r="A30">
        <v>23</v>
      </c>
      <c r="B30" s="117" t="s">
        <v>1107</v>
      </c>
      <c r="C30" s="359" t="s">
        <v>1102</v>
      </c>
      <c r="D30" s="117" t="s">
        <v>1087</v>
      </c>
      <c r="E30" s="372" t="s">
        <v>45</v>
      </c>
      <c r="F30" s="307" t="s">
        <v>389</v>
      </c>
      <c r="G30" s="361">
        <v>5</v>
      </c>
      <c r="H30" s="360">
        <v>6353</v>
      </c>
      <c r="I30" s="361"/>
      <c r="J30" s="377" t="e">
        <f t="shared" si="0"/>
        <v>#DIV/0!</v>
      </c>
      <c r="K30" s="371">
        <v>221</v>
      </c>
      <c r="L30" s="378">
        <v>337000</v>
      </c>
      <c r="M30" s="361" t="str">
        <f t="shared" si="1"/>
        <v/>
      </c>
    </row>
    <row r="31" spans="1:13" ht="24.95" customHeight="1">
      <c r="A31">
        <v>24</v>
      </c>
      <c r="B31" s="117" t="s">
        <v>1108</v>
      </c>
      <c r="C31" s="359" t="s">
        <v>1102</v>
      </c>
      <c r="D31" s="117" t="s">
        <v>1087</v>
      </c>
      <c r="E31" s="372" t="s">
        <v>45</v>
      </c>
      <c r="F31" s="181" t="s">
        <v>389</v>
      </c>
      <c r="G31" s="361">
        <v>4</v>
      </c>
      <c r="H31" s="360">
        <v>9646</v>
      </c>
      <c r="I31" s="360"/>
      <c r="J31" s="377" t="e">
        <f t="shared" si="0"/>
        <v>#DIV/0!</v>
      </c>
      <c r="K31" s="371">
        <v>244</v>
      </c>
      <c r="L31" s="378">
        <v>547000</v>
      </c>
      <c r="M31" s="361" t="str">
        <f t="shared" si="1"/>
        <v/>
      </c>
    </row>
    <row r="32" spans="1:13" ht="24.95" customHeight="1">
      <c r="A32">
        <v>25</v>
      </c>
      <c r="B32" s="117" t="s">
        <v>1109</v>
      </c>
      <c r="C32" s="359" t="s">
        <v>1102</v>
      </c>
      <c r="D32" s="359" t="s">
        <v>861</v>
      </c>
      <c r="E32" s="372" t="s">
        <v>45</v>
      </c>
      <c r="F32" s="307" t="s">
        <v>389</v>
      </c>
      <c r="G32" s="361">
        <v>5</v>
      </c>
      <c r="H32" s="360">
        <v>15127</v>
      </c>
      <c r="I32" s="361"/>
      <c r="J32" s="362" t="e">
        <f t="shared" si="0"/>
        <v>#DIV/0!</v>
      </c>
      <c r="K32" s="371">
        <v>544</v>
      </c>
      <c r="L32" s="378">
        <v>905000</v>
      </c>
      <c r="M32" s="361" t="str">
        <f t="shared" si="1"/>
        <v/>
      </c>
    </row>
    <row r="33" spans="1:13" ht="24.95" customHeight="1">
      <c r="A33" s="12">
        <v>26</v>
      </c>
      <c r="B33" s="117" t="s">
        <v>1110</v>
      </c>
      <c r="C33" s="359" t="s">
        <v>1111</v>
      </c>
      <c r="D33" s="117" t="s">
        <v>257</v>
      </c>
      <c r="E33" s="307" t="s">
        <v>45</v>
      </c>
      <c r="F33" s="229" t="s">
        <v>389</v>
      </c>
      <c r="G33" s="360">
        <v>6</v>
      </c>
      <c r="H33" s="360">
        <v>5741</v>
      </c>
      <c r="I33" s="361">
        <v>7333</v>
      </c>
      <c r="J33" s="362">
        <f t="shared" si="0"/>
        <v>0.78289922269194057</v>
      </c>
      <c r="K33" s="361">
        <v>202</v>
      </c>
      <c r="L33" s="361">
        <v>311358</v>
      </c>
      <c r="M33" s="361">
        <f t="shared" si="1"/>
        <v>5741</v>
      </c>
    </row>
    <row r="34" spans="1:13" ht="24.95" customHeight="1">
      <c r="A34" s="12">
        <v>27</v>
      </c>
      <c r="B34" s="117" t="s">
        <v>1112</v>
      </c>
      <c r="C34" s="359" t="s">
        <v>1113</v>
      </c>
      <c r="D34" s="359" t="s">
        <v>1084</v>
      </c>
      <c r="E34" s="307" t="s">
        <v>45</v>
      </c>
      <c r="F34" s="229" t="s">
        <v>46</v>
      </c>
      <c r="G34" s="360">
        <v>2</v>
      </c>
      <c r="H34" s="360">
        <v>1299</v>
      </c>
      <c r="I34" s="361"/>
      <c r="J34" s="362" t="e">
        <f t="shared" si="0"/>
        <v>#DIV/0!</v>
      </c>
      <c r="K34" s="361">
        <v>70</v>
      </c>
      <c r="L34" s="361">
        <v>66244</v>
      </c>
      <c r="M34" s="361" t="str">
        <f t="shared" si="1"/>
        <v/>
      </c>
    </row>
    <row r="35" spans="1:13" ht="24.95" customHeight="1">
      <c r="A35">
        <v>28</v>
      </c>
      <c r="B35" s="117" t="s">
        <v>1114</v>
      </c>
      <c r="C35" s="359" t="s">
        <v>1115</v>
      </c>
      <c r="D35" s="359" t="s">
        <v>1075</v>
      </c>
      <c r="E35" s="307" t="s">
        <v>45</v>
      </c>
      <c r="F35" s="229" t="s">
        <v>389</v>
      </c>
      <c r="G35" s="360">
        <v>4</v>
      </c>
      <c r="H35" s="360">
        <v>18382</v>
      </c>
      <c r="I35" s="361">
        <v>19817</v>
      </c>
      <c r="J35" s="362">
        <f t="shared" si="0"/>
        <v>0.92758742493818436</v>
      </c>
      <c r="K35" s="361">
        <v>407</v>
      </c>
      <c r="L35" s="361">
        <v>1098322</v>
      </c>
      <c r="M35" s="361">
        <f t="shared" si="1"/>
        <v>18382</v>
      </c>
    </row>
    <row r="36" spans="1:13" ht="24.95" customHeight="1">
      <c r="A36">
        <v>29</v>
      </c>
      <c r="B36" s="117" t="s">
        <v>1116</v>
      </c>
      <c r="C36" s="359" t="s">
        <v>1115</v>
      </c>
      <c r="D36" s="359" t="s">
        <v>1084</v>
      </c>
      <c r="E36" s="307" t="s">
        <v>45</v>
      </c>
      <c r="F36" s="229" t="s">
        <v>389</v>
      </c>
      <c r="G36" s="360">
        <v>4</v>
      </c>
      <c r="H36" s="360">
        <v>6266</v>
      </c>
      <c r="I36" s="361"/>
      <c r="J36" s="362" t="e">
        <f t="shared" si="0"/>
        <v>#DIV/0!</v>
      </c>
      <c r="K36" s="361">
        <v>284</v>
      </c>
      <c r="L36" s="361">
        <v>333100</v>
      </c>
      <c r="M36" s="361" t="str">
        <f t="shared" si="1"/>
        <v/>
      </c>
    </row>
    <row r="37" spans="1:13" ht="24.95" customHeight="1">
      <c r="A37">
        <v>30</v>
      </c>
      <c r="B37" s="117" t="s">
        <v>1117</v>
      </c>
      <c r="C37" s="359" t="s">
        <v>1118</v>
      </c>
      <c r="D37" s="117" t="s">
        <v>257</v>
      </c>
      <c r="E37" s="307" t="s">
        <v>45</v>
      </c>
      <c r="F37" s="229" t="s">
        <v>389</v>
      </c>
      <c r="G37" s="360">
        <v>4</v>
      </c>
      <c r="H37" s="360">
        <v>7156</v>
      </c>
      <c r="I37" s="361"/>
      <c r="J37" s="362" t="e">
        <f t="shared" si="0"/>
        <v>#DIV/0!</v>
      </c>
      <c r="K37" s="361">
        <v>179</v>
      </c>
      <c r="L37" s="361">
        <v>417900</v>
      </c>
      <c r="M37" s="361" t="str">
        <f t="shared" si="1"/>
        <v/>
      </c>
    </row>
    <row r="38" spans="1:13" ht="24.95" customHeight="1">
      <c r="A38">
        <v>31</v>
      </c>
      <c r="B38" s="117" t="s">
        <v>1119</v>
      </c>
      <c r="C38" s="359" t="s">
        <v>1118</v>
      </c>
      <c r="D38" s="359" t="s">
        <v>1084</v>
      </c>
      <c r="E38" s="307" t="s">
        <v>45</v>
      </c>
      <c r="F38" s="229" t="s">
        <v>389</v>
      </c>
      <c r="G38" s="360">
        <v>3</v>
      </c>
      <c r="H38" s="360">
        <v>2141</v>
      </c>
      <c r="I38" s="361"/>
      <c r="J38" s="362" t="e">
        <f t="shared" si="0"/>
        <v>#DIV/0!</v>
      </c>
      <c r="K38" s="361">
        <v>82</v>
      </c>
      <c r="L38" s="361">
        <v>113500</v>
      </c>
      <c r="M38" s="361" t="str">
        <f t="shared" si="1"/>
        <v/>
      </c>
    </row>
    <row r="39" spans="1:13" ht="24.95" customHeight="1">
      <c r="A39">
        <v>32</v>
      </c>
      <c r="B39" s="117" t="s">
        <v>1120</v>
      </c>
      <c r="C39" s="359" t="s">
        <v>1118</v>
      </c>
      <c r="D39" s="359" t="s">
        <v>1084</v>
      </c>
      <c r="E39" s="181" t="s">
        <v>45</v>
      </c>
      <c r="F39" s="229" t="s">
        <v>389</v>
      </c>
      <c r="G39" s="360">
        <v>2</v>
      </c>
      <c r="H39" s="360">
        <v>1168</v>
      </c>
      <c r="I39" s="360"/>
      <c r="J39" s="362" t="e">
        <f t="shared" si="0"/>
        <v>#DIV/0!</v>
      </c>
      <c r="K39" s="361">
        <v>65</v>
      </c>
      <c r="L39" s="360">
        <v>58661</v>
      </c>
      <c r="M39" s="361" t="str">
        <f t="shared" si="1"/>
        <v/>
      </c>
    </row>
    <row r="40" spans="1:13" ht="24.95" customHeight="1">
      <c r="A40">
        <v>33</v>
      </c>
      <c r="B40" s="117" t="s">
        <v>1121</v>
      </c>
      <c r="C40" s="181" t="s">
        <v>1122</v>
      </c>
      <c r="D40" s="359" t="s">
        <v>1075</v>
      </c>
      <c r="E40" s="307" t="s">
        <v>45</v>
      </c>
      <c r="F40" s="372" t="s">
        <v>389</v>
      </c>
      <c r="G40" s="360">
        <v>5</v>
      </c>
      <c r="H40" s="360">
        <v>6865</v>
      </c>
      <c r="I40" s="361"/>
      <c r="J40" s="362" t="e">
        <f t="shared" si="0"/>
        <v>#DIV/0!</v>
      </c>
      <c r="K40" s="361">
        <v>178</v>
      </c>
      <c r="L40" s="361">
        <v>396700</v>
      </c>
      <c r="M40" s="361" t="str">
        <f t="shared" si="1"/>
        <v/>
      </c>
    </row>
    <row r="41" spans="1:13" ht="24.95" customHeight="1">
      <c r="A41">
        <v>34</v>
      </c>
      <c r="B41" s="117" t="s">
        <v>1123</v>
      </c>
      <c r="C41" s="181" t="s">
        <v>1124</v>
      </c>
      <c r="D41" s="359" t="s">
        <v>1084</v>
      </c>
      <c r="E41" s="307" t="s">
        <v>45</v>
      </c>
      <c r="F41" s="372" t="s">
        <v>389</v>
      </c>
      <c r="G41" s="360">
        <v>2</v>
      </c>
      <c r="H41" s="360">
        <v>1323</v>
      </c>
      <c r="I41" s="361"/>
      <c r="J41" s="362" t="e">
        <f t="shared" si="0"/>
        <v>#DIV/0!</v>
      </c>
      <c r="K41" s="361">
        <v>44</v>
      </c>
      <c r="L41" s="361">
        <v>72964</v>
      </c>
      <c r="M41" s="361" t="str">
        <f t="shared" si="1"/>
        <v/>
      </c>
    </row>
    <row r="42" spans="1:13" ht="24.95" customHeight="1">
      <c r="A42">
        <v>35</v>
      </c>
      <c r="B42" s="117" t="s">
        <v>1125</v>
      </c>
      <c r="C42" s="181" t="s">
        <v>1124</v>
      </c>
      <c r="D42" s="359" t="s">
        <v>1075</v>
      </c>
      <c r="E42" s="307" t="s">
        <v>45</v>
      </c>
      <c r="F42" s="229" t="s">
        <v>389</v>
      </c>
      <c r="G42" s="360">
        <v>4</v>
      </c>
      <c r="H42" s="360">
        <v>9486</v>
      </c>
      <c r="I42" s="361"/>
      <c r="J42" s="362" t="e">
        <v>#DIV/0!</v>
      </c>
      <c r="K42" s="361">
        <v>402</v>
      </c>
      <c r="L42" s="361">
        <v>518700</v>
      </c>
      <c r="M42" s="361" t="str">
        <f t="shared" si="1"/>
        <v/>
      </c>
    </row>
    <row r="43" spans="1:13" ht="24.95" customHeight="1">
      <c r="A43" s="12">
        <v>36</v>
      </c>
      <c r="B43" s="117" t="s">
        <v>1126</v>
      </c>
      <c r="C43" s="181" t="s">
        <v>1127</v>
      </c>
      <c r="D43" s="117" t="s">
        <v>1087</v>
      </c>
      <c r="E43" s="307" t="s">
        <v>45</v>
      </c>
      <c r="F43" s="229" t="s">
        <v>389</v>
      </c>
      <c r="G43" s="360">
        <v>6</v>
      </c>
      <c r="H43" s="360">
        <v>9122</v>
      </c>
      <c r="I43" s="361">
        <v>10097</v>
      </c>
      <c r="J43" s="362">
        <f>H43/I43</f>
        <v>0.90343666435574921</v>
      </c>
      <c r="K43" s="361">
        <v>226</v>
      </c>
      <c r="L43" s="361">
        <v>521000</v>
      </c>
      <c r="M43" s="361">
        <f t="shared" si="1"/>
        <v>9122</v>
      </c>
    </row>
    <row r="44" spans="1:13" ht="24.95" customHeight="1">
      <c r="A44" s="12">
        <v>37</v>
      </c>
      <c r="B44" s="117" t="s">
        <v>1128</v>
      </c>
      <c r="C44" s="359" t="s">
        <v>1129</v>
      </c>
      <c r="D44" s="359" t="s">
        <v>861</v>
      </c>
      <c r="E44" s="307" t="s">
        <v>45</v>
      </c>
      <c r="F44" s="229" t="s">
        <v>46</v>
      </c>
      <c r="G44" s="360">
        <v>3</v>
      </c>
      <c r="H44" s="360">
        <v>126752</v>
      </c>
      <c r="I44" s="361">
        <v>127015</v>
      </c>
      <c r="J44" s="362">
        <f>H44/I44</f>
        <v>0.99792937841987162</v>
      </c>
      <c r="K44" s="361">
        <v>2322</v>
      </c>
      <c r="L44" s="361">
        <v>8924700</v>
      </c>
      <c r="M44" s="361">
        <f t="shared" si="1"/>
        <v>126752</v>
      </c>
    </row>
    <row r="45" spans="1:13" ht="24.95" customHeight="1">
      <c r="A45">
        <v>38</v>
      </c>
      <c r="B45" s="117" t="s">
        <v>1130</v>
      </c>
      <c r="C45" s="359" t="s">
        <v>1129</v>
      </c>
      <c r="D45" s="359" t="s">
        <v>861</v>
      </c>
      <c r="E45" s="307" t="s">
        <v>45</v>
      </c>
      <c r="F45" s="229" t="s">
        <v>46</v>
      </c>
      <c r="G45" s="360">
        <v>2</v>
      </c>
      <c r="H45" s="360">
        <v>196421</v>
      </c>
      <c r="I45" s="361">
        <v>196809</v>
      </c>
      <c r="J45" s="362">
        <f>H45/I45</f>
        <v>0.99802854544253561</v>
      </c>
      <c r="K45" s="361">
        <v>2736</v>
      </c>
      <c r="L45" s="361">
        <v>15805400</v>
      </c>
      <c r="M45" s="361">
        <f t="shared" si="1"/>
        <v>196421</v>
      </c>
    </row>
    <row r="46" spans="1:13" ht="24.95" customHeight="1">
      <c r="A46">
        <v>39</v>
      </c>
      <c r="B46" s="117" t="s">
        <v>1131</v>
      </c>
      <c r="C46" s="359" t="s">
        <v>1129</v>
      </c>
      <c r="D46" s="359" t="s">
        <v>861</v>
      </c>
      <c r="E46" s="181" t="s">
        <v>45</v>
      </c>
      <c r="F46" s="229" t="s">
        <v>46</v>
      </c>
      <c r="G46" s="360">
        <v>2</v>
      </c>
      <c r="H46" s="360">
        <v>123895</v>
      </c>
      <c r="I46" s="360">
        <v>124149</v>
      </c>
      <c r="J46" s="362">
        <f>H46/I46</f>
        <v>0.99795407131752978</v>
      </c>
      <c r="K46" s="379">
        <v>2070</v>
      </c>
      <c r="L46" s="360">
        <v>9643700</v>
      </c>
      <c r="M46" s="361">
        <f t="shared" si="1"/>
        <v>123895</v>
      </c>
    </row>
    <row r="47" spans="1:13" ht="24.95" customHeight="1">
      <c r="A47">
        <v>40</v>
      </c>
      <c r="B47" s="117" t="s">
        <v>1132</v>
      </c>
      <c r="C47" s="359" t="s">
        <v>1129</v>
      </c>
      <c r="D47" s="359" t="s">
        <v>1100</v>
      </c>
      <c r="E47" s="372" t="s">
        <v>44</v>
      </c>
      <c r="F47" s="307" t="s">
        <v>46</v>
      </c>
      <c r="G47" s="361">
        <v>1</v>
      </c>
      <c r="H47" s="360">
        <v>77501</v>
      </c>
      <c r="I47" s="361">
        <v>77501</v>
      </c>
      <c r="J47" s="362">
        <f t="shared" ref="J47:J70" si="2">H47/I47</f>
        <v>1</v>
      </c>
      <c r="K47" s="376">
        <v>1056</v>
      </c>
      <c r="L47" s="376">
        <v>5813600</v>
      </c>
      <c r="M47" s="361">
        <f t="shared" si="1"/>
        <v>77501</v>
      </c>
    </row>
    <row r="48" spans="1:13" ht="24.95" customHeight="1">
      <c r="A48">
        <v>41</v>
      </c>
      <c r="B48" s="117" t="s">
        <v>1133</v>
      </c>
      <c r="C48" s="359" t="s">
        <v>1129</v>
      </c>
      <c r="D48" s="359" t="s">
        <v>861</v>
      </c>
      <c r="E48" s="372" t="s">
        <v>45</v>
      </c>
      <c r="F48" s="307" t="s">
        <v>46</v>
      </c>
      <c r="G48" s="361">
        <v>2</v>
      </c>
      <c r="H48" s="360">
        <v>45397</v>
      </c>
      <c r="I48" s="361">
        <v>45485</v>
      </c>
      <c r="J48" s="362">
        <f t="shared" si="2"/>
        <v>0.99806529625151152</v>
      </c>
      <c r="K48" s="376">
        <v>717</v>
      </c>
      <c r="L48" s="376">
        <v>3431800</v>
      </c>
      <c r="M48" s="361">
        <f t="shared" si="1"/>
        <v>45397</v>
      </c>
    </row>
    <row r="49" spans="1:13" ht="24.95" customHeight="1">
      <c r="A49">
        <v>42</v>
      </c>
      <c r="B49" s="117" t="s">
        <v>1134</v>
      </c>
      <c r="C49" s="359" t="s">
        <v>1129</v>
      </c>
      <c r="D49" s="359" t="s">
        <v>1100</v>
      </c>
      <c r="E49" s="372" t="s">
        <v>44</v>
      </c>
      <c r="F49" s="307" t="s">
        <v>46</v>
      </c>
      <c r="G49" s="361">
        <v>1</v>
      </c>
      <c r="H49" s="360">
        <v>29254</v>
      </c>
      <c r="I49" s="361">
        <v>29254</v>
      </c>
      <c r="J49" s="377">
        <f t="shared" si="2"/>
        <v>1</v>
      </c>
      <c r="K49" s="371">
        <v>330</v>
      </c>
      <c r="L49" s="378">
        <v>2240200</v>
      </c>
      <c r="M49" s="361">
        <f t="shared" si="1"/>
        <v>29254</v>
      </c>
    </row>
    <row r="50" spans="1:13" ht="24.95" customHeight="1">
      <c r="A50">
        <v>43</v>
      </c>
      <c r="B50" s="117" t="s">
        <v>1135</v>
      </c>
      <c r="C50" s="359" t="s">
        <v>1129</v>
      </c>
      <c r="D50" s="359" t="s">
        <v>1084</v>
      </c>
      <c r="E50" s="372" t="s">
        <v>45</v>
      </c>
      <c r="F50" s="181" t="s">
        <v>389</v>
      </c>
      <c r="G50" s="361">
        <v>3</v>
      </c>
      <c r="H50" s="360">
        <v>782</v>
      </c>
      <c r="I50" s="360">
        <v>1199</v>
      </c>
      <c r="J50" s="377">
        <f t="shared" si="2"/>
        <v>0.65221017514595492</v>
      </c>
      <c r="K50" s="371">
        <v>64</v>
      </c>
      <c r="L50" s="371">
        <v>7572</v>
      </c>
      <c r="M50" s="361">
        <f t="shared" si="1"/>
        <v>782</v>
      </c>
    </row>
    <row r="51" spans="1:13" ht="24.95" customHeight="1">
      <c r="A51">
        <v>44</v>
      </c>
      <c r="B51" s="117"/>
      <c r="C51" s="359"/>
      <c r="D51" s="359"/>
      <c r="E51" s="372"/>
      <c r="F51" s="307"/>
      <c r="G51" s="361"/>
      <c r="H51" s="360"/>
      <c r="I51" s="361"/>
      <c r="J51" s="362" t="e">
        <f t="shared" si="2"/>
        <v>#DIV/0!</v>
      </c>
      <c r="K51" s="371">
        <v>5</v>
      </c>
      <c r="L51" s="371">
        <v>5064</v>
      </c>
      <c r="M51" s="361" t="str">
        <f t="shared" si="1"/>
        <v/>
      </c>
    </row>
    <row r="52" spans="1:13" ht="24.95" customHeight="1">
      <c r="A52">
        <v>45</v>
      </c>
      <c r="B52" s="359"/>
      <c r="C52" s="359"/>
      <c r="D52" s="359"/>
      <c r="E52" s="372"/>
      <c r="F52" s="372"/>
      <c r="G52" s="380"/>
      <c r="H52" s="381"/>
      <c r="I52" s="382"/>
      <c r="J52" s="377" t="e">
        <f t="shared" si="2"/>
        <v>#DIV/0!</v>
      </c>
      <c r="K52" s="371">
        <v>10</v>
      </c>
      <c r="L52" s="371">
        <v>1380</v>
      </c>
      <c r="M52" s="361" t="str">
        <f t="shared" si="1"/>
        <v/>
      </c>
    </row>
    <row r="53" spans="1:13" ht="24.95" customHeight="1">
      <c r="A53" s="12">
        <v>46</v>
      </c>
      <c r="B53" s="117" t="s">
        <v>1136</v>
      </c>
      <c r="C53" s="359" t="s">
        <v>1129</v>
      </c>
      <c r="D53" s="359" t="s">
        <v>861</v>
      </c>
      <c r="E53" s="307" t="s">
        <v>45</v>
      </c>
      <c r="F53" s="229" t="s">
        <v>389</v>
      </c>
      <c r="G53" s="360">
        <v>3</v>
      </c>
      <c r="H53" s="360">
        <v>7284</v>
      </c>
      <c r="I53" s="363"/>
      <c r="J53" s="377" t="e">
        <f t="shared" si="2"/>
        <v>#DIV/0!</v>
      </c>
      <c r="K53" s="379">
        <v>417</v>
      </c>
      <c r="L53" s="379">
        <v>408102</v>
      </c>
      <c r="M53" s="361" t="str">
        <f t="shared" si="1"/>
        <v/>
      </c>
    </row>
    <row r="54" spans="1:13" ht="24.95" customHeight="1">
      <c r="A54" s="12">
        <v>47</v>
      </c>
      <c r="B54" s="117" t="s">
        <v>1137</v>
      </c>
      <c r="C54" s="359" t="s">
        <v>1129</v>
      </c>
      <c r="D54" s="359" t="s">
        <v>861</v>
      </c>
      <c r="E54" s="307" t="s">
        <v>45</v>
      </c>
      <c r="F54" s="229" t="s">
        <v>389</v>
      </c>
      <c r="G54" s="360">
        <v>3</v>
      </c>
      <c r="H54" s="360">
        <v>8347</v>
      </c>
      <c r="I54" s="363"/>
      <c r="J54" s="362" t="e">
        <f t="shared" si="2"/>
        <v>#DIV/0!</v>
      </c>
      <c r="K54" s="379">
        <v>443</v>
      </c>
      <c r="L54" s="379">
        <v>471776</v>
      </c>
      <c r="M54" s="361" t="str">
        <f t="shared" si="1"/>
        <v/>
      </c>
    </row>
    <row r="55" spans="1:13" ht="24.95" customHeight="1">
      <c r="A55">
        <v>48</v>
      </c>
      <c r="B55" s="117" t="s">
        <v>1138</v>
      </c>
      <c r="C55" s="359" t="s">
        <v>1129</v>
      </c>
      <c r="D55" s="359" t="s">
        <v>1049</v>
      </c>
      <c r="E55" s="307" t="s">
        <v>45</v>
      </c>
      <c r="F55" s="229" t="s">
        <v>389</v>
      </c>
      <c r="G55" s="360">
        <v>4</v>
      </c>
      <c r="H55" s="360">
        <v>10438</v>
      </c>
      <c r="I55" s="363"/>
      <c r="J55" s="362" t="e">
        <f t="shared" si="2"/>
        <v>#DIV/0!</v>
      </c>
      <c r="K55" s="379">
        <v>576</v>
      </c>
      <c r="L55" s="360">
        <v>633266</v>
      </c>
      <c r="M55" s="361" t="str">
        <f t="shared" si="1"/>
        <v/>
      </c>
    </row>
    <row r="56" spans="1:13" ht="24.95" customHeight="1">
      <c r="A56">
        <v>49</v>
      </c>
      <c r="B56" s="117" t="s">
        <v>1139</v>
      </c>
      <c r="C56" s="359" t="s">
        <v>1129</v>
      </c>
      <c r="D56" s="359" t="s">
        <v>1049</v>
      </c>
      <c r="E56" s="307" t="s">
        <v>45</v>
      </c>
      <c r="F56" s="229" t="s">
        <v>389</v>
      </c>
      <c r="G56" s="361">
        <v>4</v>
      </c>
      <c r="H56" s="360">
        <v>13383</v>
      </c>
      <c r="I56" s="363"/>
      <c r="J56" s="362" t="e">
        <f t="shared" si="2"/>
        <v>#DIV/0!</v>
      </c>
      <c r="K56" s="376">
        <v>618</v>
      </c>
      <c r="L56" s="376">
        <v>881324</v>
      </c>
      <c r="M56" s="361" t="str">
        <f t="shared" si="1"/>
        <v/>
      </c>
    </row>
    <row r="57" spans="1:13" ht="24.95" customHeight="1">
      <c r="A57">
        <v>50</v>
      </c>
      <c r="B57" s="117" t="s">
        <v>1140</v>
      </c>
      <c r="C57" s="359" t="s">
        <v>1129</v>
      </c>
      <c r="D57" s="359" t="s">
        <v>1049</v>
      </c>
      <c r="E57" s="307" t="s">
        <v>45</v>
      </c>
      <c r="F57" s="229" t="s">
        <v>389</v>
      </c>
      <c r="G57" s="361">
        <v>4</v>
      </c>
      <c r="H57" s="360">
        <v>13051</v>
      </c>
      <c r="I57" s="363"/>
      <c r="J57" s="362" t="e">
        <f t="shared" si="2"/>
        <v>#DIV/0!</v>
      </c>
      <c r="K57" s="376">
        <v>580</v>
      </c>
      <c r="L57" s="376">
        <v>891739</v>
      </c>
      <c r="M57" s="361" t="str">
        <f t="shared" si="1"/>
        <v/>
      </c>
    </row>
    <row r="58" spans="1:13" ht="24.95" customHeight="1">
      <c r="A58">
        <v>51</v>
      </c>
      <c r="B58" s="117" t="s">
        <v>1141</v>
      </c>
      <c r="C58" s="359" t="s">
        <v>1129</v>
      </c>
      <c r="D58" s="359" t="s">
        <v>1049</v>
      </c>
      <c r="E58" s="307" t="s">
        <v>45</v>
      </c>
      <c r="F58" s="229" t="s">
        <v>389</v>
      </c>
      <c r="G58" s="361">
        <v>4</v>
      </c>
      <c r="H58" s="360">
        <v>15601</v>
      </c>
      <c r="I58" s="363"/>
      <c r="J58" s="377" t="e">
        <f t="shared" si="2"/>
        <v>#DIV/0!</v>
      </c>
      <c r="K58" s="378">
        <v>631</v>
      </c>
      <c r="L58" s="378">
        <v>1098487</v>
      </c>
      <c r="M58" s="361" t="str">
        <f t="shared" si="1"/>
        <v/>
      </c>
    </row>
    <row r="59" spans="1:13" ht="24.95" customHeight="1">
      <c r="A59">
        <v>52</v>
      </c>
      <c r="B59" s="117" t="s">
        <v>1142</v>
      </c>
      <c r="C59" s="359" t="s">
        <v>1129</v>
      </c>
      <c r="D59" s="359" t="s">
        <v>861</v>
      </c>
      <c r="E59" s="307" t="s">
        <v>45</v>
      </c>
      <c r="F59" s="229" t="s">
        <v>389</v>
      </c>
      <c r="G59" s="361">
        <v>2</v>
      </c>
      <c r="H59" s="360">
        <v>13592</v>
      </c>
      <c r="I59" s="363"/>
      <c r="J59" s="377" t="e">
        <f t="shared" si="2"/>
        <v>#DIV/0!</v>
      </c>
      <c r="K59" s="378">
        <v>389</v>
      </c>
      <c r="L59" s="378">
        <v>805799</v>
      </c>
      <c r="M59" s="361" t="str">
        <f t="shared" si="1"/>
        <v/>
      </c>
    </row>
    <row r="60" spans="1:13" ht="24.95" customHeight="1">
      <c r="A60">
        <v>53</v>
      </c>
      <c r="B60" s="117" t="s">
        <v>1143</v>
      </c>
      <c r="C60" s="359" t="s">
        <v>1129</v>
      </c>
      <c r="D60" s="359" t="s">
        <v>861</v>
      </c>
      <c r="E60" s="307" t="s">
        <v>45</v>
      </c>
      <c r="F60" s="229" t="s">
        <v>389</v>
      </c>
      <c r="G60" s="361">
        <v>2</v>
      </c>
      <c r="H60" s="360">
        <v>10997</v>
      </c>
      <c r="I60" s="363"/>
      <c r="J60" s="362" t="e">
        <f t="shared" si="2"/>
        <v>#DIV/0!</v>
      </c>
      <c r="K60" s="378">
        <v>308</v>
      </c>
      <c r="L60" s="378">
        <v>651217</v>
      </c>
      <c r="M60" s="361" t="str">
        <f t="shared" si="1"/>
        <v/>
      </c>
    </row>
    <row r="61" spans="1:13" ht="24.95" customHeight="1">
      <c r="A61">
        <v>54</v>
      </c>
      <c r="B61" s="117" t="s">
        <v>1144</v>
      </c>
      <c r="C61" s="359" t="s">
        <v>1129</v>
      </c>
      <c r="D61" s="359" t="s">
        <v>1049</v>
      </c>
      <c r="E61" s="307" t="s">
        <v>45</v>
      </c>
      <c r="F61" s="229" t="s">
        <v>389</v>
      </c>
      <c r="G61" s="380">
        <v>3</v>
      </c>
      <c r="H61" s="381">
        <v>17382</v>
      </c>
      <c r="I61" s="363"/>
      <c r="J61" s="377" t="e">
        <f t="shared" si="2"/>
        <v>#DIV/0!</v>
      </c>
      <c r="K61" s="378">
        <v>604</v>
      </c>
      <c r="L61" s="378">
        <v>1252003</v>
      </c>
      <c r="M61" s="361" t="str">
        <f t="shared" si="1"/>
        <v/>
      </c>
    </row>
    <row r="62" spans="1:13" ht="24.95" customHeight="1">
      <c r="A62">
        <v>55</v>
      </c>
      <c r="B62" s="117" t="s">
        <v>1145</v>
      </c>
      <c r="C62" s="359" t="s">
        <v>1129</v>
      </c>
      <c r="D62" s="359" t="s">
        <v>1049</v>
      </c>
      <c r="E62" s="307" t="s">
        <v>45</v>
      </c>
      <c r="F62" s="229" t="s">
        <v>389</v>
      </c>
      <c r="G62" s="380">
        <v>3</v>
      </c>
      <c r="H62" s="381">
        <v>15598</v>
      </c>
      <c r="I62" s="363"/>
      <c r="J62" s="377" t="e">
        <f t="shared" si="2"/>
        <v>#DIV/0!</v>
      </c>
      <c r="K62" s="376">
        <v>508</v>
      </c>
      <c r="L62" s="376">
        <v>1146511</v>
      </c>
      <c r="M62" s="361" t="str">
        <f t="shared" si="1"/>
        <v/>
      </c>
    </row>
    <row r="63" spans="1:13" ht="24.95" customHeight="1">
      <c r="A63" s="12">
        <v>56</v>
      </c>
      <c r="B63" s="117" t="s">
        <v>1146</v>
      </c>
      <c r="C63" s="359" t="s">
        <v>1129</v>
      </c>
      <c r="D63" s="359" t="s">
        <v>861</v>
      </c>
      <c r="E63" s="307" t="s">
        <v>45</v>
      </c>
      <c r="F63" s="229" t="s">
        <v>389</v>
      </c>
      <c r="G63" s="380">
        <v>2</v>
      </c>
      <c r="H63" s="381">
        <v>10560</v>
      </c>
      <c r="I63" s="363"/>
      <c r="J63" s="362" t="e">
        <f t="shared" si="2"/>
        <v>#DIV/0!</v>
      </c>
      <c r="K63" s="376">
        <v>260</v>
      </c>
      <c r="L63" s="376">
        <v>664108</v>
      </c>
      <c r="M63" s="361" t="str">
        <f t="shared" si="1"/>
        <v/>
      </c>
    </row>
    <row r="64" spans="1:13" ht="24.95" customHeight="1">
      <c r="A64" s="12">
        <v>57</v>
      </c>
      <c r="B64" s="117" t="s">
        <v>1147</v>
      </c>
      <c r="C64" s="359" t="s">
        <v>1129</v>
      </c>
      <c r="D64" s="359" t="s">
        <v>1049</v>
      </c>
      <c r="E64" s="307" t="s">
        <v>45</v>
      </c>
      <c r="F64" s="229" t="s">
        <v>389</v>
      </c>
      <c r="G64" s="380">
        <v>3</v>
      </c>
      <c r="H64" s="381">
        <v>20183</v>
      </c>
      <c r="I64" s="363"/>
      <c r="J64" s="362" t="e">
        <f t="shared" si="2"/>
        <v>#DIV/0!</v>
      </c>
      <c r="K64" s="376">
        <v>528</v>
      </c>
      <c r="L64" s="376">
        <v>1430885</v>
      </c>
      <c r="M64" s="361" t="str">
        <f t="shared" si="1"/>
        <v/>
      </c>
    </row>
    <row r="65" spans="1:13" ht="24.95" customHeight="1">
      <c r="A65">
        <v>58</v>
      </c>
      <c r="B65" s="117" t="s">
        <v>1148</v>
      </c>
      <c r="C65" s="359" t="s">
        <v>1129</v>
      </c>
      <c r="D65" s="359" t="s">
        <v>861</v>
      </c>
      <c r="E65" s="307" t="s">
        <v>45</v>
      </c>
      <c r="F65" s="372" t="s">
        <v>46</v>
      </c>
      <c r="G65" s="380">
        <v>4</v>
      </c>
      <c r="H65" s="381">
        <v>31418</v>
      </c>
      <c r="I65" s="363"/>
      <c r="J65" s="362" t="e">
        <f t="shared" si="2"/>
        <v>#DIV/0!</v>
      </c>
      <c r="K65" s="376">
        <v>1260</v>
      </c>
      <c r="L65" s="376">
        <v>1876234</v>
      </c>
      <c r="M65" s="361" t="str">
        <f t="shared" si="1"/>
        <v/>
      </c>
    </row>
    <row r="66" spans="1:13" ht="24.95" customHeight="1">
      <c r="A66">
        <v>59</v>
      </c>
      <c r="B66" s="117" t="s">
        <v>1149</v>
      </c>
      <c r="C66" s="359" t="s">
        <v>1129</v>
      </c>
      <c r="D66" s="359" t="s">
        <v>1049</v>
      </c>
      <c r="E66" s="307" t="s">
        <v>45</v>
      </c>
      <c r="F66" s="372" t="s">
        <v>46</v>
      </c>
      <c r="G66" s="380">
        <v>3</v>
      </c>
      <c r="H66" s="381">
        <v>26072</v>
      </c>
      <c r="I66" s="363"/>
      <c r="J66" s="362" t="e">
        <f t="shared" si="2"/>
        <v>#DIV/0!</v>
      </c>
      <c r="K66" s="376">
        <v>550</v>
      </c>
      <c r="L66" s="376">
        <v>1718537</v>
      </c>
      <c r="M66" s="361" t="str">
        <f t="shared" si="1"/>
        <v/>
      </c>
    </row>
    <row r="67" spans="1:13" ht="24.95" customHeight="1">
      <c r="A67">
        <v>60</v>
      </c>
      <c r="B67" s="117" t="s">
        <v>1150</v>
      </c>
      <c r="C67" s="359" t="s">
        <v>1129</v>
      </c>
      <c r="D67" s="359" t="s">
        <v>1049</v>
      </c>
      <c r="E67" s="307" t="s">
        <v>45</v>
      </c>
      <c r="F67" s="372" t="s">
        <v>46</v>
      </c>
      <c r="G67" s="380">
        <v>3</v>
      </c>
      <c r="H67" s="381">
        <v>60665</v>
      </c>
      <c r="I67" s="363"/>
      <c r="J67" s="377" t="e">
        <f t="shared" si="2"/>
        <v>#DIV/0!</v>
      </c>
      <c r="K67" s="376">
        <v>5500</v>
      </c>
      <c r="L67" s="376">
        <v>3361097</v>
      </c>
      <c r="M67" s="361" t="str">
        <f t="shared" si="1"/>
        <v/>
      </c>
    </row>
    <row r="68" spans="1:13" ht="24.95" customHeight="1">
      <c r="A68">
        <v>61</v>
      </c>
      <c r="B68" s="117" t="s">
        <v>1151</v>
      </c>
      <c r="C68" s="359" t="s">
        <v>1129</v>
      </c>
      <c r="D68" s="359" t="s">
        <v>1100</v>
      </c>
      <c r="E68" s="372" t="s">
        <v>44</v>
      </c>
      <c r="F68" s="372" t="s">
        <v>46</v>
      </c>
      <c r="G68" s="380">
        <v>1</v>
      </c>
      <c r="H68" s="381">
        <v>51979</v>
      </c>
      <c r="I68" s="381">
        <v>51979</v>
      </c>
      <c r="J68" s="377">
        <f t="shared" si="2"/>
        <v>1</v>
      </c>
      <c r="K68" s="376">
        <v>720</v>
      </c>
      <c r="L68" s="376">
        <v>3758112</v>
      </c>
      <c r="M68" s="361">
        <f t="shared" si="1"/>
        <v>51979</v>
      </c>
    </row>
    <row r="69" spans="1:13" ht="24.95" customHeight="1">
      <c r="A69">
        <v>62</v>
      </c>
      <c r="B69" s="117" t="s">
        <v>1152</v>
      </c>
      <c r="C69" s="359" t="s">
        <v>1129</v>
      </c>
      <c r="D69" s="359" t="s">
        <v>1100</v>
      </c>
      <c r="E69" s="372" t="s">
        <v>44</v>
      </c>
      <c r="F69" s="372" t="s">
        <v>46</v>
      </c>
      <c r="G69" s="380">
        <v>1</v>
      </c>
      <c r="H69" s="381">
        <v>87038</v>
      </c>
      <c r="I69" s="381">
        <v>87038</v>
      </c>
      <c r="J69" s="362">
        <f t="shared" si="2"/>
        <v>1</v>
      </c>
      <c r="K69" s="376">
        <v>1100</v>
      </c>
      <c r="L69" s="376">
        <v>6442152</v>
      </c>
      <c r="M69" s="361">
        <f t="shared" si="1"/>
        <v>87038</v>
      </c>
    </row>
    <row r="70" spans="1:13" ht="24.95" customHeight="1">
      <c r="A70">
        <v>63</v>
      </c>
      <c r="B70" s="117" t="s">
        <v>1153</v>
      </c>
      <c r="C70" s="359" t="s">
        <v>1129</v>
      </c>
      <c r="D70" s="359" t="s">
        <v>1100</v>
      </c>
      <c r="E70" s="372" t="s">
        <v>44</v>
      </c>
      <c r="F70" s="372" t="s">
        <v>46</v>
      </c>
      <c r="G70" s="380">
        <v>1</v>
      </c>
      <c r="H70" s="381">
        <v>45413</v>
      </c>
      <c r="I70" s="381">
        <v>45413</v>
      </c>
      <c r="J70" s="377">
        <f t="shared" si="2"/>
        <v>1</v>
      </c>
      <c r="K70" s="376">
        <v>590</v>
      </c>
      <c r="L70" s="376">
        <v>3346560</v>
      </c>
      <c r="M70" s="361">
        <f t="shared" si="1"/>
        <v>45413</v>
      </c>
    </row>
    <row r="71" spans="1:13" ht="24.95" customHeight="1">
      <c r="A71">
        <v>64</v>
      </c>
      <c r="B71" s="117" t="s">
        <v>1154</v>
      </c>
      <c r="C71" s="359" t="s">
        <v>1155</v>
      </c>
      <c r="D71" s="359" t="s">
        <v>861</v>
      </c>
      <c r="E71" s="307" t="s">
        <v>45</v>
      </c>
      <c r="F71" s="372" t="s">
        <v>46</v>
      </c>
      <c r="G71" s="360">
        <v>5</v>
      </c>
      <c r="H71" s="360">
        <v>110409</v>
      </c>
      <c r="I71" s="360">
        <v>139271</v>
      </c>
      <c r="J71" s="362">
        <f>H71/I71</f>
        <v>0.79276374837546937</v>
      </c>
      <c r="K71" s="360">
        <v>3748</v>
      </c>
      <c r="L71" s="360">
        <v>6193922</v>
      </c>
      <c r="M71" s="361">
        <f t="shared" si="1"/>
        <v>110409</v>
      </c>
    </row>
    <row r="72" spans="1:13" ht="24.95" customHeight="1">
      <c r="A72">
        <v>65</v>
      </c>
      <c r="B72" s="117" t="s">
        <v>1156</v>
      </c>
      <c r="C72" s="359" t="s">
        <v>1155</v>
      </c>
      <c r="D72" s="359" t="s">
        <v>1049</v>
      </c>
      <c r="E72" s="307" t="s">
        <v>45</v>
      </c>
      <c r="F72" s="372" t="s">
        <v>46</v>
      </c>
      <c r="G72" s="360">
        <v>5</v>
      </c>
      <c r="H72" s="360">
        <v>117938</v>
      </c>
      <c r="I72" s="360">
        <v>146241</v>
      </c>
      <c r="J72" s="362">
        <f>H72/I72</f>
        <v>0.80646330372467367</v>
      </c>
      <c r="K72" s="360">
        <v>3917</v>
      </c>
      <c r="L72" s="360">
        <v>6514689</v>
      </c>
      <c r="M72" s="361">
        <f t="shared" si="1"/>
        <v>117938</v>
      </c>
    </row>
    <row r="73" spans="1:13" ht="24.95" customHeight="1">
      <c r="A73" s="12">
        <v>66</v>
      </c>
      <c r="B73" s="117" t="s">
        <v>1157</v>
      </c>
      <c r="C73" s="359" t="s">
        <v>1155</v>
      </c>
      <c r="D73" s="359" t="s">
        <v>1049</v>
      </c>
      <c r="E73" s="181" t="s">
        <v>45</v>
      </c>
      <c r="F73" s="372" t="s">
        <v>46</v>
      </c>
      <c r="G73" s="360">
        <v>5</v>
      </c>
      <c r="H73" s="360">
        <v>121348</v>
      </c>
      <c r="I73" s="360">
        <v>155307</v>
      </c>
      <c r="J73" s="362">
        <f>H73/I73</f>
        <v>0.7813427598240904</v>
      </c>
      <c r="K73" s="360">
        <v>4330</v>
      </c>
      <c r="L73" s="360">
        <v>6707527</v>
      </c>
      <c r="M73" s="361">
        <f>IF(ISBLANK(I73),"",H73)</f>
        <v>121348</v>
      </c>
    </row>
    <row r="74" spans="1:13" ht="24.95" customHeight="1">
      <c r="A74" s="12">
        <v>67</v>
      </c>
      <c r="B74" s="117" t="s">
        <v>1158</v>
      </c>
      <c r="C74" s="181" t="s">
        <v>701</v>
      </c>
      <c r="D74" s="359" t="s">
        <v>861</v>
      </c>
      <c r="E74" s="307" t="s">
        <v>45</v>
      </c>
      <c r="F74" s="229" t="s">
        <v>389</v>
      </c>
      <c r="G74" s="360">
        <v>3</v>
      </c>
      <c r="H74" s="360">
        <v>9883</v>
      </c>
      <c r="I74" s="363"/>
      <c r="J74" s="362" t="e">
        <f>H74/I74</f>
        <v>#DIV/0!</v>
      </c>
      <c r="K74" s="361">
        <v>206</v>
      </c>
      <c r="L74" s="361">
        <v>585936</v>
      </c>
      <c r="M74" s="361" t="str">
        <f>IF(ISBLANK(I74),"",H74)</f>
        <v/>
      </c>
    </row>
    <row r="75" spans="1:13" ht="24">
      <c r="A75">
        <v>68</v>
      </c>
      <c r="B75" s="112" t="s">
        <v>1159</v>
      </c>
      <c r="C75" s="41" t="s">
        <v>611</v>
      </c>
      <c r="D75" s="359" t="s">
        <v>1100</v>
      </c>
      <c r="E75" s="113" t="s">
        <v>44</v>
      </c>
      <c r="F75" s="41" t="s">
        <v>46</v>
      </c>
      <c r="G75" s="115">
        <v>1</v>
      </c>
      <c r="H75" s="115">
        <v>102468</v>
      </c>
      <c r="I75" s="120">
        <v>102468</v>
      </c>
      <c r="J75" s="7">
        <f t="shared" ref="J75:J138" si="3">H75/I75</f>
        <v>1</v>
      </c>
      <c r="K75" s="120">
        <v>1350</v>
      </c>
      <c r="L75" s="120">
        <v>7066646</v>
      </c>
      <c r="M75" s="361">
        <f>IF(ISBLANK(I75),"",H75)</f>
        <v>102468</v>
      </c>
    </row>
    <row r="76" spans="1:13" ht="24">
      <c r="A76">
        <v>69</v>
      </c>
      <c r="B76" s="112" t="s">
        <v>1160</v>
      </c>
      <c r="C76" s="41" t="s">
        <v>611</v>
      </c>
      <c r="D76" s="359" t="s">
        <v>1100</v>
      </c>
      <c r="E76" s="113" t="s">
        <v>44</v>
      </c>
      <c r="F76" s="41" t="s">
        <v>46</v>
      </c>
      <c r="G76" s="115">
        <v>2</v>
      </c>
      <c r="H76" s="115">
        <v>80870</v>
      </c>
      <c r="I76" s="120">
        <v>80870</v>
      </c>
      <c r="J76" s="15">
        <f t="shared" si="3"/>
        <v>1</v>
      </c>
      <c r="K76" s="120">
        <v>1150</v>
      </c>
      <c r="L76" s="120">
        <v>5619270</v>
      </c>
      <c r="M76" s="361">
        <f>IF(ISBLANK(I76),"",H76)</f>
        <v>80870</v>
      </c>
    </row>
    <row r="77" spans="1:13">
      <c r="A77">
        <v>70</v>
      </c>
      <c r="B77" s="2"/>
      <c r="C77" s="2"/>
      <c r="D77" s="2"/>
      <c r="E77" s="18"/>
      <c r="F77" s="18"/>
      <c r="G77" s="13"/>
      <c r="H77" s="20"/>
      <c r="I77" s="6"/>
      <c r="J77" s="15" t="e">
        <f t="shared" si="3"/>
        <v>#DIV/0!</v>
      </c>
      <c r="K77" s="11"/>
      <c r="L77" s="11"/>
      <c r="M77" s="2"/>
    </row>
    <row r="78" spans="1:13">
      <c r="A78">
        <v>71</v>
      </c>
      <c r="B78" s="2"/>
      <c r="C78" s="2"/>
      <c r="D78" s="2"/>
      <c r="E78" s="18"/>
      <c r="F78" s="18"/>
      <c r="G78" s="13"/>
      <c r="H78" s="20"/>
      <c r="I78" s="6"/>
      <c r="J78" s="7" t="e">
        <f t="shared" si="3"/>
        <v>#DIV/0!</v>
      </c>
      <c r="K78" s="11"/>
      <c r="L78" s="11"/>
      <c r="M78" s="2"/>
    </row>
    <row r="79" spans="1:13">
      <c r="A79">
        <v>72</v>
      </c>
      <c r="B79" s="2"/>
      <c r="C79" s="2"/>
      <c r="D79" s="2"/>
      <c r="E79" s="18"/>
      <c r="F79" s="18"/>
      <c r="G79" s="13"/>
      <c r="H79" s="20"/>
      <c r="I79" s="6"/>
      <c r="J79" s="15" t="e">
        <f t="shared" si="3"/>
        <v>#DIV/0!</v>
      </c>
      <c r="K79" s="11"/>
      <c r="L79" s="11"/>
      <c r="M79" s="2"/>
    </row>
    <row r="80" spans="1:13">
      <c r="A80">
        <v>73</v>
      </c>
      <c r="B80" s="2"/>
      <c r="C80" s="2"/>
      <c r="D80" s="2"/>
      <c r="E80" s="18"/>
      <c r="F80" s="18"/>
      <c r="G80" s="13"/>
      <c r="H80" s="20"/>
      <c r="I80" s="6"/>
      <c r="J80" s="15" t="e">
        <f t="shared" si="3"/>
        <v>#DIV/0!</v>
      </c>
      <c r="K80" s="11"/>
      <c r="L80" s="11"/>
      <c r="M80" s="2"/>
    </row>
    <row r="81" spans="1:13">
      <c r="A81">
        <v>74</v>
      </c>
      <c r="B81" s="2"/>
      <c r="C81" s="2"/>
      <c r="D81" s="2"/>
      <c r="E81" s="18"/>
      <c r="F81" s="18"/>
      <c r="G81" s="13"/>
      <c r="H81" s="20"/>
      <c r="I81" s="6"/>
      <c r="J81" s="7" t="e">
        <f t="shared" si="3"/>
        <v>#DIV/0!</v>
      </c>
      <c r="K81" s="11"/>
      <c r="L81" s="11"/>
      <c r="M81" s="2"/>
    </row>
    <row r="82" spans="1:13">
      <c r="A82">
        <v>75</v>
      </c>
      <c r="B82" s="2"/>
      <c r="C82" s="2"/>
      <c r="D82" s="2"/>
      <c r="E82" s="18"/>
      <c r="F82" s="18"/>
      <c r="G82" s="13"/>
      <c r="H82" s="20"/>
      <c r="I82" s="6"/>
      <c r="J82" s="7" t="e">
        <f t="shared" si="3"/>
        <v>#DIV/0!</v>
      </c>
      <c r="K82" s="11"/>
      <c r="L82" s="11"/>
      <c r="M82" s="2"/>
    </row>
    <row r="83" spans="1:13">
      <c r="A83" s="12">
        <v>76</v>
      </c>
      <c r="B83" s="2"/>
      <c r="C83" s="2"/>
      <c r="D83" s="2"/>
      <c r="E83" s="18"/>
      <c r="F83" s="18"/>
      <c r="G83" s="13"/>
      <c r="H83" s="20"/>
      <c r="I83" s="6"/>
      <c r="J83" s="7" t="e">
        <f t="shared" si="3"/>
        <v>#DIV/0!</v>
      </c>
      <c r="K83" s="11"/>
      <c r="L83" s="11"/>
      <c r="M83" s="2"/>
    </row>
    <row r="84" spans="1:13">
      <c r="A84" s="12">
        <v>77</v>
      </c>
      <c r="B84" s="2"/>
      <c r="C84" s="2"/>
      <c r="D84" s="2"/>
      <c r="E84" s="18"/>
      <c r="F84" s="18"/>
      <c r="G84" s="13"/>
      <c r="H84" s="20"/>
      <c r="I84" s="6"/>
      <c r="J84" s="7" t="e">
        <f t="shared" si="3"/>
        <v>#DIV/0!</v>
      </c>
      <c r="K84" s="11"/>
      <c r="L84" s="11"/>
      <c r="M84" s="2"/>
    </row>
    <row r="85" spans="1:13">
      <c r="A85">
        <v>78</v>
      </c>
      <c r="B85" s="2"/>
      <c r="C85" s="2"/>
      <c r="D85" s="2"/>
      <c r="E85" s="18"/>
      <c r="F85" s="18"/>
      <c r="G85" s="13"/>
      <c r="H85" s="20"/>
      <c r="I85" s="6"/>
      <c r="J85" s="15" t="e">
        <f t="shared" si="3"/>
        <v>#DIV/0!</v>
      </c>
      <c r="K85" s="11"/>
      <c r="L85" s="11"/>
      <c r="M85" s="2"/>
    </row>
    <row r="86" spans="1:13">
      <c r="A86">
        <v>79</v>
      </c>
      <c r="B86" s="2"/>
      <c r="C86" s="2"/>
      <c r="D86" s="2"/>
      <c r="E86" s="18"/>
      <c r="F86" s="18"/>
      <c r="G86" s="13"/>
      <c r="H86" s="20"/>
      <c r="I86" s="6"/>
      <c r="J86" s="15" t="e">
        <f t="shared" si="3"/>
        <v>#DIV/0!</v>
      </c>
      <c r="K86" s="11"/>
      <c r="L86" s="11"/>
      <c r="M86" s="2"/>
    </row>
    <row r="87" spans="1:13">
      <c r="A87">
        <v>80</v>
      </c>
      <c r="B87" s="2"/>
      <c r="C87" s="2"/>
      <c r="D87" s="2"/>
      <c r="E87" s="18"/>
      <c r="F87" s="18"/>
      <c r="G87" s="13"/>
      <c r="H87" s="20"/>
      <c r="I87" s="6"/>
      <c r="J87" s="7" t="e">
        <f t="shared" si="3"/>
        <v>#DIV/0!</v>
      </c>
      <c r="K87" s="11"/>
      <c r="L87" s="11"/>
      <c r="M87" s="2"/>
    </row>
    <row r="88" spans="1:13">
      <c r="A88">
        <v>81</v>
      </c>
      <c r="B88" s="2"/>
      <c r="C88" s="2"/>
      <c r="D88" s="2"/>
      <c r="E88" s="18"/>
      <c r="F88" s="18"/>
      <c r="G88" s="13"/>
      <c r="H88" s="20"/>
      <c r="I88" s="6"/>
      <c r="J88" s="15" t="e">
        <f t="shared" si="3"/>
        <v>#DIV/0!</v>
      </c>
      <c r="K88" s="11"/>
      <c r="L88" s="11"/>
      <c r="M88" s="2"/>
    </row>
    <row r="89" spans="1:13">
      <c r="A89">
        <v>82</v>
      </c>
      <c r="B89" s="2"/>
      <c r="C89" s="2"/>
      <c r="D89" s="2"/>
      <c r="E89" s="18"/>
      <c r="F89" s="18"/>
      <c r="G89" s="13"/>
      <c r="H89" s="20"/>
      <c r="I89" s="6"/>
      <c r="J89" s="15" t="e">
        <f t="shared" si="3"/>
        <v>#DIV/0!</v>
      </c>
      <c r="K89" s="11"/>
      <c r="L89" s="11"/>
      <c r="M89" s="2"/>
    </row>
    <row r="90" spans="1:13">
      <c r="A90">
        <v>83</v>
      </c>
      <c r="B90" s="2"/>
      <c r="C90" s="2"/>
      <c r="D90" s="2"/>
      <c r="E90" s="18"/>
      <c r="F90" s="18"/>
      <c r="G90" s="13"/>
      <c r="H90" s="20"/>
      <c r="I90" s="6"/>
      <c r="J90" s="7" t="e">
        <f t="shared" si="3"/>
        <v>#DIV/0!</v>
      </c>
      <c r="K90" s="11"/>
      <c r="L90" s="11"/>
      <c r="M90" s="2"/>
    </row>
    <row r="91" spans="1:13">
      <c r="A91">
        <v>84</v>
      </c>
      <c r="B91" s="2"/>
      <c r="C91" s="2"/>
      <c r="D91" s="2"/>
      <c r="E91" s="18"/>
      <c r="F91" s="18"/>
      <c r="G91" s="13"/>
      <c r="H91" s="20"/>
      <c r="I91" s="6"/>
      <c r="J91" s="7" t="e">
        <f t="shared" si="3"/>
        <v>#DIV/0!</v>
      </c>
      <c r="K91" s="11"/>
      <c r="L91" s="11"/>
      <c r="M91" s="2"/>
    </row>
    <row r="92" spans="1:13">
      <c r="A92">
        <v>85</v>
      </c>
      <c r="B92" s="2"/>
      <c r="C92" s="2"/>
      <c r="D92" s="2"/>
      <c r="E92" s="18"/>
      <c r="F92" s="18"/>
      <c r="G92" s="13"/>
      <c r="H92" s="20"/>
      <c r="I92" s="6"/>
      <c r="J92" s="7" t="e">
        <f t="shared" si="3"/>
        <v>#DIV/0!</v>
      </c>
      <c r="K92" s="11"/>
      <c r="L92" s="11"/>
      <c r="M92" s="2"/>
    </row>
    <row r="93" spans="1:13">
      <c r="A93" s="12">
        <v>86</v>
      </c>
      <c r="B93" s="2"/>
      <c r="C93" s="2"/>
      <c r="D93" s="2"/>
      <c r="E93" s="18"/>
      <c r="F93" s="18"/>
      <c r="G93" s="13"/>
      <c r="H93" s="20"/>
      <c r="I93" s="6"/>
      <c r="J93" s="7" t="e">
        <f t="shared" si="3"/>
        <v>#DIV/0!</v>
      </c>
      <c r="K93" s="11"/>
      <c r="L93" s="11"/>
      <c r="M93" s="2"/>
    </row>
    <row r="94" spans="1:13">
      <c r="A94" s="12">
        <v>87</v>
      </c>
      <c r="B94" s="2"/>
      <c r="C94" s="2"/>
      <c r="D94" s="2"/>
      <c r="E94" s="18"/>
      <c r="F94" s="18"/>
      <c r="G94" s="13"/>
      <c r="H94" s="20"/>
      <c r="I94" s="6"/>
      <c r="J94" s="15" t="e">
        <f t="shared" si="3"/>
        <v>#DIV/0!</v>
      </c>
      <c r="K94" s="11"/>
      <c r="L94" s="11"/>
      <c r="M94" s="2"/>
    </row>
    <row r="95" spans="1:13">
      <c r="A95">
        <v>88</v>
      </c>
      <c r="B95" s="2"/>
      <c r="C95" s="2"/>
      <c r="D95" s="2"/>
      <c r="E95" s="18"/>
      <c r="F95" s="18"/>
      <c r="G95" s="13"/>
      <c r="H95" s="20"/>
      <c r="I95" s="6"/>
      <c r="J95" s="15" t="e">
        <f t="shared" si="3"/>
        <v>#DIV/0!</v>
      </c>
      <c r="K95" s="11"/>
      <c r="L95" s="11"/>
      <c r="M95" s="2"/>
    </row>
    <row r="96" spans="1:13">
      <c r="A96">
        <v>89</v>
      </c>
      <c r="B96" s="2"/>
      <c r="C96" s="2"/>
      <c r="D96" s="2"/>
      <c r="E96" s="18"/>
      <c r="F96" s="18"/>
      <c r="G96" s="13"/>
      <c r="H96" s="20"/>
      <c r="I96" s="6"/>
      <c r="J96" s="7" t="e">
        <f t="shared" si="3"/>
        <v>#DIV/0!</v>
      </c>
      <c r="K96" s="11"/>
      <c r="L96" s="11"/>
      <c r="M96" s="2"/>
    </row>
    <row r="97" spans="1:13">
      <c r="A97">
        <v>90</v>
      </c>
      <c r="B97" s="2"/>
      <c r="C97" s="2"/>
      <c r="D97" s="2"/>
      <c r="E97" s="18"/>
      <c r="F97" s="18"/>
      <c r="G97" s="13"/>
      <c r="H97" s="20"/>
      <c r="I97" s="6"/>
      <c r="J97" s="15" t="e">
        <f t="shared" si="3"/>
        <v>#DIV/0!</v>
      </c>
      <c r="K97" s="11"/>
      <c r="L97" s="11"/>
      <c r="M97" s="2"/>
    </row>
    <row r="98" spans="1:13">
      <c r="A98">
        <v>91</v>
      </c>
      <c r="B98" s="2"/>
      <c r="C98" s="2"/>
      <c r="D98" s="2"/>
      <c r="E98" s="18"/>
      <c r="F98" s="18"/>
      <c r="G98" s="13"/>
      <c r="H98" s="20"/>
      <c r="I98" s="6"/>
      <c r="J98" s="15" t="e">
        <f t="shared" si="3"/>
        <v>#DIV/0!</v>
      </c>
      <c r="K98" s="11"/>
      <c r="L98" s="11"/>
      <c r="M98" s="2"/>
    </row>
    <row r="99" spans="1:13">
      <c r="A99">
        <v>92</v>
      </c>
      <c r="B99" s="2"/>
      <c r="C99" s="2"/>
      <c r="D99" s="2"/>
      <c r="E99" s="18"/>
      <c r="F99" s="18"/>
      <c r="G99" s="13"/>
      <c r="H99" s="20"/>
      <c r="I99" s="6"/>
      <c r="J99" s="7" t="e">
        <f t="shared" si="3"/>
        <v>#DIV/0!</v>
      </c>
      <c r="K99" s="11"/>
      <c r="L99" s="11"/>
      <c r="M99" s="2"/>
    </row>
    <row r="100" spans="1:13">
      <c r="A100">
        <v>93</v>
      </c>
      <c r="B100" s="2"/>
      <c r="C100" s="2"/>
      <c r="D100" s="2"/>
      <c r="E100" s="18"/>
      <c r="F100" s="18"/>
      <c r="G100" s="13"/>
      <c r="H100" s="20"/>
      <c r="I100" s="6"/>
      <c r="J100" s="7" t="e">
        <f t="shared" si="3"/>
        <v>#DIV/0!</v>
      </c>
      <c r="K100" s="11"/>
      <c r="L100" s="11"/>
      <c r="M100" s="2"/>
    </row>
    <row r="101" spans="1:13">
      <c r="A101">
        <v>94</v>
      </c>
      <c r="B101" s="2"/>
      <c r="C101" s="2"/>
      <c r="D101" s="2"/>
      <c r="E101" s="18"/>
      <c r="F101" s="18"/>
      <c r="G101" s="13"/>
      <c r="H101" s="20"/>
      <c r="I101" s="6"/>
      <c r="J101" s="7" t="e">
        <f t="shared" si="3"/>
        <v>#DIV/0!</v>
      </c>
      <c r="K101" s="11"/>
      <c r="L101" s="11"/>
      <c r="M101" s="2"/>
    </row>
    <row r="102" spans="1:13">
      <c r="A102">
        <v>95</v>
      </c>
      <c r="B102" s="2"/>
      <c r="C102" s="2"/>
      <c r="D102" s="2"/>
      <c r="E102" s="18"/>
      <c r="F102" s="18"/>
      <c r="G102" s="13"/>
      <c r="H102" s="20"/>
      <c r="I102" s="6"/>
      <c r="J102" s="7" t="e">
        <f t="shared" si="3"/>
        <v>#DIV/0!</v>
      </c>
      <c r="K102" s="11"/>
      <c r="L102" s="11"/>
      <c r="M102" s="2"/>
    </row>
    <row r="103" spans="1:13">
      <c r="A103" s="12">
        <v>96</v>
      </c>
      <c r="B103" s="2"/>
      <c r="C103" s="2"/>
      <c r="D103" s="2"/>
      <c r="E103" s="18"/>
      <c r="F103" s="18"/>
      <c r="G103" s="13"/>
      <c r="H103" s="20"/>
      <c r="I103" s="6"/>
      <c r="J103" s="15" t="e">
        <f t="shared" si="3"/>
        <v>#DIV/0!</v>
      </c>
      <c r="K103" s="11"/>
      <c r="L103" s="11"/>
      <c r="M103" s="2"/>
    </row>
    <row r="104" spans="1:13">
      <c r="A104" s="12">
        <v>97</v>
      </c>
      <c r="B104" s="2"/>
      <c r="C104" s="2"/>
      <c r="D104" s="2"/>
      <c r="E104" s="18"/>
      <c r="F104" s="18"/>
      <c r="G104" s="13"/>
      <c r="H104" s="20"/>
      <c r="I104" s="6"/>
      <c r="J104" s="15" t="e">
        <f t="shared" si="3"/>
        <v>#DIV/0!</v>
      </c>
      <c r="K104" s="11"/>
      <c r="L104" s="11"/>
      <c r="M104" s="2"/>
    </row>
    <row r="105" spans="1:13">
      <c r="A105">
        <v>98</v>
      </c>
      <c r="B105" s="2"/>
      <c r="C105" s="2"/>
      <c r="D105" s="2"/>
      <c r="E105" s="18"/>
      <c r="F105" s="18"/>
      <c r="G105" s="13"/>
      <c r="H105" s="20"/>
      <c r="I105" s="6"/>
      <c r="J105" s="7" t="e">
        <f t="shared" si="3"/>
        <v>#DIV/0!</v>
      </c>
      <c r="K105" s="11"/>
      <c r="L105" s="11"/>
      <c r="M105" s="2"/>
    </row>
    <row r="106" spans="1:13">
      <c r="A106">
        <v>99</v>
      </c>
      <c r="B106" s="2"/>
      <c r="C106" s="2"/>
      <c r="D106" s="2"/>
      <c r="E106" s="18"/>
      <c r="F106" s="18"/>
      <c r="G106" s="13"/>
      <c r="H106" s="20"/>
      <c r="I106" s="6"/>
      <c r="J106" s="15" t="e">
        <f t="shared" si="3"/>
        <v>#DIV/0!</v>
      </c>
      <c r="K106" s="11"/>
      <c r="L106" s="11"/>
      <c r="M106" s="2"/>
    </row>
    <row r="107" spans="1:13">
      <c r="A107">
        <v>100</v>
      </c>
      <c r="B107" s="2"/>
      <c r="C107" s="2"/>
      <c r="D107" s="2"/>
      <c r="E107" s="18"/>
      <c r="F107" s="18"/>
      <c r="G107" s="13"/>
      <c r="H107" s="20"/>
      <c r="I107" s="6"/>
      <c r="J107" s="15" t="e">
        <f t="shared" si="3"/>
        <v>#DIV/0!</v>
      </c>
      <c r="K107" s="11"/>
      <c r="L107" s="11"/>
      <c r="M107" s="2"/>
    </row>
    <row r="108" spans="1:13">
      <c r="A108">
        <v>101</v>
      </c>
      <c r="B108" s="2"/>
      <c r="C108" s="2"/>
      <c r="D108" s="2"/>
      <c r="E108" s="18"/>
      <c r="F108" s="18"/>
      <c r="G108" s="13"/>
      <c r="H108" s="20"/>
      <c r="I108" s="6"/>
      <c r="J108" s="7" t="e">
        <f t="shared" si="3"/>
        <v>#DIV/0!</v>
      </c>
      <c r="K108" s="11"/>
      <c r="L108" s="11"/>
      <c r="M108" s="2"/>
    </row>
    <row r="109" spans="1:13">
      <c r="A109">
        <v>102</v>
      </c>
      <c r="B109" s="2"/>
      <c r="C109" s="2"/>
      <c r="D109" s="2"/>
      <c r="E109" s="18"/>
      <c r="F109" s="18"/>
      <c r="G109" s="13"/>
      <c r="H109" s="20"/>
      <c r="I109" s="6"/>
      <c r="J109" s="7" t="e">
        <f t="shared" si="3"/>
        <v>#DIV/0!</v>
      </c>
      <c r="K109" s="11"/>
      <c r="L109" s="11"/>
      <c r="M109" s="2"/>
    </row>
    <row r="110" spans="1:13">
      <c r="A110">
        <v>103</v>
      </c>
      <c r="B110" s="2"/>
      <c r="C110" s="2"/>
      <c r="D110" s="2"/>
      <c r="E110" s="18"/>
      <c r="F110" s="18"/>
      <c r="G110" s="13"/>
      <c r="H110" s="20"/>
      <c r="I110" s="6"/>
      <c r="J110" s="7" t="e">
        <f t="shared" si="3"/>
        <v>#DIV/0!</v>
      </c>
      <c r="K110" s="11"/>
      <c r="L110" s="11"/>
      <c r="M110" s="2"/>
    </row>
    <row r="111" spans="1:13">
      <c r="A111">
        <v>104</v>
      </c>
      <c r="B111" s="2"/>
      <c r="C111" s="2"/>
      <c r="D111" s="2"/>
      <c r="E111" s="18"/>
      <c r="F111" s="18"/>
      <c r="G111" s="13"/>
      <c r="H111" s="20"/>
      <c r="I111" s="6"/>
      <c r="J111" s="7" t="e">
        <f t="shared" si="3"/>
        <v>#DIV/0!</v>
      </c>
      <c r="K111" s="11"/>
      <c r="L111" s="11"/>
      <c r="M111" s="2"/>
    </row>
    <row r="112" spans="1:13">
      <c r="A112">
        <v>105</v>
      </c>
      <c r="B112" s="2"/>
      <c r="C112" s="2"/>
      <c r="D112" s="2"/>
      <c r="E112" s="18"/>
      <c r="F112" s="18"/>
      <c r="G112" s="13"/>
      <c r="H112" s="20"/>
      <c r="I112" s="6"/>
      <c r="J112" s="15" t="e">
        <f t="shared" si="3"/>
        <v>#DIV/0!</v>
      </c>
      <c r="K112" s="11"/>
      <c r="L112" s="11"/>
      <c r="M112" s="2"/>
    </row>
    <row r="113" spans="1:13">
      <c r="A113" s="12">
        <v>106</v>
      </c>
      <c r="B113" s="2"/>
      <c r="C113" s="2"/>
      <c r="D113" s="2"/>
      <c r="E113" s="18"/>
      <c r="F113" s="18"/>
      <c r="G113" s="13"/>
      <c r="H113" s="20"/>
      <c r="I113" s="6"/>
      <c r="J113" s="15" t="e">
        <f t="shared" si="3"/>
        <v>#DIV/0!</v>
      </c>
      <c r="K113" s="11"/>
      <c r="L113" s="11"/>
      <c r="M113" s="2"/>
    </row>
    <row r="114" spans="1:13">
      <c r="A114" s="12">
        <v>107</v>
      </c>
      <c r="B114" s="2"/>
      <c r="C114" s="2"/>
      <c r="D114" s="2"/>
      <c r="E114" s="18"/>
      <c r="F114" s="18"/>
      <c r="G114" s="13"/>
      <c r="H114" s="20"/>
      <c r="I114" s="6"/>
      <c r="J114" s="7" t="e">
        <f t="shared" si="3"/>
        <v>#DIV/0!</v>
      </c>
      <c r="K114" s="11"/>
      <c r="L114" s="11"/>
      <c r="M114" s="2"/>
    </row>
    <row r="115" spans="1:13">
      <c r="A115">
        <v>108</v>
      </c>
      <c r="B115" s="2"/>
      <c r="C115" s="2"/>
      <c r="D115" s="2"/>
      <c r="E115" s="18"/>
      <c r="F115" s="18"/>
      <c r="G115" s="13"/>
      <c r="H115" s="20"/>
      <c r="I115" s="6"/>
      <c r="J115" s="15" t="e">
        <f t="shared" si="3"/>
        <v>#DIV/0!</v>
      </c>
      <c r="K115" s="11"/>
      <c r="L115" s="11"/>
      <c r="M115" s="2"/>
    </row>
    <row r="116" spans="1:13">
      <c r="A116">
        <v>109</v>
      </c>
      <c r="B116" s="2"/>
      <c r="C116" s="2"/>
      <c r="D116" s="2"/>
      <c r="E116" s="18"/>
      <c r="F116" s="18"/>
      <c r="G116" s="13"/>
      <c r="H116" s="20"/>
      <c r="I116" s="6"/>
      <c r="J116" s="15" t="e">
        <f t="shared" si="3"/>
        <v>#DIV/0!</v>
      </c>
      <c r="K116" s="11"/>
      <c r="L116" s="11"/>
      <c r="M116" s="2"/>
    </row>
    <row r="117" spans="1:13">
      <c r="A117">
        <v>110</v>
      </c>
      <c r="B117" s="2"/>
      <c r="C117" s="2"/>
      <c r="D117" s="2"/>
      <c r="E117" s="18"/>
      <c r="F117" s="18"/>
      <c r="G117" s="13"/>
      <c r="H117" s="20"/>
      <c r="I117" s="6"/>
      <c r="J117" s="7" t="e">
        <f t="shared" si="3"/>
        <v>#DIV/0!</v>
      </c>
      <c r="K117" s="11"/>
      <c r="L117" s="11"/>
      <c r="M117" s="2"/>
    </row>
    <row r="118" spans="1:13">
      <c r="A118">
        <v>111</v>
      </c>
      <c r="B118" s="2"/>
      <c r="C118" s="2"/>
      <c r="D118" s="2"/>
      <c r="E118" s="18"/>
      <c r="F118" s="18"/>
      <c r="G118" s="13"/>
      <c r="H118" s="20"/>
      <c r="I118" s="6"/>
      <c r="J118" s="7" t="e">
        <f t="shared" si="3"/>
        <v>#DIV/0!</v>
      </c>
      <c r="K118" s="11"/>
      <c r="L118" s="11"/>
      <c r="M118" s="2"/>
    </row>
    <row r="119" spans="1:13">
      <c r="A119">
        <v>112</v>
      </c>
      <c r="B119" s="2"/>
      <c r="C119" s="2"/>
      <c r="D119" s="2"/>
      <c r="E119" s="18"/>
      <c r="F119" s="18"/>
      <c r="G119" s="13"/>
      <c r="H119" s="20"/>
      <c r="I119" s="6"/>
      <c r="J119" s="7" t="e">
        <f t="shared" si="3"/>
        <v>#DIV/0!</v>
      </c>
      <c r="K119" s="11"/>
      <c r="L119" s="11"/>
      <c r="M119" s="2"/>
    </row>
    <row r="120" spans="1:13">
      <c r="A120">
        <v>113</v>
      </c>
      <c r="B120" s="2"/>
      <c r="C120" s="2"/>
      <c r="D120" s="2"/>
      <c r="E120" s="18"/>
      <c r="F120" s="18"/>
      <c r="G120" s="13"/>
      <c r="H120" s="20"/>
      <c r="I120" s="6"/>
      <c r="J120" s="7" t="e">
        <f t="shared" si="3"/>
        <v>#DIV/0!</v>
      </c>
      <c r="K120" s="11"/>
      <c r="L120" s="11"/>
      <c r="M120" s="2"/>
    </row>
    <row r="121" spans="1:13">
      <c r="A121">
        <v>114</v>
      </c>
      <c r="B121" s="2"/>
      <c r="C121" s="2"/>
      <c r="D121" s="2"/>
      <c r="E121" s="18"/>
      <c r="F121" s="18"/>
      <c r="G121" s="13"/>
      <c r="H121" s="20"/>
      <c r="I121" s="6"/>
      <c r="J121" s="15" t="e">
        <f t="shared" si="3"/>
        <v>#DIV/0!</v>
      </c>
      <c r="K121" s="11"/>
      <c r="L121" s="11"/>
      <c r="M121" s="2"/>
    </row>
    <row r="122" spans="1:13">
      <c r="A122">
        <v>115</v>
      </c>
      <c r="B122" s="2"/>
      <c r="C122" s="2"/>
      <c r="D122" s="2"/>
      <c r="E122" s="18"/>
      <c r="F122" s="18"/>
      <c r="G122" s="13"/>
      <c r="H122" s="20"/>
      <c r="I122" s="6"/>
      <c r="J122" s="15" t="e">
        <f t="shared" si="3"/>
        <v>#DIV/0!</v>
      </c>
      <c r="K122" s="11"/>
      <c r="L122" s="11"/>
      <c r="M122" s="2"/>
    </row>
    <row r="123" spans="1:13">
      <c r="A123" s="12">
        <v>116</v>
      </c>
      <c r="B123" s="2"/>
      <c r="C123" s="2"/>
      <c r="D123" s="2"/>
      <c r="E123" s="18"/>
      <c r="F123" s="18"/>
      <c r="G123" s="13"/>
      <c r="H123" s="20"/>
      <c r="I123" s="6"/>
      <c r="J123" s="7" t="e">
        <f t="shared" si="3"/>
        <v>#DIV/0!</v>
      </c>
      <c r="K123" s="11"/>
      <c r="L123" s="11"/>
      <c r="M123" s="2"/>
    </row>
    <row r="124" spans="1:13">
      <c r="A124" s="12">
        <v>117</v>
      </c>
      <c r="B124" s="2"/>
      <c r="C124" s="2"/>
      <c r="D124" s="2"/>
      <c r="E124" s="18"/>
      <c r="F124" s="18"/>
      <c r="G124" s="13"/>
      <c r="H124" s="20"/>
      <c r="I124" s="6"/>
      <c r="J124" s="15" t="e">
        <f t="shared" si="3"/>
        <v>#DIV/0!</v>
      </c>
      <c r="K124" s="11"/>
      <c r="L124" s="11"/>
      <c r="M124" s="2"/>
    </row>
    <row r="125" spans="1:13">
      <c r="A125">
        <v>118</v>
      </c>
      <c r="B125" s="2"/>
      <c r="C125" s="2"/>
      <c r="D125" s="2"/>
      <c r="E125" s="18"/>
      <c r="F125" s="18"/>
      <c r="G125" s="13"/>
      <c r="H125" s="20"/>
      <c r="I125" s="6"/>
      <c r="J125" s="15" t="e">
        <f t="shared" si="3"/>
        <v>#DIV/0!</v>
      </c>
      <c r="K125" s="11"/>
      <c r="L125" s="11"/>
      <c r="M125" s="2"/>
    </row>
    <row r="126" spans="1:13">
      <c r="A126">
        <v>119</v>
      </c>
      <c r="B126" s="2"/>
      <c r="C126" s="2"/>
      <c r="D126" s="2"/>
      <c r="E126" s="18"/>
      <c r="F126" s="18"/>
      <c r="G126" s="13"/>
      <c r="H126" s="20"/>
      <c r="I126" s="6"/>
      <c r="J126" s="7" t="e">
        <f t="shared" si="3"/>
        <v>#DIV/0!</v>
      </c>
      <c r="K126" s="11"/>
      <c r="L126" s="11"/>
      <c r="M126" s="2"/>
    </row>
    <row r="127" spans="1:13">
      <c r="A127">
        <v>120</v>
      </c>
      <c r="B127" s="2"/>
      <c r="C127" s="2"/>
      <c r="D127" s="2"/>
      <c r="E127" s="18"/>
      <c r="F127" s="18"/>
      <c r="G127" s="13"/>
      <c r="H127" s="20"/>
      <c r="I127" s="6"/>
      <c r="J127" s="7" t="e">
        <f t="shared" si="3"/>
        <v>#DIV/0!</v>
      </c>
      <c r="K127" s="11"/>
      <c r="L127" s="11"/>
      <c r="M127" s="2"/>
    </row>
    <row r="128" spans="1:13">
      <c r="A128">
        <v>121</v>
      </c>
      <c r="B128" s="2"/>
      <c r="C128" s="2"/>
      <c r="D128" s="2"/>
      <c r="E128" s="18"/>
      <c r="F128" s="18"/>
      <c r="G128" s="13"/>
      <c r="H128" s="20"/>
      <c r="I128" s="6"/>
      <c r="J128" s="7" t="e">
        <f t="shared" si="3"/>
        <v>#DIV/0!</v>
      </c>
      <c r="K128" s="11"/>
      <c r="L128" s="11"/>
      <c r="M128" s="2"/>
    </row>
    <row r="129" spans="1:13">
      <c r="A129">
        <v>122</v>
      </c>
      <c r="B129" s="2"/>
      <c r="C129" s="2"/>
      <c r="D129" s="2"/>
      <c r="E129" s="18"/>
      <c r="F129" s="18"/>
      <c r="G129" s="13"/>
      <c r="H129" s="20"/>
      <c r="I129" s="6"/>
      <c r="J129" s="7" t="e">
        <f t="shared" si="3"/>
        <v>#DIV/0!</v>
      </c>
      <c r="K129" s="11"/>
      <c r="L129" s="11"/>
      <c r="M129" s="2"/>
    </row>
    <row r="130" spans="1:13">
      <c r="A130">
        <v>123</v>
      </c>
      <c r="B130" s="2"/>
      <c r="C130" s="2"/>
      <c r="D130" s="2"/>
      <c r="E130" s="18"/>
      <c r="F130" s="18"/>
      <c r="G130" s="13"/>
      <c r="H130" s="20"/>
      <c r="I130" s="6"/>
      <c r="J130" s="15" t="e">
        <f t="shared" si="3"/>
        <v>#DIV/0!</v>
      </c>
      <c r="K130" s="11"/>
      <c r="L130" s="11"/>
      <c r="M130" s="2"/>
    </row>
    <row r="131" spans="1:13">
      <c r="A131">
        <v>124</v>
      </c>
      <c r="B131" s="2"/>
      <c r="C131" s="2"/>
      <c r="D131" s="2"/>
      <c r="E131" s="18"/>
      <c r="F131" s="18"/>
      <c r="G131" s="13"/>
      <c r="H131" s="20"/>
      <c r="I131" s="6"/>
      <c r="J131" s="15" t="e">
        <f t="shared" si="3"/>
        <v>#DIV/0!</v>
      </c>
      <c r="K131" s="11"/>
      <c r="L131" s="11"/>
      <c r="M131" s="2"/>
    </row>
    <row r="132" spans="1:13">
      <c r="A132">
        <v>125</v>
      </c>
      <c r="B132" s="2"/>
      <c r="C132" s="2"/>
      <c r="D132" s="2"/>
      <c r="E132" s="18"/>
      <c r="F132" s="18"/>
      <c r="G132" s="13"/>
      <c r="H132" s="20"/>
      <c r="I132" s="6"/>
      <c r="J132" s="7" t="e">
        <f t="shared" si="3"/>
        <v>#DIV/0!</v>
      </c>
      <c r="K132" s="11"/>
      <c r="L132" s="11"/>
      <c r="M132" s="2"/>
    </row>
    <row r="133" spans="1:13">
      <c r="A133" s="12">
        <v>126</v>
      </c>
      <c r="B133" s="2"/>
      <c r="C133" s="2"/>
      <c r="D133" s="2"/>
      <c r="E133" s="18"/>
      <c r="F133" s="18"/>
      <c r="G133" s="13"/>
      <c r="H133" s="20"/>
      <c r="I133" s="6"/>
      <c r="J133" s="15" t="e">
        <f t="shared" si="3"/>
        <v>#DIV/0!</v>
      </c>
      <c r="K133" s="11"/>
      <c r="L133" s="11"/>
      <c r="M133" s="2"/>
    </row>
    <row r="134" spans="1:13">
      <c r="A134" s="12">
        <v>127</v>
      </c>
      <c r="B134" s="2"/>
      <c r="C134" s="2"/>
      <c r="D134" s="2"/>
      <c r="E134" s="18"/>
      <c r="F134" s="18"/>
      <c r="G134" s="13"/>
      <c r="H134" s="20"/>
      <c r="I134" s="6"/>
      <c r="J134" s="15" t="e">
        <f t="shared" si="3"/>
        <v>#DIV/0!</v>
      </c>
      <c r="K134" s="11"/>
      <c r="L134" s="11"/>
      <c r="M134" s="2"/>
    </row>
    <row r="135" spans="1:13">
      <c r="A135">
        <v>128</v>
      </c>
      <c r="B135" s="2"/>
      <c r="C135" s="2"/>
      <c r="D135" s="2"/>
      <c r="E135" s="18"/>
      <c r="F135" s="18"/>
      <c r="G135" s="13"/>
      <c r="H135" s="20"/>
      <c r="I135" s="6"/>
      <c r="J135" s="7" t="e">
        <f t="shared" si="3"/>
        <v>#DIV/0!</v>
      </c>
      <c r="K135" s="11"/>
      <c r="L135" s="11"/>
      <c r="M135" s="2"/>
    </row>
    <row r="136" spans="1:13">
      <c r="A136">
        <v>129</v>
      </c>
      <c r="B136" s="2"/>
      <c r="C136" s="2"/>
      <c r="D136" s="2"/>
      <c r="E136" s="18"/>
      <c r="F136" s="18"/>
      <c r="G136" s="13"/>
      <c r="H136" s="20"/>
      <c r="I136" s="6"/>
      <c r="J136" s="7" t="e">
        <f t="shared" si="3"/>
        <v>#DIV/0!</v>
      </c>
      <c r="K136" s="11"/>
      <c r="L136" s="11"/>
      <c r="M136" s="2"/>
    </row>
    <row r="137" spans="1:13">
      <c r="A137">
        <v>130</v>
      </c>
      <c r="B137" s="2"/>
      <c r="C137" s="2"/>
      <c r="D137" s="2"/>
      <c r="E137" s="18"/>
      <c r="F137" s="18"/>
      <c r="G137" s="13"/>
      <c r="H137" s="20"/>
      <c r="I137" s="6"/>
      <c r="J137" s="7" t="e">
        <f t="shared" si="3"/>
        <v>#DIV/0!</v>
      </c>
      <c r="K137" s="11"/>
      <c r="L137" s="11"/>
      <c r="M137" s="2"/>
    </row>
    <row r="138" spans="1:13">
      <c r="A138">
        <v>131</v>
      </c>
      <c r="B138" s="2"/>
      <c r="C138" s="2"/>
      <c r="D138" s="2"/>
      <c r="E138" s="18"/>
      <c r="F138" s="18"/>
      <c r="G138" s="13"/>
      <c r="H138" s="20"/>
      <c r="I138" s="6"/>
      <c r="J138" s="7" t="e">
        <f t="shared" si="3"/>
        <v>#DIV/0!</v>
      </c>
      <c r="K138" s="11"/>
      <c r="L138" s="11"/>
      <c r="M138" s="2"/>
    </row>
    <row r="139" spans="1:13">
      <c r="A139">
        <v>132</v>
      </c>
      <c r="B139" s="2"/>
      <c r="C139" s="2"/>
      <c r="D139" s="2"/>
      <c r="E139" s="18"/>
      <c r="F139" s="18"/>
      <c r="G139" s="13"/>
      <c r="H139" s="20"/>
      <c r="I139" s="6"/>
      <c r="J139" s="15" t="e">
        <f t="shared" ref="J139:J202" si="4">H139/I139</f>
        <v>#DIV/0!</v>
      </c>
      <c r="K139" s="11"/>
      <c r="L139" s="11"/>
      <c r="M139" s="2"/>
    </row>
    <row r="140" spans="1:13">
      <c r="A140">
        <v>133</v>
      </c>
      <c r="B140" s="2"/>
      <c r="C140" s="2"/>
      <c r="D140" s="2"/>
      <c r="E140" s="18"/>
      <c r="F140" s="18"/>
      <c r="G140" s="13"/>
      <c r="H140" s="20"/>
      <c r="I140" s="6"/>
      <c r="J140" s="15" t="e">
        <f t="shared" si="4"/>
        <v>#DIV/0!</v>
      </c>
      <c r="K140" s="11"/>
      <c r="L140" s="11"/>
      <c r="M140" s="2"/>
    </row>
    <row r="141" spans="1:13">
      <c r="A141">
        <v>134</v>
      </c>
      <c r="B141" s="2"/>
      <c r="C141" s="2"/>
      <c r="D141" s="2"/>
      <c r="E141" s="18"/>
      <c r="F141" s="18"/>
      <c r="G141" s="13"/>
      <c r="H141" s="20"/>
      <c r="I141" s="6"/>
      <c r="J141" s="7" t="e">
        <f t="shared" si="4"/>
        <v>#DIV/0!</v>
      </c>
      <c r="K141" s="11"/>
      <c r="L141" s="11"/>
      <c r="M141" s="2"/>
    </row>
    <row r="142" spans="1:13">
      <c r="A142">
        <v>135</v>
      </c>
      <c r="B142" s="2"/>
      <c r="C142" s="2"/>
      <c r="D142" s="2"/>
      <c r="E142" s="18"/>
      <c r="F142" s="18"/>
      <c r="G142" s="13"/>
      <c r="H142" s="20"/>
      <c r="I142" s="6"/>
      <c r="J142" s="15" t="e">
        <f t="shared" si="4"/>
        <v>#DIV/0!</v>
      </c>
      <c r="K142" s="11"/>
      <c r="L142" s="11"/>
      <c r="M142" s="2"/>
    </row>
    <row r="143" spans="1:13">
      <c r="A143" s="12">
        <v>136</v>
      </c>
      <c r="B143" s="2"/>
      <c r="C143" s="2"/>
      <c r="D143" s="2"/>
      <c r="E143" s="18"/>
      <c r="F143" s="18"/>
      <c r="G143" s="13"/>
      <c r="H143" s="20"/>
      <c r="I143" s="6"/>
      <c r="J143" s="15" t="e">
        <f t="shared" si="4"/>
        <v>#DIV/0!</v>
      </c>
      <c r="K143" s="11"/>
      <c r="L143" s="11"/>
      <c r="M143" s="2"/>
    </row>
    <row r="144" spans="1:13">
      <c r="A144" s="12">
        <v>137</v>
      </c>
      <c r="B144" s="2"/>
      <c r="C144" s="2"/>
      <c r="D144" s="2"/>
      <c r="E144" s="18"/>
      <c r="F144" s="18"/>
      <c r="G144" s="13"/>
      <c r="H144" s="20"/>
      <c r="I144" s="6"/>
      <c r="J144" s="7" t="e">
        <f t="shared" si="4"/>
        <v>#DIV/0!</v>
      </c>
      <c r="K144" s="11"/>
      <c r="L144" s="11"/>
      <c r="M144" s="2"/>
    </row>
    <row r="145" spans="1:13">
      <c r="A145">
        <v>138</v>
      </c>
      <c r="B145" s="2"/>
      <c r="C145" s="2"/>
      <c r="D145" s="2"/>
      <c r="E145" s="18"/>
      <c r="F145" s="18"/>
      <c r="G145" s="13"/>
      <c r="H145" s="20"/>
      <c r="I145" s="6"/>
      <c r="J145" s="7" t="e">
        <f t="shared" si="4"/>
        <v>#DIV/0!</v>
      </c>
      <c r="K145" s="11"/>
      <c r="L145" s="11"/>
      <c r="M145" s="2"/>
    </row>
    <row r="146" spans="1:13">
      <c r="A146">
        <v>139</v>
      </c>
      <c r="B146" s="2"/>
      <c r="C146" s="2"/>
      <c r="D146" s="2"/>
      <c r="E146" s="18"/>
      <c r="F146" s="18"/>
      <c r="G146" s="13"/>
      <c r="H146" s="20"/>
      <c r="I146" s="6"/>
      <c r="J146" s="7" t="e">
        <f t="shared" si="4"/>
        <v>#DIV/0!</v>
      </c>
      <c r="K146" s="11"/>
      <c r="L146" s="11"/>
      <c r="M146" s="2"/>
    </row>
    <row r="147" spans="1:13">
      <c r="A147">
        <v>140</v>
      </c>
      <c r="B147" s="2"/>
      <c r="C147" s="2"/>
      <c r="D147" s="2"/>
      <c r="E147" s="18"/>
      <c r="F147" s="18"/>
      <c r="G147" s="13"/>
      <c r="H147" s="20"/>
      <c r="I147" s="6"/>
      <c r="J147" s="7" t="e">
        <f t="shared" si="4"/>
        <v>#DIV/0!</v>
      </c>
      <c r="K147" s="11"/>
      <c r="L147" s="11"/>
      <c r="M147" s="2"/>
    </row>
    <row r="148" spans="1:13">
      <c r="A148">
        <v>141</v>
      </c>
      <c r="B148" s="2"/>
      <c r="C148" s="2"/>
      <c r="D148" s="2"/>
      <c r="E148" s="18"/>
      <c r="F148" s="18"/>
      <c r="G148" s="13"/>
      <c r="H148" s="20"/>
      <c r="I148" s="6"/>
      <c r="J148" s="15" t="e">
        <f t="shared" si="4"/>
        <v>#DIV/0!</v>
      </c>
      <c r="K148" s="11"/>
      <c r="L148" s="11"/>
      <c r="M148" s="2"/>
    </row>
    <row r="149" spans="1:13">
      <c r="A149">
        <v>142</v>
      </c>
      <c r="B149" s="2"/>
      <c r="C149" s="2"/>
      <c r="D149" s="2"/>
      <c r="E149" s="18"/>
      <c r="F149" s="18"/>
      <c r="G149" s="13"/>
      <c r="H149" s="20"/>
      <c r="I149" s="6"/>
      <c r="J149" s="15" t="e">
        <f t="shared" si="4"/>
        <v>#DIV/0!</v>
      </c>
      <c r="K149" s="11"/>
      <c r="L149" s="11"/>
      <c r="M149" s="2"/>
    </row>
    <row r="150" spans="1:13">
      <c r="A150">
        <v>143</v>
      </c>
      <c r="B150" s="2"/>
      <c r="C150" s="2"/>
      <c r="D150" s="2"/>
      <c r="E150" s="18"/>
      <c r="F150" s="18"/>
      <c r="G150" s="13"/>
      <c r="H150" s="20"/>
      <c r="I150" s="6"/>
      <c r="J150" s="7" t="e">
        <f t="shared" si="4"/>
        <v>#DIV/0!</v>
      </c>
      <c r="K150" s="11"/>
      <c r="L150" s="11"/>
      <c r="M150" s="2"/>
    </row>
    <row r="151" spans="1:13">
      <c r="A151">
        <v>144</v>
      </c>
      <c r="B151" s="2"/>
      <c r="C151" s="2"/>
      <c r="D151" s="2"/>
      <c r="E151" s="18"/>
      <c r="F151" s="18"/>
      <c r="G151" s="13"/>
      <c r="H151" s="20"/>
      <c r="I151" s="6"/>
      <c r="J151" s="15" t="e">
        <f t="shared" si="4"/>
        <v>#DIV/0!</v>
      </c>
      <c r="K151" s="11"/>
      <c r="L151" s="11"/>
      <c r="M151" s="2"/>
    </row>
    <row r="152" spans="1:13">
      <c r="A152">
        <v>145</v>
      </c>
      <c r="B152" s="2"/>
      <c r="C152" s="2"/>
      <c r="D152" s="2"/>
      <c r="E152" s="18"/>
      <c r="F152" s="18"/>
      <c r="G152" s="13"/>
      <c r="H152" s="20"/>
      <c r="I152" s="6"/>
      <c r="J152" s="15" t="e">
        <f t="shared" si="4"/>
        <v>#DIV/0!</v>
      </c>
      <c r="K152" s="11"/>
      <c r="L152" s="11"/>
      <c r="M152" s="2"/>
    </row>
    <row r="153" spans="1:13">
      <c r="A153" s="12">
        <v>146</v>
      </c>
      <c r="B153" s="2"/>
      <c r="C153" s="2"/>
      <c r="D153" s="2"/>
      <c r="E153" s="18"/>
      <c r="F153" s="18"/>
      <c r="G153" s="13"/>
      <c r="H153" s="20"/>
      <c r="I153" s="6"/>
      <c r="J153" s="7" t="e">
        <f t="shared" si="4"/>
        <v>#DIV/0!</v>
      </c>
      <c r="K153" s="11"/>
      <c r="L153" s="11"/>
      <c r="M153" s="2"/>
    </row>
    <row r="154" spans="1:13">
      <c r="A154" s="12">
        <v>147</v>
      </c>
      <c r="B154" s="2"/>
      <c r="C154" s="2"/>
      <c r="D154" s="2"/>
      <c r="E154" s="18"/>
      <c r="F154" s="18"/>
      <c r="G154" s="13"/>
      <c r="H154" s="20"/>
      <c r="I154" s="6"/>
      <c r="J154" s="7" t="e">
        <f t="shared" si="4"/>
        <v>#DIV/0!</v>
      </c>
      <c r="K154" s="11"/>
      <c r="L154" s="11"/>
      <c r="M154" s="2"/>
    </row>
    <row r="155" spans="1:13">
      <c r="A155">
        <v>148</v>
      </c>
      <c r="B155" s="2"/>
      <c r="C155" s="2"/>
      <c r="D155" s="2"/>
      <c r="E155" s="18"/>
      <c r="F155" s="18"/>
      <c r="G155" s="13"/>
      <c r="H155" s="20"/>
      <c r="I155" s="6"/>
      <c r="J155" s="7" t="e">
        <f t="shared" si="4"/>
        <v>#DIV/0!</v>
      </c>
      <c r="K155" s="11"/>
      <c r="L155" s="11"/>
      <c r="M155" s="2"/>
    </row>
    <row r="156" spans="1:13">
      <c r="A156">
        <v>149</v>
      </c>
      <c r="B156" s="2"/>
      <c r="C156" s="2"/>
      <c r="D156" s="2"/>
      <c r="E156" s="18"/>
      <c r="F156" s="18"/>
      <c r="G156" s="13"/>
      <c r="H156" s="20"/>
      <c r="I156" s="6"/>
      <c r="J156" s="7" t="e">
        <f t="shared" si="4"/>
        <v>#DIV/0!</v>
      </c>
      <c r="K156" s="11"/>
      <c r="L156" s="11"/>
      <c r="M156" s="2"/>
    </row>
    <row r="157" spans="1:13">
      <c r="A157">
        <v>150</v>
      </c>
      <c r="B157" s="2"/>
      <c r="C157" s="2"/>
      <c r="D157" s="2"/>
      <c r="E157" s="18"/>
      <c r="F157" s="18"/>
      <c r="G157" s="13"/>
      <c r="H157" s="20"/>
      <c r="I157" s="6"/>
      <c r="J157" s="15" t="e">
        <f t="shared" si="4"/>
        <v>#DIV/0!</v>
      </c>
      <c r="K157" s="11"/>
      <c r="L157" s="11"/>
      <c r="M157" s="2"/>
    </row>
    <row r="158" spans="1:13">
      <c r="A158">
        <v>151</v>
      </c>
      <c r="B158" s="2"/>
      <c r="C158" s="2"/>
      <c r="D158" s="2"/>
      <c r="E158" s="18"/>
      <c r="F158" s="18"/>
      <c r="G158" s="13"/>
      <c r="H158" s="20"/>
      <c r="I158" s="6"/>
      <c r="J158" s="15" t="e">
        <f t="shared" si="4"/>
        <v>#DIV/0!</v>
      </c>
      <c r="K158" s="11"/>
      <c r="L158" s="11"/>
      <c r="M158" s="2"/>
    </row>
    <row r="159" spans="1:13">
      <c r="A159">
        <v>152</v>
      </c>
      <c r="B159" s="2"/>
      <c r="C159" s="2"/>
      <c r="D159" s="2"/>
      <c r="E159" s="18"/>
      <c r="F159" s="18"/>
      <c r="G159" s="13"/>
      <c r="H159" s="20"/>
      <c r="I159" s="6"/>
      <c r="J159" s="7" t="e">
        <f t="shared" si="4"/>
        <v>#DIV/0!</v>
      </c>
      <c r="K159" s="11"/>
      <c r="L159" s="11"/>
      <c r="M159" s="2"/>
    </row>
    <row r="160" spans="1:13">
      <c r="A160">
        <v>153</v>
      </c>
      <c r="B160" s="2"/>
      <c r="C160" s="2"/>
      <c r="D160" s="2"/>
      <c r="E160" s="18"/>
      <c r="F160" s="18"/>
      <c r="G160" s="13"/>
      <c r="H160" s="20"/>
      <c r="I160" s="6"/>
      <c r="J160" s="15" t="e">
        <f t="shared" si="4"/>
        <v>#DIV/0!</v>
      </c>
      <c r="K160" s="11"/>
      <c r="L160" s="11"/>
      <c r="M160" s="2"/>
    </row>
    <row r="161" spans="1:13">
      <c r="A161">
        <v>154</v>
      </c>
      <c r="B161" s="2"/>
      <c r="C161" s="2"/>
      <c r="D161" s="2"/>
      <c r="E161" s="18"/>
      <c r="F161" s="18"/>
      <c r="G161" s="13"/>
      <c r="H161" s="20"/>
      <c r="I161" s="6"/>
      <c r="J161" s="15" t="e">
        <f t="shared" si="4"/>
        <v>#DIV/0!</v>
      </c>
      <c r="K161" s="11"/>
      <c r="L161" s="11"/>
      <c r="M161" s="2"/>
    </row>
    <row r="162" spans="1:13">
      <c r="A162">
        <v>155</v>
      </c>
      <c r="B162" s="2"/>
      <c r="C162" s="2"/>
      <c r="D162" s="2"/>
      <c r="E162" s="18"/>
      <c r="F162" s="18"/>
      <c r="G162" s="13"/>
      <c r="H162" s="20"/>
      <c r="I162" s="6"/>
      <c r="J162" s="7" t="e">
        <f t="shared" si="4"/>
        <v>#DIV/0!</v>
      </c>
      <c r="K162" s="11"/>
      <c r="L162" s="11"/>
      <c r="M162" s="2"/>
    </row>
    <row r="163" spans="1:13">
      <c r="A163" s="12">
        <v>156</v>
      </c>
      <c r="B163" s="2"/>
      <c r="C163" s="2"/>
      <c r="D163" s="2"/>
      <c r="E163" s="18"/>
      <c r="F163" s="18"/>
      <c r="G163" s="13"/>
      <c r="H163" s="20"/>
      <c r="I163" s="6"/>
      <c r="J163" s="7" t="e">
        <f t="shared" si="4"/>
        <v>#DIV/0!</v>
      </c>
      <c r="K163" s="11"/>
      <c r="L163" s="11"/>
      <c r="M163" s="2"/>
    </row>
    <row r="164" spans="1:13">
      <c r="A164" s="12">
        <v>157</v>
      </c>
      <c r="B164" s="2"/>
      <c r="C164" s="2"/>
      <c r="D164" s="2"/>
      <c r="E164" s="18"/>
      <c r="F164" s="18"/>
      <c r="G164" s="13"/>
      <c r="H164" s="20"/>
      <c r="I164" s="6"/>
      <c r="J164" s="7" t="e">
        <f t="shared" si="4"/>
        <v>#DIV/0!</v>
      </c>
      <c r="K164" s="11"/>
      <c r="L164" s="11"/>
      <c r="M164" s="2"/>
    </row>
    <row r="165" spans="1:13">
      <c r="A165">
        <v>158</v>
      </c>
      <c r="B165" s="2"/>
      <c r="C165" s="2"/>
      <c r="D165" s="2"/>
      <c r="E165" s="18"/>
      <c r="F165" s="18"/>
      <c r="G165" s="13"/>
      <c r="H165" s="20"/>
      <c r="I165" s="6"/>
      <c r="J165" s="7" t="e">
        <f t="shared" si="4"/>
        <v>#DIV/0!</v>
      </c>
      <c r="K165" s="11"/>
      <c r="L165" s="11"/>
      <c r="M165" s="2"/>
    </row>
    <row r="166" spans="1:13">
      <c r="A166">
        <v>159</v>
      </c>
      <c r="B166" s="2"/>
      <c r="C166" s="2"/>
      <c r="D166" s="2"/>
      <c r="E166" s="18"/>
      <c r="F166" s="18"/>
      <c r="G166" s="13"/>
      <c r="H166" s="20"/>
      <c r="I166" s="6"/>
      <c r="J166" s="15" t="e">
        <f t="shared" si="4"/>
        <v>#DIV/0!</v>
      </c>
      <c r="K166" s="11"/>
      <c r="L166" s="11"/>
      <c r="M166" s="2"/>
    </row>
    <row r="167" spans="1:13">
      <c r="A167">
        <v>160</v>
      </c>
      <c r="B167" s="2"/>
      <c r="C167" s="2"/>
      <c r="D167" s="2"/>
      <c r="E167" s="18"/>
      <c r="F167" s="18"/>
      <c r="G167" s="13"/>
      <c r="H167" s="20"/>
      <c r="I167" s="6"/>
      <c r="J167" s="15" t="e">
        <f t="shared" si="4"/>
        <v>#DIV/0!</v>
      </c>
      <c r="K167" s="11"/>
      <c r="L167" s="11"/>
      <c r="M167" s="2"/>
    </row>
    <row r="168" spans="1:13">
      <c r="A168">
        <v>161</v>
      </c>
      <c r="B168" s="2"/>
      <c r="C168" s="2"/>
      <c r="D168" s="2"/>
      <c r="E168" s="18"/>
      <c r="F168" s="18"/>
      <c r="G168" s="13"/>
      <c r="H168" s="20"/>
      <c r="I168" s="6"/>
      <c r="J168" s="7" t="e">
        <f t="shared" si="4"/>
        <v>#DIV/0!</v>
      </c>
      <c r="K168" s="11"/>
      <c r="L168" s="11"/>
      <c r="M168" s="2"/>
    </row>
    <row r="169" spans="1:13">
      <c r="A169">
        <v>162</v>
      </c>
      <c r="B169" s="2"/>
      <c r="C169" s="2"/>
      <c r="D169" s="2"/>
      <c r="E169" s="18"/>
      <c r="F169" s="18"/>
      <c r="G169" s="13"/>
      <c r="H169" s="20"/>
      <c r="I169" s="6"/>
      <c r="J169" s="15" t="e">
        <f t="shared" si="4"/>
        <v>#DIV/0!</v>
      </c>
      <c r="K169" s="11"/>
      <c r="L169" s="11"/>
      <c r="M169" s="2"/>
    </row>
    <row r="170" spans="1:13">
      <c r="A170">
        <v>163</v>
      </c>
      <c r="B170" s="2"/>
      <c r="C170" s="2"/>
      <c r="D170" s="2"/>
      <c r="E170" s="18"/>
      <c r="F170" s="18"/>
      <c r="G170" s="13"/>
      <c r="H170" s="20"/>
      <c r="I170" s="6"/>
      <c r="J170" s="15" t="e">
        <f t="shared" si="4"/>
        <v>#DIV/0!</v>
      </c>
      <c r="K170" s="11"/>
      <c r="L170" s="11"/>
      <c r="M170" s="2"/>
    </row>
    <row r="171" spans="1:13">
      <c r="A171">
        <v>164</v>
      </c>
      <c r="B171" s="2"/>
      <c r="C171" s="2"/>
      <c r="D171" s="2"/>
      <c r="E171" s="18"/>
      <c r="F171" s="18"/>
      <c r="G171" s="13"/>
      <c r="H171" s="20"/>
      <c r="I171" s="6"/>
      <c r="J171" s="7" t="e">
        <f t="shared" si="4"/>
        <v>#DIV/0!</v>
      </c>
      <c r="K171" s="11"/>
      <c r="L171" s="11"/>
      <c r="M171" s="2"/>
    </row>
    <row r="172" spans="1:13">
      <c r="A172">
        <v>165</v>
      </c>
      <c r="B172" s="2"/>
      <c r="C172" s="2"/>
      <c r="D172" s="2"/>
      <c r="E172" s="18"/>
      <c r="F172" s="18"/>
      <c r="G172" s="13"/>
      <c r="H172" s="20"/>
      <c r="I172" s="6"/>
      <c r="J172" s="7" t="e">
        <f t="shared" si="4"/>
        <v>#DIV/0!</v>
      </c>
      <c r="K172" s="11"/>
      <c r="L172" s="11"/>
      <c r="M172" s="2"/>
    </row>
    <row r="173" spans="1:13">
      <c r="A173" s="12">
        <v>166</v>
      </c>
      <c r="B173" s="2"/>
      <c r="C173" s="2"/>
      <c r="D173" s="2"/>
      <c r="E173" s="18"/>
      <c r="F173" s="18"/>
      <c r="G173" s="13"/>
      <c r="H173" s="20"/>
      <c r="I173" s="6"/>
      <c r="J173" s="7" t="e">
        <f t="shared" si="4"/>
        <v>#DIV/0!</v>
      </c>
      <c r="K173" s="11"/>
      <c r="L173" s="11"/>
      <c r="M173" s="2"/>
    </row>
    <row r="174" spans="1:13">
      <c r="A174" s="12">
        <v>167</v>
      </c>
      <c r="B174" s="2"/>
      <c r="C174" s="2"/>
      <c r="D174" s="2"/>
      <c r="E174" s="18"/>
      <c r="F174" s="18"/>
      <c r="G174" s="13"/>
      <c r="H174" s="20"/>
      <c r="I174" s="6"/>
      <c r="J174" s="7" t="e">
        <f t="shared" si="4"/>
        <v>#DIV/0!</v>
      </c>
      <c r="K174" s="11"/>
      <c r="L174" s="11"/>
      <c r="M174" s="2"/>
    </row>
    <row r="175" spans="1:13">
      <c r="A175">
        <v>168</v>
      </c>
      <c r="B175" s="2"/>
      <c r="C175" s="2"/>
      <c r="D175" s="2"/>
      <c r="E175" s="18"/>
      <c r="F175" s="18"/>
      <c r="G175" s="13"/>
      <c r="H175" s="20"/>
      <c r="I175" s="6"/>
      <c r="J175" s="15" t="e">
        <f t="shared" si="4"/>
        <v>#DIV/0!</v>
      </c>
      <c r="K175" s="11"/>
      <c r="L175" s="11"/>
      <c r="M175" s="2"/>
    </row>
    <row r="176" spans="1:13">
      <c r="A176">
        <v>169</v>
      </c>
      <c r="B176" s="2"/>
      <c r="C176" s="2"/>
      <c r="D176" s="2"/>
      <c r="E176" s="18"/>
      <c r="F176" s="18"/>
      <c r="G176" s="13"/>
      <c r="H176" s="20"/>
      <c r="I176" s="6"/>
      <c r="J176" s="15" t="e">
        <f t="shared" si="4"/>
        <v>#DIV/0!</v>
      </c>
      <c r="K176" s="11"/>
      <c r="L176" s="11"/>
      <c r="M176" s="2"/>
    </row>
    <row r="177" spans="1:13">
      <c r="A177">
        <v>170</v>
      </c>
      <c r="B177" s="2"/>
      <c r="C177" s="2"/>
      <c r="D177" s="2"/>
      <c r="E177" s="18"/>
      <c r="F177" s="18"/>
      <c r="G177" s="13"/>
      <c r="H177" s="20"/>
      <c r="I177" s="6"/>
      <c r="J177" s="7" t="e">
        <f t="shared" si="4"/>
        <v>#DIV/0!</v>
      </c>
      <c r="K177" s="11"/>
      <c r="L177" s="11"/>
      <c r="M177" s="2"/>
    </row>
    <row r="178" spans="1:13">
      <c r="A178">
        <v>171</v>
      </c>
      <c r="B178" s="2"/>
      <c r="C178" s="2"/>
      <c r="D178" s="2"/>
      <c r="E178" s="18"/>
      <c r="F178" s="18"/>
      <c r="G178" s="13"/>
      <c r="H178" s="20"/>
      <c r="I178" s="6"/>
      <c r="J178" s="15" t="e">
        <f t="shared" si="4"/>
        <v>#DIV/0!</v>
      </c>
      <c r="K178" s="11"/>
      <c r="L178" s="11"/>
      <c r="M178" s="2"/>
    </row>
    <row r="179" spans="1:13">
      <c r="A179">
        <v>172</v>
      </c>
      <c r="B179" s="2"/>
      <c r="C179" s="2"/>
      <c r="D179" s="2"/>
      <c r="E179" s="18"/>
      <c r="F179" s="18"/>
      <c r="G179" s="13"/>
      <c r="H179" s="20"/>
      <c r="I179" s="6"/>
      <c r="J179" s="15" t="e">
        <f t="shared" si="4"/>
        <v>#DIV/0!</v>
      </c>
      <c r="K179" s="11"/>
      <c r="L179" s="11"/>
      <c r="M179" s="2"/>
    </row>
    <row r="180" spans="1:13">
      <c r="A180">
        <v>173</v>
      </c>
      <c r="B180" s="2"/>
      <c r="C180" s="2"/>
      <c r="D180" s="2"/>
      <c r="E180" s="18"/>
      <c r="F180" s="18"/>
      <c r="G180" s="13"/>
      <c r="H180" s="20"/>
      <c r="I180" s="6"/>
      <c r="J180" s="7" t="e">
        <f t="shared" si="4"/>
        <v>#DIV/0!</v>
      </c>
      <c r="K180" s="11"/>
      <c r="L180" s="11"/>
      <c r="M180" s="2"/>
    </row>
    <row r="181" spans="1:13">
      <c r="A181">
        <v>174</v>
      </c>
      <c r="B181" s="2"/>
      <c r="C181" s="2"/>
      <c r="D181" s="2"/>
      <c r="E181" s="18"/>
      <c r="F181" s="18"/>
      <c r="G181" s="13"/>
      <c r="H181" s="20"/>
      <c r="I181" s="6"/>
      <c r="J181" s="7" t="e">
        <f t="shared" si="4"/>
        <v>#DIV/0!</v>
      </c>
      <c r="K181" s="11"/>
      <c r="L181" s="11"/>
      <c r="M181" s="2"/>
    </row>
    <row r="182" spans="1:13">
      <c r="A182">
        <v>175</v>
      </c>
      <c r="B182" s="2"/>
      <c r="C182" s="2"/>
      <c r="D182" s="2"/>
      <c r="E182" s="18"/>
      <c r="F182" s="18"/>
      <c r="G182" s="13"/>
      <c r="H182" s="20"/>
      <c r="I182" s="6"/>
      <c r="J182" s="7" t="e">
        <f t="shared" si="4"/>
        <v>#DIV/0!</v>
      </c>
      <c r="K182" s="11"/>
      <c r="L182" s="11"/>
      <c r="M182" s="2"/>
    </row>
    <row r="183" spans="1:13">
      <c r="A183" s="12">
        <v>176</v>
      </c>
      <c r="B183" s="2"/>
      <c r="C183" s="2"/>
      <c r="D183" s="2"/>
      <c r="E183" s="18"/>
      <c r="F183" s="18"/>
      <c r="G183" s="13"/>
      <c r="H183" s="20"/>
      <c r="I183" s="6"/>
      <c r="J183" s="7" t="e">
        <f t="shared" si="4"/>
        <v>#DIV/0!</v>
      </c>
      <c r="K183" s="11"/>
      <c r="L183" s="11"/>
      <c r="M183" s="2"/>
    </row>
    <row r="184" spans="1:13">
      <c r="A184" s="12">
        <v>177</v>
      </c>
      <c r="B184" s="2"/>
      <c r="C184" s="2"/>
      <c r="D184" s="2"/>
      <c r="E184" s="18"/>
      <c r="F184" s="18"/>
      <c r="G184" s="13"/>
      <c r="H184" s="20"/>
      <c r="I184" s="6"/>
      <c r="J184" s="15" t="e">
        <f t="shared" si="4"/>
        <v>#DIV/0!</v>
      </c>
      <c r="K184" s="11"/>
      <c r="L184" s="11"/>
      <c r="M184" s="2"/>
    </row>
    <row r="185" spans="1:13">
      <c r="A185">
        <v>178</v>
      </c>
      <c r="B185" s="2"/>
      <c r="C185" s="2"/>
      <c r="D185" s="2"/>
      <c r="E185" s="18"/>
      <c r="F185" s="18"/>
      <c r="G185" s="13"/>
      <c r="H185" s="20"/>
      <c r="I185" s="6"/>
      <c r="J185" s="15" t="e">
        <f t="shared" si="4"/>
        <v>#DIV/0!</v>
      </c>
      <c r="K185" s="11"/>
      <c r="L185" s="11"/>
      <c r="M185" s="2"/>
    </row>
    <row r="186" spans="1:13">
      <c r="A186">
        <v>179</v>
      </c>
      <c r="B186" s="2"/>
      <c r="C186" s="2"/>
      <c r="D186" s="2"/>
      <c r="E186" s="18"/>
      <c r="F186" s="18"/>
      <c r="G186" s="13"/>
      <c r="H186" s="20"/>
      <c r="I186" s="6"/>
      <c r="J186" s="7" t="e">
        <f t="shared" si="4"/>
        <v>#DIV/0!</v>
      </c>
      <c r="K186" s="11"/>
      <c r="L186" s="11"/>
      <c r="M186" s="2"/>
    </row>
    <row r="187" spans="1:13">
      <c r="A187">
        <v>180</v>
      </c>
      <c r="B187" s="2"/>
      <c r="C187" s="2"/>
      <c r="D187" s="2"/>
      <c r="E187" s="18"/>
      <c r="F187" s="18"/>
      <c r="G187" s="13"/>
      <c r="H187" s="20"/>
      <c r="I187" s="6"/>
      <c r="J187" s="15" t="e">
        <f t="shared" si="4"/>
        <v>#DIV/0!</v>
      </c>
      <c r="K187" s="11"/>
      <c r="L187" s="11"/>
      <c r="M187" s="2"/>
    </row>
    <row r="188" spans="1:13">
      <c r="A188">
        <v>181</v>
      </c>
      <c r="B188" s="2"/>
      <c r="C188" s="2"/>
      <c r="D188" s="2"/>
      <c r="E188" s="18"/>
      <c r="F188" s="18"/>
      <c r="G188" s="13"/>
      <c r="H188" s="20"/>
      <c r="I188" s="6"/>
      <c r="J188" s="15" t="e">
        <f t="shared" si="4"/>
        <v>#DIV/0!</v>
      </c>
      <c r="K188" s="11"/>
      <c r="L188" s="11"/>
      <c r="M188" s="2"/>
    </row>
    <row r="189" spans="1:13">
      <c r="A189">
        <v>182</v>
      </c>
      <c r="B189" s="2"/>
      <c r="C189" s="2"/>
      <c r="D189" s="2"/>
      <c r="E189" s="18"/>
      <c r="F189" s="18"/>
      <c r="G189" s="13"/>
      <c r="H189" s="20"/>
      <c r="I189" s="6"/>
      <c r="J189" s="7" t="e">
        <f t="shared" si="4"/>
        <v>#DIV/0!</v>
      </c>
      <c r="K189" s="11"/>
      <c r="L189" s="11"/>
      <c r="M189" s="2"/>
    </row>
    <row r="190" spans="1:13">
      <c r="A190">
        <v>183</v>
      </c>
      <c r="B190" s="2"/>
      <c r="C190" s="2"/>
      <c r="D190" s="2"/>
      <c r="E190" s="18"/>
      <c r="F190" s="18"/>
      <c r="G190" s="13"/>
      <c r="H190" s="20"/>
      <c r="I190" s="6"/>
      <c r="J190" s="7" t="e">
        <f t="shared" si="4"/>
        <v>#DIV/0!</v>
      </c>
      <c r="K190" s="11"/>
      <c r="L190" s="11"/>
      <c r="M190" s="2"/>
    </row>
    <row r="191" spans="1:13">
      <c r="A191">
        <v>184</v>
      </c>
      <c r="B191" s="2"/>
      <c r="C191" s="2"/>
      <c r="D191" s="2"/>
      <c r="E191" s="18"/>
      <c r="F191" s="18"/>
      <c r="G191" s="13"/>
      <c r="H191" s="20"/>
      <c r="I191" s="6"/>
      <c r="J191" s="7" t="e">
        <f t="shared" si="4"/>
        <v>#DIV/0!</v>
      </c>
      <c r="K191" s="11"/>
      <c r="L191" s="11"/>
      <c r="M191" s="2"/>
    </row>
    <row r="192" spans="1:13">
      <c r="A192">
        <v>185</v>
      </c>
      <c r="B192" s="2"/>
      <c r="C192" s="2"/>
      <c r="D192" s="2"/>
      <c r="E192" s="18"/>
      <c r="F192" s="18"/>
      <c r="G192" s="13"/>
      <c r="H192" s="20"/>
      <c r="I192" s="6"/>
      <c r="J192" s="7" t="e">
        <f t="shared" si="4"/>
        <v>#DIV/0!</v>
      </c>
      <c r="K192" s="11"/>
      <c r="L192" s="11"/>
      <c r="M192" s="2"/>
    </row>
    <row r="193" spans="1:13">
      <c r="A193" s="12">
        <v>186</v>
      </c>
      <c r="B193" s="2"/>
      <c r="C193" s="2"/>
      <c r="D193" s="2"/>
      <c r="E193" s="18"/>
      <c r="F193" s="18"/>
      <c r="G193" s="13"/>
      <c r="H193" s="20"/>
      <c r="I193" s="6"/>
      <c r="J193" s="15" t="e">
        <f t="shared" si="4"/>
        <v>#DIV/0!</v>
      </c>
      <c r="K193" s="11"/>
      <c r="L193" s="11"/>
      <c r="M193" s="2"/>
    </row>
    <row r="194" spans="1:13">
      <c r="A194" s="12">
        <v>187</v>
      </c>
      <c r="B194" s="2"/>
      <c r="C194" s="2"/>
      <c r="D194" s="2"/>
      <c r="E194" s="18"/>
      <c r="F194" s="18"/>
      <c r="G194" s="13"/>
      <c r="H194" s="20"/>
      <c r="I194" s="6"/>
      <c r="J194" s="15" t="e">
        <f t="shared" si="4"/>
        <v>#DIV/0!</v>
      </c>
      <c r="K194" s="11"/>
      <c r="L194" s="11"/>
      <c r="M194" s="2"/>
    </row>
    <row r="195" spans="1:13">
      <c r="A195">
        <v>188</v>
      </c>
      <c r="B195" s="2"/>
      <c r="C195" s="2"/>
      <c r="D195" s="2"/>
      <c r="E195" s="18"/>
      <c r="F195" s="18"/>
      <c r="G195" s="13"/>
      <c r="H195" s="20"/>
      <c r="I195" s="6"/>
      <c r="J195" s="7" t="e">
        <f t="shared" si="4"/>
        <v>#DIV/0!</v>
      </c>
      <c r="K195" s="11"/>
      <c r="L195" s="11"/>
      <c r="M195" s="2"/>
    </row>
    <row r="196" spans="1:13">
      <c r="A196">
        <v>189</v>
      </c>
      <c r="B196" s="2"/>
      <c r="C196" s="2"/>
      <c r="D196" s="2"/>
      <c r="E196" s="18"/>
      <c r="F196" s="18"/>
      <c r="G196" s="13"/>
      <c r="H196" s="20"/>
      <c r="I196" s="6"/>
      <c r="J196" s="15" t="e">
        <f t="shared" si="4"/>
        <v>#DIV/0!</v>
      </c>
      <c r="K196" s="11"/>
      <c r="L196" s="11"/>
      <c r="M196" s="2"/>
    </row>
    <row r="197" spans="1:13">
      <c r="A197">
        <v>190</v>
      </c>
      <c r="B197" s="2"/>
      <c r="C197" s="2"/>
      <c r="D197" s="2"/>
      <c r="E197" s="18"/>
      <c r="F197" s="18"/>
      <c r="G197" s="13"/>
      <c r="H197" s="20"/>
      <c r="I197" s="6"/>
      <c r="J197" s="15" t="e">
        <f t="shared" si="4"/>
        <v>#DIV/0!</v>
      </c>
      <c r="K197" s="11"/>
      <c r="L197" s="11"/>
      <c r="M197" s="2"/>
    </row>
    <row r="198" spans="1:13">
      <c r="A198">
        <v>191</v>
      </c>
      <c r="B198" s="2"/>
      <c r="C198" s="2"/>
      <c r="D198" s="2"/>
      <c r="E198" s="18"/>
      <c r="F198" s="18"/>
      <c r="G198" s="13"/>
      <c r="H198" s="20"/>
      <c r="I198" s="6"/>
      <c r="J198" s="7" t="e">
        <f t="shared" si="4"/>
        <v>#DIV/0!</v>
      </c>
      <c r="K198" s="11"/>
      <c r="L198" s="11"/>
      <c r="M198" s="2"/>
    </row>
    <row r="199" spans="1:13">
      <c r="A199">
        <v>192</v>
      </c>
      <c r="B199" s="2"/>
      <c r="C199" s="2"/>
      <c r="D199" s="2"/>
      <c r="E199" s="18"/>
      <c r="F199" s="18"/>
      <c r="G199" s="13"/>
      <c r="H199" s="20"/>
      <c r="I199" s="6"/>
      <c r="J199" s="7" t="e">
        <f t="shared" si="4"/>
        <v>#DIV/0!</v>
      </c>
      <c r="K199" s="11"/>
      <c r="L199" s="11"/>
      <c r="M199" s="2"/>
    </row>
    <row r="200" spans="1:13">
      <c r="A200">
        <v>193</v>
      </c>
      <c r="B200" s="2"/>
      <c r="C200" s="2"/>
      <c r="D200" s="2"/>
      <c r="E200" s="18"/>
      <c r="F200" s="18"/>
      <c r="G200" s="13"/>
      <c r="H200" s="20"/>
      <c r="I200" s="6"/>
      <c r="J200" s="7" t="e">
        <f t="shared" si="4"/>
        <v>#DIV/0!</v>
      </c>
      <c r="K200" s="11"/>
      <c r="L200" s="11"/>
      <c r="M200" s="2"/>
    </row>
    <row r="201" spans="1:13">
      <c r="A201">
        <v>194</v>
      </c>
      <c r="B201" s="2"/>
      <c r="C201" s="2"/>
      <c r="D201" s="2"/>
      <c r="E201" s="18"/>
      <c r="F201" s="18"/>
      <c r="G201" s="13"/>
      <c r="H201" s="20"/>
      <c r="I201" s="6"/>
      <c r="J201" s="7" t="e">
        <f t="shared" si="4"/>
        <v>#DIV/0!</v>
      </c>
      <c r="K201" s="11"/>
      <c r="L201" s="11"/>
      <c r="M201" s="2"/>
    </row>
    <row r="202" spans="1:13">
      <c r="A202">
        <v>195</v>
      </c>
      <c r="B202" s="2"/>
      <c r="C202" s="2"/>
      <c r="D202" s="2"/>
      <c r="E202" s="18"/>
      <c r="F202" s="18"/>
      <c r="G202" s="13"/>
      <c r="H202" s="20"/>
      <c r="I202" s="6"/>
      <c r="J202" s="15" t="e">
        <f t="shared" si="4"/>
        <v>#DIV/0!</v>
      </c>
      <c r="K202" s="11"/>
      <c r="L202" s="11"/>
      <c r="M202" s="2"/>
    </row>
    <row r="203" spans="1:13">
      <c r="A203" s="12">
        <v>196</v>
      </c>
      <c r="B203" s="2"/>
      <c r="C203" s="2"/>
      <c r="D203" s="2"/>
      <c r="E203" s="18"/>
      <c r="F203" s="18"/>
      <c r="G203" s="13"/>
      <c r="H203" s="20"/>
      <c r="I203" s="6"/>
      <c r="J203" s="15" t="e">
        <f t="shared" ref="J203:J266" si="5">H203/I203</f>
        <v>#DIV/0!</v>
      </c>
      <c r="K203" s="11"/>
      <c r="L203" s="11"/>
      <c r="M203" s="2"/>
    </row>
    <row r="204" spans="1:13">
      <c r="A204" s="12">
        <v>197</v>
      </c>
      <c r="B204" s="2"/>
      <c r="C204" s="2"/>
      <c r="D204" s="2"/>
      <c r="E204" s="18"/>
      <c r="F204" s="18"/>
      <c r="G204" s="13"/>
      <c r="H204" s="20"/>
      <c r="I204" s="6"/>
      <c r="J204" s="7" t="e">
        <f t="shared" si="5"/>
        <v>#DIV/0!</v>
      </c>
      <c r="K204" s="11"/>
      <c r="L204" s="11"/>
      <c r="M204" s="2"/>
    </row>
    <row r="205" spans="1:13">
      <c r="A205">
        <v>198</v>
      </c>
      <c r="B205" s="2"/>
      <c r="C205" s="2"/>
      <c r="D205" s="2"/>
      <c r="E205" s="18"/>
      <c r="F205" s="18"/>
      <c r="G205" s="13"/>
      <c r="H205" s="20"/>
      <c r="I205" s="6"/>
      <c r="J205" s="15" t="e">
        <f t="shared" si="5"/>
        <v>#DIV/0!</v>
      </c>
      <c r="K205" s="11"/>
      <c r="L205" s="11"/>
      <c r="M205" s="2"/>
    </row>
    <row r="206" spans="1:13">
      <c r="A206">
        <v>199</v>
      </c>
      <c r="B206" s="2"/>
      <c r="C206" s="2"/>
      <c r="D206" s="2"/>
      <c r="E206" s="18"/>
      <c r="F206" s="18"/>
      <c r="G206" s="13"/>
      <c r="H206" s="20"/>
      <c r="I206" s="6"/>
      <c r="J206" s="15" t="e">
        <f t="shared" si="5"/>
        <v>#DIV/0!</v>
      </c>
      <c r="K206" s="11"/>
      <c r="L206" s="11"/>
      <c r="M206" s="2"/>
    </row>
    <row r="207" spans="1:13">
      <c r="A207">
        <v>200</v>
      </c>
      <c r="B207" s="2"/>
      <c r="C207" s="2"/>
      <c r="D207" s="2"/>
      <c r="E207" s="18"/>
      <c r="F207" s="18"/>
      <c r="G207" s="13"/>
      <c r="H207" s="20"/>
      <c r="I207" s="6"/>
      <c r="J207" s="7" t="e">
        <f t="shared" si="5"/>
        <v>#DIV/0!</v>
      </c>
      <c r="K207" s="11"/>
      <c r="L207" s="11"/>
      <c r="M207" s="2"/>
    </row>
    <row r="208" spans="1:13">
      <c r="A208">
        <v>201</v>
      </c>
      <c r="B208" s="2"/>
      <c r="C208" s="2"/>
      <c r="D208" s="2"/>
      <c r="E208" s="18"/>
      <c r="F208" s="18"/>
      <c r="G208" s="13"/>
      <c r="H208" s="20"/>
      <c r="I208" s="6"/>
      <c r="J208" s="7" t="e">
        <f t="shared" si="5"/>
        <v>#DIV/0!</v>
      </c>
      <c r="K208" s="11"/>
      <c r="L208" s="11"/>
      <c r="M208" s="2"/>
    </row>
    <row r="209" spans="1:13">
      <c r="A209">
        <v>202</v>
      </c>
      <c r="B209" s="2"/>
      <c r="C209" s="2"/>
      <c r="D209" s="2"/>
      <c r="E209" s="18"/>
      <c r="F209" s="18"/>
      <c r="G209" s="13"/>
      <c r="H209" s="20"/>
      <c r="I209" s="6"/>
      <c r="J209" s="7" t="e">
        <f t="shared" si="5"/>
        <v>#DIV/0!</v>
      </c>
      <c r="K209" s="11"/>
      <c r="L209" s="11"/>
      <c r="M209" s="2"/>
    </row>
    <row r="210" spans="1:13">
      <c r="A210">
        <v>203</v>
      </c>
      <c r="B210" s="2"/>
      <c r="C210" s="2"/>
      <c r="D210" s="2"/>
      <c r="E210" s="18"/>
      <c r="F210" s="18"/>
      <c r="G210" s="13"/>
      <c r="H210" s="20"/>
      <c r="I210" s="6"/>
      <c r="J210" s="7" t="e">
        <f t="shared" si="5"/>
        <v>#DIV/0!</v>
      </c>
      <c r="K210" s="11"/>
      <c r="L210" s="11"/>
      <c r="M210" s="2"/>
    </row>
    <row r="211" spans="1:13">
      <c r="A211">
        <v>204</v>
      </c>
      <c r="B211" s="2"/>
      <c r="C211" s="2"/>
      <c r="D211" s="2"/>
      <c r="E211" s="18"/>
      <c r="F211" s="18"/>
      <c r="G211" s="13"/>
      <c r="H211" s="20"/>
      <c r="I211" s="6"/>
      <c r="J211" s="15" t="e">
        <f t="shared" si="5"/>
        <v>#DIV/0!</v>
      </c>
      <c r="K211" s="11"/>
      <c r="L211" s="11"/>
      <c r="M211" s="2"/>
    </row>
    <row r="212" spans="1:13">
      <c r="A212">
        <v>205</v>
      </c>
      <c r="B212" s="2"/>
      <c r="C212" s="2"/>
      <c r="D212" s="2"/>
      <c r="E212" s="18"/>
      <c r="F212" s="18"/>
      <c r="G212" s="13"/>
      <c r="H212" s="20"/>
      <c r="I212" s="6"/>
      <c r="J212" s="15" t="e">
        <f t="shared" si="5"/>
        <v>#DIV/0!</v>
      </c>
      <c r="K212" s="11"/>
      <c r="L212" s="11"/>
      <c r="M212" s="2"/>
    </row>
    <row r="213" spans="1:13">
      <c r="A213" s="12">
        <v>206</v>
      </c>
      <c r="B213" s="2"/>
      <c r="C213" s="2"/>
      <c r="D213" s="2"/>
      <c r="E213" s="18"/>
      <c r="F213" s="18"/>
      <c r="G213" s="13"/>
      <c r="H213" s="20"/>
      <c r="I213" s="6"/>
      <c r="J213" s="7" t="e">
        <f t="shared" si="5"/>
        <v>#DIV/0!</v>
      </c>
      <c r="K213" s="11"/>
      <c r="L213" s="11"/>
      <c r="M213" s="2"/>
    </row>
    <row r="214" spans="1:13">
      <c r="A214" s="12">
        <v>207</v>
      </c>
      <c r="B214" s="2"/>
      <c r="C214" s="2"/>
      <c r="D214" s="2"/>
      <c r="E214" s="18"/>
      <c r="F214" s="18"/>
      <c r="G214" s="13"/>
      <c r="H214" s="20"/>
      <c r="I214" s="6"/>
      <c r="J214" s="15" t="e">
        <f t="shared" si="5"/>
        <v>#DIV/0!</v>
      </c>
      <c r="K214" s="11"/>
      <c r="L214" s="11"/>
      <c r="M214" s="2"/>
    </row>
    <row r="215" spans="1:13">
      <c r="A215">
        <v>208</v>
      </c>
      <c r="B215" s="2"/>
      <c r="C215" s="2"/>
      <c r="D215" s="2"/>
      <c r="E215" s="18"/>
      <c r="F215" s="18"/>
      <c r="G215" s="13"/>
      <c r="H215" s="20"/>
      <c r="I215" s="6"/>
      <c r="J215" s="15" t="e">
        <f t="shared" si="5"/>
        <v>#DIV/0!</v>
      </c>
      <c r="K215" s="11"/>
      <c r="L215" s="11"/>
      <c r="M215" s="2"/>
    </row>
    <row r="216" spans="1:13">
      <c r="A216">
        <v>209</v>
      </c>
      <c r="B216" s="2"/>
      <c r="C216" s="2"/>
      <c r="D216" s="2"/>
      <c r="E216" s="18"/>
      <c r="F216" s="18"/>
      <c r="G216" s="13"/>
      <c r="H216" s="20"/>
      <c r="I216" s="6"/>
      <c r="J216" s="7" t="e">
        <f t="shared" si="5"/>
        <v>#DIV/0!</v>
      </c>
      <c r="K216" s="11"/>
      <c r="L216" s="11"/>
      <c r="M216" s="2"/>
    </row>
    <row r="217" spans="1:13">
      <c r="A217">
        <v>210</v>
      </c>
      <c r="B217" s="2"/>
      <c r="C217" s="2"/>
      <c r="D217" s="2"/>
      <c r="E217" s="18"/>
      <c r="F217" s="18"/>
      <c r="G217" s="13"/>
      <c r="H217" s="20"/>
      <c r="I217" s="6"/>
      <c r="J217" s="7" t="e">
        <f t="shared" si="5"/>
        <v>#DIV/0!</v>
      </c>
      <c r="K217" s="11"/>
      <c r="L217" s="11"/>
      <c r="M217" s="2"/>
    </row>
    <row r="218" spans="1:13">
      <c r="A218">
        <v>211</v>
      </c>
      <c r="B218" s="2"/>
      <c r="C218" s="2"/>
      <c r="D218" s="2"/>
      <c r="E218" s="18"/>
      <c r="F218" s="18"/>
      <c r="G218" s="13"/>
      <c r="H218" s="20"/>
      <c r="I218" s="6"/>
      <c r="J218" s="7" t="e">
        <f t="shared" si="5"/>
        <v>#DIV/0!</v>
      </c>
      <c r="K218" s="11"/>
      <c r="L218" s="11"/>
      <c r="M218" s="2"/>
    </row>
    <row r="219" spans="1:13">
      <c r="A219">
        <v>212</v>
      </c>
      <c r="B219" s="2"/>
      <c r="C219" s="2"/>
      <c r="D219" s="2"/>
      <c r="E219" s="18"/>
      <c r="F219" s="18"/>
      <c r="G219" s="13"/>
      <c r="H219" s="20"/>
      <c r="I219" s="6"/>
      <c r="J219" s="7" t="e">
        <f t="shared" si="5"/>
        <v>#DIV/0!</v>
      </c>
      <c r="K219" s="11"/>
      <c r="L219" s="11"/>
      <c r="M219" s="2"/>
    </row>
    <row r="220" spans="1:13">
      <c r="A220">
        <v>213</v>
      </c>
      <c r="B220" s="2"/>
      <c r="C220" s="2"/>
      <c r="D220" s="2"/>
      <c r="E220" s="18"/>
      <c r="F220" s="18"/>
      <c r="G220" s="13"/>
      <c r="H220" s="20"/>
      <c r="I220" s="6"/>
      <c r="J220" s="15" t="e">
        <f t="shared" si="5"/>
        <v>#DIV/0!</v>
      </c>
      <c r="K220" s="11"/>
      <c r="L220" s="11"/>
      <c r="M220" s="2"/>
    </row>
    <row r="221" spans="1:13">
      <c r="A221">
        <v>214</v>
      </c>
      <c r="B221" s="2"/>
      <c r="C221" s="2"/>
      <c r="D221" s="2"/>
      <c r="E221" s="18"/>
      <c r="F221" s="18"/>
      <c r="G221" s="13"/>
      <c r="H221" s="20"/>
      <c r="I221" s="6"/>
      <c r="J221" s="15" t="e">
        <f t="shared" si="5"/>
        <v>#DIV/0!</v>
      </c>
      <c r="K221" s="11"/>
      <c r="L221" s="11"/>
      <c r="M221" s="2"/>
    </row>
    <row r="222" spans="1:13">
      <c r="A222">
        <v>215</v>
      </c>
      <c r="B222" s="2"/>
      <c r="C222" s="2"/>
      <c r="D222" s="2"/>
      <c r="E222" s="18"/>
      <c r="F222" s="18"/>
      <c r="G222" s="13"/>
      <c r="H222" s="20"/>
      <c r="I222" s="6"/>
      <c r="J222" s="7" t="e">
        <f t="shared" si="5"/>
        <v>#DIV/0!</v>
      </c>
      <c r="K222" s="11"/>
      <c r="L222" s="11"/>
      <c r="M222" s="2"/>
    </row>
    <row r="223" spans="1:13">
      <c r="A223" s="12">
        <v>216</v>
      </c>
      <c r="B223" s="2"/>
      <c r="C223" s="2"/>
      <c r="D223" s="2"/>
      <c r="E223" s="18"/>
      <c r="F223" s="18"/>
      <c r="G223" s="13"/>
      <c r="H223" s="20"/>
      <c r="I223" s="6"/>
      <c r="J223" s="15" t="e">
        <f t="shared" si="5"/>
        <v>#DIV/0!</v>
      </c>
      <c r="K223" s="11"/>
      <c r="L223" s="11"/>
      <c r="M223" s="2"/>
    </row>
    <row r="224" spans="1:13">
      <c r="A224" s="12">
        <v>217</v>
      </c>
      <c r="B224" s="2"/>
      <c r="C224" s="2"/>
      <c r="D224" s="2"/>
      <c r="E224" s="18"/>
      <c r="F224" s="18"/>
      <c r="G224" s="13"/>
      <c r="H224" s="20"/>
      <c r="I224" s="6"/>
      <c r="J224" s="15" t="e">
        <f t="shared" si="5"/>
        <v>#DIV/0!</v>
      </c>
      <c r="K224" s="11"/>
      <c r="L224" s="11"/>
      <c r="M224" s="2"/>
    </row>
    <row r="225" spans="1:13">
      <c r="A225">
        <v>218</v>
      </c>
      <c r="B225" s="2"/>
      <c r="C225" s="2"/>
      <c r="D225" s="2"/>
      <c r="E225" s="18"/>
      <c r="F225" s="18"/>
      <c r="G225" s="13"/>
      <c r="H225" s="20"/>
      <c r="I225" s="6"/>
      <c r="J225" s="7" t="e">
        <f t="shared" si="5"/>
        <v>#DIV/0!</v>
      </c>
      <c r="K225" s="11"/>
      <c r="L225" s="11"/>
      <c r="M225" s="2"/>
    </row>
    <row r="226" spans="1:13">
      <c r="A226">
        <v>219</v>
      </c>
      <c r="B226" s="2"/>
      <c r="C226" s="2"/>
      <c r="D226" s="2"/>
      <c r="E226" s="18"/>
      <c r="F226" s="18"/>
      <c r="G226" s="13"/>
      <c r="H226" s="20"/>
      <c r="I226" s="6"/>
      <c r="J226" s="7" t="e">
        <f t="shared" si="5"/>
        <v>#DIV/0!</v>
      </c>
      <c r="K226" s="11"/>
      <c r="L226" s="11"/>
      <c r="M226" s="2"/>
    </row>
    <row r="227" spans="1:13">
      <c r="A227">
        <v>220</v>
      </c>
      <c r="B227" s="2"/>
      <c r="C227" s="2"/>
      <c r="D227" s="2"/>
      <c r="E227" s="18"/>
      <c r="F227" s="18"/>
      <c r="G227" s="13"/>
      <c r="H227" s="20"/>
      <c r="I227" s="6"/>
      <c r="J227" s="7" t="e">
        <f t="shared" si="5"/>
        <v>#DIV/0!</v>
      </c>
      <c r="K227" s="11"/>
      <c r="L227" s="11"/>
      <c r="M227" s="2"/>
    </row>
    <row r="228" spans="1:13">
      <c r="A228">
        <v>221</v>
      </c>
      <c r="B228" s="2"/>
      <c r="C228" s="2"/>
      <c r="D228" s="2"/>
      <c r="E228" s="18"/>
      <c r="F228" s="18"/>
      <c r="G228" s="13"/>
      <c r="H228" s="20"/>
      <c r="I228" s="6"/>
      <c r="J228" s="7" t="e">
        <f t="shared" si="5"/>
        <v>#DIV/0!</v>
      </c>
      <c r="K228" s="11"/>
      <c r="L228" s="11"/>
      <c r="M228" s="2"/>
    </row>
    <row r="229" spans="1:13">
      <c r="A229">
        <v>222</v>
      </c>
      <c r="B229" s="2"/>
      <c r="C229" s="2"/>
      <c r="D229" s="2"/>
      <c r="E229" s="18"/>
      <c r="F229" s="18"/>
      <c r="G229" s="13"/>
      <c r="H229" s="20"/>
      <c r="I229" s="6"/>
      <c r="J229" s="15" t="e">
        <f t="shared" si="5"/>
        <v>#DIV/0!</v>
      </c>
      <c r="K229" s="11"/>
      <c r="L229" s="11"/>
      <c r="M229" s="2"/>
    </row>
    <row r="230" spans="1:13">
      <c r="A230">
        <v>223</v>
      </c>
      <c r="B230" s="2"/>
      <c r="C230" s="2"/>
      <c r="D230" s="2"/>
      <c r="E230" s="18"/>
      <c r="F230" s="18"/>
      <c r="G230" s="13"/>
      <c r="H230" s="20"/>
      <c r="I230" s="6"/>
      <c r="J230" s="15" t="e">
        <f t="shared" si="5"/>
        <v>#DIV/0!</v>
      </c>
      <c r="K230" s="11"/>
      <c r="L230" s="11"/>
      <c r="M230" s="2"/>
    </row>
    <row r="231" spans="1:13">
      <c r="A231">
        <v>224</v>
      </c>
      <c r="B231" s="2"/>
      <c r="C231" s="2"/>
      <c r="D231" s="2"/>
      <c r="E231" s="18"/>
      <c r="F231" s="18"/>
      <c r="G231" s="13"/>
      <c r="H231" s="20"/>
      <c r="I231" s="6"/>
      <c r="J231" s="7" t="e">
        <f t="shared" si="5"/>
        <v>#DIV/0!</v>
      </c>
      <c r="K231" s="11"/>
      <c r="L231" s="11"/>
      <c r="M231" s="2"/>
    </row>
    <row r="232" spans="1:13">
      <c r="A232">
        <v>225</v>
      </c>
      <c r="B232" s="2"/>
      <c r="C232" s="2"/>
      <c r="D232" s="2"/>
      <c r="E232" s="18"/>
      <c r="F232" s="18"/>
      <c r="G232" s="13"/>
      <c r="H232" s="20"/>
      <c r="I232" s="6"/>
      <c r="J232" s="15" t="e">
        <f t="shared" si="5"/>
        <v>#DIV/0!</v>
      </c>
      <c r="K232" s="11"/>
      <c r="L232" s="11"/>
      <c r="M232" s="2"/>
    </row>
    <row r="233" spans="1:13">
      <c r="A233" s="12">
        <v>226</v>
      </c>
      <c r="B233" s="2"/>
      <c r="C233" s="2"/>
      <c r="D233" s="2"/>
      <c r="E233" s="18"/>
      <c r="F233" s="18"/>
      <c r="G233" s="13"/>
      <c r="H233" s="20"/>
      <c r="I233" s="6"/>
      <c r="J233" s="15" t="e">
        <f t="shared" si="5"/>
        <v>#DIV/0!</v>
      </c>
      <c r="K233" s="11"/>
      <c r="L233" s="11"/>
      <c r="M233" s="2"/>
    </row>
    <row r="234" spans="1:13">
      <c r="A234" s="12">
        <v>227</v>
      </c>
      <c r="B234" s="2"/>
      <c r="C234" s="2"/>
      <c r="D234" s="2"/>
      <c r="E234" s="18"/>
      <c r="F234" s="18"/>
      <c r="G234" s="13"/>
      <c r="H234" s="20"/>
      <c r="I234" s="6"/>
      <c r="J234" s="7" t="e">
        <f t="shared" si="5"/>
        <v>#DIV/0!</v>
      </c>
      <c r="K234" s="11"/>
      <c r="L234" s="11"/>
      <c r="M234" s="2"/>
    </row>
    <row r="235" spans="1:13">
      <c r="A235">
        <v>228</v>
      </c>
      <c r="B235" s="2"/>
      <c r="C235" s="2"/>
      <c r="D235" s="2"/>
      <c r="E235" s="18"/>
      <c r="F235" s="18"/>
      <c r="G235" s="13"/>
      <c r="H235" s="20"/>
      <c r="I235" s="6"/>
      <c r="J235" s="7" t="e">
        <f t="shared" si="5"/>
        <v>#DIV/0!</v>
      </c>
      <c r="K235" s="11"/>
      <c r="L235" s="11"/>
      <c r="M235" s="2"/>
    </row>
    <row r="236" spans="1:13">
      <c r="A236">
        <v>229</v>
      </c>
      <c r="B236" s="2"/>
      <c r="C236" s="2"/>
      <c r="D236" s="2"/>
      <c r="E236" s="18"/>
      <c r="F236" s="18"/>
      <c r="G236" s="13"/>
      <c r="H236" s="20"/>
      <c r="I236" s="6"/>
      <c r="J236" s="7" t="e">
        <f t="shared" si="5"/>
        <v>#DIV/0!</v>
      </c>
      <c r="K236" s="11"/>
      <c r="L236" s="11"/>
      <c r="M236" s="2"/>
    </row>
    <row r="237" spans="1:13">
      <c r="A237">
        <v>230</v>
      </c>
      <c r="B237" s="2"/>
      <c r="C237" s="2"/>
      <c r="D237" s="2"/>
      <c r="E237" s="18"/>
      <c r="F237" s="18"/>
      <c r="G237" s="13"/>
      <c r="H237" s="20"/>
      <c r="I237" s="6"/>
      <c r="J237" s="7" t="e">
        <f t="shared" si="5"/>
        <v>#DIV/0!</v>
      </c>
      <c r="K237" s="11"/>
      <c r="L237" s="11"/>
      <c r="M237" s="2"/>
    </row>
    <row r="238" spans="1:13">
      <c r="A238">
        <v>231</v>
      </c>
      <c r="B238" s="2"/>
      <c r="C238" s="2"/>
      <c r="D238" s="2"/>
      <c r="E238" s="18"/>
      <c r="F238" s="18"/>
      <c r="G238" s="13"/>
      <c r="H238" s="20"/>
      <c r="I238" s="6"/>
      <c r="J238" s="15" t="e">
        <f t="shared" si="5"/>
        <v>#DIV/0!</v>
      </c>
      <c r="K238" s="11"/>
      <c r="L238" s="11"/>
      <c r="M238" s="2"/>
    </row>
    <row r="239" spans="1:13">
      <c r="A239">
        <v>232</v>
      </c>
      <c r="B239" s="2"/>
      <c r="C239" s="2"/>
      <c r="D239" s="2"/>
      <c r="E239" s="18"/>
      <c r="F239" s="18"/>
      <c r="G239" s="13"/>
      <c r="H239" s="20"/>
      <c r="I239" s="6"/>
      <c r="J239" s="15" t="e">
        <f t="shared" si="5"/>
        <v>#DIV/0!</v>
      </c>
      <c r="K239" s="11"/>
      <c r="L239" s="11"/>
      <c r="M239" s="2"/>
    </row>
    <row r="240" spans="1:13">
      <c r="A240">
        <v>233</v>
      </c>
      <c r="B240" s="2"/>
      <c r="C240" s="2"/>
      <c r="D240" s="2"/>
      <c r="E240" s="18"/>
      <c r="F240" s="18"/>
      <c r="G240" s="13"/>
      <c r="H240" s="20"/>
      <c r="I240" s="6"/>
      <c r="J240" s="7" t="e">
        <f t="shared" si="5"/>
        <v>#DIV/0!</v>
      </c>
      <c r="K240" s="11"/>
      <c r="L240" s="11"/>
      <c r="M240" s="2"/>
    </row>
    <row r="241" spans="1:13">
      <c r="A241">
        <v>234</v>
      </c>
      <c r="B241" s="2"/>
      <c r="C241" s="2"/>
      <c r="D241" s="2"/>
      <c r="E241" s="18"/>
      <c r="F241" s="18"/>
      <c r="G241" s="13"/>
      <c r="H241" s="20"/>
      <c r="I241" s="6"/>
      <c r="J241" s="15" t="e">
        <f t="shared" si="5"/>
        <v>#DIV/0!</v>
      </c>
      <c r="K241" s="11"/>
      <c r="L241" s="11"/>
      <c r="M241" s="2"/>
    </row>
    <row r="242" spans="1:13">
      <c r="A242">
        <v>235</v>
      </c>
      <c r="B242" s="2"/>
      <c r="C242" s="2"/>
      <c r="D242" s="2"/>
      <c r="E242" s="18"/>
      <c r="F242" s="18"/>
      <c r="G242" s="13"/>
      <c r="H242" s="20"/>
      <c r="I242" s="6"/>
      <c r="J242" s="15" t="e">
        <f t="shared" si="5"/>
        <v>#DIV/0!</v>
      </c>
      <c r="K242" s="11"/>
      <c r="L242" s="11"/>
      <c r="M242" s="2"/>
    </row>
    <row r="243" spans="1:13">
      <c r="A243" s="12">
        <v>236</v>
      </c>
      <c r="B243" s="2"/>
      <c r="C243" s="2"/>
      <c r="D243" s="2"/>
      <c r="E243" s="18"/>
      <c r="F243" s="18"/>
      <c r="G243" s="13"/>
      <c r="H243" s="20"/>
      <c r="I243" s="6"/>
      <c r="J243" s="7" t="e">
        <f t="shared" si="5"/>
        <v>#DIV/0!</v>
      </c>
      <c r="K243" s="11"/>
      <c r="L243" s="11"/>
      <c r="M243" s="2"/>
    </row>
    <row r="244" spans="1:13">
      <c r="A244" s="12">
        <v>237</v>
      </c>
      <c r="B244" s="2"/>
      <c r="C244" s="2"/>
      <c r="D244" s="2"/>
      <c r="E244" s="18"/>
      <c r="F244" s="18"/>
      <c r="G244" s="13"/>
      <c r="H244" s="20"/>
      <c r="I244" s="6"/>
      <c r="J244" s="7" t="e">
        <f t="shared" si="5"/>
        <v>#DIV/0!</v>
      </c>
      <c r="K244" s="11"/>
      <c r="L244" s="11"/>
      <c r="M244" s="2"/>
    </row>
    <row r="245" spans="1:13">
      <c r="A245">
        <v>238</v>
      </c>
      <c r="B245" s="2"/>
      <c r="C245" s="2"/>
      <c r="D245" s="2"/>
      <c r="E245" s="18"/>
      <c r="F245" s="18"/>
      <c r="G245" s="13"/>
      <c r="H245" s="20"/>
      <c r="I245" s="6"/>
      <c r="J245" s="7" t="e">
        <f t="shared" si="5"/>
        <v>#DIV/0!</v>
      </c>
      <c r="K245" s="11"/>
      <c r="L245" s="11"/>
      <c r="M245" s="2"/>
    </row>
    <row r="246" spans="1:13">
      <c r="A246">
        <v>239</v>
      </c>
      <c r="B246" s="2"/>
      <c r="C246" s="2"/>
      <c r="D246" s="2"/>
      <c r="E246" s="18"/>
      <c r="F246" s="18"/>
      <c r="G246" s="13"/>
      <c r="H246" s="20"/>
      <c r="I246" s="6"/>
      <c r="J246" s="7" t="e">
        <f t="shared" si="5"/>
        <v>#DIV/0!</v>
      </c>
      <c r="K246" s="11"/>
      <c r="L246" s="11"/>
      <c r="M246" s="2"/>
    </row>
    <row r="247" spans="1:13">
      <c r="A247">
        <v>240</v>
      </c>
      <c r="B247" s="2"/>
      <c r="C247" s="2"/>
      <c r="D247" s="2"/>
      <c r="E247" s="18"/>
      <c r="F247" s="18"/>
      <c r="G247" s="13"/>
      <c r="H247" s="20"/>
      <c r="I247" s="6"/>
      <c r="J247" s="15" t="e">
        <f t="shared" si="5"/>
        <v>#DIV/0!</v>
      </c>
      <c r="K247" s="11"/>
      <c r="L247" s="11"/>
      <c r="M247" s="2"/>
    </row>
    <row r="248" spans="1:13">
      <c r="A248">
        <v>241</v>
      </c>
      <c r="B248" s="2"/>
      <c r="C248" s="2"/>
      <c r="D248" s="2"/>
      <c r="E248" s="18"/>
      <c r="F248" s="18"/>
      <c r="G248" s="13"/>
      <c r="H248" s="20"/>
      <c r="I248" s="6"/>
      <c r="J248" s="15" t="e">
        <f t="shared" si="5"/>
        <v>#DIV/0!</v>
      </c>
      <c r="K248" s="11"/>
      <c r="L248" s="11"/>
      <c r="M248" s="2"/>
    </row>
    <row r="249" spans="1:13">
      <c r="A249">
        <v>242</v>
      </c>
      <c r="B249" s="2"/>
      <c r="C249" s="2"/>
      <c r="D249" s="2"/>
      <c r="E249" s="18"/>
      <c r="F249" s="18"/>
      <c r="G249" s="13"/>
      <c r="H249" s="20"/>
      <c r="I249" s="6"/>
      <c r="J249" s="7" t="e">
        <f t="shared" si="5"/>
        <v>#DIV/0!</v>
      </c>
      <c r="K249" s="11"/>
      <c r="L249" s="11"/>
      <c r="M249" s="2"/>
    </row>
    <row r="250" spans="1:13">
      <c r="A250">
        <v>243</v>
      </c>
      <c r="B250" s="2"/>
      <c r="C250" s="2"/>
      <c r="D250" s="2"/>
      <c r="E250" s="18"/>
      <c r="F250" s="18"/>
      <c r="G250" s="13"/>
      <c r="H250" s="20"/>
      <c r="I250" s="6"/>
      <c r="J250" s="15" t="e">
        <f t="shared" si="5"/>
        <v>#DIV/0!</v>
      </c>
      <c r="K250" s="11"/>
      <c r="L250" s="11"/>
      <c r="M250" s="2"/>
    </row>
    <row r="251" spans="1:13">
      <c r="A251">
        <v>244</v>
      </c>
      <c r="B251" s="2"/>
      <c r="C251" s="2"/>
      <c r="D251" s="2"/>
      <c r="E251" s="18"/>
      <c r="F251" s="18"/>
      <c r="G251" s="13"/>
      <c r="H251" s="20"/>
      <c r="I251" s="6"/>
      <c r="J251" s="15" t="e">
        <f t="shared" si="5"/>
        <v>#DIV/0!</v>
      </c>
      <c r="K251" s="11"/>
      <c r="L251" s="11"/>
      <c r="M251" s="2"/>
    </row>
    <row r="252" spans="1:13">
      <c r="A252">
        <v>245</v>
      </c>
      <c r="B252" s="2"/>
      <c r="C252" s="2"/>
      <c r="D252" s="2"/>
      <c r="E252" s="18"/>
      <c r="F252" s="18"/>
      <c r="G252" s="13"/>
      <c r="H252" s="20"/>
      <c r="I252" s="6"/>
      <c r="J252" s="7" t="e">
        <f t="shared" si="5"/>
        <v>#DIV/0!</v>
      </c>
      <c r="K252" s="11"/>
      <c r="L252" s="11"/>
      <c r="M252" s="2"/>
    </row>
    <row r="253" spans="1:13">
      <c r="A253" s="12">
        <v>246</v>
      </c>
      <c r="B253" s="2"/>
      <c r="C253" s="2"/>
      <c r="D253" s="2"/>
      <c r="E253" s="18"/>
      <c r="F253" s="18"/>
      <c r="G253" s="13"/>
      <c r="H253" s="20"/>
      <c r="I253" s="6"/>
      <c r="J253" s="7" t="e">
        <f t="shared" si="5"/>
        <v>#DIV/0!</v>
      </c>
      <c r="K253" s="11"/>
      <c r="L253" s="11"/>
      <c r="M253" s="2"/>
    </row>
    <row r="254" spans="1:13">
      <c r="A254" s="12">
        <v>247</v>
      </c>
      <c r="B254" s="2"/>
      <c r="C254" s="2"/>
      <c r="D254" s="2"/>
      <c r="E254" s="18"/>
      <c r="F254" s="18"/>
      <c r="G254" s="13"/>
      <c r="H254" s="20"/>
      <c r="I254" s="6"/>
      <c r="J254" s="7" t="e">
        <f t="shared" si="5"/>
        <v>#DIV/0!</v>
      </c>
      <c r="K254" s="11"/>
      <c r="L254" s="11"/>
      <c r="M254" s="2"/>
    </row>
    <row r="255" spans="1:13">
      <c r="A255">
        <v>248</v>
      </c>
      <c r="B255" s="2"/>
      <c r="C255" s="2"/>
      <c r="D255" s="2"/>
      <c r="E255" s="18"/>
      <c r="F255" s="18"/>
      <c r="G255" s="13"/>
      <c r="H255" s="20"/>
      <c r="I255" s="6"/>
      <c r="J255" s="7" t="e">
        <f t="shared" si="5"/>
        <v>#DIV/0!</v>
      </c>
      <c r="K255" s="11"/>
      <c r="L255" s="11"/>
      <c r="M255" s="2"/>
    </row>
    <row r="256" spans="1:13">
      <c r="A256">
        <v>249</v>
      </c>
      <c r="B256" s="2"/>
      <c r="C256" s="2"/>
      <c r="D256" s="2"/>
      <c r="E256" s="18"/>
      <c r="F256" s="18"/>
      <c r="G256" s="13"/>
      <c r="H256" s="20"/>
      <c r="I256" s="6"/>
      <c r="J256" s="15" t="e">
        <f t="shared" si="5"/>
        <v>#DIV/0!</v>
      </c>
      <c r="K256" s="11"/>
      <c r="L256" s="11"/>
      <c r="M256" s="2"/>
    </row>
    <row r="257" spans="1:13">
      <c r="A257">
        <v>250</v>
      </c>
      <c r="B257" s="2"/>
      <c r="C257" s="2"/>
      <c r="D257" s="2"/>
      <c r="E257" s="18"/>
      <c r="F257" s="18"/>
      <c r="G257" s="13"/>
      <c r="H257" s="20"/>
      <c r="I257" s="6"/>
      <c r="J257" s="15" t="e">
        <f t="shared" si="5"/>
        <v>#DIV/0!</v>
      </c>
      <c r="K257" s="11"/>
      <c r="L257" s="11"/>
      <c r="M257" s="2"/>
    </row>
    <row r="258" spans="1:13">
      <c r="A258">
        <v>251</v>
      </c>
      <c r="B258" s="2"/>
      <c r="C258" s="2"/>
      <c r="D258" s="2"/>
      <c r="E258" s="18"/>
      <c r="F258" s="18"/>
      <c r="G258" s="13"/>
      <c r="H258" s="20"/>
      <c r="I258" s="6"/>
      <c r="J258" s="7" t="e">
        <f t="shared" si="5"/>
        <v>#DIV/0!</v>
      </c>
      <c r="K258" s="11"/>
      <c r="L258" s="11"/>
      <c r="M258" s="2"/>
    </row>
    <row r="259" spans="1:13">
      <c r="A259">
        <v>252</v>
      </c>
      <c r="B259" s="2"/>
      <c r="C259" s="2"/>
      <c r="D259" s="2"/>
      <c r="E259" s="18"/>
      <c r="F259" s="18"/>
      <c r="G259" s="13"/>
      <c r="H259" s="20"/>
      <c r="I259" s="6"/>
      <c r="J259" s="15" t="e">
        <f t="shared" si="5"/>
        <v>#DIV/0!</v>
      </c>
      <c r="K259" s="11"/>
      <c r="L259" s="11"/>
      <c r="M259" s="2"/>
    </row>
    <row r="260" spans="1:13">
      <c r="A260">
        <v>253</v>
      </c>
      <c r="B260" s="2"/>
      <c r="C260" s="2"/>
      <c r="D260" s="2"/>
      <c r="E260" s="18"/>
      <c r="F260" s="18"/>
      <c r="G260" s="13"/>
      <c r="H260" s="20"/>
      <c r="I260" s="6"/>
      <c r="J260" s="15" t="e">
        <f t="shared" si="5"/>
        <v>#DIV/0!</v>
      </c>
      <c r="K260" s="11"/>
      <c r="L260" s="11"/>
      <c r="M260" s="2"/>
    </row>
    <row r="261" spans="1:13">
      <c r="A261">
        <v>254</v>
      </c>
      <c r="B261" s="2"/>
      <c r="C261" s="2"/>
      <c r="D261" s="2"/>
      <c r="E261" s="18"/>
      <c r="F261" s="18"/>
      <c r="G261" s="13"/>
      <c r="H261" s="20"/>
      <c r="I261" s="6"/>
      <c r="J261" s="7" t="e">
        <f t="shared" si="5"/>
        <v>#DIV/0!</v>
      </c>
      <c r="K261" s="11"/>
      <c r="L261" s="11"/>
      <c r="M261" s="2"/>
    </row>
    <row r="262" spans="1:13">
      <c r="A262">
        <v>255</v>
      </c>
      <c r="B262" s="2"/>
      <c r="C262" s="2"/>
      <c r="D262" s="2"/>
      <c r="E262" s="18"/>
      <c r="F262" s="18"/>
      <c r="G262" s="13"/>
      <c r="H262" s="20"/>
      <c r="I262" s="6"/>
      <c r="J262" s="7" t="e">
        <f t="shared" si="5"/>
        <v>#DIV/0!</v>
      </c>
      <c r="K262" s="11"/>
      <c r="L262" s="11"/>
      <c r="M262" s="2"/>
    </row>
    <row r="263" spans="1:13">
      <c r="A263" s="12">
        <v>256</v>
      </c>
      <c r="B263" s="2"/>
      <c r="C263" s="2"/>
      <c r="D263" s="2"/>
      <c r="E263" s="18"/>
      <c r="F263" s="18"/>
      <c r="G263" s="13"/>
      <c r="H263" s="20"/>
      <c r="I263" s="6"/>
      <c r="J263" s="7" t="e">
        <f t="shared" si="5"/>
        <v>#DIV/0!</v>
      </c>
      <c r="K263" s="11"/>
      <c r="L263" s="11"/>
      <c r="M263" s="2"/>
    </row>
    <row r="264" spans="1:13">
      <c r="A264" s="12">
        <v>257</v>
      </c>
      <c r="B264" s="2"/>
      <c r="C264" s="2"/>
      <c r="D264" s="2"/>
      <c r="E264" s="18"/>
      <c r="F264" s="18"/>
      <c r="G264" s="13"/>
      <c r="H264" s="20"/>
      <c r="I264" s="6"/>
      <c r="J264" s="7" t="e">
        <f t="shared" si="5"/>
        <v>#DIV/0!</v>
      </c>
      <c r="K264" s="11"/>
      <c r="L264" s="11"/>
      <c r="M264" s="2"/>
    </row>
    <row r="265" spans="1:13">
      <c r="A265">
        <v>258</v>
      </c>
      <c r="B265" s="2"/>
      <c r="C265" s="2"/>
      <c r="D265" s="2"/>
      <c r="E265" s="18"/>
      <c r="F265" s="18"/>
      <c r="G265" s="13"/>
      <c r="H265" s="20"/>
      <c r="I265" s="6"/>
      <c r="J265" s="15" t="e">
        <f t="shared" si="5"/>
        <v>#DIV/0!</v>
      </c>
      <c r="K265" s="11"/>
      <c r="L265" s="11"/>
      <c r="M265" s="2"/>
    </row>
    <row r="266" spans="1:13">
      <c r="A266">
        <v>259</v>
      </c>
      <c r="B266" s="2"/>
      <c r="C266" s="2"/>
      <c r="D266" s="2"/>
      <c r="E266" s="18"/>
      <c r="F266" s="18"/>
      <c r="G266" s="13"/>
      <c r="H266" s="20"/>
      <c r="I266" s="6"/>
      <c r="J266" s="15" t="e">
        <f t="shared" si="5"/>
        <v>#DIV/0!</v>
      </c>
      <c r="K266" s="11"/>
      <c r="L266" s="11"/>
      <c r="M266" s="2"/>
    </row>
    <row r="267" spans="1:13">
      <c r="A267">
        <v>260</v>
      </c>
      <c r="B267" s="2"/>
      <c r="C267" s="2"/>
      <c r="D267" s="2"/>
      <c r="E267" s="18"/>
      <c r="F267" s="18"/>
      <c r="G267" s="13"/>
      <c r="H267" s="20"/>
      <c r="I267" s="6"/>
      <c r="J267" s="7" t="e">
        <f t="shared" ref="J267:J330" si="6">H267/I267</f>
        <v>#DIV/0!</v>
      </c>
      <c r="K267" s="11"/>
      <c r="L267" s="11"/>
      <c r="M267" s="2"/>
    </row>
    <row r="268" spans="1:13">
      <c r="A268">
        <v>261</v>
      </c>
      <c r="B268" s="2"/>
      <c r="C268" s="2"/>
      <c r="D268" s="2"/>
      <c r="E268" s="18"/>
      <c r="F268" s="18"/>
      <c r="G268" s="13"/>
      <c r="H268" s="20"/>
      <c r="I268" s="6"/>
      <c r="J268" s="15" t="e">
        <f t="shared" si="6"/>
        <v>#DIV/0!</v>
      </c>
      <c r="K268" s="11"/>
      <c r="L268" s="11"/>
      <c r="M268" s="2"/>
    </row>
    <row r="269" spans="1:13">
      <c r="A269">
        <v>262</v>
      </c>
      <c r="B269" s="2"/>
      <c r="C269" s="2"/>
      <c r="D269" s="2"/>
      <c r="E269" s="18"/>
      <c r="F269" s="18"/>
      <c r="G269" s="13"/>
      <c r="H269" s="20"/>
      <c r="I269" s="6"/>
      <c r="J269" s="15" t="e">
        <f t="shared" si="6"/>
        <v>#DIV/0!</v>
      </c>
      <c r="K269" s="11"/>
      <c r="L269" s="11"/>
      <c r="M269" s="2"/>
    </row>
    <row r="270" spans="1:13">
      <c r="A270">
        <v>263</v>
      </c>
      <c r="B270" s="2"/>
      <c r="C270" s="2"/>
      <c r="D270" s="2"/>
      <c r="E270" s="18"/>
      <c r="F270" s="18"/>
      <c r="G270" s="13"/>
      <c r="H270" s="20"/>
      <c r="I270" s="6"/>
      <c r="J270" s="7" t="e">
        <f t="shared" si="6"/>
        <v>#DIV/0!</v>
      </c>
      <c r="K270" s="11"/>
      <c r="L270" s="11"/>
      <c r="M270" s="2"/>
    </row>
    <row r="271" spans="1:13">
      <c r="A271">
        <v>264</v>
      </c>
      <c r="B271" s="2"/>
      <c r="C271" s="2"/>
      <c r="D271" s="2"/>
      <c r="E271" s="18"/>
      <c r="F271" s="18"/>
      <c r="G271" s="13"/>
      <c r="H271" s="20"/>
      <c r="I271" s="6"/>
      <c r="J271" s="7" t="e">
        <f t="shared" si="6"/>
        <v>#DIV/0!</v>
      </c>
      <c r="K271" s="11"/>
      <c r="L271" s="11"/>
      <c r="M271" s="2"/>
    </row>
    <row r="272" spans="1:13">
      <c r="A272">
        <v>265</v>
      </c>
      <c r="B272" s="2"/>
      <c r="C272" s="2"/>
      <c r="D272" s="2"/>
      <c r="E272" s="18"/>
      <c r="F272" s="18"/>
      <c r="G272" s="13"/>
      <c r="H272" s="20"/>
      <c r="I272" s="6"/>
      <c r="J272" s="7" t="e">
        <f t="shared" si="6"/>
        <v>#DIV/0!</v>
      </c>
      <c r="K272" s="11"/>
      <c r="L272" s="11"/>
      <c r="M272" s="2"/>
    </row>
    <row r="273" spans="1:13">
      <c r="A273" s="12">
        <v>266</v>
      </c>
      <c r="B273" s="2"/>
      <c r="C273" s="2"/>
      <c r="D273" s="2"/>
      <c r="E273" s="18"/>
      <c r="F273" s="18"/>
      <c r="G273" s="13"/>
      <c r="H273" s="20"/>
      <c r="I273" s="6"/>
      <c r="J273" s="7" t="e">
        <f t="shared" si="6"/>
        <v>#DIV/0!</v>
      </c>
      <c r="K273" s="11"/>
      <c r="L273" s="11"/>
      <c r="M273" s="2"/>
    </row>
    <row r="274" spans="1:13">
      <c r="A274" s="12">
        <v>267</v>
      </c>
      <c r="B274" s="2"/>
      <c r="C274" s="2"/>
      <c r="D274" s="2"/>
      <c r="E274" s="18"/>
      <c r="F274" s="18"/>
      <c r="G274" s="13"/>
      <c r="H274" s="20"/>
      <c r="I274" s="6"/>
      <c r="J274" s="15" t="e">
        <f t="shared" si="6"/>
        <v>#DIV/0!</v>
      </c>
      <c r="K274" s="11"/>
      <c r="L274" s="11"/>
      <c r="M274" s="2"/>
    </row>
    <row r="275" spans="1:13">
      <c r="A275">
        <v>268</v>
      </c>
      <c r="B275" s="2"/>
      <c r="C275" s="2"/>
      <c r="D275" s="2"/>
      <c r="E275" s="18"/>
      <c r="F275" s="18"/>
      <c r="G275" s="13"/>
      <c r="H275" s="20"/>
      <c r="I275" s="6"/>
      <c r="J275" s="15" t="e">
        <f t="shared" si="6"/>
        <v>#DIV/0!</v>
      </c>
      <c r="K275" s="11"/>
      <c r="L275" s="11"/>
      <c r="M275" s="2"/>
    </row>
    <row r="276" spans="1:13">
      <c r="A276">
        <v>269</v>
      </c>
      <c r="B276" s="2"/>
      <c r="C276" s="2"/>
      <c r="D276" s="2"/>
      <c r="E276" s="18"/>
      <c r="F276" s="18"/>
      <c r="G276" s="13"/>
      <c r="H276" s="20"/>
      <c r="I276" s="6"/>
      <c r="J276" s="7" t="e">
        <f t="shared" si="6"/>
        <v>#DIV/0!</v>
      </c>
      <c r="K276" s="11"/>
      <c r="L276" s="11"/>
      <c r="M276" s="2"/>
    </row>
    <row r="277" spans="1:13">
      <c r="A277">
        <v>270</v>
      </c>
      <c r="B277" s="2"/>
      <c r="C277" s="2"/>
      <c r="D277" s="2"/>
      <c r="E277" s="18"/>
      <c r="F277" s="18"/>
      <c r="G277" s="13"/>
      <c r="H277" s="20"/>
      <c r="I277" s="6"/>
      <c r="J277" s="15" t="e">
        <f t="shared" si="6"/>
        <v>#DIV/0!</v>
      </c>
      <c r="K277" s="11"/>
      <c r="L277" s="11"/>
      <c r="M277" s="2"/>
    </row>
    <row r="278" spans="1:13">
      <c r="A278">
        <v>271</v>
      </c>
      <c r="B278" s="2"/>
      <c r="C278" s="2"/>
      <c r="D278" s="2"/>
      <c r="E278" s="18"/>
      <c r="F278" s="18"/>
      <c r="G278" s="13"/>
      <c r="H278" s="20"/>
      <c r="I278" s="6"/>
      <c r="J278" s="15" t="e">
        <f t="shared" si="6"/>
        <v>#DIV/0!</v>
      </c>
      <c r="K278" s="11"/>
      <c r="L278" s="11"/>
      <c r="M278" s="2"/>
    </row>
    <row r="279" spans="1:13">
      <c r="A279">
        <v>272</v>
      </c>
      <c r="B279" s="2"/>
      <c r="C279" s="2"/>
      <c r="D279" s="2"/>
      <c r="E279" s="18"/>
      <c r="F279" s="18"/>
      <c r="G279" s="13"/>
      <c r="H279" s="20"/>
      <c r="I279" s="6"/>
      <c r="J279" s="7" t="e">
        <f t="shared" si="6"/>
        <v>#DIV/0!</v>
      </c>
      <c r="K279" s="11"/>
      <c r="L279" s="11"/>
      <c r="M279" s="2"/>
    </row>
    <row r="280" spans="1:13">
      <c r="A280">
        <v>273</v>
      </c>
      <c r="B280" s="2"/>
      <c r="C280" s="2"/>
      <c r="D280" s="2"/>
      <c r="E280" s="18"/>
      <c r="F280" s="18"/>
      <c r="G280" s="13"/>
      <c r="H280" s="20"/>
      <c r="I280" s="6"/>
      <c r="J280" s="7" t="e">
        <f t="shared" si="6"/>
        <v>#DIV/0!</v>
      </c>
      <c r="K280" s="11"/>
      <c r="L280" s="11"/>
      <c r="M280" s="2"/>
    </row>
    <row r="281" spans="1:13">
      <c r="A281">
        <v>274</v>
      </c>
      <c r="B281" s="2"/>
      <c r="C281" s="2"/>
      <c r="D281" s="2"/>
      <c r="E281" s="18"/>
      <c r="F281" s="18"/>
      <c r="G281" s="13"/>
      <c r="H281" s="20"/>
      <c r="I281" s="6"/>
      <c r="J281" s="7" t="e">
        <f t="shared" si="6"/>
        <v>#DIV/0!</v>
      </c>
      <c r="K281" s="11"/>
      <c r="L281" s="11"/>
      <c r="M281" s="2"/>
    </row>
    <row r="282" spans="1:13">
      <c r="A282">
        <v>275</v>
      </c>
      <c r="B282" s="2"/>
      <c r="C282" s="2"/>
      <c r="D282" s="2"/>
      <c r="E282" s="18"/>
      <c r="F282" s="18"/>
      <c r="G282" s="13"/>
      <c r="H282" s="20"/>
      <c r="I282" s="6"/>
      <c r="J282" s="7" t="e">
        <f t="shared" si="6"/>
        <v>#DIV/0!</v>
      </c>
      <c r="K282" s="11"/>
      <c r="L282" s="11"/>
      <c r="M282" s="2"/>
    </row>
    <row r="283" spans="1:13">
      <c r="A283" s="12">
        <v>276</v>
      </c>
      <c r="B283" s="2"/>
      <c r="C283" s="2"/>
      <c r="D283" s="2"/>
      <c r="E283" s="18"/>
      <c r="F283" s="18"/>
      <c r="G283" s="13"/>
      <c r="H283" s="20"/>
      <c r="I283" s="6"/>
      <c r="J283" s="15" t="e">
        <f t="shared" si="6"/>
        <v>#DIV/0!</v>
      </c>
      <c r="K283" s="11"/>
      <c r="L283" s="11"/>
      <c r="M283" s="2"/>
    </row>
    <row r="284" spans="1:13">
      <c r="A284" s="12">
        <v>277</v>
      </c>
      <c r="B284" s="2"/>
      <c r="C284" s="2"/>
      <c r="D284" s="2"/>
      <c r="E284" s="18"/>
      <c r="F284" s="18"/>
      <c r="G284" s="13"/>
      <c r="H284" s="20"/>
      <c r="I284" s="6"/>
      <c r="J284" s="15" t="e">
        <f t="shared" si="6"/>
        <v>#DIV/0!</v>
      </c>
      <c r="K284" s="11"/>
      <c r="L284" s="11"/>
      <c r="M284" s="2"/>
    </row>
    <row r="285" spans="1:13">
      <c r="A285">
        <v>278</v>
      </c>
      <c r="B285" s="2"/>
      <c r="C285" s="2"/>
      <c r="D285" s="2"/>
      <c r="E285" s="18"/>
      <c r="F285" s="18"/>
      <c r="G285" s="13"/>
      <c r="H285" s="20"/>
      <c r="I285" s="6"/>
      <c r="J285" s="7" t="e">
        <f t="shared" si="6"/>
        <v>#DIV/0!</v>
      </c>
      <c r="K285" s="11"/>
      <c r="L285" s="11"/>
      <c r="M285" s="2"/>
    </row>
    <row r="286" spans="1:13">
      <c r="A286">
        <v>279</v>
      </c>
      <c r="B286" s="2"/>
      <c r="C286" s="2"/>
      <c r="D286" s="2"/>
      <c r="E286" s="18"/>
      <c r="F286" s="18"/>
      <c r="G286" s="13"/>
      <c r="H286" s="20"/>
      <c r="I286" s="6"/>
      <c r="J286" s="15" t="e">
        <f t="shared" si="6"/>
        <v>#DIV/0!</v>
      </c>
      <c r="K286" s="11"/>
      <c r="L286" s="11"/>
      <c r="M286" s="2"/>
    </row>
    <row r="287" spans="1:13">
      <c r="A287">
        <v>280</v>
      </c>
      <c r="B287" s="2"/>
      <c r="C287" s="2"/>
      <c r="D287" s="2"/>
      <c r="E287" s="18"/>
      <c r="F287" s="18"/>
      <c r="G287" s="13"/>
      <c r="H287" s="20"/>
      <c r="I287" s="6"/>
      <c r="J287" s="15" t="e">
        <f t="shared" si="6"/>
        <v>#DIV/0!</v>
      </c>
      <c r="K287" s="11"/>
      <c r="L287" s="11"/>
      <c r="M287" s="2"/>
    </row>
    <row r="288" spans="1:13">
      <c r="A288">
        <v>281</v>
      </c>
      <c r="B288" s="2"/>
      <c r="C288" s="2"/>
      <c r="D288" s="2"/>
      <c r="E288" s="18"/>
      <c r="F288" s="18"/>
      <c r="G288" s="13"/>
      <c r="H288" s="20"/>
      <c r="I288" s="6"/>
      <c r="J288" s="7" t="e">
        <f t="shared" si="6"/>
        <v>#DIV/0!</v>
      </c>
      <c r="K288" s="11"/>
      <c r="L288" s="11"/>
      <c r="M288" s="2"/>
    </row>
    <row r="289" spans="1:13">
      <c r="A289">
        <v>282</v>
      </c>
      <c r="B289" s="2"/>
      <c r="C289" s="2"/>
      <c r="D289" s="2"/>
      <c r="E289" s="18"/>
      <c r="F289" s="18"/>
      <c r="G289" s="13"/>
      <c r="H289" s="20"/>
      <c r="I289" s="6"/>
      <c r="J289" s="7" t="e">
        <f t="shared" si="6"/>
        <v>#DIV/0!</v>
      </c>
      <c r="K289" s="11"/>
      <c r="L289" s="11"/>
      <c r="M289" s="2"/>
    </row>
    <row r="290" spans="1:13">
      <c r="A290">
        <v>283</v>
      </c>
      <c r="B290" s="2"/>
      <c r="C290" s="2"/>
      <c r="D290" s="2"/>
      <c r="E290" s="18"/>
      <c r="F290" s="18"/>
      <c r="G290" s="13"/>
      <c r="H290" s="20"/>
      <c r="I290" s="6"/>
      <c r="J290" s="7" t="e">
        <f t="shared" si="6"/>
        <v>#DIV/0!</v>
      </c>
      <c r="K290" s="11"/>
      <c r="L290" s="11"/>
      <c r="M290" s="2"/>
    </row>
    <row r="291" spans="1:13">
      <c r="A291">
        <v>284</v>
      </c>
      <c r="B291" s="2"/>
      <c r="C291" s="2"/>
      <c r="D291" s="2"/>
      <c r="E291" s="18"/>
      <c r="F291" s="18"/>
      <c r="G291" s="13"/>
      <c r="H291" s="20"/>
      <c r="I291" s="6"/>
      <c r="J291" s="7" t="e">
        <f t="shared" si="6"/>
        <v>#DIV/0!</v>
      </c>
      <c r="K291" s="11"/>
      <c r="L291" s="11"/>
      <c r="M291" s="2"/>
    </row>
    <row r="292" spans="1:13">
      <c r="A292">
        <v>285</v>
      </c>
      <c r="B292" s="2"/>
      <c r="C292" s="2"/>
      <c r="D292" s="2"/>
      <c r="E292" s="18"/>
      <c r="F292" s="18"/>
      <c r="G292" s="13"/>
      <c r="H292" s="20"/>
      <c r="I292" s="6"/>
      <c r="J292" s="15" t="e">
        <f t="shared" si="6"/>
        <v>#DIV/0!</v>
      </c>
      <c r="K292" s="11"/>
      <c r="L292" s="11"/>
      <c r="M292" s="2"/>
    </row>
    <row r="293" spans="1:13">
      <c r="A293" s="12">
        <v>286</v>
      </c>
      <c r="B293" s="2"/>
      <c r="C293" s="2"/>
      <c r="D293" s="2"/>
      <c r="E293" s="18"/>
      <c r="F293" s="18"/>
      <c r="G293" s="13"/>
      <c r="H293" s="20"/>
      <c r="I293" s="6"/>
      <c r="J293" s="15" t="e">
        <f t="shared" si="6"/>
        <v>#DIV/0!</v>
      </c>
      <c r="K293" s="11"/>
      <c r="L293" s="11"/>
      <c r="M293" s="2"/>
    </row>
    <row r="294" spans="1:13">
      <c r="A294" s="12">
        <v>287</v>
      </c>
      <c r="B294" s="2"/>
      <c r="C294" s="2"/>
      <c r="D294" s="2"/>
      <c r="E294" s="18"/>
      <c r="F294" s="18"/>
      <c r="G294" s="13"/>
      <c r="H294" s="20"/>
      <c r="I294" s="6"/>
      <c r="J294" s="7" t="e">
        <f t="shared" si="6"/>
        <v>#DIV/0!</v>
      </c>
      <c r="K294" s="11"/>
      <c r="L294" s="11"/>
      <c r="M294" s="2"/>
    </row>
    <row r="295" spans="1:13">
      <c r="A295">
        <v>288</v>
      </c>
      <c r="B295" s="2"/>
      <c r="C295" s="2"/>
      <c r="D295" s="2"/>
      <c r="E295" s="18"/>
      <c r="F295" s="18"/>
      <c r="G295" s="13"/>
      <c r="H295" s="20"/>
      <c r="I295" s="6"/>
      <c r="J295" s="15" t="e">
        <f t="shared" si="6"/>
        <v>#DIV/0!</v>
      </c>
      <c r="K295" s="11"/>
      <c r="L295" s="11"/>
      <c r="M295" s="2"/>
    </row>
    <row r="296" spans="1:13">
      <c r="A296">
        <v>289</v>
      </c>
      <c r="B296" s="2"/>
      <c r="C296" s="2"/>
      <c r="D296" s="2"/>
      <c r="E296" s="18"/>
      <c r="F296" s="18"/>
      <c r="G296" s="13"/>
      <c r="H296" s="20"/>
      <c r="I296" s="6"/>
      <c r="J296" s="15" t="e">
        <f t="shared" si="6"/>
        <v>#DIV/0!</v>
      </c>
      <c r="K296" s="11"/>
      <c r="L296" s="11"/>
      <c r="M296" s="2"/>
    </row>
    <row r="297" spans="1:13">
      <c r="A297">
        <v>290</v>
      </c>
      <c r="B297" s="2"/>
      <c r="C297" s="2"/>
      <c r="D297" s="2"/>
      <c r="E297" s="18"/>
      <c r="F297" s="18"/>
      <c r="G297" s="13"/>
      <c r="H297" s="20"/>
      <c r="I297" s="6"/>
      <c r="J297" s="7" t="e">
        <f t="shared" si="6"/>
        <v>#DIV/0!</v>
      </c>
      <c r="K297" s="11"/>
      <c r="L297" s="11"/>
      <c r="M297" s="2"/>
    </row>
    <row r="298" spans="1:13">
      <c r="A298">
        <v>291</v>
      </c>
      <c r="B298" s="2"/>
      <c r="C298" s="2"/>
      <c r="D298" s="2"/>
      <c r="E298" s="18"/>
      <c r="F298" s="18"/>
      <c r="G298" s="13"/>
      <c r="H298" s="20"/>
      <c r="I298" s="6"/>
      <c r="J298" s="7" t="e">
        <f t="shared" si="6"/>
        <v>#DIV/0!</v>
      </c>
      <c r="K298" s="11"/>
      <c r="L298" s="11"/>
      <c r="M298" s="2"/>
    </row>
    <row r="299" spans="1:13">
      <c r="A299">
        <v>292</v>
      </c>
      <c r="B299" s="2"/>
      <c r="C299" s="2"/>
      <c r="D299" s="2"/>
      <c r="E299" s="18"/>
      <c r="F299" s="18"/>
      <c r="G299" s="13"/>
      <c r="H299" s="20"/>
      <c r="I299" s="6"/>
      <c r="J299" s="7" t="e">
        <f t="shared" si="6"/>
        <v>#DIV/0!</v>
      </c>
      <c r="K299" s="11"/>
      <c r="L299" s="11"/>
      <c r="M299" s="2"/>
    </row>
    <row r="300" spans="1:13">
      <c r="A300">
        <v>293</v>
      </c>
      <c r="B300" s="2"/>
      <c r="C300" s="2"/>
      <c r="D300" s="2"/>
      <c r="E300" s="18"/>
      <c r="F300" s="18"/>
      <c r="G300" s="13"/>
      <c r="H300" s="20"/>
      <c r="I300" s="6"/>
      <c r="J300" s="7" t="e">
        <f t="shared" si="6"/>
        <v>#DIV/0!</v>
      </c>
      <c r="K300" s="11"/>
      <c r="L300" s="11"/>
      <c r="M300" s="2"/>
    </row>
    <row r="301" spans="1:13">
      <c r="A301">
        <v>294</v>
      </c>
      <c r="B301" s="2"/>
      <c r="C301" s="2"/>
      <c r="D301" s="2"/>
      <c r="E301" s="18"/>
      <c r="F301" s="18"/>
      <c r="G301" s="13"/>
      <c r="H301" s="20"/>
      <c r="I301" s="6"/>
      <c r="J301" s="15" t="e">
        <f t="shared" si="6"/>
        <v>#DIV/0!</v>
      </c>
      <c r="K301" s="11"/>
      <c r="L301" s="11"/>
      <c r="M301" s="2"/>
    </row>
    <row r="302" spans="1:13">
      <c r="A302">
        <v>295</v>
      </c>
      <c r="B302" s="2"/>
      <c r="C302" s="2"/>
      <c r="D302" s="2"/>
      <c r="E302" s="18"/>
      <c r="F302" s="18"/>
      <c r="G302" s="13"/>
      <c r="H302" s="20"/>
      <c r="I302" s="6"/>
      <c r="J302" s="15" t="e">
        <f t="shared" si="6"/>
        <v>#DIV/0!</v>
      </c>
      <c r="K302" s="11"/>
      <c r="L302" s="11"/>
      <c r="M302" s="2"/>
    </row>
    <row r="303" spans="1:13">
      <c r="A303" s="12">
        <v>296</v>
      </c>
      <c r="B303" s="2"/>
      <c r="C303" s="2"/>
      <c r="D303" s="2"/>
      <c r="E303" s="18"/>
      <c r="F303" s="18"/>
      <c r="G303" s="13"/>
      <c r="H303" s="20"/>
      <c r="I303" s="6"/>
      <c r="J303" s="7" t="e">
        <f t="shared" si="6"/>
        <v>#DIV/0!</v>
      </c>
      <c r="K303" s="11"/>
      <c r="L303" s="11"/>
      <c r="M303" s="2"/>
    </row>
    <row r="304" spans="1:13">
      <c r="A304" s="12">
        <v>297</v>
      </c>
      <c r="B304" s="2"/>
      <c r="C304" s="2"/>
      <c r="D304" s="2"/>
      <c r="E304" s="18"/>
      <c r="F304" s="18"/>
      <c r="G304" s="13"/>
      <c r="H304" s="20"/>
      <c r="I304" s="6"/>
      <c r="J304" s="15" t="e">
        <f t="shared" si="6"/>
        <v>#DIV/0!</v>
      </c>
      <c r="K304" s="11"/>
      <c r="L304" s="11"/>
      <c r="M304" s="2"/>
    </row>
    <row r="305" spans="1:13">
      <c r="A305">
        <v>298</v>
      </c>
      <c r="B305" s="2"/>
      <c r="C305" s="2"/>
      <c r="D305" s="2"/>
      <c r="E305" s="18"/>
      <c r="F305" s="18"/>
      <c r="G305" s="13"/>
      <c r="H305" s="20"/>
      <c r="I305" s="6"/>
      <c r="J305" s="15" t="e">
        <f t="shared" si="6"/>
        <v>#DIV/0!</v>
      </c>
      <c r="K305" s="11"/>
      <c r="L305" s="11"/>
      <c r="M305" s="2"/>
    </row>
    <row r="306" spans="1:13">
      <c r="A306">
        <v>299</v>
      </c>
      <c r="B306" s="2"/>
      <c r="C306" s="2"/>
      <c r="D306" s="2"/>
      <c r="E306" s="18"/>
      <c r="F306" s="18"/>
      <c r="G306" s="13"/>
      <c r="H306" s="20"/>
      <c r="I306" s="6"/>
      <c r="J306" s="7" t="e">
        <f t="shared" si="6"/>
        <v>#DIV/0!</v>
      </c>
      <c r="K306" s="11"/>
      <c r="L306" s="11"/>
      <c r="M306" s="2"/>
    </row>
    <row r="307" spans="1:13">
      <c r="A307">
        <v>300</v>
      </c>
      <c r="B307" s="2"/>
      <c r="C307" s="2"/>
      <c r="D307" s="2"/>
      <c r="E307" s="18"/>
      <c r="F307" s="18"/>
      <c r="G307" s="13"/>
      <c r="H307" s="20"/>
      <c r="I307" s="6"/>
      <c r="J307" s="7" t="e">
        <f t="shared" si="6"/>
        <v>#DIV/0!</v>
      </c>
      <c r="K307" s="11"/>
      <c r="L307" s="11"/>
      <c r="M307" s="2"/>
    </row>
    <row r="308" spans="1:13">
      <c r="A308">
        <v>301</v>
      </c>
      <c r="B308" s="2"/>
      <c r="C308" s="2"/>
      <c r="D308" s="2"/>
      <c r="E308" s="18"/>
      <c r="F308" s="18"/>
      <c r="G308" s="13"/>
      <c r="H308" s="20"/>
      <c r="I308" s="6"/>
      <c r="J308" s="7" t="e">
        <f t="shared" si="6"/>
        <v>#DIV/0!</v>
      </c>
      <c r="K308" s="11"/>
      <c r="L308" s="11"/>
      <c r="M308" s="2"/>
    </row>
    <row r="309" spans="1:13">
      <c r="A309">
        <v>302</v>
      </c>
      <c r="B309" s="2"/>
      <c r="C309" s="2"/>
      <c r="D309" s="2"/>
      <c r="E309" s="18"/>
      <c r="F309" s="18"/>
      <c r="G309" s="13"/>
      <c r="H309" s="20"/>
      <c r="I309" s="6"/>
      <c r="J309" s="7" t="e">
        <f t="shared" si="6"/>
        <v>#DIV/0!</v>
      </c>
      <c r="K309" s="11"/>
      <c r="L309" s="11"/>
      <c r="M309" s="2"/>
    </row>
    <row r="310" spans="1:13">
      <c r="A310">
        <v>303</v>
      </c>
      <c r="B310" s="2"/>
      <c r="C310" s="2"/>
      <c r="D310" s="2"/>
      <c r="E310" s="18"/>
      <c r="F310" s="18"/>
      <c r="G310" s="13"/>
      <c r="H310" s="20"/>
      <c r="I310" s="6"/>
      <c r="J310" s="15" t="e">
        <f t="shared" si="6"/>
        <v>#DIV/0!</v>
      </c>
      <c r="K310" s="11"/>
      <c r="L310" s="11"/>
      <c r="M310" s="2"/>
    </row>
    <row r="311" spans="1:13">
      <c r="A311">
        <v>304</v>
      </c>
      <c r="B311" s="2"/>
      <c r="C311" s="2"/>
      <c r="D311" s="2"/>
      <c r="E311" s="18"/>
      <c r="F311" s="18"/>
      <c r="G311" s="13"/>
      <c r="H311" s="20"/>
      <c r="I311" s="6"/>
      <c r="J311" s="15" t="e">
        <f t="shared" si="6"/>
        <v>#DIV/0!</v>
      </c>
      <c r="K311" s="11"/>
      <c r="L311" s="11"/>
      <c r="M311" s="2"/>
    </row>
    <row r="312" spans="1:13">
      <c r="A312">
        <v>305</v>
      </c>
      <c r="B312" s="2"/>
      <c r="C312" s="2"/>
      <c r="D312" s="2"/>
      <c r="E312" s="18"/>
      <c r="F312" s="18"/>
      <c r="G312" s="13"/>
      <c r="H312" s="20"/>
      <c r="I312" s="6"/>
      <c r="J312" s="7" t="e">
        <f t="shared" si="6"/>
        <v>#DIV/0!</v>
      </c>
      <c r="K312" s="11"/>
      <c r="L312" s="11"/>
      <c r="M312" s="2"/>
    </row>
    <row r="313" spans="1:13">
      <c r="A313" s="12">
        <v>306</v>
      </c>
      <c r="B313" s="2"/>
      <c r="C313" s="2"/>
      <c r="D313" s="2"/>
      <c r="E313" s="18"/>
      <c r="F313" s="18"/>
      <c r="G313" s="13"/>
      <c r="H313" s="20"/>
      <c r="I313" s="6"/>
      <c r="J313" s="15" t="e">
        <f t="shared" si="6"/>
        <v>#DIV/0!</v>
      </c>
      <c r="K313" s="11"/>
      <c r="L313" s="11"/>
      <c r="M313" s="2"/>
    </row>
    <row r="314" spans="1:13">
      <c r="A314" s="12">
        <v>307</v>
      </c>
      <c r="B314" s="2"/>
      <c r="C314" s="2"/>
      <c r="D314" s="2"/>
      <c r="E314" s="18"/>
      <c r="F314" s="18"/>
      <c r="G314" s="13"/>
      <c r="H314" s="20"/>
      <c r="I314" s="6"/>
      <c r="J314" s="15" t="e">
        <f t="shared" si="6"/>
        <v>#DIV/0!</v>
      </c>
      <c r="K314" s="11"/>
      <c r="L314" s="11"/>
      <c r="M314" s="2"/>
    </row>
    <row r="315" spans="1:13">
      <c r="A315">
        <v>308</v>
      </c>
      <c r="B315" s="2"/>
      <c r="C315" s="2"/>
      <c r="D315" s="2"/>
      <c r="E315" s="18"/>
      <c r="F315" s="18"/>
      <c r="G315" s="13"/>
      <c r="H315" s="20"/>
      <c r="I315" s="6"/>
      <c r="J315" s="7" t="e">
        <f t="shared" si="6"/>
        <v>#DIV/0!</v>
      </c>
      <c r="K315" s="11"/>
      <c r="L315" s="11"/>
      <c r="M315" s="2"/>
    </row>
    <row r="316" spans="1:13">
      <c r="A316">
        <v>309</v>
      </c>
      <c r="B316" s="2"/>
      <c r="C316" s="2"/>
      <c r="D316" s="2"/>
      <c r="E316" s="18"/>
      <c r="F316" s="18"/>
      <c r="G316" s="13"/>
      <c r="H316" s="20"/>
      <c r="I316" s="6"/>
      <c r="J316" s="7" t="e">
        <f t="shared" si="6"/>
        <v>#DIV/0!</v>
      </c>
      <c r="K316" s="11"/>
      <c r="L316" s="11"/>
      <c r="M316" s="2"/>
    </row>
    <row r="317" spans="1:13">
      <c r="A317">
        <v>310</v>
      </c>
      <c r="B317" s="2"/>
      <c r="C317" s="2"/>
      <c r="D317" s="2"/>
      <c r="E317" s="18"/>
      <c r="F317" s="18"/>
      <c r="G317" s="13"/>
      <c r="H317" s="20"/>
      <c r="I317" s="6"/>
      <c r="J317" s="7" t="e">
        <f t="shared" si="6"/>
        <v>#DIV/0!</v>
      </c>
      <c r="K317" s="11"/>
      <c r="L317" s="11"/>
      <c r="M317" s="2"/>
    </row>
    <row r="318" spans="1:13">
      <c r="A318">
        <v>311</v>
      </c>
      <c r="B318" s="2"/>
      <c r="C318" s="2"/>
      <c r="D318" s="2"/>
      <c r="E318" s="18"/>
      <c r="F318" s="18"/>
      <c r="G318" s="13"/>
      <c r="H318" s="20"/>
      <c r="I318" s="6"/>
      <c r="J318" s="7" t="e">
        <f t="shared" si="6"/>
        <v>#DIV/0!</v>
      </c>
      <c r="K318" s="11"/>
      <c r="L318" s="11"/>
      <c r="M318" s="2"/>
    </row>
    <row r="319" spans="1:13">
      <c r="A319">
        <v>312</v>
      </c>
      <c r="B319" s="2"/>
      <c r="C319" s="2"/>
      <c r="D319" s="2"/>
      <c r="E319" s="18"/>
      <c r="F319" s="18"/>
      <c r="G319" s="13"/>
      <c r="H319" s="20"/>
      <c r="I319" s="6"/>
      <c r="J319" s="15" t="e">
        <f t="shared" si="6"/>
        <v>#DIV/0!</v>
      </c>
      <c r="K319" s="11"/>
      <c r="L319" s="11"/>
      <c r="M319" s="2"/>
    </row>
    <row r="320" spans="1:13">
      <c r="A320">
        <v>313</v>
      </c>
      <c r="B320" s="2"/>
      <c r="C320" s="2"/>
      <c r="D320" s="2"/>
      <c r="E320" s="18"/>
      <c r="F320" s="18"/>
      <c r="G320" s="13"/>
      <c r="H320" s="20"/>
      <c r="I320" s="6"/>
      <c r="J320" s="15" t="e">
        <f t="shared" si="6"/>
        <v>#DIV/0!</v>
      </c>
      <c r="K320" s="11"/>
      <c r="L320" s="11"/>
      <c r="M320" s="2"/>
    </row>
    <row r="321" spans="1:13">
      <c r="A321">
        <v>314</v>
      </c>
      <c r="B321" s="2"/>
      <c r="C321" s="2"/>
      <c r="D321" s="2"/>
      <c r="E321" s="18"/>
      <c r="F321" s="18"/>
      <c r="G321" s="13"/>
      <c r="H321" s="20"/>
      <c r="I321" s="6"/>
      <c r="J321" s="7" t="e">
        <f t="shared" si="6"/>
        <v>#DIV/0!</v>
      </c>
      <c r="K321" s="11"/>
      <c r="L321" s="11"/>
      <c r="M321" s="2"/>
    </row>
    <row r="322" spans="1:13">
      <c r="A322">
        <v>315</v>
      </c>
      <c r="B322" s="2"/>
      <c r="C322" s="2"/>
      <c r="D322" s="2"/>
      <c r="E322" s="18"/>
      <c r="F322" s="18"/>
      <c r="G322" s="13"/>
      <c r="H322" s="20"/>
      <c r="I322" s="6"/>
      <c r="J322" s="15" t="e">
        <f t="shared" si="6"/>
        <v>#DIV/0!</v>
      </c>
      <c r="K322" s="11"/>
      <c r="L322" s="11"/>
      <c r="M322" s="2"/>
    </row>
    <row r="323" spans="1:13">
      <c r="A323" s="12">
        <v>316</v>
      </c>
      <c r="B323" s="2"/>
      <c r="C323" s="2"/>
      <c r="D323" s="2"/>
      <c r="E323" s="18"/>
      <c r="F323" s="18"/>
      <c r="G323" s="13"/>
      <c r="H323" s="20"/>
      <c r="I323" s="6"/>
      <c r="J323" s="15" t="e">
        <f t="shared" si="6"/>
        <v>#DIV/0!</v>
      </c>
      <c r="K323" s="11"/>
      <c r="L323" s="11"/>
      <c r="M323" s="2"/>
    </row>
    <row r="324" spans="1:13">
      <c r="A324" s="12">
        <v>317</v>
      </c>
      <c r="B324" s="2"/>
      <c r="C324" s="2"/>
      <c r="D324" s="2"/>
      <c r="E324" s="18"/>
      <c r="F324" s="18"/>
      <c r="G324" s="13"/>
      <c r="H324" s="20"/>
      <c r="I324" s="6"/>
      <c r="J324" s="7" t="e">
        <f t="shared" si="6"/>
        <v>#DIV/0!</v>
      </c>
      <c r="K324" s="11"/>
      <c r="L324" s="11"/>
      <c r="M324" s="2"/>
    </row>
    <row r="325" spans="1:13">
      <c r="A325">
        <v>318</v>
      </c>
      <c r="B325" s="2"/>
      <c r="C325" s="2"/>
      <c r="D325" s="2"/>
      <c r="E325" s="18"/>
      <c r="F325" s="18"/>
      <c r="G325" s="13"/>
      <c r="H325" s="20"/>
      <c r="I325" s="6"/>
      <c r="J325" s="7" t="e">
        <f t="shared" si="6"/>
        <v>#DIV/0!</v>
      </c>
      <c r="K325" s="11"/>
      <c r="L325" s="11"/>
      <c r="M325" s="2"/>
    </row>
    <row r="326" spans="1:13">
      <c r="A326">
        <v>319</v>
      </c>
      <c r="B326" s="2"/>
      <c r="C326" s="2"/>
      <c r="D326" s="2"/>
      <c r="E326" s="18"/>
      <c r="F326" s="18"/>
      <c r="G326" s="13"/>
      <c r="H326" s="20"/>
      <c r="I326" s="6"/>
      <c r="J326" s="7" t="e">
        <f t="shared" si="6"/>
        <v>#DIV/0!</v>
      </c>
      <c r="K326" s="11"/>
      <c r="L326" s="11"/>
      <c r="M326" s="2"/>
    </row>
    <row r="327" spans="1:13">
      <c r="A327">
        <v>320</v>
      </c>
      <c r="B327" s="2"/>
      <c r="C327" s="2"/>
      <c r="D327" s="2"/>
      <c r="E327" s="18"/>
      <c r="F327" s="18"/>
      <c r="G327" s="13"/>
      <c r="H327" s="20"/>
      <c r="I327" s="6"/>
      <c r="J327" s="7" t="e">
        <f t="shared" si="6"/>
        <v>#DIV/0!</v>
      </c>
      <c r="K327" s="11"/>
      <c r="L327" s="11"/>
      <c r="M327" s="2"/>
    </row>
    <row r="328" spans="1:13">
      <c r="A328">
        <v>321</v>
      </c>
      <c r="B328" s="2"/>
      <c r="C328" s="2"/>
      <c r="D328" s="2"/>
      <c r="E328" s="18"/>
      <c r="F328" s="18"/>
      <c r="G328" s="13"/>
      <c r="H328" s="20"/>
      <c r="I328" s="6"/>
      <c r="J328" s="15" t="e">
        <f t="shared" si="6"/>
        <v>#DIV/0!</v>
      </c>
      <c r="K328" s="11"/>
      <c r="L328" s="11"/>
      <c r="M328" s="2"/>
    </row>
    <row r="329" spans="1:13">
      <c r="A329">
        <v>322</v>
      </c>
      <c r="B329" s="2"/>
      <c r="C329" s="2"/>
      <c r="D329" s="2"/>
      <c r="E329" s="18"/>
      <c r="F329" s="18"/>
      <c r="G329" s="13"/>
      <c r="H329" s="20"/>
      <c r="I329" s="6"/>
      <c r="J329" s="15" t="e">
        <f t="shared" si="6"/>
        <v>#DIV/0!</v>
      </c>
      <c r="K329" s="11"/>
      <c r="L329" s="11"/>
      <c r="M329" s="2"/>
    </row>
    <row r="330" spans="1:13">
      <c r="A330">
        <v>323</v>
      </c>
      <c r="B330" s="2"/>
      <c r="C330" s="2"/>
      <c r="D330" s="2"/>
      <c r="E330" s="18"/>
      <c r="F330" s="18"/>
      <c r="G330" s="13"/>
      <c r="H330" s="20"/>
      <c r="I330" s="6"/>
      <c r="J330" s="7" t="e">
        <f t="shared" si="6"/>
        <v>#DIV/0!</v>
      </c>
      <c r="K330" s="11"/>
      <c r="L330" s="11"/>
      <c r="M330" s="2"/>
    </row>
    <row r="331" spans="1:13">
      <c r="A331">
        <v>324</v>
      </c>
      <c r="B331" s="2"/>
      <c r="C331" s="2"/>
      <c r="D331" s="2"/>
      <c r="E331" s="18"/>
      <c r="F331" s="18"/>
      <c r="G331" s="13"/>
      <c r="H331" s="20"/>
      <c r="I331" s="6"/>
      <c r="J331" s="15" t="e">
        <f t="shared" ref="J331:J357" si="7">H331/I331</f>
        <v>#DIV/0!</v>
      </c>
      <c r="K331" s="11"/>
      <c r="L331" s="11"/>
      <c r="M331" s="2"/>
    </row>
    <row r="332" spans="1:13">
      <c r="A332">
        <v>325</v>
      </c>
      <c r="B332" s="2"/>
      <c r="C332" s="2"/>
      <c r="D332" s="2"/>
      <c r="E332" s="18"/>
      <c r="F332" s="18"/>
      <c r="G332" s="13"/>
      <c r="H332" s="20"/>
      <c r="I332" s="6"/>
      <c r="J332" s="15" t="e">
        <f t="shared" si="7"/>
        <v>#DIV/0!</v>
      </c>
      <c r="K332" s="11"/>
      <c r="L332" s="11"/>
      <c r="M332" s="2"/>
    </row>
    <row r="333" spans="1:13">
      <c r="A333" s="12">
        <v>326</v>
      </c>
      <c r="B333" s="2"/>
      <c r="C333" s="2"/>
      <c r="D333" s="2"/>
      <c r="E333" s="18"/>
      <c r="F333" s="18"/>
      <c r="G333" s="13"/>
      <c r="H333" s="20"/>
      <c r="I333" s="6"/>
      <c r="J333" s="7" t="e">
        <f t="shared" si="7"/>
        <v>#DIV/0!</v>
      </c>
      <c r="K333" s="11"/>
      <c r="L333" s="11"/>
      <c r="M333" s="2"/>
    </row>
    <row r="334" spans="1:13">
      <c r="A334" s="12">
        <v>327</v>
      </c>
      <c r="B334" s="2"/>
      <c r="C334" s="2"/>
      <c r="D334" s="2"/>
      <c r="E334" s="18"/>
      <c r="F334" s="18"/>
      <c r="G334" s="13"/>
      <c r="H334" s="20"/>
      <c r="I334" s="6"/>
      <c r="J334" s="7" t="e">
        <f t="shared" si="7"/>
        <v>#DIV/0!</v>
      </c>
      <c r="K334" s="11"/>
      <c r="L334" s="11"/>
      <c r="M334" s="2"/>
    </row>
    <row r="335" spans="1:13">
      <c r="A335">
        <v>328</v>
      </c>
      <c r="B335" s="2"/>
      <c r="C335" s="2"/>
      <c r="D335" s="2"/>
      <c r="E335" s="18"/>
      <c r="F335" s="18"/>
      <c r="G335" s="13"/>
      <c r="H335" s="20"/>
      <c r="I335" s="6"/>
      <c r="J335" s="7" t="e">
        <f t="shared" si="7"/>
        <v>#DIV/0!</v>
      </c>
      <c r="K335" s="11"/>
      <c r="L335" s="11"/>
      <c r="M335" s="2"/>
    </row>
    <row r="336" spans="1:13">
      <c r="A336">
        <v>329</v>
      </c>
      <c r="B336" s="2"/>
      <c r="C336" s="2"/>
      <c r="D336" s="2"/>
      <c r="E336" s="18"/>
      <c r="F336" s="18"/>
      <c r="G336" s="13"/>
      <c r="H336" s="20"/>
      <c r="I336" s="6"/>
      <c r="J336" s="7" t="e">
        <f t="shared" si="7"/>
        <v>#DIV/0!</v>
      </c>
      <c r="K336" s="11"/>
      <c r="L336" s="11"/>
      <c r="M336" s="2"/>
    </row>
    <row r="337" spans="1:13">
      <c r="A337">
        <v>330</v>
      </c>
      <c r="B337" s="2"/>
      <c r="C337" s="2"/>
      <c r="D337" s="2"/>
      <c r="E337" s="18"/>
      <c r="F337" s="18"/>
      <c r="G337" s="13"/>
      <c r="H337" s="20"/>
      <c r="I337" s="6"/>
      <c r="J337" s="15" t="e">
        <f t="shared" si="7"/>
        <v>#DIV/0!</v>
      </c>
      <c r="K337" s="11"/>
      <c r="L337" s="11"/>
      <c r="M337" s="2"/>
    </row>
    <row r="338" spans="1:13">
      <c r="A338">
        <v>331</v>
      </c>
      <c r="B338" s="2"/>
      <c r="C338" s="2"/>
      <c r="D338" s="2"/>
      <c r="E338" s="18"/>
      <c r="F338" s="18"/>
      <c r="G338" s="13"/>
      <c r="H338" s="20"/>
      <c r="I338" s="6"/>
      <c r="J338" s="15" t="e">
        <f t="shared" si="7"/>
        <v>#DIV/0!</v>
      </c>
      <c r="K338" s="11"/>
      <c r="L338" s="11"/>
      <c r="M338" s="2"/>
    </row>
    <row r="339" spans="1:13">
      <c r="A339">
        <v>332</v>
      </c>
      <c r="B339" s="2"/>
      <c r="C339" s="2"/>
      <c r="D339" s="2"/>
      <c r="E339" s="18"/>
      <c r="F339" s="18"/>
      <c r="G339" s="13"/>
      <c r="H339" s="20"/>
      <c r="I339" s="6"/>
      <c r="J339" s="7" t="e">
        <f t="shared" si="7"/>
        <v>#DIV/0!</v>
      </c>
      <c r="K339" s="11"/>
      <c r="L339" s="11"/>
      <c r="M339" s="2"/>
    </row>
    <row r="340" spans="1:13">
      <c r="A340">
        <v>333</v>
      </c>
      <c r="B340" s="2"/>
      <c r="C340" s="2"/>
      <c r="D340" s="2"/>
      <c r="E340" s="18"/>
      <c r="F340" s="18"/>
      <c r="G340" s="13"/>
      <c r="H340" s="20"/>
      <c r="I340" s="6"/>
      <c r="J340" s="15" t="e">
        <f t="shared" si="7"/>
        <v>#DIV/0!</v>
      </c>
      <c r="K340" s="11"/>
      <c r="L340" s="11"/>
      <c r="M340" s="2"/>
    </row>
    <row r="341" spans="1:13">
      <c r="A341">
        <v>334</v>
      </c>
      <c r="B341" s="2"/>
      <c r="C341" s="2"/>
      <c r="D341" s="2"/>
      <c r="E341" s="18"/>
      <c r="F341" s="18"/>
      <c r="G341" s="13"/>
      <c r="H341" s="20"/>
      <c r="I341" s="6"/>
      <c r="J341" s="15" t="e">
        <f t="shared" si="7"/>
        <v>#DIV/0!</v>
      </c>
      <c r="K341" s="11"/>
      <c r="L341" s="11"/>
      <c r="M341" s="2"/>
    </row>
    <row r="342" spans="1:13">
      <c r="A342">
        <v>335</v>
      </c>
      <c r="B342" s="2"/>
      <c r="C342" s="2"/>
      <c r="D342" s="2"/>
      <c r="E342" s="18"/>
      <c r="F342" s="18"/>
      <c r="G342" s="13"/>
      <c r="H342" s="20"/>
      <c r="I342" s="6"/>
      <c r="J342" s="7" t="e">
        <f t="shared" si="7"/>
        <v>#DIV/0!</v>
      </c>
      <c r="K342" s="11"/>
      <c r="L342" s="11"/>
      <c r="M342" s="2"/>
    </row>
    <row r="343" spans="1:13">
      <c r="A343" s="12">
        <v>336</v>
      </c>
      <c r="B343" s="2"/>
      <c r="C343" s="2"/>
      <c r="D343" s="2"/>
      <c r="E343" s="18"/>
      <c r="F343" s="18"/>
      <c r="G343" s="13"/>
      <c r="H343" s="20"/>
      <c r="I343" s="6"/>
      <c r="J343" s="7" t="e">
        <f t="shared" si="7"/>
        <v>#DIV/0!</v>
      </c>
      <c r="K343" s="11"/>
      <c r="L343" s="11"/>
      <c r="M343" s="2"/>
    </row>
    <row r="344" spans="1:13">
      <c r="A344" s="12">
        <v>337</v>
      </c>
      <c r="B344" s="2"/>
      <c r="C344" s="2"/>
      <c r="D344" s="2"/>
      <c r="E344" s="18"/>
      <c r="F344" s="18"/>
      <c r="G344" s="13"/>
      <c r="H344" s="20"/>
      <c r="I344" s="6"/>
      <c r="J344" s="7" t="e">
        <f t="shared" si="7"/>
        <v>#DIV/0!</v>
      </c>
      <c r="K344" s="11"/>
      <c r="L344" s="11"/>
      <c r="M344" s="2"/>
    </row>
    <row r="345" spans="1:13">
      <c r="A345">
        <v>338</v>
      </c>
      <c r="B345" s="2"/>
      <c r="C345" s="2"/>
      <c r="D345" s="2"/>
      <c r="E345" s="18"/>
      <c r="F345" s="18"/>
      <c r="G345" s="13"/>
      <c r="H345" s="20"/>
      <c r="I345" s="6"/>
      <c r="J345" s="7" t="e">
        <f t="shared" si="7"/>
        <v>#DIV/0!</v>
      </c>
      <c r="K345" s="11"/>
      <c r="L345" s="11"/>
      <c r="M345" s="2"/>
    </row>
    <row r="346" spans="1:13">
      <c r="A346">
        <v>339</v>
      </c>
      <c r="B346" s="2"/>
      <c r="C346" s="2"/>
      <c r="D346" s="2"/>
      <c r="E346" s="18"/>
      <c r="F346" s="18"/>
      <c r="G346" s="13"/>
      <c r="H346" s="20"/>
      <c r="I346" s="6"/>
      <c r="J346" s="15" t="e">
        <f t="shared" si="7"/>
        <v>#DIV/0!</v>
      </c>
      <c r="K346" s="11"/>
      <c r="L346" s="11"/>
      <c r="M346" s="2"/>
    </row>
    <row r="347" spans="1:13">
      <c r="A347">
        <v>340</v>
      </c>
      <c r="B347" s="2"/>
      <c r="C347" s="2"/>
      <c r="D347" s="2"/>
      <c r="E347" s="18"/>
      <c r="F347" s="18"/>
      <c r="G347" s="13"/>
      <c r="H347" s="20"/>
      <c r="I347" s="6"/>
      <c r="J347" s="15" t="e">
        <f t="shared" si="7"/>
        <v>#DIV/0!</v>
      </c>
      <c r="K347" s="11"/>
      <c r="L347" s="11"/>
      <c r="M347" s="2"/>
    </row>
    <row r="348" spans="1:13">
      <c r="A348">
        <v>341</v>
      </c>
      <c r="B348" s="2"/>
      <c r="C348" s="2"/>
      <c r="D348" s="2"/>
      <c r="E348" s="18"/>
      <c r="F348" s="18"/>
      <c r="G348" s="13"/>
      <c r="H348" s="20"/>
      <c r="I348" s="6"/>
      <c r="J348" s="7" t="e">
        <f t="shared" si="7"/>
        <v>#DIV/0!</v>
      </c>
      <c r="K348" s="11"/>
      <c r="L348" s="11"/>
      <c r="M348" s="2"/>
    </row>
    <row r="349" spans="1:13">
      <c r="A349">
        <v>342</v>
      </c>
      <c r="B349" s="2"/>
      <c r="C349" s="2"/>
      <c r="D349" s="2"/>
      <c r="E349" s="18"/>
      <c r="F349" s="18"/>
      <c r="G349" s="13"/>
      <c r="H349" s="20"/>
      <c r="I349" s="6"/>
      <c r="J349" s="15" t="e">
        <f t="shared" si="7"/>
        <v>#DIV/0!</v>
      </c>
      <c r="K349" s="11"/>
      <c r="L349" s="11"/>
      <c r="M349" s="2"/>
    </row>
    <row r="350" spans="1:13">
      <c r="A350">
        <v>343</v>
      </c>
      <c r="B350" s="2"/>
      <c r="C350" s="2"/>
      <c r="D350" s="2"/>
      <c r="E350" s="18"/>
      <c r="F350" s="18"/>
      <c r="G350" s="13"/>
      <c r="H350" s="20"/>
      <c r="I350" s="6"/>
      <c r="J350" s="15" t="e">
        <f t="shared" si="7"/>
        <v>#DIV/0!</v>
      </c>
      <c r="K350" s="11"/>
      <c r="L350" s="11"/>
      <c r="M350" s="2"/>
    </row>
    <row r="351" spans="1:13">
      <c r="A351">
        <v>344</v>
      </c>
      <c r="B351" s="2"/>
      <c r="C351" s="2"/>
      <c r="D351" s="2"/>
      <c r="E351" s="18"/>
      <c r="F351" s="18"/>
      <c r="G351" s="13"/>
      <c r="H351" s="20"/>
      <c r="I351" s="6"/>
      <c r="J351" s="7" t="e">
        <f t="shared" si="7"/>
        <v>#DIV/0!</v>
      </c>
      <c r="K351" s="11"/>
      <c r="L351" s="11"/>
      <c r="M351" s="2"/>
    </row>
    <row r="352" spans="1:13">
      <c r="A352">
        <v>345</v>
      </c>
      <c r="B352" s="2"/>
      <c r="C352" s="2"/>
      <c r="D352" s="2"/>
      <c r="E352" s="18"/>
      <c r="F352" s="18"/>
      <c r="G352" s="13"/>
      <c r="H352" s="20"/>
      <c r="I352" s="6"/>
      <c r="J352" s="7" t="e">
        <f t="shared" si="7"/>
        <v>#DIV/0!</v>
      </c>
      <c r="K352" s="11"/>
      <c r="L352" s="11"/>
      <c r="M352" s="2"/>
    </row>
    <row r="353" spans="1:13">
      <c r="A353" s="12">
        <v>346</v>
      </c>
      <c r="B353" s="2"/>
      <c r="C353" s="2"/>
      <c r="D353" s="2"/>
      <c r="E353" s="18"/>
      <c r="F353" s="18"/>
      <c r="G353" s="13"/>
      <c r="H353" s="20"/>
      <c r="I353" s="6"/>
      <c r="J353" s="7" t="e">
        <f t="shared" si="7"/>
        <v>#DIV/0!</v>
      </c>
      <c r="K353" s="11"/>
      <c r="L353" s="11"/>
      <c r="M353" s="2"/>
    </row>
    <row r="354" spans="1:13">
      <c r="A354" s="12">
        <v>347</v>
      </c>
      <c r="B354" s="2"/>
      <c r="C354" s="2"/>
      <c r="D354" s="2"/>
      <c r="E354" s="18"/>
      <c r="F354" s="18"/>
      <c r="G354" s="13"/>
      <c r="H354" s="20"/>
      <c r="I354" s="6"/>
      <c r="J354" s="7" t="e">
        <f t="shared" si="7"/>
        <v>#DIV/0!</v>
      </c>
      <c r="K354" s="11"/>
      <c r="L354" s="11"/>
      <c r="M354" s="2"/>
    </row>
    <row r="355" spans="1:13">
      <c r="A355">
        <v>348</v>
      </c>
      <c r="B355" s="2"/>
      <c r="C355" s="2"/>
      <c r="D355" s="2"/>
      <c r="E355" s="18"/>
      <c r="F355" s="18"/>
      <c r="G355" s="13"/>
      <c r="H355" s="20"/>
      <c r="I355" s="6"/>
      <c r="J355" s="15" t="e">
        <f t="shared" si="7"/>
        <v>#DIV/0!</v>
      </c>
      <c r="K355" s="11"/>
      <c r="L355" s="11"/>
      <c r="M355" s="2"/>
    </row>
    <row r="356" spans="1:13">
      <c r="A356">
        <v>349</v>
      </c>
      <c r="B356" s="2"/>
      <c r="C356" s="2"/>
      <c r="D356" s="2"/>
      <c r="E356" s="18"/>
      <c r="F356" s="18"/>
      <c r="G356" s="13"/>
      <c r="H356" s="20"/>
      <c r="I356" s="6"/>
      <c r="J356" s="15" t="e">
        <f t="shared" si="7"/>
        <v>#DIV/0!</v>
      </c>
      <c r="K356" s="11"/>
      <c r="L356" s="11"/>
      <c r="M356" s="2"/>
    </row>
    <row r="357" spans="1:13">
      <c r="A357">
        <v>350</v>
      </c>
      <c r="B357" s="2"/>
      <c r="C357" s="2"/>
      <c r="D357" s="2"/>
      <c r="E357" s="18"/>
      <c r="F357" s="18"/>
      <c r="G357" s="13"/>
      <c r="H357" s="20"/>
      <c r="I357" s="6"/>
      <c r="J357" s="7" t="e">
        <f t="shared" si="7"/>
        <v>#DIV/0!</v>
      </c>
      <c r="K357" s="11"/>
      <c r="L357" s="11"/>
      <c r="M357" s="2"/>
    </row>
    <row r="358" spans="1:13">
      <c r="B358" s="21"/>
      <c r="H358" s="4"/>
      <c r="I358" s="4"/>
      <c r="J358" s="5"/>
    </row>
    <row r="359" spans="1:13">
      <c r="B359" s="21"/>
      <c r="H359" s="4"/>
      <c r="I359" s="4"/>
      <c r="J359" s="5"/>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40157480314965" right="0.78740157480314965" top="0.59055118110236227" bottom="0.55118110236220474" header="0.51181102362204722" footer="0.51181102362204722"/>
  <pageSetup paperSize="9" scale="52" orientation="landscape" r:id="rId1"/>
  <headerFooter alignWithMargins="0"/>
  <rowBreaks count="1" manualBreakCount="1">
    <brk id="35" max="12"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view="pageBreakPreview" zoomScaleNormal="100" zoomScaleSheetLayoutView="100" workbookViewId="0">
      <selection activeCell="D19" sqref="D19"/>
    </sheetView>
  </sheetViews>
  <sheetFormatPr defaultRowHeight="13.5"/>
  <cols>
    <col min="2" max="2" width="20" customWidth="1"/>
    <col min="5" max="5" width="13" bestFit="1" customWidth="1"/>
    <col min="7" max="7" width="13.125" bestFit="1" customWidth="1"/>
    <col min="8" max="8" width="12.875" bestFit="1" customWidth="1"/>
    <col min="9" max="9" width="10.25" bestFit="1" customWidth="1"/>
  </cols>
  <sheetData>
    <row r="1" spans="1:10">
      <c r="A1" t="s">
        <v>5</v>
      </c>
      <c r="B1" s="27" t="str">
        <f>'[3]電気購入額+配慮契約＋売却額'!B6</f>
        <v>仙台市</v>
      </c>
    </row>
    <row r="2" spans="1:10" ht="49.5" customHeight="1">
      <c r="B2" s="38"/>
      <c r="E2" s="543" t="s">
        <v>29</v>
      </c>
      <c r="F2" s="543"/>
      <c r="G2" s="544"/>
      <c r="H2" s="9">
        <f>SUMIF(G6:G356,"PPS",H6:H356)</f>
        <v>1086943030</v>
      </c>
    </row>
    <row r="3" spans="1:10" s="12" customFormat="1" ht="16.5" customHeight="1">
      <c r="B3" s="40"/>
      <c r="E3" s="55"/>
      <c r="F3" s="55"/>
      <c r="G3" s="55"/>
      <c r="H3" s="56"/>
    </row>
    <row r="4" spans="1:10" ht="54">
      <c r="A4" s="29" t="s">
        <v>25</v>
      </c>
      <c r="B4" s="2" t="s">
        <v>0</v>
      </c>
      <c r="C4" s="2" t="s">
        <v>1</v>
      </c>
      <c r="D4" s="2" t="s">
        <v>3</v>
      </c>
      <c r="E4" s="2" t="s">
        <v>9</v>
      </c>
      <c r="F4" s="2" t="s">
        <v>2</v>
      </c>
      <c r="G4" s="11" t="s">
        <v>24</v>
      </c>
      <c r="H4" s="11" t="s">
        <v>623</v>
      </c>
      <c r="I4" s="10" t="s">
        <v>624</v>
      </c>
      <c r="J4" s="26" t="s">
        <v>16</v>
      </c>
    </row>
    <row r="5" spans="1:10" s="32" customFormat="1" ht="14.25" thickBot="1">
      <c r="B5" s="33" t="s">
        <v>4</v>
      </c>
      <c r="C5" s="33"/>
      <c r="D5" s="33"/>
      <c r="E5" s="33"/>
      <c r="F5" s="33"/>
      <c r="G5" s="33"/>
      <c r="H5" s="65">
        <f>SUM(H6:H65)</f>
        <v>1086943030</v>
      </c>
      <c r="I5" s="65">
        <f>SUM(I6:I65)</f>
        <v>61662194</v>
      </c>
      <c r="J5" s="33">
        <f>H5/I5</f>
        <v>17.627381698419619</v>
      </c>
    </row>
    <row r="6" spans="1:10" ht="14.25" thickTop="1">
      <c r="A6">
        <v>1</v>
      </c>
      <c r="B6" s="2" t="s">
        <v>1457</v>
      </c>
      <c r="C6" s="2" t="s">
        <v>21</v>
      </c>
      <c r="D6" s="2" t="s">
        <v>1458</v>
      </c>
      <c r="E6" s="50">
        <v>6</v>
      </c>
      <c r="F6" s="2" t="s">
        <v>1459</v>
      </c>
      <c r="G6" s="18" t="s">
        <v>45</v>
      </c>
      <c r="H6" s="9">
        <v>140323107</v>
      </c>
      <c r="I6" s="9">
        <v>8519310</v>
      </c>
      <c r="J6" s="28">
        <v>16.471182173204166</v>
      </c>
    </row>
    <row r="7" spans="1:10">
      <c r="A7">
        <v>2</v>
      </c>
      <c r="B7" s="2" t="s">
        <v>1460</v>
      </c>
      <c r="C7" s="2" t="s">
        <v>21</v>
      </c>
      <c r="D7" s="2" t="s">
        <v>1458</v>
      </c>
      <c r="E7" s="50">
        <v>6</v>
      </c>
      <c r="F7" s="2" t="s">
        <v>1461</v>
      </c>
      <c r="G7" s="18" t="s">
        <v>45</v>
      </c>
      <c r="H7" s="9">
        <v>370122684</v>
      </c>
      <c r="I7" s="9">
        <v>22117044</v>
      </c>
      <c r="J7" s="2">
        <v>16.734726575576737</v>
      </c>
    </row>
    <row r="8" spans="1:10">
      <c r="A8">
        <v>3</v>
      </c>
      <c r="B8" s="2" t="s">
        <v>1462</v>
      </c>
      <c r="C8" s="2" t="s">
        <v>21</v>
      </c>
      <c r="D8" s="2" t="s">
        <v>1458</v>
      </c>
      <c r="E8" s="50">
        <v>6</v>
      </c>
      <c r="F8" s="2" t="s">
        <v>1461</v>
      </c>
      <c r="G8" s="18" t="s">
        <v>45</v>
      </c>
      <c r="H8" s="9">
        <v>576497239</v>
      </c>
      <c r="I8" s="9">
        <v>31025840</v>
      </c>
      <c r="J8" s="2">
        <v>18.581196802407284</v>
      </c>
    </row>
    <row r="9" spans="1:10">
      <c r="A9">
        <v>4</v>
      </c>
      <c r="B9" s="2"/>
      <c r="C9" s="2"/>
      <c r="D9" s="2"/>
      <c r="E9" s="2"/>
      <c r="F9" s="2"/>
      <c r="G9" s="18"/>
      <c r="H9" s="2"/>
      <c r="I9" s="2"/>
      <c r="J9" s="2" t="e">
        <f t="shared" ref="J9:J65" si="0">H9/I9</f>
        <v>#DIV/0!</v>
      </c>
    </row>
    <row r="10" spans="1:10">
      <c r="A10">
        <v>5</v>
      </c>
      <c r="B10" s="2"/>
      <c r="C10" s="2"/>
      <c r="D10" s="2"/>
      <c r="E10" s="2"/>
      <c r="F10" s="2"/>
      <c r="G10" s="18"/>
      <c r="H10" s="2"/>
      <c r="I10" s="2"/>
      <c r="J10" s="2" t="e">
        <f t="shared" si="0"/>
        <v>#DIV/0!</v>
      </c>
    </row>
    <row r="11" spans="1:10" s="12" customFormat="1">
      <c r="A11" s="12">
        <v>6</v>
      </c>
      <c r="B11" s="13"/>
      <c r="C11" s="13"/>
      <c r="D11" s="13"/>
      <c r="E11" s="13"/>
      <c r="F11" s="13"/>
      <c r="G11" s="18"/>
      <c r="H11" s="13"/>
      <c r="I11" s="13"/>
      <c r="J11" s="2" t="e">
        <f t="shared" si="0"/>
        <v>#DIV/0!</v>
      </c>
    </row>
    <row r="12" spans="1:10" s="12" customFormat="1">
      <c r="A12" s="12">
        <v>7</v>
      </c>
      <c r="B12" s="13"/>
      <c r="C12" s="13"/>
      <c r="D12" s="13"/>
      <c r="E12" s="13"/>
      <c r="F12" s="13"/>
      <c r="G12" s="18"/>
      <c r="H12" s="13"/>
      <c r="I12" s="13"/>
      <c r="J12" s="2" t="e">
        <f t="shared" si="0"/>
        <v>#DIV/0!</v>
      </c>
    </row>
    <row r="13" spans="1:10">
      <c r="A13">
        <v>8</v>
      </c>
      <c r="B13" s="2"/>
      <c r="C13" s="2"/>
      <c r="D13" s="2"/>
      <c r="E13" s="2"/>
      <c r="F13" s="2"/>
      <c r="G13" s="18"/>
      <c r="H13" s="2"/>
      <c r="I13" s="2"/>
      <c r="J13" s="2" t="e">
        <f t="shared" si="0"/>
        <v>#DIV/0!</v>
      </c>
    </row>
    <row r="14" spans="1:10">
      <c r="A14">
        <v>9</v>
      </c>
      <c r="B14" s="2"/>
      <c r="C14" s="2"/>
      <c r="D14" s="2"/>
      <c r="E14" s="2"/>
      <c r="F14" s="2"/>
      <c r="G14" s="18"/>
      <c r="H14" s="2"/>
      <c r="I14" s="2"/>
      <c r="J14" s="2" t="e">
        <f t="shared" si="0"/>
        <v>#DIV/0!</v>
      </c>
    </row>
    <row r="15" spans="1:10">
      <c r="A15">
        <v>10</v>
      </c>
      <c r="B15" s="2"/>
      <c r="C15" s="2"/>
      <c r="D15" s="2"/>
      <c r="E15" s="2"/>
      <c r="F15" s="2"/>
      <c r="G15" s="18"/>
      <c r="H15" s="2"/>
      <c r="I15" s="2"/>
      <c r="J15" s="2" t="e">
        <f t="shared" si="0"/>
        <v>#DIV/0!</v>
      </c>
    </row>
    <row r="16" spans="1:10">
      <c r="A16" s="12">
        <v>11</v>
      </c>
      <c r="B16" s="2"/>
      <c r="C16" s="2"/>
      <c r="D16" s="2"/>
      <c r="E16" s="2"/>
      <c r="F16" s="2"/>
      <c r="G16" s="18"/>
      <c r="H16" s="2"/>
      <c r="I16" s="2"/>
      <c r="J16" s="2" t="e">
        <f t="shared" si="0"/>
        <v>#DIV/0!</v>
      </c>
    </row>
    <row r="17" spans="1:10">
      <c r="A17" s="12">
        <v>12</v>
      </c>
      <c r="B17" s="2"/>
      <c r="C17" s="2"/>
      <c r="D17" s="2"/>
      <c r="E17" s="2"/>
      <c r="F17" s="2"/>
      <c r="G17" s="18"/>
      <c r="H17" s="2"/>
      <c r="I17" s="2"/>
      <c r="J17" s="2" t="e">
        <f t="shared" si="0"/>
        <v>#DIV/0!</v>
      </c>
    </row>
    <row r="18" spans="1:10">
      <c r="A18">
        <v>13</v>
      </c>
      <c r="B18" s="2"/>
      <c r="C18" s="2"/>
      <c r="D18" s="2"/>
      <c r="E18" s="2"/>
      <c r="F18" s="2"/>
      <c r="G18" s="18"/>
      <c r="H18" s="2"/>
      <c r="I18" s="2"/>
      <c r="J18" s="2" t="e">
        <f t="shared" si="0"/>
        <v>#DIV/0!</v>
      </c>
    </row>
    <row r="19" spans="1:10">
      <c r="A19">
        <v>14</v>
      </c>
      <c r="B19" s="2"/>
      <c r="C19" s="2"/>
      <c r="D19" s="2"/>
      <c r="E19" s="2"/>
      <c r="F19" s="2"/>
      <c r="G19" s="18"/>
      <c r="H19" s="2"/>
      <c r="I19" s="2"/>
      <c r="J19" s="2" t="e">
        <f t="shared" si="0"/>
        <v>#DIV/0!</v>
      </c>
    </row>
    <row r="20" spans="1:10">
      <c r="A20">
        <v>15</v>
      </c>
      <c r="B20" s="2"/>
      <c r="C20" s="2"/>
      <c r="D20" s="2"/>
      <c r="E20" s="2"/>
      <c r="F20" s="2"/>
      <c r="G20" s="18"/>
      <c r="H20" s="2"/>
      <c r="I20" s="2"/>
      <c r="J20" s="2" t="e">
        <f t="shared" si="0"/>
        <v>#DIV/0!</v>
      </c>
    </row>
    <row r="21" spans="1:10">
      <c r="A21" s="12">
        <v>16</v>
      </c>
      <c r="B21" s="2"/>
      <c r="C21" s="2"/>
      <c r="D21" s="2"/>
      <c r="E21" s="2"/>
      <c r="F21" s="2"/>
      <c r="G21" s="18"/>
      <c r="H21" s="2"/>
      <c r="I21" s="2"/>
      <c r="J21" s="2" t="e">
        <f t="shared" si="0"/>
        <v>#DIV/0!</v>
      </c>
    </row>
    <row r="22" spans="1:10">
      <c r="A22" s="12">
        <v>17</v>
      </c>
      <c r="B22" s="2"/>
      <c r="C22" s="2"/>
      <c r="D22" s="2"/>
      <c r="E22" s="2"/>
      <c r="F22" s="2"/>
      <c r="G22" s="18"/>
      <c r="H22" s="2"/>
      <c r="I22" s="2"/>
      <c r="J22" s="2" t="e">
        <f t="shared" si="0"/>
        <v>#DIV/0!</v>
      </c>
    </row>
    <row r="23" spans="1:10">
      <c r="A23">
        <v>18</v>
      </c>
      <c r="B23" s="2"/>
      <c r="C23" s="2"/>
      <c r="D23" s="2"/>
      <c r="E23" s="2"/>
      <c r="F23" s="2"/>
      <c r="G23" s="18"/>
      <c r="H23" s="2"/>
      <c r="I23" s="2"/>
      <c r="J23" s="2" t="e">
        <f t="shared" si="0"/>
        <v>#DIV/0!</v>
      </c>
    </row>
    <row r="24" spans="1:10">
      <c r="A24">
        <v>19</v>
      </c>
      <c r="B24" s="2"/>
      <c r="C24" s="2"/>
      <c r="D24" s="2"/>
      <c r="E24" s="2"/>
      <c r="F24" s="2"/>
      <c r="G24" s="18"/>
      <c r="H24" s="2"/>
      <c r="I24" s="2"/>
      <c r="J24" s="2" t="e">
        <f t="shared" si="0"/>
        <v>#DIV/0!</v>
      </c>
    </row>
    <row r="25" spans="1:10">
      <c r="A25">
        <v>20</v>
      </c>
      <c r="B25" s="2"/>
      <c r="C25" s="2"/>
      <c r="D25" s="2"/>
      <c r="E25" s="2"/>
      <c r="F25" s="2"/>
      <c r="G25" s="18"/>
      <c r="H25" s="2"/>
      <c r="I25" s="2"/>
      <c r="J25" s="2" t="e">
        <f t="shared" si="0"/>
        <v>#DIV/0!</v>
      </c>
    </row>
    <row r="26" spans="1:10">
      <c r="A26" s="12">
        <v>21</v>
      </c>
      <c r="B26" s="2"/>
      <c r="C26" s="2"/>
      <c r="D26" s="2"/>
      <c r="E26" s="2"/>
      <c r="F26" s="2"/>
      <c r="G26" s="18"/>
      <c r="H26" s="2"/>
      <c r="I26" s="2"/>
      <c r="J26" s="2" t="e">
        <f t="shared" si="0"/>
        <v>#DIV/0!</v>
      </c>
    </row>
    <row r="27" spans="1:10">
      <c r="A27" s="12">
        <v>22</v>
      </c>
      <c r="B27" s="2"/>
      <c r="C27" s="2"/>
      <c r="D27" s="2"/>
      <c r="E27" s="2"/>
      <c r="F27" s="2"/>
      <c r="G27" s="18"/>
      <c r="H27" s="2"/>
      <c r="I27" s="2"/>
      <c r="J27" s="2" t="e">
        <f t="shared" si="0"/>
        <v>#DIV/0!</v>
      </c>
    </row>
    <row r="28" spans="1:10">
      <c r="A28">
        <v>23</v>
      </c>
      <c r="B28" s="2"/>
      <c r="C28" s="2"/>
      <c r="D28" s="2"/>
      <c r="E28" s="2"/>
      <c r="F28" s="2"/>
      <c r="G28" s="18"/>
      <c r="H28" s="2"/>
      <c r="I28" s="2"/>
      <c r="J28" s="2" t="e">
        <f t="shared" si="0"/>
        <v>#DIV/0!</v>
      </c>
    </row>
    <row r="29" spans="1:10">
      <c r="A29">
        <v>24</v>
      </c>
      <c r="B29" s="2"/>
      <c r="C29" s="2"/>
      <c r="D29" s="2"/>
      <c r="E29" s="2"/>
      <c r="F29" s="2"/>
      <c r="G29" s="18"/>
      <c r="H29" s="2"/>
      <c r="I29" s="2"/>
      <c r="J29" s="2" t="e">
        <f t="shared" si="0"/>
        <v>#DIV/0!</v>
      </c>
    </row>
    <row r="30" spans="1:10">
      <c r="A30">
        <v>25</v>
      </c>
      <c r="B30" s="2"/>
      <c r="C30" s="2"/>
      <c r="D30" s="2"/>
      <c r="E30" s="2"/>
      <c r="F30" s="2"/>
      <c r="G30" s="18"/>
      <c r="H30" s="2"/>
      <c r="I30" s="2"/>
      <c r="J30" s="2" t="e">
        <f t="shared" si="0"/>
        <v>#DIV/0!</v>
      </c>
    </row>
    <row r="31" spans="1:10">
      <c r="A31" s="12">
        <v>26</v>
      </c>
      <c r="B31" s="2"/>
      <c r="C31" s="2"/>
      <c r="D31" s="2"/>
      <c r="E31" s="2"/>
      <c r="F31" s="2"/>
      <c r="G31" s="18"/>
      <c r="H31" s="2"/>
      <c r="I31" s="2"/>
      <c r="J31" s="2" t="e">
        <f t="shared" si="0"/>
        <v>#DIV/0!</v>
      </c>
    </row>
    <row r="32" spans="1:10">
      <c r="A32" s="12">
        <v>27</v>
      </c>
      <c r="B32" s="2"/>
      <c r="C32" s="2"/>
      <c r="D32" s="2"/>
      <c r="E32" s="2"/>
      <c r="F32" s="2"/>
      <c r="G32" s="18"/>
      <c r="H32" s="2"/>
      <c r="I32" s="2"/>
      <c r="J32" s="2" t="e">
        <f t="shared" si="0"/>
        <v>#DIV/0!</v>
      </c>
    </row>
    <row r="33" spans="1:10">
      <c r="A33">
        <v>28</v>
      </c>
      <c r="B33" s="2"/>
      <c r="C33" s="2"/>
      <c r="D33" s="2"/>
      <c r="E33" s="2"/>
      <c r="F33" s="2"/>
      <c r="G33" s="18"/>
      <c r="H33" s="2"/>
      <c r="I33" s="2"/>
      <c r="J33" s="2" t="e">
        <f t="shared" si="0"/>
        <v>#DIV/0!</v>
      </c>
    </row>
    <row r="34" spans="1:10">
      <c r="A34">
        <v>29</v>
      </c>
      <c r="B34" s="2"/>
      <c r="C34" s="2"/>
      <c r="D34" s="2"/>
      <c r="E34" s="2"/>
      <c r="F34" s="2"/>
      <c r="G34" s="18"/>
      <c r="H34" s="2"/>
      <c r="I34" s="2"/>
      <c r="J34" s="2" t="e">
        <f t="shared" si="0"/>
        <v>#DIV/0!</v>
      </c>
    </row>
    <row r="35" spans="1:10">
      <c r="A35">
        <v>30</v>
      </c>
      <c r="B35" s="2"/>
      <c r="C35" s="2"/>
      <c r="D35" s="2"/>
      <c r="E35" s="2"/>
      <c r="F35" s="2"/>
      <c r="G35" s="18"/>
      <c r="H35" s="2"/>
      <c r="I35" s="2"/>
      <c r="J35" s="2" t="e">
        <f t="shared" si="0"/>
        <v>#DIV/0!</v>
      </c>
    </row>
    <row r="36" spans="1:10">
      <c r="A36" s="12">
        <v>31</v>
      </c>
      <c r="B36" s="2"/>
      <c r="C36" s="2"/>
      <c r="D36" s="2"/>
      <c r="E36" s="2"/>
      <c r="F36" s="2"/>
      <c r="G36" s="18"/>
      <c r="H36" s="2"/>
      <c r="I36" s="2"/>
      <c r="J36" s="2" t="e">
        <f t="shared" si="0"/>
        <v>#DIV/0!</v>
      </c>
    </row>
    <row r="37" spans="1:10">
      <c r="A37" s="12">
        <v>32</v>
      </c>
      <c r="B37" s="2"/>
      <c r="C37" s="2"/>
      <c r="D37" s="2"/>
      <c r="E37" s="2"/>
      <c r="F37" s="2"/>
      <c r="G37" s="18"/>
      <c r="H37" s="2"/>
      <c r="I37" s="2"/>
      <c r="J37" s="2" t="e">
        <f t="shared" si="0"/>
        <v>#DIV/0!</v>
      </c>
    </row>
    <row r="38" spans="1:10">
      <c r="A38">
        <v>33</v>
      </c>
      <c r="B38" s="2"/>
      <c r="C38" s="2"/>
      <c r="D38" s="2"/>
      <c r="E38" s="2"/>
      <c r="F38" s="2"/>
      <c r="G38" s="18"/>
      <c r="H38" s="2"/>
      <c r="I38" s="2"/>
      <c r="J38" s="2" t="e">
        <f t="shared" si="0"/>
        <v>#DIV/0!</v>
      </c>
    </row>
    <row r="39" spans="1:10">
      <c r="A39">
        <v>34</v>
      </c>
      <c r="B39" s="2"/>
      <c r="C39" s="2"/>
      <c r="D39" s="2"/>
      <c r="E39" s="2"/>
      <c r="F39" s="2"/>
      <c r="G39" s="18"/>
      <c r="H39" s="2"/>
      <c r="I39" s="2"/>
      <c r="J39" s="2" t="e">
        <f t="shared" si="0"/>
        <v>#DIV/0!</v>
      </c>
    </row>
    <row r="40" spans="1:10">
      <c r="A40">
        <v>35</v>
      </c>
      <c r="B40" s="2"/>
      <c r="C40" s="2"/>
      <c r="D40" s="2"/>
      <c r="E40" s="2"/>
      <c r="F40" s="2"/>
      <c r="G40" s="18"/>
      <c r="H40" s="2"/>
      <c r="I40" s="2"/>
      <c r="J40" s="2" t="e">
        <f t="shared" si="0"/>
        <v>#DIV/0!</v>
      </c>
    </row>
    <row r="41" spans="1:10">
      <c r="A41" s="12">
        <v>36</v>
      </c>
      <c r="B41" s="2"/>
      <c r="C41" s="2"/>
      <c r="D41" s="2"/>
      <c r="E41" s="2"/>
      <c r="F41" s="2"/>
      <c r="G41" s="18"/>
      <c r="H41" s="2"/>
      <c r="I41" s="2"/>
      <c r="J41" s="2" t="e">
        <f t="shared" si="0"/>
        <v>#DIV/0!</v>
      </c>
    </row>
    <row r="42" spans="1:10">
      <c r="A42" s="12">
        <v>37</v>
      </c>
      <c r="B42" s="2"/>
      <c r="C42" s="2"/>
      <c r="D42" s="2"/>
      <c r="E42" s="2"/>
      <c r="F42" s="2"/>
      <c r="G42" s="18"/>
      <c r="H42" s="2"/>
      <c r="I42" s="2"/>
      <c r="J42" s="2" t="e">
        <f t="shared" si="0"/>
        <v>#DIV/0!</v>
      </c>
    </row>
    <row r="43" spans="1:10">
      <c r="A43">
        <v>38</v>
      </c>
      <c r="B43" s="2"/>
      <c r="C43" s="2"/>
      <c r="D43" s="2"/>
      <c r="E43" s="2"/>
      <c r="F43" s="2"/>
      <c r="G43" s="18"/>
      <c r="H43" s="2"/>
      <c r="I43" s="2"/>
      <c r="J43" s="2" t="e">
        <f t="shared" si="0"/>
        <v>#DIV/0!</v>
      </c>
    </row>
    <row r="44" spans="1:10">
      <c r="A44">
        <v>39</v>
      </c>
      <c r="B44" s="2"/>
      <c r="C44" s="2"/>
      <c r="D44" s="2"/>
      <c r="E44" s="2"/>
      <c r="F44" s="2"/>
      <c r="G44" s="18"/>
      <c r="H44" s="2"/>
      <c r="I44" s="2"/>
      <c r="J44" s="2" t="e">
        <f t="shared" si="0"/>
        <v>#DIV/0!</v>
      </c>
    </row>
    <row r="45" spans="1:10">
      <c r="A45">
        <v>40</v>
      </c>
      <c r="B45" s="2"/>
      <c r="C45" s="2"/>
      <c r="D45" s="2"/>
      <c r="E45" s="2"/>
      <c r="F45" s="2"/>
      <c r="G45" s="18"/>
      <c r="H45" s="2"/>
      <c r="I45" s="2"/>
      <c r="J45" s="2" t="e">
        <f t="shared" si="0"/>
        <v>#DIV/0!</v>
      </c>
    </row>
    <row r="46" spans="1:10">
      <c r="A46" s="12">
        <v>41</v>
      </c>
      <c r="B46" s="2"/>
      <c r="C46" s="2"/>
      <c r="D46" s="2"/>
      <c r="E46" s="2"/>
      <c r="F46" s="2"/>
      <c r="G46" s="18"/>
      <c r="H46" s="2"/>
      <c r="I46" s="2"/>
      <c r="J46" s="2" t="e">
        <f t="shared" si="0"/>
        <v>#DIV/0!</v>
      </c>
    </row>
    <row r="47" spans="1:10">
      <c r="A47" s="12">
        <v>42</v>
      </c>
      <c r="B47" s="2"/>
      <c r="C47" s="2"/>
      <c r="D47" s="2"/>
      <c r="E47" s="2"/>
      <c r="F47" s="2"/>
      <c r="G47" s="18"/>
      <c r="H47" s="2"/>
      <c r="I47" s="2"/>
      <c r="J47" s="2" t="e">
        <f t="shared" si="0"/>
        <v>#DIV/0!</v>
      </c>
    </row>
    <row r="48" spans="1:10">
      <c r="A48">
        <v>43</v>
      </c>
      <c r="B48" s="2"/>
      <c r="C48" s="2"/>
      <c r="D48" s="2"/>
      <c r="E48" s="2"/>
      <c r="F48" s="2"/>
      <c r="G48" s="18"/>
      <c r="H48" s="2"/>
      <c r="I48" s="2"/>
      <c r="J48" s="2" t="e">
        <f t="shared" si="0"/>
        <v>#DIV/0!</v>
      </c>
    </row>
    <row r="49" spans="1:10">
      <c r="A49">
        <v>44</v>
      </c>
      <c r="B49" s="2"/>
      <c r="C49" s="2"/>
      <c r="D49" s="2"/>
      <c r="E49" s="2"/>
      <c r="F49" s="2"/>
      <c r="G49" s="18"/>
      <c r="H49" s="2"/>
      <c r="I49" s="2"/>
      <c r="J49" s="2" t="e">
        <f t="shared" si="0"/>
        <v>#DIV/0!</v>
      </c>
    </row>
    <row r="50" spans="1:10">
      <c r="A50">
        <v>45</v>
      </c>
      <c r="B50" s="2"/>
      <c r="C50" s="2"/>
      <c r="D50" s="2"/>
      <c r="E50" s="2"/>
      <c r="F50" s="2"/>
      <c r="G50" s="18"/>
      <c r="H50" s="2"/>
      <c r="I50" s="2"/>
      <c r="J50" s="2" t="e">
        <f t="shared" si="0"/>
        <v>#DIV/0!</v>
      </c>
    </row>
    <row r="51" spans="1:10">
      <c r="A51" s="12">
        <v>46</v>
      </c>
      <c r="B51" s="2"/>
      <c r="C51" s="2"/>
      <c r="D51" s="2"/>
      <c r="E51" s="2"/>
      <c r="F51" s="2"/>
      <c r="G51" s="18"/>
      <c r="H51" s="2"/>
      <c r="I51" s="2"/>
      <c r="J51" s="2" t="e">
        <f t="shared" si="0"/>
        <v>#DIV/0!</v>
      </c>
    </row>
    <row r="52" spans="1:10">
      <c r="A52" s="12">
        <v>47</v>
      </c>
      <c r="B52" s="2"/>
      <c r="C52" s="2"/>
      <c r="D52" s="2"/>
      <c r="E52" s="2"/>
      <c r="F52" s="2"/>
      <c r="G52" s="18"/>
      <c r="H52" s="2"/>
      <c r="I52" s="2"/>
      <c r="J52" s="2" t="e">
        <f t="shared" si="0"/>
        <v>#DIV/0!</v>
      </c>
    </row>
    <row r="53" spans="1:10">
      <c r="A53">
        <v>48</v>
      </c>
      <c r="B53" s="2"/>
      <c r="C53" s="2"/>
      <c r="D53" s="2"/>
      <c r="E53" s="2"/>
      <c r="F53" s="2"/>
      <c r="G53" s="18"/>
      <c r="H53" s="2"/>
      <c r="I53" s="2"/>
      <c r="J53" s="2" t="e">
        <f t="shared" si="0"/>
        <v>#DIV/0!</v>
      </c>
    </row>
    <row r="54" spans="1:10">
      <c r="A54">
        <v>49</v>
      </c>
      <c r="B54" s="2"/>
      <c r="C54" s="2"/>
      <c r="D54" s="2"/>
      <c r="E54" s="2"/>
      <c r="F54" s="2"/>
      <c r="G54" s="18"/>
      <c r="H54" s="2"/>
      <c r="I54" s="2"/>
      <c r="J54" s="2" t="e">
        <f t="shared" si="0"/>
        <v>#DIV/0!</v>
      </c>
    </row>
    <row r="55" spans="1:10">
      <c r="A55">
        <v>50</v>
      </c>
      <c r="B55" s="2"/>
      <c r="C55" s="2"/>
      <c r="D55" s="2"/>
      <c r="E55" s="2"/>
      <c r="F55" s="2"/>
      <c r="G55" s="18"/>
      <c r="H55" s="2"/>
      <c r="I55" s="2"/>
      <c r="J55" s="2" t="e">
        <f t="shared" si="0"/>
        <v>#DIV/0!</v>
      </c>
    </row>
    <row r="56" spans="1:10">
      <c r="A56" s="12">
        <v>51</v>
      </c>
      <c r="B56" s="2"/>
      <c r="C56" s="2"/>
      <c r="D56" s="2"/>
      <c r="E56" s="2"/>
      <c r="F56" s="2"/>
      <c r="G56" s="18"/>
      <c r="H56" s="2"/>
      <c r="I56" s="2"/>
      <c r="J56" s="2" t="e">
        <f t="shared" si="0"/>
        <v>#DIV/0!</v>
      </c>
    </row>
    <row r="57" spans="1:10">
      <c r="A57" s="12">
        <v>52</v>
      </c>
      <c r="B57" s="2"/>
      <c r="C57" s="2"/>
      <c r="D57" s="2"/>
      <c r="E57" s="2"/>
      <c r="F57" s="2"/>
      <c r="G57" s="18"/>
      <c r="H57" s="2"/>
      <c r="I57" s="2"/>
      <c r="J57" s="2" t="e">
        <f t="shared" si="0"/>
        <v>#DIV/0!</v>
      </c>
    </row>
    <row r="58" spans="1:10">
      <c r="A58">
        <v>53</v>
      </c>
      <c r="B58" s="2"/>
      <c r="C58" s="2"/>
      <c r="D58" s="2"/>
      <c r="E58" s="2"/>
      <c r="F58" s="2"/>
      <c r="G58" s="18"/>
      <c r="H58" s="2"/>
      <c r="I58" s="2"/>
      <c r="J58" s="2" t="e">
        <f t="shared" si="0"/>
        <v>#DIV/0!</v>
      </c>
    </row>
    <row r="59" spans="1:10">
      <c r="A59" s="12">
        <v>54</v>
      </c>
      <c r="B59" s="2"/>
      <c r="C59" s="2"/>
      <c r="D59" s="2"/>
      <c r="E59" s="2"/>
      <c r="F59" s="2"/>
      <c r="G59" s="18"/>
      <c r="H59" s="2"/>
      <c r="I59" s="2"/>
      <c r="J59" s="2" t="e">
        <f t="shared" si="0"/>
        <v>#DIV/0!</v>
      </c>
    </row>
    <row r="60" spans="1:10">
      <c r="A60" s="12">
        <v>55</v>
      </c>
      <c r="B60" s="2"/>
      <c r="C60" s="2"/>
      <c r="D60" s="2"/>
      <c r="E60" s="2"/>
      <c r="F60" s="2"/>
      <c r="G60" s="18"/>
      <c r="H60" s="2"/>
      <c r="I60" s="2"/>
      <c r="J60" s="2" t="e">
        <f t="shared" si="0"/>
        <v>#DIV/0!</v>
      </c>
    </row>
    <row r="61" spans="1:10">
      <c r="A61">
        <v>56</v>
      </c>
      <c r="B61" s="2"/>
      <c r="C61" s="2"/>
      <c r="D61" s="2"/>
      <c r="E61" s="2"/>
      <c r="F61" s="2"/>
      <c r="G61" s="18"/>
      <c r="H61" s="2"/>
      <c r="I61" s="2"/>
      <c r="J61" s="2" t="e">
        <f t="shared" si="0"/>
        <v>#DIV/0!</v>
      </c>
    </row>
    <row r="62" spans="1:10">
      <c r="A62" s="12">
        <v>57</v>
      </c>
      <c r="B62" s="2"/>
      <c r="C62" s="2"/>
      <c r="D62" s="2"/>
      <c r="E62" s="2"/>
      <c r="F62" s="2"/>
      <c r="G62" s="18"/>
      <c r="H62" s="2"/>
      <c r="I62" s="2"/>
      <c r="J62" s="2" t="e">
        <f t="shared" si="0"/>
        <v>#DIV/0!</v>
      </c>
    </row>
    <row r="63" spans="1:10">
      <c r="A63" s="12">
        <v>58</v>
      </c>
      <c r="B63" s="2"/>
      <c r="C63" s="2"/>
      <c r="D63" s="2"/>
      <c r="E63" s="2"/>
      <c r="F63" s="2"/>
      <c r="G63" s="18"/>
      <c r="H63" s="2"/>
      <c r="I63" s="2"/>
      <c r="J63" s="2" t="e">
        <f t="shared" si="0"/>
        <v>#DIV/0!</v>
      </c>
    </row>
    <row r="64" spans="1:10">
      <c r="A64">
        <v>59</v>
      </c>
      <c r="B64" s="2"/>
      <c r="C64" s="2"/>
      <c r="D64" s="2"/>
      <c r="E64" s="2"/>
      <c r="F64" s="2"/>
      <c r="G64" s="18"/>
      <c r="H64" s="2"/>
      <c r="I64" s="2"/>
      <c r="J64" s="2" t="e">
        <f t="shared" si="0"/>
        <v>#DIV/0!</v>
      </c>
    </row>
    <row r="65" spans="1:10">
      <c r="A65" s="12">
        <v>60</v>
      </c>
      <c r="B65" s="2"/>
      <c r="C65" s="2"/>
      <c r="D65" s="2"/>
      <c r="E65" s="2"/>
      <c r="F65" s="2"/>
      <c r="G65" s="18"/>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view="pageBreakPreview" topLeftCell="A7" zoomScaleNormal="100" zoomScaleSheetLayoutView="100" workbookViewId="0">
      <selection activeCell="A6" sqref="A6:IV6"/>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21" customWidth="1"/>
    <col min="8" max="8" width="13" customWidth="1"/>
    <col min="9" max="9" width="15.125" bestFit="1" customWidth="1"/>
    <col min="11" max="12" width="9" style="1"/>
    <col min="15" max="15" width="11.125" customWidth="1"/>
  </cols>
  <sheetData>
    <row r="1" spans="1:15">
      <c r="A1" t="s">
        <v>5</v>
      </c>
      <c r="B1" s="27" t="e">
        <f>#REF!</f>
        <v>#REF!</v>
      </c>
      <c r="I1" t="s">
        <v>6</v>
      </c>
    </row>
    <row r="2" spans="1:15" s="12" customFormat="1" ht="51" customHeight="1">
      <c r="B2" s="38"/>
      <c r="E2" s="538" t="s">
        <v>36</v>
      </c>
      <c r="F2" s="538"/>
      <c r="G2" s="539"/>
      <c r="H2" s="9">
        <f>SUMIF(E8:E357,"PPS",H8:H357)</f>
        <v>70239</v>
      </c>
      <c r="I2" s="54"/>
      <c r="J2" s="1"/>
      <c r="K2" s="39"/>
      <c r="L2" s="39"/>
      <c r="O2"/>
    </row>
    <row r="3" spans="1:15" s="12" customFormat="1" ht="41.25" customHeight="1">
      <c r="B3" s="21"/>
      <c r="E3" s="540" t="s">
        <v>32</v>
      </c>
      <c r="F3" s="540"/>
      <c r="G3" s="541"/>
      <c r="H3" s="9">
        <f>O7</f>
        <v>0</v>
      </c>
      <c r="I3" s="54"/>
      <c r="J3" s="21"/>
      <c r="K3" s="39"/>
      <c r="L3" s="39"/>
      <c r="O3"/>
    </row>
    <row r="4" spans="1:15" s="12" customFormat="1" ht="60" customHeight="1">
      <c r="B4" s="21"/>
      <c r="E4" s="542" t="s">
        <v>115</v>
      </c>
      <c r="F4" s="542"/>
      <c r="G4" s="542"/>
      <c r="H4" s="60" t="e">
        <f>H3/I7</f>
        <v>#DIV/0!</v>
      </c>
      <c r="I4" s="53"/>
      <c r="J4" s="21"/>
      <c r="K4" s="39"/>
      <c r="L4" s="39"/>
    </row>
    <row r="5" spans="1:15" s="21" customFormat="1" ht="12.75" customHeight="1">
      <c r="B5" s="40"/>
      <c r="E5" s="58"/>
      <c r="F5" s="58"/>
      <c r="G5" s="58"/>
      <c r="H5" s="57"/>
      <c r="I5" s="57"/>
      <c r="J5" s="40"/>
      <c r="K5" s="51"/>
      <c r="L5" s="51"/>
    </row>
    <row r="6" spans="1:15" ht="67.5">
      <c r="A6" s="22" t="s">
        <v>23</v>
      </c>
      <c r="B6" s="2" t="s">
        <v>0</v>
      </c>
      <c r="C6" s="2" t="s">
        <v>1</v>
      </c>
      <c r="D6" s="2" t="s">
        <v>2</v>
      </c>
      <c r="E6" s="11" t="s">
        <v>24</v>
      </c>
      <c r="F6" s="2" t="s">
        <v>10</v>
      </c>
      <c r="G6" s="13" t="s">
        <v>13</v>
      </c>
      <c r="H6" s="11" t="s">
        <v>27</v>
      </c>
      <c r="I6" s="11" t="s">
        <v>14</v>
      </c>
      <c r="J6" s="11" t="s">
        <v>28</v>
      </c>
      <c r="K6" s="11" t="s">
        <v>7</v>
      </c>
      <c r="L6" s="11" t="s">
        <v>8</v>
      </c>
      <c r="M6" s="11" t="s">
        <v>12</v>
      </c>
      <c r="N6" s="11" t="s">
        <v>11</v>
      </c>
      <c r="O6" s="11" t="s">
        <v>37</v>
      </c>
    </row>
    <row r="7" spans="1:15" s="32" customFormat="1" ht="14.25" thickBot="1">
      <c r="B7" s="33" t="s">
        <v>4</v>
      </c>
      <c r="C7" s="33"/>
      <c r="D7" s="33"/>
      <c r="E7" s="33"/>
      <c r="F7" s="33"/>
      <c r="G7" s="33"/>
      <c r="H7" s="34">
        <f>SUM(H8:H357)</f>
        <v>70239</v>
      </c>
      <c r="I7" s="34">
        <f>SUM(I8:I357)</f>
        <v>0</v>
      </c>
      <c r="J7" s="35" t="e">
        <f t="shared" ref="J7:J17" si="0">H7/I7</f>
        <v>#DIV/0!</v>
      </c>
      <c r="K7" s="36"/>
      <c r="L7" s="36"/>
      <c r="M7" s="33"/>
      <c r="N7" s="33"/>
      <c r="O7" s="65">
        <f>SUM(O8:O357)</f>
        <v>0</v>
      </c>
    </row>
    <row r="8" spans="1:15" ht="50.1" customHeight="1" thickTop="1">
      <c r="A8">
        <v>1</v>
      </c>
      <c r="B8" s="117" t="s">
        <v>1161</v>
      </c>
      <c r="C8" s="181" t="s">
        <v>1162</v>
      </c>
      <c r="D8" s="307" t="s">
        <v>1163</v>
      </c>
      <c r="E8" s="383" t="s">
        <v>45</v>
      </c>
      <c r="F8" s="229" t="s">
        <v>19</v>
      </c>
      <c r="G8" s="371">
        <v>1</v>
      </c>
      <c r="H8" s="384"/>
      <c r="I8" s="382"/>
      <c r="J8" s="358" t="e">
        <f t="shared" si="0"/>
        <v>#DIV/0!</v>
      </c>
      <c r="K8" s="373">
        <v>850</v>
      </c>
      <c r="L8" s="373"/>
      <c r="M8" s="385" t="s">
        <v>1164</v>
      </c>
      <c r="N8" s="385" t="s">
        <v>1165</v>
      </c>
      <c r="O8" s="355" t="str">
        <f>IF(ISBLANK(I8),"",H8)</f>
        <v/>
      </c>
    </row>
    <row r="9" spans="1:15" ht="50.1" customHeight="1">
      <c r="A9">
        <v>2</v>
      </c>
      <c r="B9" s="181" t="s">
        <v>1166</v>
      </c>
      <c r="C9" s="181" t="s">
        <v>1167</v>
      </c>
      <c r="D9" s="229" t="s">
        <v>1168</v>
      </c>
      <c r="E9" s="386" t="s">
        <v>45</v>
      </c>
      <c r="F9" s="328" t="s">
        <v>52</v>
      </c>
      <c r="G9" s="371">
        <v>4</v>
      </c>
      <c r="H9" s="384">
        <v>1054</v>
      </c>
      <c r="I9" s="382"/>
      <c r="J9" s="358" t="e">
        <f t="shared" si="0"/>
        <v>#DIV/0!</v>
      </c>
      <c r="K9" s="373">
        <v>58</v>
      </c>
      <c r="L9" s="373">
        <v>50900</v>
      </c>
      <c r="M9" s="385" t="s">
        <v>1169</v>
      </c>
      <c r="N9" s="385" t="s">
        <v>1170</v>
      </c>
      <c r="O9" s="229" t="str">
        <f>IF(ISBLANK(I9),"",H9)</f>
        <v/>
      </c>
    </row>
    <row r="10" spans="1:15" ht="50.1" customHeight="1">
      <c r="A10">
        <v>3</v>
      </c>
      <c r="B10" s="181" t="s">
        <v>1171</v>
      </c>
      <c r="C10" s="181" t="s">
        <v>1167</v>
      </c>
      <c r="D10" s="229" t="s">
        <v>1168</v>
      </c>
      <c r="E10" s="386" t="s">
        <v>45</v>
      </c>
      <c r="F10" s="328" t="s">
        <v>52</v>
      </c>
      <c r="G10" s="380">
        <v>4</v>
      </c>
      <c r="H10" s="384">
        <v>1178</v>
      </c>
      <c r="I10" s="382"/>
      <c r="J10" s="362" t="e">
        <f t="shared" si="0"/>
        <v>#DIV/0!</v>
      </c>
      <c r="K10" s="375">
        <v>56</v>
      </c>
      <c r="L10" s="375">
        <v>59300</v>
      </c>
      <c r="M10" s="158" t="s">
        <v>1169</v>
      </c>
      <c r="N10" s="158" t="s">
        <v>1170</v>
      </c>
      <c r="O10" s="229" t="str">
        <f>IF(ISBLANK(I10),"",H10)</f>
        <v/>
      </c>
    </row>
    <row r="11" spans="1:15" ht="50.1" customHeight="1">
      <c r="A11">
        <v>4</v>
      </c>
      <c r="B11" s="117" t="s">
        <v>1172</v>
      </c>
      <c r="C11" s="181" t="s">
        <v>1102</v>
      </c>
      <c r="D11" s="117" t="s">
        <v>872</v>
      </c>
      <c r="E11" s="387" t="s">
        <v>45</v>
      </c>
      <c r="F11" s="229" t="s">
        <v>52</v>
      </c>
      <c r="G11" s="360">
        <v>1</v>
      </c>
      <c r="H11" s="360">
        <v>2490</v>
      </c>
      <c r="I11" s="360"/>
      <c r="J11" s="362" t="e">
        <f t="shared" si="0"/>
        <v>#DIV/0!</v>
      </c>
      <c r="K11" s="361">
        <v>55</v>
      </c>
      <c r="L11" s="360">
        <v>144000</v>
      </c>
      <c r="M11" s="388" t="s">
        <v>1173</v>
      </c>
      <c r="N11" s="388" t="s">
        <v>1173</v>
      </c>
      <c r="O11" s="229" t="str">
        <f>IF(ISBLANK(I11),"",H11)</f>
        <v/>
      </c>
    </row>
    <row r="12" spans="1:15" ht="50.1" customHeight="1">
      <c r="A12">
        <v>5</v>
      </c>
      <c r="B12" s="181" t="s">
        <v>1174</v>
      </c>
      <c r="C12" s="181" t="s">
        <v>1175</v>
      </c>
      <c r="D12" s="229" t="s">
        <v>1168</v>
      </c>
      <c r="E12" s="386" t="s">
        <v>45</v>
      </c>
      <c r="F12" s="328" t="s">
        <v>52</v>
      </c>
      <c r="G12" s="371">
        <v>4</v>
      </c>
      <c r="H12" s="384">
        <v>983</v>
      </c>
      <c r="I12" s="382"/>
      <c r="J12" s="358" t="e">
        <f t="shared" si="0"/>
        <v>#DIV/0!</v>
      </c>
      <c r="K12" s="373">
        <v>55</v>
      </c>
      <c r="L12" s="373">
        <v>47303</v>
      </c>
      <c r="M12" s="389" t="s">
        <v>1176</v>
      </c>
      <c r="N12" s="389" t="s">
        <v>1177</v>
      </c>
      <c r="O12" s="229" t="str">
        <f t="shared" ref="O12:O17" si="1">IF(ISBLANK(I12),"",H12)</f>
        <v/>
      </c>
    </row>
    <row r="13" spans="1:15" ht="50.1" customHeight="1">
      <c r="A13" s="12">
        <v>6</v>
      </c>
      <c r="B13" s="181" t="s">
        <v>1178</v>
      </c>
      <c r="C13" s="181" t="s">
        <v>1179</v>
      </c>
      <c r="D13" s="181" t="s">
        <v>1168</v>
      </c>
      <c r="E13" s="390" t="s">
        <v>45</v>
      </c>
      <c r="F13" s="328" t="s">
        <v>52</v>
      </c>
      <c r="G13" s="371">
        <v>3</v>
      </c>
      <c r="H13" s="384">
        <v>1237</v>
      </c>
      <c r="I13" s="391"/>
      <c r="J13" s="392" t="e">
        <f t="shared" si="0"/>
        <v>#DIV/0!</v>
      </c>
      <c r="K13" s="373">
        <v>60</v>
      </c>
      <c r="L13" s="373">
        <v>60536</v>
      </c>
      <c r="M13" s="385" t="s">
        <v>1176</v>
      </c>
      <c r="N13" s="385" t="s">
        <v>1177</v>
      </c>
      <c r="O13" s="393" t="str">
        <f t="shared" si="1"/>
        <v/>
      </c>
    </row>
    <row r="14" spans="1:15" ht="50.1" customHeight="1">
      <c r="A14" s="12">
        <v>7</v>
      </c>
      <c r="B14" s="181" t="s">
        <v>1180</v>
      </c>
      <c r="C14" s="181" t="s">
        <v>1179</v>
      </c>
      <c r="D14" s="181" t="s">
        <v>1168</v>
      </c>
      <c r="E14" s="390" t="s">
        <v>45</v>
      </c>
      <c r="F14" s="328" t="s">
        <v>52</v>
      </c>
      <c r="G14" s="371">
        <v>3</v>
      </c>
      <c r="H14" s="384">
        <v>1253</v>
      </c>
      <c r="I14" s="391"/>
      <c r="J14" s="394" t="e">
        <f t="shared" si="0"/>
        <v>#DIV/0!</v>
      </c>
      <c r="K14" s="375">
        <v>49</v>
      </c>
      <c r="L14" s="375">
        <v>64426</v>
      </c>
      <c r="M14" s="385" t="s">
        <v>1176</v>
      </c>
      <c r="N14" s="385" t="s">
        <v>1177</v>
      </c>
      <c r="O14" s="393" t="str">
        <f t="shared" si="1"/>
        <v/>
      </c>
    </row>
    <row r="15" spans="1:15" ht="50.1" customHeight="1">
      <c r="A15">
        <v>8</v>
      </c>
      <c r="B15" s="181" t="s">
        <v>1181</v>
      </c>
      <c r="C15" s="181" t="s">
        <v>1179</v>
      </c>
      <c r="D15" s="307" t="s">
        <v>1163</v>
      </c>
      <c r="E15" s="390" t="s">
        <v>45</v>
      </c>
      <c r="F15" s="328" t="s">
        <v>19</v>
      </c>
      <c r="G15" s="371">
        <v>1</v>
      </c>
      <c r="H15" s="384">
        <v>7107</v>
      </c>
      <c r="I15" s="391"/>
      <c r="J15" s="392" t="e">
        <f t="shared" si="0"/>
        <v>#DIV/0!</v>
      </c>
      <c r="K15" s="373"/>
      <c r="L15" s="373"/>
      <c r="M15" s="385" t="s">
        <v>1182</v>
      </c>
      <c r="N15" s="385" t="s">
        <v>1183</v>
      </c>
      <c r="O15" s="181" t="str">
        <f t="shared" si="1"/>
        <v/>
      </c>
    </row>
    <row r="16" spans="1:15" ht="50.1" customHeight="1">
      <c r="A16">
        <v>9</v>
      </c>
      <c r="B16" s="181" t="s">
        <v>1184</v>
      </c>
      <c r="C16" s="181" t="s">
        <v>1122</v>
      </c>
      <c r="D16" s="181" t="s">
        <v>1168</v>
      </c>
      <c r="E16" s="390" t="s">
        <v>45</v>
      </c>
      <c r="F16" s="328" t="s">
        <v>52</v>
      </c>
      <c r="G16" s="371">
        <v>5</v>
      </c>
      <c r="H16" s="384">
        <v>817</v>
      </c>
      <c r="I16" s="391"/>
      <c r="J16" s="392" t="e">
        <f t="shared" si="0"/>
        <v>#DIV/0!</v>
      </c>
      <c r="K16" s="373">
        <v>46</v>
      </c>
      <c r="L16" s="373">
        <v>36337</v>
      </c>
      <c r="M16" s="385" t="s">
        <v>1176</v>
      </c>
      <c r="N16" s="385" t="s">
        <v>1177</v>
      </c>
      <c r="O16" s="181" t="str">
        <f t="shared" si="1"/>
        <v/>
      </c>
    </row>
    <row r="17" spans="1:15" ht="50.1" customHeight="1">
      <c r="A17">
        <v>10</v>
      </c>
      <c r="B17" s="181" t="s">
        <v>1185</v>
      </c>
      <c r="C17" s="181" t="s">
        <v>1124</v>
      </c>
      <c r="D17" s="307" t="s">
        <v>1087</v>
      </c>
      <c r="E17" s="386" t="s">
        <v>45</v>
      </c>
      <c r="F17" s="328" t="s">
        <v>19</v>
      </c>
      <c r="G17" s="371">
        <v>1</v>
      </c>
      <c r="H17" s="384">
        <v>1361</v>
      </c>
      <c r="I17" s="382"/>
      <c r="J17" s="358" t="e">
        <f t="shared" si="0"/>
        <v>#DIV/0!</v>
      </c>
      <c r="K17" s="373">
        <v>35</v>
      </c>
      <c r="L17" s="373">
        <v>70533</v>
      </c>
      <c r="M17" s="158" t="s">
        <v>1173</v>
      </c>
      <c r="N17" s="388" t="s">
        <v>1173</v>
      </c>
      <c r="O17" s="229" t="str">
        <f t="shared" si="1"/>
        <v/>
      </c>
    </row>
    <row r="18" spans="1:15" ht="50.1" customHeight="1">
      <c r="A18" s="12">
        <v>11</v>
      </c>
      <c r="B18" s="181" t="s">
        <v>1186</v>
      </c>
      <c r="C18" s="181" t="s">
        <v>1124</v>
      </c>
      <c r="D18" s="181" t="s">
        <v>1168</v>
      </c>
      <c r="E18" s="386" t="s">
        <v>45</v>
      </c>
      <c r="F18" s="328" t="s">
        <v>1187</v>
      </c>
      <c r="G18" s="380">
        <v>4</v>
      </c>
      <c r="H18" s="384">
        <v>472</v>
      </c>
      <c r="I18" s="382"/>
      <c r="J18" s="362" t="e">
        <v>#DIV/0!</v>
      </c>
      <c r="K18" s="375">
        <v>59</v>
      </c>
      <c r="L18" s="375">
        <v>11188</v>
      </c>
      <c r="M18" s="158" t="s">
        <v>1188</v>
      </c>
      <c r="N18" s="158" t="s">
        <v>1177</v>
      </c>
      <c r="O18" s="229" t="s">
        <v>102</v>
      </c>
    </row>
    <row r="19" spans="1:15" ht="50.1" customHeight="1">
      <c r="A19" s="12">
        <v>12</v>
      </c>
      <c r="B19" s="181" t="s">
        <v>1189</v>
      </c>
      <c r="C19" s="181" t="s">
        <v>416</v>
      </c>
      <c r="D19" s="181" t="s">
        <v>1168</v>
      </c>
      <c r="E19" s="386" t="s">
        <v>45</v>
      </c>
      <c r="F19" s="372" t="s">
        <v>19</v>
      </c>
      <c r="G19" s="380">
        <v>1</v>
      </c>
      <c r="H19" s="381">
        <v>3826</v>
      </c>
      <c r="I19" s="382"/>
      <c r="J19" s="362" t="e">
        <f>H19/I19</f>
        <v>#DIV/0!</v>
      </c>
      <c r="K19" s="375">
        <v>152</v>
      </c>
      <c r="L19" s="375">
        <v>181626</v>
      </c>
      <c r="M19" s="388" t="s">
        <v>1190</v>
      </c>
      <c r="N19" s="388" t="s">
        <v>1190</v>
      </c>
      <c r="O19" s="229" t="s">
        <v>102</v>
      </c>
    </row>
    <row r="20" spans="1:15" ht="50.1" customHeight="1">
      <c r="A20">
        <v>13</v>
      </c>
      <c r="B20" s="117" t="s">
        <v>1191</v>
      </c>
      <c r="C20" s="181" t="s">
        <v>1129</v>
      </c>
      <c r="D20" s="229" t="s">
        <v>861</v>
      </c>
      <c r="E20" s="383" t="s">
        <v>45</v>
      </c>
      <c r="F20" s="229" t="s">
        <v>19</v>
      </c>
      <c r="G20" s="380">
        <v>1</v>
      </c>
      <c r="H20" s="381">
        <v>17584</v>
      </c>
      <c r="I20" s="363"/>
      <c r="J20" s="358" t="e">
        <f>H20/I20</f>
        <v>#DIV/0!</v>
      </c>
      <c r="K20" s="376">
        <v>364</v>
      </c>
      <c r="L20" s="376">
        <v>1027829</v>
      </c>
      <c r="M20" s="395" t="s">
        <v>1192</v>
      </c>
      <c r="N20" s="395" t="s">
        <v>1192</v>
      </c>
      <c r="O20" s="229" t="str">
        <f>IF(ISBLANK(I20),"",H20)</f>
        <v/>
      </c>
    </row>
    <row r="21" spans="1:15" ht="50.1" customHeight="1">
      <c r="A21">
        <v>14</v>
      </c>
      <c r="B21" s="117" t="s">
        <v>1193</v>
      </c>
      <c r="C21" s="181" t="s">
        <v>1129</v>
      </c>
      <c r="D21" s="229" t="s">
        <v>861</v>
      </c>
      <c r="E21" s="383" t="s">
        <v>45</v>
      </c>
      <c r="F21" s="229" t="s">
        <v>19</v>
      </c>
      <c r="G21" s="380">
        <v>1</v>
      </c>
      <c r="H21" s="381">
        <v>18098</v>
      </c>
      <c r="I21" s="363"/>
      <c r="J21" s="362" t="e">
        <f>H21/I21</f>
        <v>#DIV/0!</v>
      </c>
      <c r="K21" s="376">
        <v>339</v>
      </c>
      <c r="L21" s="376">
        <v>1114045</v>
      </c>
      <c r="M21" s="395" t="s">
        <v>1192</v>
      </c>
      <c r="N21" s="395" t="s">
        <v>1192</v>
      </c>
      <c r="O21" s="229" t="str">
        <f>IF(ISBLANK(I21),"",H21)</f>
        <v/>
      </c>
    </row>
    <row r="22" spans="1:15" ht="50.1" customHeight="1">
      <c r="A22">
        <v>15</v>
      </c>
      <c r="B22" s="117" t="s">
        <v>1194</v>
      </c>
      <c r="C22" s="181" t="s">
        <v>1129</v>
      </c>
      <c r="D22" s="229" t="s">
        <v>861</v>
      </c>
      <c r="E22" s="383" t="s">
        <v>45</v>
      </c>
      <c r="F22" s="229" t="s">
        <v>19</v>
      </c>
      <c r="G22" s="380">
        <v>1</v>
      </c>
      <c r="H22" s="381">
        <v>12779</v>
      </c>
      <c r="I22" s="363"/>
      <c r="J22" s="362" t="e">
        <f>H22/I22</f>
        <v>#DIV/0!</v>
      </c>
      <c r="K22" s="376">
        <v>207</v>
      </c>
      <c r="L22" s="376">
        <v>850443</v>
      </c>
      <c r="M22" s="395" t="s">
        <v>1192</v>
      </c>
      <c r="N22" s="395" t="s">
        <v>1192</v>
      </c>
      <c r="O22" s="229" t="str">
        <f>IF(ISBLANK(I22),"",H22)</f>
        <v/>
      </c>
    </row>
    <row r="23" spans="1:15">
      <c r="A23" s="12">
        <v>16</v>
      </c>
      <c r="B23" s="2"/>
      <c r="C23" s="2"/>
      <c r="D23" s="2"/>
      <c r="E23" s="18"/>
      <c r="F23" s="18"/>
      <c r="G23" s="13"/>
      <c r="H23" s="20"/>
      <c r="I23" s="6"/>
      <c r="J23" s="15" t="e">
        <f t="shared" ref="J23:J253" si="2">H23/I23</f>
        <v>#DIV/0!</v>
      </c>
      <c r="K23" s="11"/>
      <c r="L23" s="11"/>
      <c r="M23" s="2"/>
      <c r="N23" s="2"/>
      <c r="O23" s="2"/>
    </row>
    <row r="24" spans="1:15">
      <c r="A24" s="12">
        <v>17</v>
      </c>
      <c r="B24" s="2"/>
      <c r="C24" s="2"/>
      <c r="D24" s="2"/>
      <c r="E24" s="18"/>
      <c r="F24" s="18"/>
      <c r="G24" s="13"/>
      <c r="H24" s="20"/>
      <c r="I24" s="6"/>
      <c r="J24" s="7" t="e">
        <f t="shared" si="2"/>
        <v>#DIV/0!</v>
      </c>
      <c r="K24" s="11"/>
      <c r="L24" s="11"/>
      <c r="M24" s="2"/>
      <c r="N24" s="2"/>
      <c r="O24" s="2"/>
    </row>
    <row r="25" spans="1:15">
      <c r="A25">
        <v>18</v>
      </c>
      <c r="B25" s="2"/>
      <c r="C25" s="2"/>
      <c r="D25" s="2"/>
      <c r="E25" s="18"/>
      <c r="F25" s="18"/>
      <c r="G25" s="13"/>
      <c r="H25" s="20"/>
      <c r="I25" s="6"/>
      <c r="J25" s="15" t="e">
        <f t="shared" si="2"/>
        <v>#DIV/0!</v>
      </c>
      <c r="K25" s="11"/>
      <c r="L25" s="11"/>
      <c r="M25" s="2"/>
      <c r="N25" s="2"/>
      <c r="O25" s="2"/>
    </row>
    <row r="26" spans="1:15">
      <c r="A26">
        <v>19</v>
      </c>
      <c r="B26" s="2"/>
      <c r="C26" s="2"/>
      <c r="D26" s="2"/>
      <c r="E26" s="18"/>
      <c r="F26" s="18"/>
      <c r="G26" s="13"/>
      <c r="H26" s="20"/>
      <c r="I26" s="6"/>
      <c r="J26" s="15" t="e">
        <f t="shared" si="2"/>
        <v>#DIV/0!</v>
      </c>
      <c r="K26" s="11"/>
      <c r="L26" s="11"/>
      <c r="M26" s="2"/>
      <c r="N26" s="2"/>
      <c r="O26" s="2"/>
    </row>
    <row r="27" spans="1:15">
      <c r="A27">
        <v>20</v>
      </c>
      <c r="B27" s="2"/>
      <c r="C27" s="2"/>
      <c r="D27" s="2"/>
      <c r="E27" s="18"/>
      <c r="F27" s="18"/>
      <c r="G27" s="13"/>
      <c r="H27" s="20"/>
      <c r="I27" s="6"/>
      <c r="J27" s="7" t="e">
        <f t="shared" si="2"/>
        <v>#DIV/0!</v>
      </c>
      <c r="K27" s="11"/>
      <c r="L27" s="11"/>
      <c r="M27" s="2"/>
      <c r="N27" s="2"/>
      <c r="O27" s="2"/>
    </row>
    <row r="28" spans="1:15">
      <c r="A28" s="12">
        <v>21</v>
      </c>
      <c r="B28" s="2"/>
      <c r="C28" s="2"/>
      <c r="D28" s="2"/>
      <c r="E28" s="18"/>
      <c r="F28" s="18"/>
      <c r="G28" s="13"/>
      <c r="H28" s="20"/>
      <c r="I28" s="6"/>
      <c r="J28" s="15" t="e">
        <f t="shared" si="2"/>
        <v>#DIV/0!</v>
      </c>
      <c r="K28" s="11"/>
      <c r="L28" s="11"/>
      <c r="M28" s="2"/>
      <c r="N28" s="2"/>
      <c r="O28" s="2"/>
    </row>
    <row r="29" spans="1:15">
      <c r="A29" s="12">
        <v>22</v>
      </c>
      <c r="B29" s="2"/>
      <c r="C29" s="2"/>
      <c r="D29" s="2"/>
      <c r="E29" s="18"/>
      <c r="F29" s="18"/>
      <c r="G29" s="13"/>
      <c r="H29" s="20"/>
      <c r="I29" s="6"/>
      <c r="J29" s="15" t="e">
        <f t="shared" si="2"/>
        <v>#DIV/0!</v>
      </c>
      <c r="K29" s="11"/>
      <c r="L29" s="11"/>
      <c r="M29" s="2"/>
      <c r="N29" s="2"/>
      <c r="O29" s="2"/>
    </row>
    <row r="30" spans="1:15">
      <c r="A30">
        <v>23</v>
      </c>
      <c r="B30" s="2"/>
      <c r="C30" s="2"/>
      <c r="D30" s="2"/>
      <c r="E30" s="18"/>
      <c r="F30" s="18"/>
      <c r="G30" s="13"/>
      <c r="H30" s="20"/>
      <c r="I30" s="6"/>
      <c r="J30" s="7" t="e">
        <f t="shared" si="2"/>
        <v>#DIV/0!</v>
      </c>
      <c r="K30" s="11"/>
      <c r="L30" s="11"/>
      <c r="M30" s="2"/>
      <c r="N30" s="2"/>
      <c r="O30" s="2"/>
    </row>
    <row r="31" spans="1:15">
      <c r="A31">
        <v>24</v>
      </c>
      <c r="B31" s="2"/>
      <c r="C31" s="2"/>
      <c r="D31" s="2"/>
      <c r="E31" s="18"/>
      <c r="F31" s="18"/>
      <c r="G31" s="13"/>
      <c r="H31" s="20"/>
      <c r="I31" s="6"/>
      <c r="J31" s="15" t="e">
        <f t="shared" si="2"/>
        <v>#DIV/0!</v>
      </c>
      <c r="K31" s="11"/>
      <c r="L31" s="11"/>
      <c r="M31" s="2"/>
      <c r="N31" s="2"/>
      <c r="O31" s="2"/>
    </row>
    <row r="32" spans="1:15">
      <c r="A32">
        <v>25</v>
      </c>
      <c r="B32" s="2"/>
      <c r="C32" s="2"/>
      <c r="D32" s="2"/>
      <c r="E32" s="18"/>
      <c r="F32" s="18"/>
      <c r="G32" s="13"/>
      <c r="H32" s="20"/>
      <c r="I32" s="6"/>
      <c r="J32" s="15" t="e">
        <f t="shared" si="2"/>
        <v>#DIV/0!</v>
      </c>
      <c r="K32" s="11"/>
      <c r="L32" s="11"/>
      <c r="M32" s="2"/>
      <c r="N32" s="2"/>
      <c r="O32" s="2"/>
    </row>
    <row r="33" spans="1:15">
      <c r="A33" s="12">
        <v>26</v>
      </c>
      <c r="B33" s="2"/>
      <c r="C33" s="2"/>
      <c r="D33" s="2"/>
      <c r="E33" s="18"/>
      <c r="F33" s="18"/>
      <c r="G33" s="13"/>
      <c r="H33" s="20"/>
      <c r="I33" s="6"/>
      <c r="J33" s="7" t="e">
        <f t="shared" si="2"/>
        <v>#DIV/0!</v>
      </c>
      <c r="K33" s="11"/>
      <c r="L33" s="11"/>
      <c r="M33" s="2"/>
      <c r="N33" s="2"/>
      <c r="O33" s="2"/>
    </row>
    <row r="34" spans="1:15">
      <c r="A34" s="12">
        <v>27</v>
      </c>
      <c r="B34" s="2"/>
      <c r="C34" s="2"/>
      <c r="D34" s="2"/>
      <c r="E34" s="18"/>
      <c r="F34" s="18"/>
      <c r="G34" s="13"/>
      <c r="H34" s="20"/>
      <c r="I34" s="6"/>
      <c r="J34" s="15" t="e">
        <f t="shared" si="2"/>
        <v>#DIV/0!</v>
      </c>
      <c r="K34" s="11"/>
      <c r="L34" s="11"/>
      <c r="M34" s="2"/>
      <c r="N34" s="2"/>
      <c r="O34" s="2"/>
    </row>
    <row r="35" spans="1:15">
      <c r="A35">
        <v>28</v>
      </c>
      <c r="B35" s="2"/>
      <c r="C35" s="2"/>
      <c r="D35" s="2"/>
      <c r="E35" s="18"/>
      <c r="F35" s="18"/>
      <c r="G35" s="13"/>
      <c r="H35" s="20"/>
      <c r="I35" s="6"/>
      <c r="J35" s="15" t="e">
        <f t="shared" si="2"/>
        <v>#DIV/0!</v>
      </c>
      <c r="K35" s="11"/>
      <c r="L35" s="11"/>
      <c r="M35" s="2"/>
      <c r="N35" s="2"/>
      <c r="O35" s="2"/>
    </row>
    <row r="36" spans="1:15">
      <c r="A36">
        <v>29</v>
      </c>
      <c r="B36" s="2"/>
      <c r="C36" s="2"/>
      <c r="D36" s="2"/>
      <c r="E36" s="18"/>
      <c r="F36" s="18"/>
      <c r="G36" s="13"/>
      <c r="H36" s="20"/>
      <c r="I36" s="6"/>
      <c r="J36" s="7" t="e">
        <f t="shared" si="2"/>
        <v>#DIV/0!</v>
      </c>
      <c r="K36" s="11"/>
      <c r="L36" s="11"/>
      <c r="M36" s="2"/>
      <c r="N36" s="2"/>
      <c r="O36" s="2"/>
    </row>
    <row r="37" spans="1:15">
      <c r="A37">
        <v>30</v>
      </c>
      <c r="B37" s="2"/>
      <c r="C37" s="2"/>
      <c r="D37" s="2"/>
      <c r="E37" s="18"/>
      <c r="F37" s="18"/>
      <c r="G37" s="13"/>
      <c r="H37" s="20"/>
      <c r="I37" s="6"/>
      <c r="J37" s="15" t="e">
        <f t="shared" si="2"/>
        <v>#DIV/0!</v>
      </c>
      <c r="K37" s="11"/>
      <c r="L37" s="11"/>
      <c r="M37" s="2"/>
      <c r="N37" s="2"/>
      <c r="O37" s="2"/>
    </row>
    <row r="38" spans="1:15">
      <c r="A38" s="12">
        <v>31</v>
      </c>
      <c r="B38" s="2"/>
      <c r="C38" s="2"/>
      <c r="D38" s="2"/>
      <c r="E38" s="18"/>
      <c r="F38" s="18"/>
      <c r="G38" s="13"/>
      <c r="H38" s="20"/>
      <c r="I38" s="6"/>
      <c r="J38" s="15" t="e">
        <f t="shared" si="2"/>
        <v>#DIV/0!</v>
      </c>
      <c r="K38" s="11"/>
      <c r="L38" s="11"/>
      <c r="M38" s="2"/>
      <c r="N38" s="2"/>
      <c r="O38" s="2"/>
    </row>
    <row r="39" spans="1:15">
      <c r="A39" s="12">
        <v>32</v>
      </c>
      <c r="B39" s="2"/>
      <c r="C39" s="2"/>
      <c r="D39" s="2"/>
      <c r="E39" s="18"/>
      <c r="F39" s="18"/>
      <c r="G39" s="13"/>
      <c r="H39" s="20"/>
      <c r="I39" s="6"/>
      <c r="J39" s="7" t="e">
        <f t="shared" si="2"/>
        <v>#DIV/0!</v>
      </c>
      <c r="K39" s="11"/>
      <c r="L39" s="11"/>
      <c r="M39" s="2"/>
      <c r="N39" s="2"/>
      <c r="O39" s="2"/>
    </row>
    <row r="40" spans="1:15">
      <c r="A40">
        <v>33</v>
      </c>
      <c r="B40" s="2"/>
      <c r="C40" s="2"/>
      <c r="D40" s="2"/>
      <c r="E40" s="18"/>
      <c r="F40" s="18"/>
      <c r="G40" s="13"/>
      <c r="H40" s="20"/>
      <c r="I40" s="6"/>
      <c r="J40" s="15" t="e">
        <f t="shared" si="2"/>
        <v>#DIV/0!</v>
      </c>
      <c r="K40" s="11"/>
      <c r="L40" s="11"/>
      <c r="M40" s="2"/>
      <c r="N40" s="2"/>
      <c r="O40" s="2"/>
    </row>
    <row r="41" spans="1:15">
      <c r="A41">
        <v>34</v>
      </c>
      <c r="B41" s="2"/>
      <c r="C41" s="2"/>
      <c r="D41" s="2"/>
      <c r="E41" s="18"/>
      <c r="F41" s="18"/>
      <c r="G41" s="13"/>
      <c r="H41" s="20"/>
      <c r="I41" s="6"/>
      <c r="J41" s="15" t="e">
        <f t="shared" si="2"/>
        <v>#DIV/0!</v>
      </c>
      <c r="K41" s="11"/>
      <c r="L41" s="11"/>
      <c r="M41" s="2"/>
      <c r="N41" s="2"/>
      <c r="O41" s="2"/>
    </row>
    <row r="42" spans="1:15">
      <c r="A42">
        <v>35</v>
      </c>
      <c r="B42" s="2"/>
      <c r="C42" s="2"/>
      <c r="D42" s="2"/>
      <c r="E42" s="18"/>
      <c r="F42" s="18"/>
      <c r="G42" s="13"/>
      <c r="H42" s="20"/>
      <c r="I42" s="6"/>
      <c r="J42" s="7" t="e">
        <f t="shared" si="2"/>
        <v>#DIV/0!</v>
      </c>
      <c r="K42" s="11"/>
      <c r="L42" s="11"/>
      <c r="M42" s="2"/>
      <c r="N42" s="2"/>
      <c r="O42" s="2"/>
    </row>
    <row r="43" spans="1:15">
      <c r="A43" s="12">
        <v>36</v>
      </c>
      <c r="B43" s="2"/>
      <c r="C43" s="2"/>
      <c r="D43" s="2"/>
      <c r="E43" s="18"/>
      <c r="F43" s="18"/>
      <c r="G43" s="13"/>
      <c r="H43" s="20"/>
      <c r="I43" s="6"/>
      <c r="J43" s="15" t="e">
        <f t="shared" si="2"/>
        <v>#DIV/0!</v>
      </c>
      <c r="K43" s="11"/>
      <c r="L43" s="11"/>
      <c r="M43" s="2"/>
      <c r="N43" s="2"/>
      <c r="O43" s="2"/>
    </row>
    <row r="44" spans="1:15">
      <c r="A44" s="12">
        <v>37</v>
      </c>
      <c r="B44" s="2"/>
      <c r="C44" s="2"/>
      <c r="D44" s="2"/>
      <c r="E44" s="18"/>
      <c r="F44" s="18"/>
      <c r="G44" s="13"/>
      <c r="H44" s="20"/>
      <c r="I44" s="6"/>
      <c r="J44" s="15" t="e">
        <f t="shared" si="2"/>
        <v>#DIV/0!</v>
      </c>
      <c r="K44" s="11"/>
      <c r="L44" s="11"/>
      <c r="M44" s="2"/>
      <c r="N44" s="2"/>
      <c r="O44" s="2"/>
    </row>
    <row r="45" spans="1:15">
      <c r="A45">
        <v>38</v>
      </c>
      <c r="B45" s="2"/>
      <c r="C45" s="2"/>
      <c r="D45" s="2"/>
      <c r="E45" s="18"/>
      <c r="F45" s="18"/>
      <c r="G45" s="13"/>
      <c r="H45" s="20"/>
      <c r="I45" s="6"/>
      <c r="J45" s="7" t="e">
        <f t="shared" si="2"/>
        <v>#DIV/0!</v>
      </c>
      <c r="K45" s="11"/>
      <c r="L45" s="11"/>
      <c r="M45" s="2"/>
      <c r="N45" s="2"/>
      <c r="O45" s="2"/>
    </row>
    <row r="46" spans="1:15">
      <c r="A46">
        <v>39</v>
      </c>
      <c r="B46" s="2"/>
      <c r="C46" s="2"/>
      <c r="D46" s="2"/>
      <c r="E46" s="18"/>
      <c r="F46" s="18"/>
      <c r="G46" s="13"/>
      <c r="H46" s="20"/>
      <c r="I46" s="6"/>
      <c r="J46" s="15" t="e">
        <f t="shared" si="2"/>
        <v>#DIV/0!</v>
      </c>
      <c r="K46" s="11"/>
      <c r="L46" s="11"/>
      <c r="M46" s="2"/>
      <c r="N46" s="2"/>
      <c r="O46" s="2"/>
    </row>
    <row r="47" spans="1:15">
      <c r="A47">
        <v>40</v>
      </c>
      <c r="B47" s="2"/>
      <c r="C47" s="2"/>
      <c r="D47" s="2"/>
      <c r="E47" s="18"/>
      <c r="F47" s="18"/>
      <c r="G47" s="13"/>
      <c r="H47" s="20"/>
      <c r="I47" s="6"/>
      <c r="J47" s="15" t="e">
        <f t="shared" si="2"/>
        <v>#DIV/0!</v>
      </c>
      <c r="K47" s="11"/>
      <c r="L47" s="11"/>
      <c r="M47" s="2"/>
      <c r="N47" s="2"/>
      <c r="O47" s="2"/>
    </row>
    <row r="48" spans="1:15">
      <c r="A48" s="12">
        <v>41</v>
      </c>
      <c r="B48" s="2"/>
      <c r="C48" s="2"/>
      <c r="D48" s="2"/>
      <c r="E48" s="18"/>
      <c r="F48" s="18"/>
      <c r="G48" s="13"/>
      <c r="H48" s="20"/>
      <c r="I48" s="6"/>
      <c r="J48" s="7" t="e">
        <f t="shared" si="2"/>
        <v>#DIV/0!</v>
      </c>
      <c r="K48" s="11"/>
      <c r="L48" s="11"/>
      <c r="M48" s="2"/>
      <c r="N48" s="2"/>
      <c r="O48" s="2"/>
    </row>
    <row r="49" spans="1:15">
      <c r="A49" s="12">
        <v>42</v>
      </c>
      <c r="B49" s="2"/>
      <c r="C49" s="2"/>
      <c r="D49" s="2"/>
      <c r="E49" s="18"/>
      <c r="F49" s="18"/>
      <c r="G49" s="13"/>
      <c r="H49" s="20"/>
      <c r="I49" s="6"/>
      <c r="J49" s="15" t="e">
        <f t="shared" si="2"/>
        <v>#DIV/0!</v>
      </c>
      <c r="K49" s="11"/>
      <c r="L49" s="11"/>
      <c r="M49" s="2"/>
      <c r="N49" s="2"/>
      <c r="O49" s="2"/>
    </row>
    <row r="50" spans="1:15">
      <c r="A50">
        <v>43</v>
      </c>
      <c r="B50" s="2"/>
      <c r="C50" s="2"/>
      <c r="D50" s="2"/>
      <c r="E50" s="18"/>
      <c r="F50" s="18"/>
      <c r="G50" s="13"/>
      <c r="H50" s="20"/>
      <c r="I50" s="6"/>
      <c r="J50" s="15" t="e">
        <f t="shared" si="2"/>
        <v>#DIV/0!</v>
      </c>
      <c r="K50" s="11"/>
      <c r="L50" s="11"/>
      <c r="M50" s="2"/>
      <c r="N50" s="2"/>
      <c r="O50" s="2"/>
    </row>
    <row r="51" spans="1:15">
      <c r="A51">
        <v>44</v>
      </c>
      <c r="B51" s="2"/>
      <c r="C51" s="2"/>
      <c r="D51" s="2"/>
      <c r="E51" s="18"/>
      <c r="F51" s="18"/>
      <c r="G51" s="13"/>
      <c r="H51" s="20"/>
      <c r="I51" s="6"/>
      <c r="J51" s="7" t="e">
        <f t="shared" si="2"/>
        <v>#DIV/0!</v>
      </c>
      <c r="K51" s="11"/>
      <c r="L51" s="11"/>
      <c r="M51" s="2"/>
      <c r="N51" s="2"/>
      <c r="O51" s="2"/>
    </row>
    <row r="52" spans="1:15">
      <c r="A52">
        <v>45</v>
      </c>
      <c r="B52" s="2"/>
      <c r="C52" s="2"/>
      <c r="D52" s="2"/>
      <c r="E52" s="18"/>
      <c r="F52" s="18"/>
      <c r="G52" s="13"/>
      <c r="H52" s="20"/>
      <c r="I52" s="6"/>
      <c r="J52" s="15" t="e">
        <f t="shared" si="2"/>
        <v>#DIV/0!</v>
      </c>
      <c r="K52" s="11"/>
      <c r="L52" s="11"/>
      <c r="M52" s="2"/>
      <c r="N52" s="2"/>
      <c r="O52" s="2"/>
    </row>
    <row r="53" spans="1:15">
      <c r="A53" s="12">
        <v>46</v>
      </c>
      <c r="B53" s="2"/>
      <c r="C53" s="2"/>
      <c r="D53" s="2"/>
      <c r="E53" s="18"/>
      <c r="F53" s="18"/>
      <c r="G53" s="13"/>
      <c r="H53" s="20"/>
      <c r="I53" s="6"/>
      <c r="J53" s="15" t="e">
        <f t="shared" si="2"/>
        <v>#DIV/0!</v>
      </c>
      <c r="K53" s="11"/>
      <c r="L53" s="11"/>
      <c r="M53" s="2"/>
      <c r="N53" s="2"/>
      <c r="O53" s="2"/>
    </row>
    <row r="54" spans="1:15">
      <c r="A54" s="12">
        <v>47</v>
      </c>
      <c r="B54" s="2"/>
      <c r="C54" s="2"/>
      <c r="D54" s="2"/>
      <c r="E54" s="18"/>
      <c r="F54" s="18"/>
      <c r="G54" s="13"/>
      <c r="H54" s="20"/>
      <c r="I54" s="6"/>
      <c r="J54" s="7" t="e">
        <f t="shared" si="2"/>
        <v>#DIV/0!</v>
      </c>
      <c r="K54" s="11"/>
      <c r="L54" s="11"/>
      <c r="M54" s="2"/>
      <c r="N54" s="2"/>
      <c r="O54" s="2"/>
    </row>
    <row r="55" spans="1:15">
      <c r="A55">
        <v>48</v>
      </c>
      <c r="B55" s="2"/>
      <c r="C55" s="2"/>
      <c r="D55" s="2"/>
      <c r="E55" s="18"/>
      <c r="F55" s="18"/>
      <c r="G55" s="13"/>
      <c r="H55" s="20"/>
      <c r="I55" s="6"/>
      <c r="J55" s="15" t="e">
        <f t="shared" si="2"/>
        <v>#DIV/0!</v>
      </c>
      <c r="K55" s="11"/>
      <c r="L55" s="11"/>
      <c r="M55" s="2"/>
      <c r="N55" s="2"/>
      <c r="O55" s="2"/>
    </row>
    <row r="56" spans="1:15">
      <c r="A56">
        <v>49</v>
      </c>
      <c r="B56" s="2"/>
      <c r="C56" s="2"/>
      <c r="D56" s="2"/>
      <c r="E56" s="18"/>
      <c r="F56" s="18"/>
      <c r="G56" s="13"/>
      <c r="H56" s="20"/>
      <c r="I56" s="6"/>
      <c r="J56" s="15" t="e">
        <f t="shared" si="2"/>
        <v>#DIV/0!</v>
      </c>
      <c r="K56" s="11"/>
      <c r="L56" s="11"/>
      <c r="M56" s="2"/>
      <c r="N56" s="2"/>
      <c r="O56" s="2"/>
    </row>
    <row r="57" spans="1:15">
      <c r="A57">
        <v>50</v>
      </c>
      <c r="B57" s="2"/>
      <c r="C57" s="2"/>
      <c r="D57" s="2"/>
      <c r="E57" s="18"/>
      <c r="F57" s="18"/>
      <c r="G57" s="13"/>
      <c r="H57" s="20"/>
      <c r="I57" s="6"/>
      <c r="J57" s="7" t="e">
        <f t="shared" si="2"/>
        <v>#DIV/0!</v>
      </c>
      <c r="K57" s="11"/>
      <c r="L57" s="11"/>
      <c r="M57" s="2"/>
      <c r="N57" s="2"/>
      <c r="O57" s="2"/>
    </row>
    <row r="58" spans="1:15">
      <c r="A58" s="12">
        <v>51</v>
      </c>
      <c r="B58" s="2"/>
      <c r="C58" s="2"/>
      <c r="D58" s="2"/>
      <c r="E58" s="18"/>
      <c r="F58" s="18"/>
      <c r="G58" s="13"/>
      <c r="H58" s="20"/>
      <c r="I58" s="6"/>
      <c r="J58" s="15" t="e">
        <f t="shared" si="2"/>
        <v>#DIV/0!</v>
      </c>
      <c r="K58" s="11"/>
      <c r="L58" s="11"/>
      <c r="M58" s="2"/>
      <c r="N58" s="2"/>
      <c r="O58" s="2"/>
    </row>
    <row r="59" spans="1:15">
      <c r="A59" s="12">
        <v>52</v>
      </c>
      <c r="B59" s="2"/>
      <c r="C59" s="2"/>
      <c r="D59" s="2"/>
      <c r="E59" s="18"/>
      <c r="F59" s="18"/>
      <c r="G59" s="13"/>
      <c r="H59" s="20"/>
      <c r="I59" s="6"/>
      <c r="J59" s="15" t="e">
        <f t="shared" si="2"/>
        <v>#DIV/0!</v>
      </c>
      <c r="K59" s="11"/>
      <c r="L59" s="11"/>
      <c r="M59" s="2"/>
      <c r="N59" s="2"/>
      <c r="O59" s="2"/>
    </row>
    <row r="60" spans="1:15">
      <c r="A60">
        <v>53</v>
      </c>
      <c r="B60" s="2"/>
      <c r="C60" s="2"/>
      <c r="D60" s="2"/>
      <c r="E60" s="18"/>
      <c r="F60" s="18"/>
      <c r="G60" s="13"/>
      <c r="H60" s="20"/>
      <c r="I60" s="6"/>
      <c r="J60" s="7" t="e">
        <f t="shared" si="2"/>
        <v>#DIV/0!</v>
      </c>
      <c r="K60" s="11"/>
      <c r="L60" s="11"/>
      <c r="M60" s="2"/>
      <c r="N60" s="2"/>
      <c r="O60" s="2"/>
    </row>
    <row r="61" spans="1:15">
      <c r="A61">
        <v>54</v>
      </c>
      <c r="B61" s="2"/>
      <c r="C61" s="2"/>
      <c r="D61" s="2"/>
      <c r="E61" s="18"/>
      <c r="F61" s="18"/>
      <c r="G61" s="13"/>
      <c r="H61" s="20"/>
      <c r="I61" s="6"/>
      <c r="J61" s="15" t="e">
        <f t="shared" si="2"/>
        <v>#DIV/0!</v>
      </c>
      <c r="K61" s="11"/>
      <c r="L61" s="11"/>
      <c r="M61" s="2"/>
      <c r="N61" s="2"/>
      <c r="O61" s="2"/>
    </row>
    <row r="62" spans="1:15">
      <c r="A62">
        <v>55</v>
      </c>
      <c r="B62" s="2"/>
      <c r="C62" s="2"/>
      <c r="D62" s="2"/>
      <c r="E62" s="18"/>
      <c r="F62" s="18"/>
      <c r="G62" s="13"/>
      <c r="H62" s="20"/>
      <c r="I62" s="6"/>
      <c r="J62" s="15" t="e">
        <f t="shared" si="2"/>
        <v>#DIV/0!</v>
      </c>
      <c r="K62" s="11"/>
      <c r="L62" s="11"/>
      <c r="M62" s="2"/>
      <c r="N62" s="2"/>
      <c r="O62" s="2"/>
    </row>
    <row r="63" spans="1:15">
      <c r="A63" s="12">
        <v>56</v>
      </c>
      <c r="B63" s="2"/>
      <c r="C63" s="2"/>
      <c r="D63" s="2"/>
      <c r="E63" s="18"/>
      <c r="F63" s="18"/>
      <c r="G63" s="13"/>
      <c r="H63" s="20"/>
      <c r="I63" s="6"/>
      <c r="J63" s="7" t="e">
        <f t="shared" si="2"/>
        <v>#DIV/0!</v>
      </c>
      <c r="K63" s="11"/>
      <c r="L63" s="11"/>
      <c r="M63" s="2"/>
      <c r="N63" s="2"/>
      <c r="O63" s="2"/>
    </row>
    <row r="64" spans="1:15">
      <c r="A64" s="12">
        <v>57</v>
      </c>
      <c r="B64" s="2"/>
      <c r="C64" s="2"/>
      <c r="D64" s="2"/>
      <c r="E64" s="18"/>
      <c r="F64" s="18"/>
      <c r="G64" s="13"/>
      <c r="H64" s="20"/>
      <c r="I64" s="6"/>
      <c r="J64" s="15" t="e">
        <f t="shared" si="2"/>
        <v>#DIV/0!</v>
      </c>
      <c r="K64" s="11"/>
      <c r="L64" s="11"/>
      <c r="M64" s="2"/>
      <c r="N64" s="2"/>
      <c r="O64" s="2"/>
    </row>
    <row r="65" spans="1:15">
      <c r="A65">
        <v>58</v>
      </c>
      <c r="B65" s="2"/>
      <c r="C65" s="2"/>
      <c r="D65" s="2"/>
      <c r="E65" s="18"/>
      <c r="F65" s="18"/>
      <c r="G65" s="13"/>
      <c r="H65" s="20"/>
      <c r="I65" s="6"/>
      <c r="J65" s="15" t="e">
        <f t="shared" si="2"/>
        <v>#DIV/0!</v>
      </c>
      <c r="K65" s="11"/>
      <c r="L65" s="11"/>
      <c r="M65" s="2"/>
      <c r="N65" s="2"/>
      <c r="O65" s="2"/>
    </row>
    <row r="66" spans="1:15">
      <c r="A66">
        <v>59</v>
      </c>
      <c r="B66" s="2"/>
      <c r="C66" s="2"/>
      <c r="D66" s="2"/>
      <c r="E66" s="18"/>
      <c r="F66" s="18"/>
      <c r="G66" s="13"/>
      <c r="H66" s="20"/>
      <c r="I66" s="6"/>
      <c r="J66" s="7" t="e">
        <f t="shared" si="2"/>
        <v>#DIV/0!</v>
      </c>
      <c r="K66" s="11"/>
      <c r="L66" s="11"/>
      <c r="M66" s="2"/>
      <c r="N66" s="2"/>
      <c r="O66" s="2"/>
    </row>
    <row r="67" spans="1:15">
      <c r="A67">
        <v>60</v>
      </c>
      <c r="B67" s="2"/>
      <c r="C67" s="2"/>
      <c r="D67" s="2"/>
      <c r="E67" s="18"/>
      <c r="F67" s="18"/>
      <c r="G67" s="13"/>
      <c r="H67" s="20"/>
      <c r="I67" s="6"/>
      <c r="J67" s="15" t="e">
        <f t="shared" si="2"/>
        <v>#DIV/0!</v>
      </c>
      <c r="K67" s="11"/>
      <c r="L67" s="11"/>
      <c r="M67" s="2"/>
      <c r="N67" s="2"/>
      <c r="O67" s="2"/>
    </row>
    <row r="68" spans="1:15">
      <c r="A68" s="12">
        <v>61</v>
      </c>
      <c r="B68" s="2"/>
      <c r="C68" s="2"/>
      <c r="D68" s="2"/>
      <c r="E68" s="18"/>
      <c r="F68" s="18"/>
      <c r="G68" s="13"/>
      <c r="H68" s="20"/>
      <c r="I68" s="6"/>
      <c r="J68" s="15" t="e">
        <f t="shared" si="2"/>
        <v>#DIV/0!</v>
      </c>
      <c r="K68" s="11"/>
      <c r="L68" s="11"/>
      <c r="M68" s="2"/>
      <c r="N68" s="2"/>
      <c r="O68" s="2"/>
    </row>
    <row r="69" spans="1:15">
      <c r="A69" s="12">
        <v>62</v>
      </c>
      <c r="B69" s="2"/>
      <c r="C69" s="2"/>
      <c r="D69" s="2"/>
      <c r="E69" s="18"/>
      <c r="F69" s="18"/>
      <c r="G69" s="13"/>
      <c r="H69" s="20"/>
      <c r="I69" s="6"/>
      <c r="J69" s="7" t="e">
        <f t="shared" si="2"/>
        <v>#DIV/0!</v>
      </c>
      <c r="K69" s="11"/>
      <c r="L69" s="11"/>
      <c r="M69" s="2"/>
      <c r="N69" s="2"/>
      <c r="O69" s="2"/>
    </row>
    <row r="70" spans="1:15">
      <c r="A70">
        <v>63</v>
      </c>
      <c r="B70" s="2"/>
      <c r="C70" s="2"/>
      <c r="D70" s="2"/>
      <c r="E70" s="18"/>
      <c r="F70" s="18"/>
      <c r="G70" s="13"/>
      <c r="H70" s="20"/>
      <c r="I70" s="6"/>
      <c r="J70" s="15" t="e">
        <f t="shared" si="2"/>
        <v>#DIV/0!</v>
      </c>
      <c r="K70" s="11"/>
      <c r="L70" s="11"/>
      <c r="M70" s="2"/>
      <c r="N70" s="2"/>
      <c r="O70" s="2"/>
    </row>
    <row r="71" spans="1:15">
      <c r="A71">
        <v>64</v>
      </c>
      <c r="B71" s="2"/>
      <c r="C71" s="2"/>
      <c r="D71" s="2"/>
      <c r="E71" s="18"/>
      <c r="F71" s="18"/>
      <c r="G71" s="13"/>
      <c r="H71" s="20"/>
      <c r="I71" s="6"/>
      <c r="J71" s="15" t="e">
        <f t="shared" si="2"/>
        <v>#DIV/0!</v>
      </c>
      <c r="K71" s="11"/>
      <c r="L71" s="11"/>
      <c r="M71" s="2"/>
      <c r="N71" s="2"/>
      <c r="O71" s="2"/>
    </row>
    <row r="72" spans="1:15">
      <c r="A72">
        <v>65</v>
      </c>
      <c r="B72" s="2"/>
      <c r="C72" s="2"/>
      <c r="D72" s="2"/>
      <c r="E72" s="18"/>
      <c r="F72" s="18"/>
      <c r="G72" s="13"/>
      <c r="H72" s="20"/>
      <c r="I72" s="6"/>
      <c r="J72" s="7" t="e">
        <f t="shared" si="2"/>
        <v>#DIV/0!</v>
      </c>
      <c r="K72" s="11"/>
      <c r="L72" s="11"/>
      <c r="M72" s="2"/>
      <c r="N72" s="2"/>
      <c r="O72" s="2"/>
    </row>
    <row r="73" spans="1:15">
      <c r="A73" s="12">
        <v>66</v>
      </c>
      <c r="B73" s="2"/>
      <c r="C73" s="2"/>
      <c r="D73" s="2"/>
      <c r="E73" s="18"/>
      <c r="F73" s="18"/>
      <c r="G73" s="13"/>
      <c r="H73" s="20"/>
      <c r="I73" s="6"/>
      <c r="J73" s="15" t="e">
        <f t="shared" si="2"/>
        <v>#DIV/0!</v>
      </c>
      <c r="K73" s="11"/>
      <c r="L73" s="11"/>
      <c r="M73" s="2"/>
      <c r="N73" s="2"/>
      <c r="O73" s="2"/>
    </row>
    <row r="74" spans="1:15">
      <c r="A74" s="12">
        <v>67</v>
      </c>
      <c r="B74" s="2"/>
      <c r="C74" s="2"/>
      <c r="D74" s="2"/>
      <c r="E74" s="18"/>
      <c r="F74" s="18"/>
      <c r="G74" s="13"/>
      <c r="H74" s="20"/>
      <c r="I74" s="6"/>
      <c r="J74" s="15" t="e">
        <f t="shared" si="2"/>
        <v>#DIV/0!</v>
      </c>
      <c r="K74" s="11"/>
      <c r="L74" s="11"/>
      <c r="M74" s="2"/>
      <c r="N74" s="2"/>
      <c r="O74" s="2"/>
    </row>
    <row r="75" spans="1:15">
      <c r="A75">
        <v>68</v>
      </c>
      <c r="B75" s="2"/>
      <c r="C75" s="2"/>
      <c r="D75" s="2"/>
      <c r="E75" s="18"/>
      <c r="F75" s="18"/>
      <c r="G75" s="13"/>
      <c r="H75" s="20"/>
      <c r="I75" s="6"/>
      <c r="J75" s="7" t="e">
        <f t="shared" si="2"/>
        <v>#DIV/0!</v>
      </c>
      <c r="K75" s="11"/>
      <c r="L75" s="11"/>
      <c r="M75" s="2"/>
      <c r="N75" s="2"/>
      <c r="O75" s="2"/>
    </row>
    <row r="76" spans="1:15">
      <c r="A76">
        <v>69</v>
      </c>
      <c r="B76" s="2"/>
      <c r="C76" s="2"/>
      <c r="D76" s="2"/>
      <c r="E76" s="18"/>
      <c r="F76" s="18"/>
      <c r="G76" s="13"/>
      <c r="H76" s="20"/>
      <c r="I76" s="6"/>
      <c r="J76" s="15" t="e">
        <f t="shared" si="2"/>
        <v>#DIV/0!</v>
      </c>
      <c r="K76" s="11"/>
      <c r="L76" s="11"/>
      <c r="M76" s="2"/>
      <c r="N76" s="2"/>
      <c r="O76" s="2"/>
    </row>
    <row r="77" spans="1:15">
      <c r="A77">
        <v>70</v>
      </c>
      <c r="B77" s="2"/>
      <c r="C77" s="2"/>
      <c r="D77" s="2"/>
      <c r="E77" s="18"/>
      <c r="F77" s="18"/>
      <c r="G77" s="13"/>
      <c r="H77" s="20"/>
      <c r="I77" s="6"/>
      <c r="J77" s="15" t="e">
        <f t="shared" si="2"/>
        <v>#DIV/0!</v>
      </c>
      <c r="K77" s="11"/>
      <c r="L77" s="11"/>
      <c r="M77" s="2"/>
      <c r="N77" s="2"/>
      <c r="O77" s="2"/>
    </row>
    <row r="78" spans="1:15">
      <c r="A78" s="12">
        <v>71</v>
      </c>
      <c r="B78" s="2"/>
      <c r="C78" s="2"/>
      <c r="D78" s="2"/>
      <c r="E78" s="18"/>
      <c r="F78" s="18"/>
      <c r="G78" s="13"/>
      <c r="H78" s="20"/>
      <c r="I78" s="6"/>
      <c r="J78" s="7" t="e">
        <f t="shared" si="2"/>
        <v>#DIV/0!</v>
      </c>
      <c r="K78" s="11"/>
      <c r="L78" s="11"/>
      <c r="M78" s="2"/>
      <c r="N78" s="2"/>
      <c r="O78" s="2"/>
    </row>
    <row r="79" spans="1:15">
      <c r="A79" s="12">
        <v>72</v>
      </c>
      <c r="B79" s="2"/>
      <c r="C79" s="2"/>
      <c r="D79" s="2"/>
      <c r="E79" s="18"/>
      <c r="F79" s="18"/>
      <c r="G79" s="13"/>
      <c r="H79" s="20"/>
      <c r="I79" s="6"/>
      <c r="J79" s="15" t="e">
        <f t="shared" si="2"/>
        <v>#DIV/0!</v>
      </c>
      <c r="K79" s="11"/>
      <c r="L79" s="11"/>
      <c r="M79" s="2"/>
      <c r="N79" s="2"/>
      <c r="O79" s="2"/>
    </row>
    <row r="80" spans="1:15">
      <c r="A80">
        <v>73</v>
      </c>
      <c r="B80" s="2"/>
      <c r="C80" s="2"/>
      <c r="D80" s="2"/>
      <c r="E80" s="18"/>
      <c r="F80" s="18"/>
      <c r="G80" s="13"/>
      <c r="H80" s="20"/>
      <c r="I80" s="6"/>
      <c r="J80" s="15" t="e">
        <f t="shared" si="2"/>
        <v>#DIV/0!</v>
      </c>
      <c r="K80" s="11"/>
      <c r="L80" s="11"/>
      <c r="M80" s="2"/>
      <c r="N80" s="2"/>
      <c r="O80" s="2"/>
    </row>
    <row r="81" spans="1:15">
      <c r="A81">
        <v>74</v>
      </c>
      <c r="B81" s="2"/>
      <c r="C81" s="2"/>
      <c r="D81" s="2"/>
      <c r="E81" s="18"/>
      <c r="F81" s="18"/>
      <c r="G81" s="13"/>
      <c r="H81" s="20"/>
      <c r="I81" s="6"/>
      <c r="J81" s="7" t="e">
        <f t="shared" si="2"/>
        <v>#DIV/0!</v>
      </c>
      <c r="K81" s="11"/>
      <c r="L81" s="11"/>
      <c r="M81" s="2"/>
      <c r="N81" s="2"/>
      <c r="O81" s="2"/>
    </row>
    <row r="82" spans="1:15">
      <c r="A82">
        <v>75</v>
      </c>
      <c r="B82" s="2"/>
      <c r="C82" s="2"/>
      <c r="D82" s="2"/>
      <c r="E82" s="18"/>
      <c r="F82" s="18"/>
      <c r="G82" s="13"/>
      <c r="H82" s="20"/>
      <c r="I82" s="6"/>
      <c r="J82" s="15" t="e">
        <f t="shared" si="2"/>
        <v>#DIV/0!</v>
      </c>
      <c r="K82" s="11"/>
      <c r="L82" s="11"/>
      <c r="M82" s="2"/>
      <c r="N82" s="2"/>
      <c r="O82" s="2"/>
    </row>
    <row r="83" spans="1:15">
      <c r="A83" s="12">
        <v>76</v>
      </c>
      <c r="B83" s="2"/>
      <c r="C83" s="2"/>
      <c r="D83" s="2"/>
      <c r="E83" s="18"/>
      <c r="F83" s="18"/>
      <c r="G83" s="13"/>
      <c r="H83" s="20"/>
      <c r="I83" s="6"/>
      <c r="J83" s="15" t="e">
        <f t="shared" si="2"/>
        <v>#DIV/0!</v>
      </c>
      <c r="K83" s="11"/>
      <c r="L83" s="11"/>
      <c r="M83" s="2"/>
      <c r="N83" s="2"/>
      <c r="O83" s="2"/>
    </row>
    <row r="84" spans="1:15">
      <c r="A84" s="12">
        <v>77</v>
      </c>
      <c r="B84" s="2"/>
      <c r="C84" s="2"/>
      <c r="D84" s="2"/>
      <c r="E84" s="18"/>
      <c r="F84" s="18"/>
      <c r="G84" s="13"/>
      <c r="H84" s="20"/>
      <c r="I84" s="6"/>
      <c r="J84" s="7" t="e">
        <f t="shared" si="2"/>
        <v>#DIV/0!</v>
      </c>
      <c r="K84" s="11"/>
      <c r="L84" s="11"/>
      <c r="M84" s="2"/>
      <c r="N84" s="2"/>
      <c r="O84" s="2"/>
    </row>
    <row r="85" spans="1:15">
      <c r="A85">
        <v>78</v>
      </c>
      <c r="B85" s="2"/>
      <c r="C85" s="2"/>
      <c r="D85" s="2"/>
      <c r="E85" s="18"/>
      <c r="F85" s="18"/>
      <c r="G85" s="13"/>
      <c r="H85" s="20"/>
      <c r="I85" s="6"/>
      <c r="J85" s="15" t="e">
        <f t="shared" si="2"/>
        <v>#DIV/0!</v>
      </c>
      <c r="K85" s="11"/>
      <c r="L85" s="11"/>
      <c r="M85" s="2"/>
      <c r="N85" s="2"/>
      <c r="O85" s="2"/>
    </row>
    <row r="86" spans="1:15">
      <c r="A86">
        <v>79</v>
      </c>
      <c r="B86" s="2"/>
      <c r="C86" s="2"/>
      <c r="D86" s="2"/>
      <c r="E86" s="18"/>
      <c r="F86" s="18"/>
      <c r="G86" s="13"/>
      <c r="H86" s="20"/>
      <c r="I86" s="6"/>
      <c r="J86" s="15" t="e">
        <f t="shared" si="2"/>
        <v>#DIV/0!</v>
      </c>
      <c r="K86" s="11"/>
      <c r="L86" s="11"/>
      <c r="M86" s="2"/>
      <c r="N86" s="2"/>
      <c r="O86" s="2"/>
    </row>
    <row r="87" spans="1:15">
      <c r="A87">
        <v>80</v>
      </c>
      <c r="B87" s="2"/>
      <c r="C87" s="2"/>
      <c r="D87" s="2"/>
      <c r="E87" s="18"/>
      <c r="F87" s="18"/>
      <c r="G87" s="13"/>
      <c r="H87" s="20"/>
      <c r="I87" s="6"/>
      <c r="J87" s="7" t="e">
        <f t="shared" si="2"/>
        <v>#DIV/0!</v>
      </c>
      <c r="K87" s="11"/>
      <c r="L87" s="11"/>
      <c r="M87" s="2"/>
      <c r="N87" s="2"/>
      <c r="O87" s="2"/>
    </row>
    <row r="88" spans="1:15">
      <c r="A88" s="12">
        <v>81</v>
      </c>
      <c r="B88" s="2"/>
      <c r="C88" s="2"/>
      <c r="D88" s="2"/>
      <c r="E88" s="18"/>
      <c r="F88" s="18"/>
      <c r="G88" s="13"/>
      <c r="H88" s="20"/>
      <c r="I88" s="6"/>
      <c r="J88" s="15" t="e">
        <f t="shared" si="2"/>
        <v>#DIV/0!</v>
      </c>
      <c r="K88" s="11"/>
      <c r="L88" s="11"/>
      <c r="M88" s="2"/>
      <c r="N88" s="2"/>
      <c r="O88" s="2"/>
    </row>
    <row r="89" spans="1:15">
      <c r="A89" s="12">
        <v>82</v>
      </c>
      <c r="B89" s="2"/>
      <c r="C89" s="2"/>
      <c r="D89" s="2"/>
      <c r="E89" s="18"/>
      <c r="F89" s="18"/>
      <c r="G89" s="13"/>
      <c r="H89" s="20"/>
      <c r="I89" s="6"/>
      <c r="J89" s="15" t="e">
        <f t="shared" si="2"/>
        <v>#DIV/0!</v>
      </c>
      <c r="K89" s="11"/>
      <c r="L89" s="11"/>
      <c r="M89" s="2"/>
      <c r="N89" s="2"/>
      <c r="O89" s="2"/>
    </row>
    <row r="90" spans="1:15">
      <c r="A90">
        <v>83</v>
      </c>
      <c r="B90" s="2"/>
      <c r="C90" s="2"/>
      <c r="D90" s="2"/>
      <c r="E90" s="18"/>
      <c r="F90" s="18"/>
      <c r="G90" s="13"/>
      <c r="H90" s="20"/>
      <c r="I90" s="6"/>
      <c r="J90" s="7" t="e">
        <f t="shared" si="2"/>
        <v>#DIV/0!</v>
      </c>
      <c r="K90" s="11"/>
      <c r="L90" s="11"/>
      <c r="M90" s="2"/>
      <c r="N90" s="2"/>
      <c r="O90" s="2"/>
    </row>
    <row r="91" spans="1:15">
      <c r="A91">
        <v>84</v>
      </c>
      <c r="B91" s="2"/>
      <c r="C91" s="2"/>
      <c r="D91" s="2"/>
      <c r="E91" s="18"/>
      <c r="F91" s="18"/>
      <c r="G91" s="13"/>
      <c r="H91" s="20"/>
      <c r="I91" s="6"/>
      <c r="J91" s="15" t="e">
        <f t="shared" si="2"/>
        <v>#DIV/0!</v>
      </c>
      <c r="K91" s="11"/>
      <c r="L91" s="11"/>
      <c r="M91" s="2"/>
      <c r="N91" s="2"/>
      <c r="O91" s="2"/>
    </row>
    <row r="92" spans="1:15">
      <c r="A92">
        <v>85</v>
      </c>
      <c r="B92" s="2"/>
      <c r="C92" s="2"/>
      <c r="D92" s="2"/>
      <c r="E92" s="18"/>
      <c r="F92" s="18"/>
      <c r="G92" s="13"/>
      <c r="H92" s="20"/>
      <c r="I92" s="6"/>
      <c r="J92" s="15" t="e">
        <f t="shared" si="2"/>
        <v>#DIV/0!</v>
      </c>
      <c r="K92" s="11"/>
      <c r="L92" s="11"/>
      <c r="M92" s="2"/>
      <c r="N92" s="2"/>
      <c r="O92" s="2"/>
    </row>
    <row r="93" spans="1:15">
      <c r="A93" s="12">
        <v>86</v>
      </c>
      <c r="B93" s="2"/>
      <c r="C93" s="2"/>
      <c r="D93" s="2"/>
      <c r="E93" s="18"/>
      <c r="F93" s="18"/>
      <c r="G93" s="13"/>
      <c r="H93" s="20"/>
      <c r="I93" s="6"/>
      <c r="J93" s="7" t="e">
        <f t="shared" si="2"/>
        <v>#DIV/0!</v>
      </c>
      <c r="K93" s="11"/>
      <c r="L93" s="11"/>
      <c r="M93" s="2"/>
      <c r="N93" s="2"/>
      <c r="O93" s="2"/>
    </row>
    <row r="94" spans="1:15">
      <c r="A94" s="12">
        <v>87</v>
      </c>
      <c r="B94" s="2"/>
      <c r="C94" s="2"/>
      <c r="D94" s="2"/>
      <c r="E94" s="18"/>
      <c r="F94" s="18"/>
      <c r="G94" s="13"/>
      <c r="H94" s="20"/>
      <c r="I94" s="6"/>
      <c r="J94" s="15" t="e">
        <f t="shared" si="2"/>
        <v>#DIV/0!</v>
      </c>
      <c r="K94" s="11"/>
      <c r="L94" s="11"/>
      <c r="M94" s="2"/>
      <c r="N94" s="2"/>
      <c r="O94" s="2"/>
    </row>
    <row r="95" spans="1:15">
      <c r="A95">
        <v>88</v>
      </c>
      <c r="B95" s="2"/>
      <c r="C95" s="2"/>
      <c r="D95" s="2"/>
      <c r="E95" s="18"/>
      <c r="F95" s="18"/>
      <c r="G95" s="13"/>
      <c r="H95" s="20"/>
      <c r="I95" s="6"/>
      <c r="J95" s="15" t="e">
        <f t="shared" si="2"/>
        <v>#DIV/0!</v>
      </c>
      <c r="K95" s="11"/>
      <c r="L95" s="11"/>
      <c r="M95" s="2"/>
      <c r="N95" s="2"/>
      <c r="O95" s="2"/>
    </row>
    <row r="96" spans="1:15">
      <c r="A96">
        <v>89</v>
      </c>
      <c r="B96" s="2"/>
      <c r="C96" s="2"/>
      <c r="D96" s="2"/>
      <c r="E96" s="18"/>
      <c r="F96" s="18"/>
      <c r="G96" s="13"/>
      <c r="H96" s="20"/>
      <c r="I96" s="6"/>
      <c r="J96" s="7" t="e">
        <f t="shared" si="2"/>
        <v>#DIV/0!</v>
      </c>
      <c r="K96" s="11"/>
      <c r="L96" s="11"/>
      <c r="M96" s="2"/>
      <c r="N96" s="2"/>
      <c r="O96" s="2"/>
    </row>
    <row r="97" spans="1:15">
      <c r="A97">
        <v>90</v>
      </c>
      <c r="B97" s="2"/>
      <c r="C97" s="2"/>
      <c r="D97" s="2"/>
      <c r="E97" s="18"/>
      <c r="F97" s="18"/>
      <c r="G97" s="13"/>
      <c r="H97" s="20"/>
      <c r="I97" s="6"/>
      <c r="J97" s="15" t="e">
        <f t="shared" si="2"/>
        <v>#DIV/0!</v>
      </c>
      <c r="K97" s="11"/>
      <c r="L97" s="11"/>
      <c r="M97" s="2"/>
      <c r="N97" s="2"/>
      <c r="O97" s="2"/>
    </row>
    <row r="98" spans="1:15">
      <c r="A98" s="12">
        <v>91</v>
      </c>
      <c r="B98" s="2"/>
      <c r="C98" s="2"/>
      <c r="D98" s="2"/>
      <c r="E98" s="18"/>
      <c r="F98" s="18"/>
      <c r="G98" s="13"/>
      <c r="H98" s="20"/>
      <c r="I98" s="6"/>
      <c r="J98" s="15" t="e">
        <f t="shared" si="2"/>
        <v>#DIV/0!</v>
      </c>
      <c r="K98" s="11"/>
      <c r="L98" s="11"/>
      <c r="M98" s="2"/>
      <c r="N98" s="2"/>
      <c r="O98" s="2"/>
    </row>
    <row r="99" spans="1:15">
      <c r="A99" s="12">
        <v>92</v>
      </c>
      <c r="B99" s="2"/>
      <c r="C99" s="2"/>
      <c r="D99" s="2"/>
      <c r="E99" s="18"/>
      <c r="F99" s="18"/>
      <c r="G99" s="13"/>
      <c r="H99" s="20"/>
      <c r="I99" s="6"/>
      <c r="J99" s="7" t="e">
        <f t="shared" si="2"/>
        <v>#DIV/0!</v>
      </c>
      <c r="K99" s="11"/>
      <c r="L99" s="11"/>
      <c r="M99" s="2"/>
      <c r="N99" s="2"/>
      <c r="O99" s="2"/>
    </row>
    <row r="100" spans="1:15">
      <c r="A100">
        <v>93</v>
      </c>
      <c r="B100" s="2"/>
      <c r="C100" s="2"/>
      <c r="D100" s="2"/>
      <c r="E100" s="18"/>
      <c r="F100" s="18"/>
      <c r="G100" s="13"/>
      <c r="H100" s="20"/>
      <c r="I100" s="6"/>
      <c r="J100" s="15" t="e">
        <f t="shared" si="2"/>
        <v>#DIV/0!</v>
      </c>
      <c r="K100" s="11"/>
      <c r="L100" s="11"/>
      <c r="M100" s="2"/>
      <c r="N100" s="2"/>
      <c r="O100" s="2"/>
    </row>
    <row r="101" spans="1:15">
      <c r="A101">
        <v>94</v>
      </c>
      <c r="B101" s="2"/>
      <c r="C101" s="2"/>
      <c r="D101" s="2"/>
      <c r="E101" s="18"/>
      <c r="F101" s="18"/>
      <c r="G101" s="13"/>
      <c r="H101" s="20"/>
      <c r="I101" s="6"/>
      <c r="J101" s="15" t="e">
        <f t="shared" si="2"/>
        <v>#DIV/0!</v>
      </c>
      <c r="K101" s="11"/>
      <c r="L101" s="11"/>
      <c r="M101" s="2"/>
      <c r="N101" s="2"/>
      <c r="O101" s="2"/>
    </row>
    <row r="102" spans="1:15">
      <c r="A102">
        <v>95</v>
      </c>
      <c r="B102" s="2"/>
      <c r="C102" s="2"/>
      <c r="D102" s="2"/>
      <c r="E102" s="18"/>
      <c r="F102" s="18"/>
      <c r="G102" s="13"/>
      <c r="H102" s="20"/>
      <c r="I102" s="6"/>
      <c r="J102" s="7" t="e">
        <f t="shared" si="2"/>
        <v>#DIV/0!</v>
      </c>
      <c r="K102" s="11"/>
      <c r="L102" s="11"/>
      <c r="M102" s="2"/>
      <c r="N102" s="2"/>
      <c r="O102" s="2"/>
    </row>
    <row r="103" spans="1:15">
      <c r="A103" s="12">
        <v>96</v>
      </c>
      <c r="B103" s="2"/>
      <c r="C103" s="2"/>
      <c r="D103" s="2"/>
      <c r="E103" s="18"/>
      <c r="F103" s="18"/>
      <c r="G103" s="13"/>
      <c r="H103" s="20"/>
      <c r="I103" s="6"/>
      <c r="J103" s="15" t="e">
        <f t="shared" si="2"/>
        <v>#DIV/0!</v>
      </c>
      <c r="K103" s="11"/>
      <c r="L103" s="11"/>
      <c r="M103" s="2"/>
      <c r="N103" s="2"/>
      <c r="O103" s="2"/>
    </row>
    <row r="104" spans="1:15">
      <c r="A104" s="12">
        <v>97</v>
      </c>
      <c r="B104" s="2"/>
      <c r="C104" s="2"/>
      <c r="D104" s="2"/>
      <c r="E104" s="18"/>
      <c r="F104" s="18"/>
      <c r="G104" s="13"/>
      <c r="H104" s="20"/>
      <c r="I104" s="6"/>
      <c r="J104" s="15" t="e">
        <f t="shared" si="2"/>
        <v>#DIV/0!</v>
      </c>
      <c r="K104" s="11"/>
      <c r="L104" s="11"/>
      <c r="M104" s="2"/>
      <c r="N104" s="2"/>
      <c r="O104" s="2"/>
    </row>
    <row r="105" spans="1:15">
      <c r="A105">
        <v>98</v>
      </c>
      <c r="B105" s="2"/>
      <c r="C105" s="2"/>
      <c r="D105" s="2"/>
      <c r="E105" s="18"/>
      <c r="F105" s="18"/>
      <c r="G105" s="13"/>
      <c r="H105" s="20"/>
      <c r="I105" s="6"/>
      <c r="J105" s="7" t="e">
        <f t="shared" si="2"/>
        <v>#DIV/0!</v>
      </c>
      <c r="K105" s="11"/>
      <c r="L105" s="11"/>
      <c r="M105" s="2"/>
      <c r="N105" s="2"/>
      <c r="O105" s="2"/>
    </row>
    <row r="106" spans="1:15">
      <c r="A106">
        <v>99</v>
      </c>
      <c r="B106" s="2"/>
      <c r="C106" s="2"/>
      <c r="D106" s="2"/>
      <c r="E106" s="18"/>
      <c r="F106" s="18"/>
      <c r="G106" s="13"/>
      <c r="H106" s="20"/>
      <c r="I106" s="6"/>
      <c r="J106" s="15" t="e">
        <f t="shared" si="2"/>
        <v>#DIV/0!</v>
      </c>
      <c r="K106" s="11"/>
      <c r="L106" s="11"/>
      <c r="M106" s="2"/>
      <c r="N106" s="2"/>
      <c r="O106" s="2"/>
    </row>
    <row r="107" spans="1:15">
      <c r="A107">
        <v>100</v>
      </c>
      <c r="B107" s="2"/>
      <c r="C107" s="2"/>
      <c r="D107" s="2"/>
      <c r="E107" s="18"/>
      <c r="F107" s="18"/>
      <c r="G107" s="13"/>
      <c r="H107" s="20"/>
      <c r="I107" s="6"/>
      <c r="J107" s="15" t="e">
        <f t="shared" si="2"/>
        <v>#DIV/0!</v>
      </c>
      <c r="K107" s="11"/>
      <c r="L107" s="11"/>
      <c r="M107" s="2"/>
      <c r="N107" s="2"/>
      <c r="O107" s="2"/>
    </row>
    <row r="108" spans="1:15">
      <c r="A108" s="12">
        <v>101</v>
      </c>
      <c r="B108" s="2"/>
      <c r="C108" s="2"/>
      <c r="D108" s="2"/>
      <c r="E108" s="18"/>
      <c r="F108" s="18"/>
      <c r="G108" s="13"/>
      <c r="H108" s="20"/>
      <c r="I108" s="6"/>
      <c r="J108" s="7" t="e">
        <f t="shared" si="2"/>
        <v>#DIV/0!</v>
      </c>
      <c r="K108" s="11"/>
      <c r="L108" s="11"/>
      <c r="M108" s="2"/>
      <c r="N108" s="2"/>
      <c r="O108" s="2"/>
    </row>
    <row r="109" spans="1:15">
      <c r="A109" s="12">
        <v>102</v>
      </c>
      <c r="B109" s="2"/>
      <c r="C109" s="2"/>
      <c r="D109" s="2"/>
      <c r="E109" s="18"/>
      <c r="F109" s="18"/>
      <c r="G109" s="13"/>
      <c r="H109" s="20"/>
      <c r="I109" s="6"/>
      <c r="J109" s="15" t="e">
        <f t="shared" si="2"/>
        <v>#DIV/0!</v>
      </c>
      <c r="K109" s="11"/>
      <c r="L109" s="11"/>
      <c r="M109" s="2"/>
      <c r="N109" s="2"/>
      <c r="O109" s="2"/>
    </row>
    <row r="110" spans="1:15">
      <c r="A110">
        <v>103</v>
      </c>
      <c r="B110" s="2"/>
      <c r="C110" s="2"/>
      <c r="D110" s="2"/>
      <c r="E110" s="18"/>
      <c r="F110" s="18"/>
      <c r="G110" s="13"/>
      <c r="H110" s="20"/>
      <c r="I110" s="6"/>
      <c r="J110" s="15" t="e">
        <f t="shared" si="2"/>
        <v>#DIV/0!</v>
      </c>
      <c r="K110" s="11"/>
      <c r="L110" s="11"/>
      <c r="M110" s="2"/>
      <c r="N110" s="2"/>
      <c r="O110" s="2"/>
    </row>
    <row r="111" spans="1:15">
      <c r="A111">
        <v>104</v>
      </c>
      <c r="B111" s="2"/>
      <c r="C111" s="2"/>
      <c r="D111" s="2"/>
      <c r="E111" s="18"/>
      <c r="F111" s="18"/>
      <c r="G111" s="13"/>
      <c r="H111" s="20"/>
      <c r="I111" s="6"/>
      <c r="J111" s="7" t="e">
        <f t="shared" si="2"/>
        <v>#DIV/0!</v>
      </c>
      <c r="K111" s="11"/>
      <c r="L111" s="11"/>
      <c r="M111" s="2"/>
      <c r="N111" s="2"/>
      <c r="O111" s="2"/>
    </row>
    <row r="112" spans="1:15">
      <c r="A112">
        <v>105</v>
      </c>
      <c r="B112" s="2"/>
      <c r="C112" s="2"/>
      <c r="D112" s="2"/>
      <c r="E112" s="18"/>
      <c r="F112" s="18"/>
      <c r="G112" s="13"/>
      <c r="H112" s="20"/>
      <c r="I112" s="6"/>
      <c r="J112" s="15" t="e">
        <f t="shared" si="2"/>
        <v>#DIV/0!</v>
      </c>
      <c r="K112" s="11"/>
      <c r="L112" s="11"/>
      <c r="M112" s="2"/>
      <c r="N112" s="2"/>
      <c r="O112" s="2"/>
    </row>
    <row r="113" spans="1:15">
      <c r="A113" s="12">
        <v>106</v>
      </c>
      <c r="B113" s="2"/>
      <c r="C113" s="2"/>
      <c r="D113" s="2"/>
      <c r="E113" s="18"/>
      <c r="F113" s="18"/>
      <c r="G113" s="13"/>
      <c r="H113" s="20"/>
      <c r="I113" s="6"/>
      <c r="J113" s="15" t="e">
        <f t="shared" si="2"/>
        <v>#DIV/0!</v>
      </c>
      <c r="K113" s="11"/>
      <c r="L113" s="11"/>
      <c r="M113" s="2"/>
      <c r="N113" s="2"/>
      <c r="O113" s="2"/>
    </row>
    <row r="114" spans="1:15">
      <c r="A114" s="12">
        <v>107</v>
      </c>
      <c r="B114" s="2"/>
      <c r="C114" s="2"/>
      <c r="D114" s="2"/>
      <c r="E114" s="18"/>
      <c r="F114" s="18"/>
      <c r="G114" s="13"/>
      <c r="H114" s="20"/>
      <c r="I114" s="6"/>
      <c r="J114" s="7" t="e">
        <f t="shared" si="2"/>
        <v>#DIV/0!</v>
      </c>
      <c r="K114" s="11"/>
      <c r="L114" s="11"/>
      <c r="M114" s="2"/>
      <c r="N114" s="2"/>
      <c r="O114" s="2"/>
    </row>
    <row r="115" spans="1:15">
      <c r="A115">
        <v>108</v>
      </c>
      <c r="B115" s="2"/>
      <c r="C115" s="2"/>
      <c r="D115" s="2"/>
      <c r="E115" s="18"/>
      <c r="F115" s="18"/>
      <c r="G115" s="13"/>
      <c r="H115" s="20"/>
      <c r="I115" s="6"/>
      <c r="J115" s="15" t="e">
        <f t="shared" si="2"/>
        <v>#DIV/0!</v>
      </c>
      <c r="K115" s="11"/>
      <c r="L115" s="11"/>
      <c r="M115" s="2"/>
      <c r="N115" s="2"/>
      <c r="O115" s="2"/>
    </row>
    <row r="116" spans="1:15">
      <c r="A116">
        <v>109</v>
      </c>
      <c r="B116" s="2"/>
      <c r="C116" s="2"/>
      <c r="D116" s="2"/>
      <c r="E116" s="18"/>
      <c r="F116" s="18"/>
      <c r="G116" s="13"/>
      <c r="H116" s="20"/>
      <c r="I116" s="6"/>
      <c r="J116" s="15" t="e">
        <f t="shared" si="2"/>
        <v>#DIV/0!</v>
      </c>
      <c r="K116" s="11"/>
      <c r="L116" s="11"/>
      <c r="M116" s="2"/>
      <c r="N116" s="2"/>
      <c r="O116" s="2"/>
    </row>
    <row r="117" spans="1:15">
      <c r="A117">
        <v>110</v>
      </c>
      <c r="B117" s="2"/>
      <c r="C117" s="2"/>
      <c r="D117" s="2"/>
      <c r="E117" s="18"/>
      <c r="F117" s="18"/>
      <c r="G117" s="13"/>
      <c r="H117" s="20"/>
      <c r="I117" s="6"/>
      <c r="J117" s="7" t="e">
        <f t="shared" si="2"/>
        <v>#DIV/0!</v>
      </c>
      <c r="K117" s="11"/>
      <c r="L117" s="11"/>
      <c r="M117" s="2"/>
      <c r="N117" s="2"/>
      <c r="O117" s="2"/>
    </row>
    <row r="118" spans="1:15">
      <c r="A118" s="12">
        <v>111</v>
      </c>
      <c r="B118" s="2"/>
      <c r="C118" s="2"/>
      <c r="D118" s="2"/>
      <c r="E118" s="18"/>
      <c r="F118" s="18"/>
      <c r="G118" s="13"/>
      <c r="H118" s="20"/>
      <c r="I118" s="6"/>
      <c r="J118" s="15" t="e">
        <f t="shared" si="2"/>
        <v>#DIV/0!</v>
      </c>
      <c r="K118" s="11"/>
      <c r="L118" s="11"/>
      <c r="M118" s="2"/>
      <c r="N118" s="2"/>
      <c r="O118" s="2"/>
    </row>
    <row r="119" spans="1:15">
      <c r="A119" s="12">
        <v>112</v>
      </c>
      <c r="B119" s="2"/>
      <c r="C119" s="2"/>
      <c r="D119" s="2"/>
      <c r="E119" s="18"/>
      <c r="F119" s="18"/>
      <c r="G119" s="13"/>
      <c r="H119" s="20"/>
      <c r="I119" s="6"/>
      <c r="J119" s="15" t="e">
        <f t="shared" si="2"/>
        <v>#DIV/0!</v>
      </c>
      <c r="K119" s="11"/>
      <c r="L119" s="11"/>
      <c r="M119" s="2"/>
      <c r="N119" s="2"/>
      <c r="O119" s="2"/>
    </row>
    <row r="120" spans="1:15">
      <c r="A120">
        <v>113</v>
      </c>
      <c r="B120" s="2"/>
      <c r="C120" s="2"/>
      <c r="D120" s="2"/>
      <c r="E120" s="18"/>
      <c r="F120" s="18"/>
      <c r="G120" s="13"/>
      <c r="H120" s="20"/>
      <c r="I120" s="6"/>
      <c r="J120" s="7" t="e">
        <f t="shared" si="2"/>
        <v>#DIV/0!</v>
      </c>
      <c r="K120" s="11"/>
      <c r="L120" s="11"/>
      <c r="M120" s="2"/>
      <c r="N120" s="2"/>
      <c r="O120" s="2"/>
    </row>
    <row r="121" spans="1:15">
      <c r="A121">
        <v>114</v>
      </c>
      <c r="B121" s="2"/>
      <c r="C121" s="2"/>
      <c r="D121" s="2"/>
      <c r="E121" s="18"/>
      <c r="F121" s="18"/>
      <c r="G121" s="13"/>
      <c r="H121" s="20"/>
      <c r="I121" s="6"/>
      <c r="J121" s="15" t="e">
        <f t="shared" si="2"/>
        <v>#DIV/0!</v>
      </c>
      <c r="K121" s="11"/>
      <c r="L121" s="11"/>
      <c r="M121" s="2"/>
      <c r="N121" s="2"/>
      <c r="O121" s="2"/>
    </row>
    <row r="122" spans="1:15">
      <c r="A122">
        <v>115</v>
      </c>
      <c r="B122" s="2"/>
      <c r="C122" s="2"/>
      <c r="D122" s="2"/>
      <c r="E122" s="18"/>
      <c r="F122" s="18"/>
      <c r="G122" s="13"/>
      <c r="H122" s="20"/>
      <c r="I122" s="6"/>
      <c r="J122" s="15" t="e">
        <f t="shared" si="2"/>
        <v>#DIV/0!</v>
      </c>
      <c r="K122" s="11"/>
      <c r="L122" s="11"/>
      <c r="M122" s="2"/>
      <c r="N122" s="2"/>
      <c r="O122" s="2"/>
    </row>
    <row r="123" spans="1:15">
      <c r="A123" s="12">
        <v>116</v>
      </c>
      <c r="B123" s="2"/>
      <c r="C123" s="2"/>
      <c r="D123" s="2"/>
      <c r="E123" s="18"/>
      <c r="F123" s="18"/>
      <c r="G123" s="13"/>
      <c r="H123" s="20"/>
      <c r="I123" s="6"/>
      <c r="J123" s="7" t="e">
        <f t="shared" si="2"/>
        <v>#DIV/0!</v>
      </c>
      <c r="K123" s="11"/>
      <c r="L123" s="11"/>
      <c r="M123" s="2"/>
      <c r="N123" s="2"/>
      <c r="O123" s="2"/>
    </row>
    <row r="124" spans="1:15">
      <c r="A124" s="12">
        <v>117</v>
      </c>
      <c r="B124" s="2"/>
      <c r="C124" s="2"/>
      <c r="D124" s="2"/>
      <c r="E124" s="18"/>
      <c r="F124" s="18"/>
      <c r="G124" s="13"/>
      <c r="H124" s="20"/>
      <c r="I124" s="6"/>
      <c r="J124" s="15" t="e">
        <f t="shared" si="2"/>
        <v>#DIV/0!</v>
      </c>
      <c r="K124" s="11"/>
      <c r="L124" s="11"/>
      <c r="M124" s="2"/>
      <c r="N124" s="2"/>
      <c r="O124" s="2"/>
    </row>
    <row r="125" spans="1:15">
      <c r="A125">
        <v>118</v>
      </c>
      <c r="B125" s="2"/>
      <c r="C125" s="2"/>
      <c r="D125" s="2"/>
      <c r="E125" s="18"/>
      <c r="F125" s="18"/>
      <c r="G125" s="13"/>
      <c r="H125" s="20"/>
      <c r="I125" s="6"/>
      <c r="J125" s="15" t="e">
        <f t="shared" si="2"/>
        <v>#DIV/0!</v>
      </c>
      <c r="K125" s="11"/>
      <c r="L125" s="11"/>
      <c r="M125" s="2"/>
      <c r="N125" s="2"/>
      <c r="O125" s="2"/>
    </row>
    <row r="126" spans="1:15">
      <c r="A126">
        <v>119</v>
      </c>
      <c r="B126" s="2"/>
      <c r="C126" s="2"/>
      <c r="D126" s="2"/>
      <c r="E126" s="18"/>
      <c r="F126" s="18"/>
      <c r="G126" s="13"/>
      <c r="H126" s="20"/>
      <c r="I126" s="6"/>
      <c r="J126" s="7" t="e">
        <f t="shared" si="2"/>
        <v>#DIV/0!</v>
      </c>
      <c r="K126" s="11"/>
      <c r="L126" s="11"/>
      <c r="M126" s="2"/>
      <c r="N126" s="2"/>
      <c r="O126" s="2"/>
    </row>
    <row r="127" spans="1:15">
      <c r="A127">
        <v>120</v>
      </c>
      <c r="B127" s="2"/>
      <c r="C127" s="2"/>
      <c r="D127" s="2"/>
      <c r="E127" s="18"/>
      <c r="F127" s="18"/>
      <c r="G127" s="13"/>
      <c r="H127" s="20"/>
      <c r="I127" s="6"/>
      <c r="J127" s="15" t="e">
        <f t="shared" si="2"/>
        <v>#DIV/0!</v>
      </c>
      <c r="K127" s="11"/>
      <c r="L127" s="11"/>
      <c r="M127" s="2"/>
      <c r="N127" s="2"/>
      <c r="O127" s="2"/>
    </row>
    <row r="128" spans="1:15">
      <c r="A128" s="12">
        <v>121</v>
      </c>
      <c r="B128" s="2"/>
      <c r="C128" s="2"/>
      <c r="D128" s="2"/>
      <c r="E128" s="18"/>
      <c r="F128" s="18"/>
      <c r="G128" s="13"/>
      <c r="H128" s="20"/>
      <c r="I128" s="6"/>
      <c r="J128" s="15" t="e">
        <f t="shared" si="2"/>
        <v>#DIV/0!</v>
      </c>
      <c r="K128" s="11"/>
      <c r="L128" s="11"/>
      <c r="M128" s="2"/>
      <c r="N128" s="2"/>
      <c r="O128" s="2"/>
    </row>
    <row r="129" spans="1:15">
      <c r="A129" s="12">
        <v>122</v>
      </c>
      <c r="B129" s="2"/>
      <c r="C129" s="2"/>
      <c r="D129" s="2"/>
      <c r="E129" s="18"/>
      <c r="F129" s="18"/>
      <c r="G129" s="13"/>
      <c r="H129" s="20"/>
      <c r="I129" s="6"/>
      <c r="J129" s="7" t="e">
        <f t="shared" si="2"/>
        <v>#DIV/0!</v>
      </c>
      <c r="K129" s="11"/>
      <c r="L129" s="11"/>
      <c r="M129" s="2"/>
      <c r="N129" s="2"/>
      <c r="O129" s="2"/>
    </row>
    <row r="130" spans="1:15">
      <c r="A130">
        <v>123</v>
      </c>
      <c r="B130" s="2"/>
      <c r="C130" s="2"/>
      <c r="D130" s="2"/>
      <c r="E130" s="18"/>
      <c r="F130" s="18"/>
      <c r="G130" s="13"/>
      <c r="H130" s="20"/>
      <c r="I130" s="6"/>
      <c r="J130" s="15" t="e">
        <f t="shared" si="2"/>
        <v>#DIV/0!</v>
      </c>
      <c r="K130" s="11"/>
      <c r="L130" s="11"/>
      <c r="M130" s="2"/>
      <c r="N130" s="2"/>
      <c r="O130" s="2"/>
    </row>
    <row r="131" spans="1:15">
      <c r="A131">
        <v>124</v>
      </c>
      <c r="B131" s="2"/>
      <c r="C131" s="2"/>
      <c r="D131" s="2"/>
      <c r="E131" s="18"/>
      <c r="F131" s="18"/>
      <c r="G131" s="13"/>
      <c r="H131" s="20"/>
      <c r="I131" s="6"/>
      <c r="J131" s="15" t="e">
        <f t="shared" si="2"/>
        <v>#DIV/0!</v>
      </c>
      <c r="K131" s="11"/>
      <c r="L131" s="11"/>
      <c r="M131" s="2"/>
      <c r="N131" s="2"/>
      <c r="O131" s="2"/>
    </row>
    <row r="132" spans="1:15">
      <c r="A132">
        <v>125</v>
      </c>
      <c r="B132" s="2"/>
      <c r="C132" s="2"/>
      <c r="D132" s="2"/>
      <c r="E132" s="18"/>
      <c r="F132" s="18"/>
      <c r="G132" s="13"/>
      <c r="H132" s="20"/>
      <c r="I132" s="6"/>
      <c r="J132" s="7" t="e">
        <f t="shared" si="2"/>
        <v>#DIV/0!</v>
      </c>
      <c r="K132" s="11"/>
      <c r="L132" s="11"/>
      <c r="M132" s="2"/>
      <c r="N132" s="2"/>
      <c r="O132" s="2"/>
    </row>
    <row r="133" spans="1:15">
      <c r="A133" s="12">
        <v>126</v>
      </c>
      <c r="B133" s="2"/>
      <c r="C133" s="2"/>
      <c r="D133" s="2"/>
      <c r="E133" s="18"/>
      <c r="F133" s="18"/>
      <c r="G133" s="13"/>
      <c r="H133" s="20"/>
      <c r="I133" s="6"/>
      <c r="J133" s="15" t="e">
        <f t="shared" si="2"/>
        <v>#DIV/0!</v>
      </c>
      <c r="K133" s="11"/>
      <c r="L133" s="11"/>
      <c r="M133" s="2"/>
      <c r="N133" s="2"/>
      <c r="O133" s="2"/>
    </row>
    <row r="134" spans="1:15">
      <c r="A134" s="12">
        <v>127</v>
      </c>
      <c r="B134" s="2"/>
      <c r="C134" s="2"/>
      <c r="D134" s="2"/>
      <c r="E134" s="18"/>
      <c r="F134" s="18"/>
      <c r="G134" s="13"/>
      <c r="H134" s="20"/>
      <c r="I134" s="6"/>
      <c r="J134" s="15" t="e">
        <f t="shared" si="2"/>
        <v>#DIV/0!</v>
      </c>
      <c r="K134" s="11"/>
      <c r="L134" s="11"/>
      <c r="M134" s="2"/>
      <c r="N134" s="2"/>
      <c r="O134" s="2"/>
    </row>
    <row r="135" spans="1:15">
      <c r="A135">
        <v>128</v>
      </c>
      <c r="B135" s="2"/>
      <c r="C135" s="2"/>
      <c r="D135" s="2"/>
      <c r="E135" s="18"/>
      <c r="F135" s="18"/>
      <c r="G135" s="13"/>
      <c r="H135" s="20"/>
      <c r="I135" s="6"/>
      <c r="J135" s="7" t="e">
        <f t="shared" si="2"/>
        <v>#DIV/0!</v>
      </c>
      <c r="K135" s="11"/>
      <c r="L135" s="11"/>
      <c r="M135" s="2"/>
      <c r="N135" s="2"/>
      <c r="O135" s="2"/>
    </row>
    <row r="136" spans="1:15">
      <c r="A136">
        <v>129</v>
      </c>
      <c r="B136" s="2"/>
      <c r="C136" s="2"/>
      <c r="D136" s="2"/>
      <c r="E136" s="18"/>
      <c r="F136" s="18"/>
      <c r="G136" s="13"/>
      <c r="H136" s="20"/>
      <c r="I136" s="6"/>
      <c r="J136" s="15" t="e">
        <f t="shared" si="2"/>
        <v>#DIV/0!</v>
      </c>
      <c r="K136" s="11"/>
      <c r="L136" s="11"/>
      <c r="M136" s="2"/>
      <c r="N136" s="2"/>
      <c r="O136" s="2"/>
    </row>
    <row r="137" spans="1:15">
      <c r="A137">
        <v>130</v>
      </c>
      <c r="B137" s="2"/>
      <c r="C137" s="2"/>
      <c r="D137" s="2"/>
      <c r="E137" s="18"/>
      <c r="F137" s="18"/>
      <c r="G137" s="13"/>
      <c r="H137" s="20"/>
      <c r="I137" s="6"/>
      <c r="J137" s="15" t="e">
        <f t="shared" si="2"/>
        <v>#DIV/0!</v>
      </c>
      <c r="K137" s="11"/>
      <c r="L137" s="11"/>
      <c r="M137" s="2"/>
      <c r="N137" s="2"/>
      <c r="O137" s="2"/>
    </row>
    <row r="138" spans="1:15">
      <c r="A138" s="12">
        <v>131</v>
      </c>
      <c r="B138" s="2"/>
      <c r="C138" s="2"/>
      <c r="D138" s="2"/>
      <c r="E138" s="18"/>
      <c r="F138" s="18"/>
      <c r="G138" s="13"/>
      <c r="H138" s="20"/>
      <c r="I138" s="6"/>
      <c r="J138" s="7" t="e">
        <f t="shared" si="2"/>
        <v>#DIV/0!</v>
      </c>
      <c r="K138" s="11"/>
      <c r="L138" s="11"/>
      <c r="M138" s="2"/>
      <c r="N138" s="2"/>
      <c r="O138" s="2"/>
    </row>
    <row r="139" spans="1:15">
      <c r="A139" s="12">
        <v>132</v>
      </c>
      <c r="B139" s="2"/>
      <c r="C139" s="2"/>
      <c r="D139" s="2"/>
      <c r="E139" s="18"/>
      <c r="F139" s="18"/>
      <c r="G139" s="13"/>
      <c r="H139" s="20"/>
      <c r="I139" s="6"/>
      <c r="J139" s="15" t="e">
        <f t="shared" si="2"/>
        <v>#DIV/0!</v>
      </c>
      <c r="K139" s="11"/>
      <c r="L139" s="11"/>
      <c r="M139" s="2"/>
      <c r="N139" s="2"/>
      <c r="O139" s="2"/>
    </row>
    <row r="140" spans="1:15">
      <c r="A140">
        <v>133</v>
      </c>
      <c r="B140" s="2"/>
      <c r="C140" s="2"/>
      <c r="D140" s="2"/>
      <c r="E140" s="18"/>
      <c r="F140" s="18"/>
      <c r="G140" s="13"/>
      <c r="H140" s="20"/>
      <c r="I140" s="6"/>
      <c r="J140" s="15" t="e">
        <f t="shared" si="2"/>
        <v>#DIV/0!</v>
      </c>
      <c r="K140" s="11"/>
      <c r="L140" s="11"/>
      <c r="M140" s="2"/>
      <c r="N140" s="2"/>
      <c r="O140" s="2"/>
    </row>
    <row r="141" spans="1:15">
      <c r="A141">
        <v>134</v>
      </c>
      <c r="B141" s="2"/>
      <c r="C141" s="2"/>
      <c r="D141" s="2"/>
      <c r="E141" s="18"/>
      <c r="F141" s="18"/>
      <c r="G141" s="13"/>
      <c r="H141" s="20"/>
      <c r="I141" s="6"/>
      <c r="J141" s="7" t="e">
        <f t="shared" si="2"/>
        <v>#DIV/0!</v>
      </c>
      <c r="K141" s="11"/>
      <c r="L141" s="11"/>
      <c r="M141" s="2"/>
      <c r="N141" s="2"/>
      <c r="O141" s="2"/>
    </row>
    <row r="142" spans="1:15">
      <c r="A142">
        <v>135</v>
      </c>
      <c r="B142" s="2"/>
      <c r="C142" s="2"/>
      <c r="D142" s="2"/>
      <c r="E142" s="18"/>
      <c r="F142" s="18"/>
      <c r="G142" s="13"/>
      <c r="H142" s="20"/>
      <c r="I142" s="6"/>
      <c r="J142" s="15" t="e">
        <f t="shared" si="2"/>
        <v>#DIV/0!</v>
      </c>
      <c r="K142" s="11"/>
      <c r="L142" s="11"/>
      <c r="M142" s="2"/>
      <c r="N142" s="2"/>
      <c r="O142" s="2"/>
    </row>
    <row r="143" spans="1:15">
      <c r="A143" s="12">
        <v>136</v>
      </c>
      <c r="B143" s="2"/>
      <c r="C143" s="2"/>
      <c r="D143" s="2"/>
      <c r="E143" s="18"/>
      <c r="F143" s="18"/>
      <c r="G143" s="13"/>
      <c r="H143" s="20"/>
      <c r="I143" s="6"/>
      <c r="J143" s="15" t="e">
        <f t="shared" si="2"/>
        <v>#DIV/0!</v>
      </c>
      <c r="K143" s="11"/>
      <c r="L143" s="11"/>
      <c r="M143" s="2"/>
      <c r="N143" s="2"/>
      <c r="O143" s="2"/>
    </row>
    <row r="144" spans="1:15">
      <c r="A144" s="12">
        <v>137</v>
      </c>
      <c r="B144" s="2"/>
      <c r="C144" s="2"/>
      <c r="D144" s="2"/>
      <c r="E144" s="18"/>
      <c r="F144" s="18"/>
      <c r="G144" s="13"/>
      <c r="H144" s="20"/>
      <c r="I144" s="6"/>
      <c r="J144" s="7" t="e">
        <f t="shared" si="2"/>
        <v>#DIV/0!</v>
      </c>
      <c r="K144" s="11"/>
      <c r="L144" s="11"/>
      <c r="M144" s="2"/>
      <c r="N144" s="2"/>
      <c r="O144" s="2"/>
    </row>
    <row r="145" spans="1:15">
      <c r="A145">
        <v>138</v>
      </c>
      <c r="B145" s="2"/>
      <c r="C145" s="2"/>
      <c r="D145" s="2"/>
      <c r="E145" s="18"/>
      <c r="F145" s="18"/>
      <c r="G145" s="13"/>
      <c r="H145" s="20"/>
      <c r="I145" s="6"/>
      <c r="J145" s="15" t="e">
        <f t="shared" si="2"/>
        <v>#DIV/0!</v>
      </c>
      <c r="K145" s="11"/>
      <c r="L145" s="11"/>
      <c r="M145" s="2"/>
      <c r="N145" s="2"/>
      <c r="O145" s="2"/>
    </row>
    <row r="146" spans="1:15">
      <c r="A146">
        <v>139</v>
      </c>
      <c r="B146" s="2"/>
      <c r="C146" s="2"/>
      <c r="D146" s="2"/>
      <c r="E146" s="18"/>
      <c r="F146" s="18"/>
      <c r="G146" s="13"/>
      <c r="H146" s="20"/>
      <c r="I146" s="6"/>
      <c r="J146" s="15" t="e">
        <f t="shared" si="2"/>
        <v>#DIV/0!</v>
      </c>
      <c r="K146" s="11"/>
      <c r="L146" s="11"/>
      <c r="M146" s="2"/>
      <c r="N146" s="2"/>
      <c r="O146" s="2"/>
    </row>
    <row r="147" spans="1:15">
      <c r="A147">
        <v>140</v>
      </c>
      <c r="B147" s="2"/>
      <c r="C147" s="2"/>
      <c r="D147" s="2"/>
      <c r="E147" s="18"/>
      <c r="F147" s="18"/>
      <c r="G147" s="13"/>
      <c r="H147" s="20"/>
      <c r="I147" s="6"/>
      <c r="J147" s="7" t="e">
        <f t="shared" si="2"/>
        <v>#DIV/0!</v>
      </c>
      <c r="K147" s="11"/>
      <c r="L147" s="11"/>
      <c r="M147" s="2"/>
      <c r="N147" s="2"/>
      <c r="O147" s="2"/>
    </row>
    <row r="148" spans="1:15">
      <c r="A148" s="12">
        <v>141</v>
      </c>
      <c r="B148" s="2"/>
      <c r="C148" s="2"/>
      <c r="D148" s="2"/>
      <c r="E148" s="18"/>
      <c r="F148" s="18"/>
      <c r="G148" s="13"/>
      <c r="H148" s="20"/>
      <c r="I148" s="6"/>
      <c r="J148" s="15" t="e">
        <f t="shared" si="2"/>
        <v>#DIV/0!</v>
      </c>
      <c r="K148" s="11"/>
      <c r="L148" s="11"/>
      <c r="M148" s="2"/>
      <c r="N148" s="2"/>
      <c r="O148" s="2"/>
    </row>
    <row r="149" spans="1:15">
      <c r="A149" s="12">
        <v>142</v>
      </c>
      <c r="B149" s="2"/>
      <c r="C149" s="2"/>
      <c r="D149" s="2"/>
      <c r="E149" s="18"/>
      <c r="F149" s="18"/>
      <c r="G149" s="13"/>
      <c r="H149" s="20"/>
      <c r="I149" s="6"/>
      <c r="J149" s="15" t="e">
        <f t="shared" si="2"/>
        <v>#DIV/0!</v>
      </c>
      <c r="K149" s="11"/>
      <c r="L149" s="11"/>
      <c r="M149" s="2"/>
      <c r="N149" s="2"/>
      <c r="O149" s="2"/>
    </row>
    <row r="150" spans="1:15">
      <c r="A150">
        <v>143</v>
      </c>
      <c r="B150" s="2"/>
      <c r="C150" s="2"/>
      <c r="D150" s="2"/>
      <c r="E150" s="18"/>
      <c r="F150" s="18"/>
      <c r="G150" s="13"/>
      <c r="H150" s="20"/>
      <c r="I150" s="6"/>
      <c r="J150" s="7" t="e">
        <f t="shared" si="2"/>
        <v>#DIV/0!</v>
      </c>
      <c r="K150" s="11"/>
      <c r="L150" s="11"/>
      <c r="M150" s="2"/>
      <c r="N150" s="2"/>
      <c r="O150" s="2"/>
    </row>
    <row r="151" spans="1:15">
      <c r="A151">
        <v>144</v>
      </c>
      <c r="B151" s="2"/>
      <c r="C151" s="2"/>
      <c r="D151" s="2"/>
      <c r="E151" s="18"/>
      <c r="F151" s="18"/>
      <c r="G151" s="13"/>
      <c r="H151" s="20"/>
      <c r="I151" s="6"/>
      <c r="J151" s="15" t="e">
        <f t="shared" si="2"/>
        <v>#DIV/0!</v>
      </c>
      <c r="K151" s="11"/>
      <c r="L151" s="11"/>
      <c r="M151" s="2"/>
      <c r="N151" s="2"/>
      <c r="O151" s="2"/>
    </row>
    <row r="152" spans="1:15">
      <c r="A152">
        <v>145</v>
      </c>
      <c r="B152" s="2"/>
      <c r="C152" s="2"/>
      <c r="D152" s="2"/>
      <c r="E152" s="18"/>
      <c r="F152" s="18"/>
      <c r="G152" s="13"/>
      <c r="H152" s="20"/>
      <c r="I152" s="6"/>
      <c r="J152" s="15" t="e">
        <f t="shared" si="2"/>
        <v>#DIV/0!</v>
      </c>
      <c r="K152" s="11"/>
      <c r="L152" s="11"/>
      <c r="M152" s="2"/>
      <c r="N152" s="2"/>
      <c r="O152" s="2"/>
    </row>
    <row r="153" spans="1:15">
      <c r="A153" s="12">
        <v>146</v>
      </c>
      <c r="B153" s="2"/>
      <c r="C153" s="2"/>
      <c r="D153" s="2"/>
      <c r="E153" s="18"/>
      <c r="F153" s="18"/>
      <c r="G153" s="13"/>
      <c r="H153" s="20"/>
      <c r="I153" s="6"/>
      <c r="J153" s="7" t="e">
        <f t="shared" si="2"/>
        <v>#DIV/0!</v>
      </c>
      <c r="K153" s="11"/>
      <c r="L153" s="11"/>
      <c r="M153" s="2"/>
      <c r="N153" s="2"/>
      <c r="O153" s="2"/>
    </row>
    <row r="154" spans="1:15">
      <c r="A154" s="12">
        <v>147</v>
      </c>
      <c r="B154" s="2"/>
      <c r="C154" s="2"/>
      <c r="D154" s="2"/>
      <c r="E154" s="18"/>
      <c r="F154" s="18"/>
      <c r="G154" s="13"/>
      <c r="H154" s="20"/>
      <c r="I154" s="6"/>
      <c r="J154" s="15" t="e">
        <f t="shared" si="2"/>
        <v>#DIV/0!</v>
      </c>
      <c r="K154" s="11"/>
      <c r="L154" s="11"/>
      <c r="M154" s="2"/>
      <c r="N154" s="2"/>
      <c r="O154" s="2"/>
    </row>
    <row r="155" spans="1:15">
      <c r="A155">
        <v>148</v>
      </c>
      <c r="B155" s="2"/>
      <c r="C155" s="2"/>
      <c r="D155" s="2"/>
      <c r="E155" s="18"/>
      <c r="F155" s="18"/>
      <c r="G155" s="13"/>
      <c r="H155" s="20"/>
      <c r="I155" s="6"/>
      <c r="J155" s="15" t="e">
        <f t="shared" si="2"/>
        <v>#DIV/0!</v>
      </c>
      <c r="K155" s="11"/>
      <c r="L155" s="11"/>
      <c r="M155" s="2"/>
      <c r="N155" s="2"/>
      <c r="O155" s="2"/>
    </row>
    <row r="156" spans="1:15">
      <c r="A156">
        <v>149</v>
      </c>
      <c r="B156" s="2"/>
      <c r="C156" s="2"/>
      <c r="D156" s="2"/>
      <c r="E156" s="18"/>
      <c r="F156" s="18"/>
      <c r="G156" s="13"/>
      <c r="H156" s="20"/>
      <c r="I156" s="6"/>
      <c r="J156" s="7" t="e">
        <f t="shared" si="2"/>
        <v>#DIV/0!</v>
      </c>
      <c r="K156" s="11"/>
      <c r="L156" s="11"/>
      <c r="M156" s="2"/>
      <c r="N156" s="2"/>
      <c r="O156" s="2"/>
    </row>
    <row r="157" spans="1:15">
      <c r="A157">
        <v>150</v>
      </c>
      <c r="B157" s="2"/>
      <c r="C157" s="2"/>
      <c r="D157" s="2"/>
      <c r="E157" s="18"/>
      <c r="F157" s="18"/>
      <c r="G157" s="13"/>
      <c r="H157" s="20"/>
      <c r="I157" s="6"/>
      <c r="J157" s="15" t="e">
        <f t="shared" si="2"/>
        <v>#DIV/0!</v>
      </c>
      <c r="K157" s="11"/>
      <c r="L157" s="11"/>
      <c r="M157" s="2"/>
      <c r="N157" s="2"/>
      <c r="O157" s="2"/>
    </row>
    <row r="158" spans="1:15">
      <c r="A158" s="12">
        <v>151</v>
      </c>
      <c r="B158" s="2"/>
      <c r="C158" s="2"/>
      <c r="D158" s="2"/>
      <c r="E158" s="18"/>
      <c r="F158" s="18"/>
      <c r="G158" s="13"/>
      <c r="H158" s="20"/>
      <c r="I158" s="6"/>
      <c r="J158" s="15" t="e">
        <f t="shared" si="2"/>
        <v>#DIV/0!</v>
      </c>
      <c r="K158" s="11"/>
      <c r="L158" s="11"/>
      <c r="M158" s="2"/>
      <c r="N158" s="2"/>
      <c r="O158" s="2"/>
    </row>
    <row r="159" spans="1:15">
      <c r="A159" s="12">
        <v>152</v>
      </c>
      <c r="B159" s="2"/>
      <c r="C159" s="2"/>
      <c r="D159" s="2"/>
      <c r="E159" s="18"/>
      <c r="F159" s="18"/>
      <c r="G159" s="13"/>
      <c r="H159" s="20"/>
      <c r="I159" s="6"/>
      <c r="J159" s="7" t="e">
        <f t="shared" si="2"/>
        <v>#DIV/0!</v>
      </c>
      <c r="K159" s="11"/>
      <c r="L159" s="11"/>
      <c r="M159" s="2"/>
      <c r="N159" s="2"/>
      <c r="O159" s="2"/>
    </row>
    <row r="160" spans="1:15">
      <c r="A160">
        <v>153</v>
      </c>
      <c r="B160" s="2"/>
      <c r="C160" s="2"/>
      <c r="D160" s="2"/>
      <c r="E160" s="18"/>
      <c r="F160" s="18"/>
      <c r="G160" s="13"/>
      <c r="H160" s="20"/>
      <c r="I160" s="6"/>
      <c r="J160" s="15" t="e">
        <f t="shared" si="2"/>
        <v>#DIV/0!</v>
      </c>
      <c r="K160" s="11"/>
      <c r="L160" s="11"/>
      <c r="M160" s="2"/>
      <c r="N160" s="2"/>
      <c r="O160" s="2"/>
    </row>
    <row r="161" spans="1:15">
      <c r="A161">
        <v>154</v>
      </c>
      <c r="B161" s="2"/>
      <c r="C161" s="2"/>
      <c r="D161" s="2"/>
      <c r="E161" s="18"/>
      <c r="F161" s="18"/>
      <c r="G161" s="13"/>
      <c r="H161" s="20"/>
      <c r="I161" s="6"/>
      <c r="J161" s="15" t="e">
        <f t="shared" si="2"/>
        <v>#DIV/0!</v>
      </c>
      <c r="K161" s="11"/>
      <c r="L161" s="11"/>
      <c r="M161" s="2"/>
      <c r="N161" s="2"/>
      <c r="O161" s="2"/>
    </row>
    <row r="162" spans="1:15">
      <c r="A162">
        <v>155</v>
      </c>
      <c r="B162" s="2"/>
      <c r="C162" s="2"/>
      <c r="D162" s="2"/>
      <c r="E162" s="18"/>
      <c r="F162" s="18"/>
      <c r="G162" s="13"/>
      <c r="H162" s="20"/>
      <c r="I162" s="6"/>
      <c r="J162" s="7" t="e">
        <f t="shared" si="2"/>
        <v>#DIV/0!</v>
      </c>
      <c r="K162" s="11"/>
      <c r="L162" s="11"/>
      <c r="M162" s="2"/>
      <c r="N162" s="2"/>
      <c r="O162" s="2"/>
    </row>
    <row r="163" spans="1:15">
      <c r="A163" s="12">
        <v>156</v>
      </c>
      <c r="B163" s="2"/>
      <c r="C163" s="2"/>
      <c r="D163" s="2"/>
      <c r="E163" s="18"/>
      <c r="F163" s="18"/>
      <c r="G163" s="13"/>
      <c r="H163" s="20"/>
      <c r="I163" s="6"/>
      <c r="J163" s="15" t="e">
        <f t="shared" si="2"/>
        <v>#DIV/0!</v>
      </c>
      <c r="K163" s="11"/>
      <c r="L163" s="11"/>
      <c r="M163" s="2"/>
      <c r="N163" s="2"/>
      <c r="O163" s="2"/>
    </row>
    <row r="164" spans="1:15">
      <c r="A164" s="12">
        <v>157</v>
      </c>
      <c r="B164" s="2"/>
      <c r="C164" s="2"/>
      <c r="D164" s="2"/>
      <c r="E164" s="18"/>
      <c r="F164" s="18"/>
      <c r="G164" s="13"/>
      <c r="H164" s="20"/>
      <c r="I164" s="6"/>
      <c r="J164" s="15" t="e">
        <f t="shared" si="2"/>
        <v>#DIV/0!</v>
      </c>
      <c r="K164" s="11"/>
      <c r="L164" s="11"/>
      <c r="M164" s="2"/>
      <c r="N164" s="2"/>
      <c r="O164" s="2"/>
    </row>
    <row r="165" spans="1:15">
      <c r="A165">
        <v>158</v>
      </c>
      <c r="B165" s="2"/>
      <c r="C165" s="2"/>
      <c r="D165" s="2"/>
      <c r="E165" s="18"/>
      <c r="F165" s="18"/>
      <c r="G165" s="13"/>
      <c r="H165" s="20"/>
      <c r="I165" s="6"/>
      <c r="J165" s="7" t="e">
        <f t="shared" si="2"/>
        <v>#DIV/0!</v>
      </c>
      <c r="K165" s="11"/>
      <c r="L165" s="11"/>
      <c r="M165" s="2"/>
      <c r="N165" s="2"/>
      <c r="O165" s="2"/>
    </row>
    <row r="166" spans="1:15">
      <c r="A166">
        <v>159</v>
      </c>
      <c r="B166" s="2"/>
      <c r="C166" s="2"/>
      <c r="D166" s="2"/>
      <c r="E166" s="18"/>
      <c r="F166" s="18"/>
      <c r="G166" s="13"/>
      <c r="H166" s="20"/>
      <c r="I166" s="6"/>
      <c r="J166" s="15" t="e">
        <f t="shared" si="2"/>
        <v>#DIV/0!</v>
      </c>
      <c r="K166" s="11"/>
      <c r="L166" s="11"/>
      <c r="M166" s="2"/>
      <c r="N166" s="2"/>
      <c r="O166" s="2"/>
    </row>
    <row r="167" spans="1:15">
      <c r="A167">
        <v>160</v>
      </c>
      <c r="B167" s="2"/>
      <c r="C167" s="2"/>
      <c r="D167" s="2"/>
      <c r="E167" s="18"/>
      <c r="F167" s="18"/>
      <c r="G167" s="13"/>
      <c r="H167" s="20"/>
      <c r="I167" s="6"/>
      <c r="J167" s="15" t="e">
        <f t="shared" si="2"/>
        <v>#DIV/0!</v>
      </c>
      <c r="K167" s="11"/>
      <c r="L167" s="11"/>
      <c r="M167" s="2"/>
      <c r="N167" s="2"/>
      <c r="O167" s="2"/>
    </row>
    <row r="168" spans="1:15">
      <c r="A168" s="12">
        <v>161</v>
      </c>
      <c r="B168" s="2"/>
      <c r="C168" s="2"/>
      <c r="D168" s="2"/>
      <c r="E168" s="18"/>
      <c r="F168" s="18"/>
      <c r="G168" s="13"/>
      <c r="H168" s="20"/>
      <c r="I168" s="6"/>
      <c r="J168" s="7" t="e">
        <f t="shared" si="2"/>
        <v>#DIV/0!</v>
      </c>
      <c r="K168" s="11"/>
      <c r="L168" s="11"/>
      <c r="M168" s="2"/>
      <c r="N168" s="2"/>
      <c r="O168" s="2"/>
    </row>
    <row r="169" spans="1:15">
      <c r="A169" s="12">
        <v>162</v>
      </c>
      <c r="B169" s="2"/>
      <c r="C169" s="2"/>
      <c r="D169" s="2"/>
      <c r="E169" s="18"/>
      <c r="F169" s="18"/>
      <c r="G169" s="13"/>
      <c r="H169" s="20"/>
      <c r="I169" s="6"/>
      <c r="J169" s="15" t="e">
        <f t="shared" si="2"/>
        <v>#DIV/0!</v>
      </c>
      <c r="K169" s="11"/>
      <c r="L169" s="11"/>
      <c r="M169" s="2"/>
      <c r="N169" s="2"/>
      <c r="O169" s="2"/>
    </row>
    <row r="170" spans="1:15">
      <c r="A170">
        <v>163</v>
      </c>
      <c r="B170" s="2"/>
      <c r="C170" s="2"/>
      <c r="D170" s="2"/>
      <c r="E170" s="18"/>
      <c r="F170" s="18"/>
      <c r="G170" s="13"/>
      <c r="H170" s="20"/>
      <c r="I170" s="6"/>
      <c r="J170" s="15" t="e">
        <f t="shared" si="2"/>
        <v>#DIV/0!</v>
      </c>
      <c r="K170" s="11"/>
      <c r="L170" s="11"/>
      <c r="M170" s="2"/>
      <c r="N170" s="2"/>
      <c r="O170" s="2"/>
    </row>
    <row r="171" spans="1:15">
      <c r="A171">
        <v>164</v>
      </c>
      <c r="B171" s="2"/>
      <c r="C171" s="2"/>
      <c r="D171" s="2"/>
      <c r="E171" s="18"/>
      <c r="F171" s="18"/>
      <c r="G171" s="13"/>
      <c r="H171" s="20"/>
      <c r="I171" s="6"/>
      <c r="J171" s="7" t="e">
        <f t="shared" si="2"/>
        <v>#DIV/0!</v>
      </c>
      <c r="K171" s="11"/>
      <c r="L171" s="11"/>
      <c r="M171" s="2"/>
      <c r="N171" s="2"/>
      <c r="O171" s="2"/>
    </row>
    <row r="172" spans="1:15">
      <c r="A172">
        <v>165</v>
      </c>
      <c r="B172" s="2"/>
      <c r="C172" s="2"/>
      <c r="D172" s="2"/>
      <c r="E172" s="18"/>
      <c r="F172" s="18"/>
      <c r="G172" s="13"/>
      <c r="H172" s="20"/>
      <c r="I172" s="6"/>
      <c r="J172" s="15" t="e">
        <f t="shared" si="2"/>
        <v>#DIV/0!</v>
      </c>
      <c r="K172" s="11"/>
      <c r="L172" s="11"/>
      <c r="M172" s="2"/>
      <c r="N172" s="2"/>
      <c r="O172" s="2"/>
    </row>
    <row r="173" spans="1:15">
      <c r="A173" s="12">
        <v>166</v>
      </c>
      <c r="B173" s="2"/>
      <c r="C173" s="2"/>
      <c r="D173" s="2"/>
      <c r="E173" s="18"/>
      <c r="F173" s="18"/>
      <c r="G173" s="13"/>
      <c r="H173" s="20"/>
      <c r="I173" s="6"/>
      <c r="J173" s="15" t="e">
        <f t="shared" si="2"/>
        <v>#DIV/0!</v>
      </c>
      <c r="K173" s="11"/>
      <c r="L173" s="11"/>
      <c r="M173" s="2"/>
      <c r="N173" s="2"/>
      <c r="O173" s="2"/>
    </row>
    <row r="174" spans="1:15">
      <c r="A174" s="12">
        <v>167</v>
      </c>
      <c r="B174" s="2"/>
      <c r="C174" s="2"/>
      <c r="D174" s="2"/>
      <c r="E174" s="18"/>
      <c r="F174" s="18"/>
      <c r="G174" s="13"/>
      <c r="H174" s="20"/>
      <c r="I174" s="6"/>
      <c r="J174" s="7" t="e">
        <f t="shared" si="2"/>
        <v>#DIV/0!</v>
      </c>
      <c r="K174" s="11"/>
      <c r="L174" s="11"/>
      <c r="M174" s="2"/>
      <c r="N174" s="2"/>
      <c r="O174" s="2"/>
    </row>
    <row r="175" spans="1:15">
      <c r="A175">
        <v>168</v>
      </c>
      <c r="B175" s="2"/>
      <c r="C175" s="2"/>
      <c r="D175" s="2"/>
      <c r="E175" s="18"/>
      <c r="F175" s="18"/>
      <c r="G175" s="13"/>
      <c r="H175" s="20"/>
      <c r="I175" s="6"/>
      <c r="J175" s="15" t="e">
        <f t="shared" si="2"/>
        <v>#DIV/0!</v>
      </c>
      <c r="K175" s="11"/>
      <c r="L175" s="11"/>
      <c r="M175" s="2"/>
      <c r="N175" s="2"/>
      <c r="O175" s="2"/>
    </row>
    <row r="176" spans="1:15">
      <c r="A176">
        <v>169</v>
      </c>
      <c r="B176" s="2"/>
      <c r="C176" s="2"/>
      <c r="D176" s="2"/>
      <c r="E176" s="18"/>
      <c r="F176" s="18"/>
      <c r="G176" s="13"/>
      <c r="H176" s="20"/>
      <c r="I176" s="6"/>
      <c r="J176" s="15" t="e">
        <f t="shared" si="2"/>
        <v>#DIV/0!</v>
      </c>
      <c r="K176" s="11"/>
      <c r="L176" s="11"/>
      <c r="M176" s="2"/>
      <c r="N176" s="2"/>
      <c r="O176" s="2"/>
    </row>
    <row r="177" spans="1:15">
      <c r="A177">
        <v>170</v>
      </c>
      <c r="B177" s="2"/>
      <c r="C177" s="2"/>
      <c r="D177" s="2"/>
      <c r="E177" s="18"/>
      <c r="F177" s="18"/>
      <c r="G177" s="13"/>
      <c r="H177" s="20"/>
      <c r="I177" s="6"/>
      <c r="J177" s="7" t="e">
        <f t="shared" si="2"/>
        <v>#DIV/0!</v>
      </c>
      <c r="K177" s="11"/>
      <c r="L177" s="11"/>
      <c r="M177" s="2"/>
      <c r="N177" s="2"/>
      <c r="O177" s="2"/>
    </row>
    <row r="178" spans="1:15">
      <c r="A178" s="12">
        <v>171</v>
      </c>
      <c r="B178" s="2"/>
      <c r="C178" s="2"/>
      <c r="D178" s="2"/>
      <c r="E178" s="18"/>
      <c r="F178" s="18"/>
      <c r="G178" s="13"/>
      <c r="H178" s="20"/>
      <c r="I178" s="6"/>
      <c r="J178" s="15" t="e">
        <f t="shared" si="2"/>
        <v>#DIV/0!</v>
      </c>
      <c r="K178" s="11"/>
      <c r="L178" s="11"/>
      <c r="M178" s="2"/>
      <c r="N178" s="2"/>
      <c r="O178" s="2"/>
    </row>
    <row r="179" spans="1:15">
      <c r="A179" s="12">
        <v>172</v>
      </c>
      <c r="B179" s="2"/>
      <c r="C179" s="2"/>
      <c r="D179" s="2"/>
      <c r="E179" s="18"/>
      <c r="F179" s="18"/>
      <c r="G179" s="13"/>
      <c r="H179" s="20"/>
      <c r="I179" s="6"/>
      <c r="J179" s="15" t="e">
        <f t="shared" si="2"/>
        <v>#DIV/0!</v>
      </c>
      <c r="K179" s="11"/>
      <c r="L179" s="11"/>
      <c r="M179" s="2"/>
      <c r="N179" s="2"/>
      <c r="O179" s="2"/>
    </row>
    <row r="180" spans="1:15">
      <c r="A180">
        <v>173</v>
      </c>
      <c r="B180" s="2"/>
      <c r="C180" s="2"/>
      <c r="D180" s="2"/>
      <c r="E180" s="18"/>
      <c r="F180" s="18"/>
      <c r="G180" s="13"/>
      <c r="H180" s="20"/>
      <c r="I180" s="6"/>
      <c r="J180" s="7" t="e">
        <f t="shared" si="2"/>
        <v>#DIV/0!</v>
      </c>
      <c r="K180" s="11"/>
      <c r="L180" s="11"/>
      <c r="M180" s="2"/>
      <c r="N180" s="2"/>
      <c r="O180" s="2"/>
    </row>
    <row r="181" spans="1:15">
      <c r="A181">
        <v>174</v>
      </c>
      <c r="B181" s="2"/>
      <c r="C181" s="2"/>
      <c r="D181" s="2"/>
      <c r="E181" s="18"/>
      <c r="F181" s="18"/>
      <c r="G181" s="13"/>
      <c r="H181" s="20"/>
      <c r="I181" s="6"/>
      <c r="J181" s="15" t="e">
        <f t="shared" si="2"/>
        <v>#DIV/0!</v>
      </c>
      <c r="K181" s="11"/>
      <c r="L181" s="11"/>
      <c r="M181" s="2"/>
      <c r="N181" s="2"/>
      <c r="O181" s="2"/>
    </row>
    <row r="182" spans="1:15">
      <c r="A182">
        <v>175</v>
      </c>
      <c r="B182" s="2"/>
      <c r="C182" s="2"/>
      <c r="D182" s="2"/>
      <c r="E182" s="18"/>
      <c r="F182" s="18"/>
      <c r="G182" s="13"/>
      <c r="H182" s="20"/>
      <c r="I182" s="6"/>
      <c r="J182" s="15" t="e">
        <f t="shared" si="2"/>
        <v>#DIV/0!</v>
      </c>
      <c r="K182" s="11"/>
      <c r="L182" s="11"/>
      <c r="M182" s="2"/>
      <c r="N182" s="2"/>
      <c r="O182" s="2"/>
    </row>
    <row r="183" spans="1:15">
      <c r="A183" s="12">
        <v>176</v>
      </c>
      <c r="B183" s="2"/>
      <c r="C183" s="2"/>
      <c r="D183" s="2"/>
      <c r="E183" s="18"/>
      <c r="F183" s="18"/>
      <c r="G183" s="13"/>
      <c r="H183" s="20"/>
      <c r="I183" s="6"/>
      <c r="J183" s="7" t="e">
        <f t="shared" si="2"/>
        <v>#DIV/0!</v>
      </c>
      <c r="K183" s="11"/>
      <c r="L183" s="11"/>
      <c r="M183" s="2"/>
      <c r="N183" s="2"/>
      <c r="O183" s="2"/>
    </row>
    <row r="184" spans="1:15">
      <c r="A184" s="12">
        <v>177</v>
      </c>
      <c r="B184" s="2"/>
      <c r="C184" s="2"/>
      <c r="D184" s="2"/>
      <c r="E184" s="18"/>
      <c r="F184" s="18"/>
      <c r="G184" s="13"/>
      <c r="H184" s="20"/>
      <c r="I184" s="6"/>
      <c r="J184" s="15" t="e">
        <f t="shared" si="2"/>
        <v>#DIV/0!</v>
      </c>
      <c r="K184" s="11"/>
      <c r="L184" s="11"/>
      <c r="M184" s="2"/>
      <c r="N184" s="2"/>
      <c r="O184" s="2"/>
    </row>
    <row r="185" spans="1:15">
      <c r="A185">
        <v>178</v>
      </c>
      <c r="B185" s="2"/>
      <c r="C185" s="2"/>
      <c r="D185" s="2"/>
      <c r="E185" s="18"/>
      <c r="F185" s="18"/>
      <c r="G185" s="13"/>
      <c r="H185" s="20"/>
      <c r="I185" s="6"/>
      <c r="J185" s="15" t="e">
        <f t="shared" si="2"/>
        <v>#DIV/0!</v>
      </c>
      <c r="K185" s="11"/>
      <c r="L185" s="11"/>
      <c r="M185" s="2"/>
      <c r="N185" s="2"/>
      <c r="O185" s="2"/>
    </row>
    <row r="186" spans="1:15">
      <c r="A186">
        <v>179</v>
      </c>
      <c r="B186" s="2"/>
      <c r="C186" s="2"/>
      <c r="D186" s="2"/>
      <c r="E186" s="18"/>
      <c r="F186" s="18"/>
      <c r="G186" s="13"/>
      <c r="H186" s="20"/>
      <c r="I186" s="6"/>
      <c r="J186" s="7" t="e">
        <f t="shared" si="2"/>
        <v>#DIV/0!</v>
      </c>
      <c r="K186" s="11"/>
      <c r="L186" s="11"/>
      <c r="M186" s="2"/>
      <c r="N186" s="2"/>
      <c r="O186" s="2"/>
    </row>
    <row r="187" spans="1:15">
      <c r="A187">
        <v>180</v>
      </c>
      <c r="B187" s="2"/>
      <c r="C187" s="2"/>
      <c r="D187" s="2"/>
      <c r="E187" s="18"/>
      <c r="F187" s="18"/>
      <c r="G187" s="13"/>
      <c r="H187" s="20"/>
      <c r="I187" s="6"/>
      <c r="J187" s="15" t="e">
        <f t="shared" si="2"/>
        <v>#DIV/0!</v>
      </c>
      <c r="K187" s="11"/>
      <c r="L187" s="11"/>
      <c r="M187" s="2"/>
      <c r="N187" s="2"/>
      <c r="O187" s="2"/>
    </row>
    <row r="188" spans="1:15">
      <c r="A188" s="12">
        <v>181</v>
      </c>
      <c r="B188" s="2"/>
      <c r="C188" s="2"/>
      <c r="D188" s="2"/>
      <c r="E188" s="18"/>
      <c r="F188" s="18"/>
      <c r="G188" s="13"/>
      <c r="H188" s="20"/>
      <c r="I188" s="6"/>
      <c r="J188" s="15" t="e">
        <f t="shared" si="2"/>
        <v>#DIV/0!</v>
      </c>
      <c r="K188" s="11"/>
      <c r="L188" s="11"/>
      <c r="M188" s="2"/>
      <c r="N188" s="2"/>
      <c r="O188" s="2"/>
    </row>
    <row r="189" spans="1:15">
      <c r="A189" s="12">
        <v>182</v>
      </c>
      <c r="B189" s="2"/>
      <c r="C189" s="2"/>
      <c r="D189" s="2"/>
      <c r="E189" s="18"/>
      <c r="F189" s="18"/>
      <c r="G189" s="13"/>
      <c r="H189" s="20"/>
      <c r="I189" s="6"/>
      <c r="J189" s="7" t="e">
        <f t="shared" si="2"/>
        <v>#DIV/0!</v>
      </c>
      <c r="K189" s="11"/>
      <c r="L189" s="11"/>
      <c r="M189" s="2"/>
      <c r="N189" s="2"/>
      <c r="O189" s="2"/>
    </row>
    <row r="190" spans="1:15">
      <c r="A190">
        <v>183</v>
      </c>
      <c r="B190" s="2"/>
      <c r="C190" s="2"/>
      <c r="D190" s="2"/>
      <c r="E190" s="18"/>
      <c r="F190" s="18"/>
      <c r="G190" s="13"/>
      <c r="H190" s="20"/>
      <c r="I190" s="6"/>
      <c r="J190" s="15" t="e">
        <f t="shared" si="2"/>
        <v>#DIV/0!</v>
      </c>
      <c r="K190" s="11"/>
      <c r="L190" s="11"/>
      <c r="M190" s="2"/>
      <c r="N190" s="2"/>
      <c r="O190" s="2"/>
    </row>
    <row r="191" spans="1:15">
      <c r="A191">
        <v>184</v>
      </c>
      <c r="B191" s="2"/>
      <c r="C191" s="2"/>
      <c r="D191" s="2"/>
      <c r="E191" s="18"/>
      <c r="F191" s="18"/>
      <c r="G191" s="13"/>
      <c r="H191" s="20"/>
      <c r="I191" s="6"/>
      <c r="J191" s="15" t="e">
        <f t="shared" si="2"/>
        <v>#DIV/0!</v>
      </c>
      <c r="K191" s="11"/>
      <c r="L191" s="11"/>
      <c r="M191" s="2"/>
      <c r="N191" s="2"/>
      <c r="O191" s="2"/>
    </row>
    <row r="192" spans="1:15">
      <c r="A192">
        <v>185</v>
      </c>
      <c r="B192" s="2"/>
      <c r="C192" s="2"/>
      <c r="D192" s="2"/>
      <c r="E192" s="18"/>
      <c r="F192" s="18"/>
      <c r="G192" s="13"/>
      <c r="H192" s="20"/>
      <c r="I192" s="6"/>
      <c r="J192" s="7" t="e">
        <f t="shared" si="2"/>
        <v>#DIV/0!</v>
      </c>
      <c r="K192" s="11"/>
      <c r="L192" s="11"/>
      <c r="M192" s="2"/>
      <c r="N192" s="2"/>
      <c r="O192" s="2"/>
    </row>
    <row r="193" spans="1:15">
      <c r="A193" s="12">
        <v>186</v>
      </c>
      <c r="B193" s="2"/>
      <c r="C193" s="2"/>
      <c r="D193" s="2"/>
      <c r="E193" s="18"/>
      <c r="F193" s="18"/>
      <c r="G193" s="13"/>
      <c r="H193" s="20"/>
      <c r="I193" s="6"/>
      <c r="J193" s="15" t="e">
        <f t="shared" si="2"/>
        <v>#DIV/0!</v>
      </c>
      <c r="K193" s="11"/>
      <c r="L193" s="11"/>
      <c r="M193" s="2"/>
      <c r="N193" s="2"/>
      <c r="O193" s="2"/>
    </row>
    <row r="194" spans="1:15">
      <c r="A194" s="12">
        <v>187</v>
      </c>
      <c r="B194" s="2"/>
      <c r="C194" s="2"/>
      <c r="D194" s="2"/>
      <c r="E194" s="18"/>
      <c r="F194" s="18"/>
      <c r="G194" s="13"/>
      <c r="H194" s="20"/>
      <c r="I194" s="6"/>
      <c r="J194" s="15" t="e">
        <f t="shared" si="2"/>
        <v>#DIV/0!</v>
      </c>
      <c r="K194" s="11"/>
      <c r="L194" s="11"/>
      <c r="M194" s="2"/>
      <c r="N194" s="2"/>
      <c r="O194" s="2"/>
    </row>
    <row r="195" spans="1:15">
      <c r="A195">
        <v>188</v>
      </c>
      <c r="B195" s="2"/>
      <c r="C195" s="2"/>
      <c r="D195" s="2"/>
      <c r="E195" s="18"/>
      <c r="F195" s="18"/>
      <c r="G195" s="13"/>
      <c r="H195" s="20"/>
      <c r="I195" s="6"/>
      <c r="J195" s="7" t="e">
        <f t="shared" si="2"/>
        <v>#DIV/0!</v>
      </c>
      <c r="K195" s="11"/>
      <c r="L195" s="11"/>
      <c r="M195" s="2"/>
      <c r="N195" s="2"/>
      <c r="O195" s="2"/>
    </row>
    <row r="196" spans="1:15">
      <c r="A196">
        <v>189</v>
      </c>
      <c r="B196" s="2"/>
      <c r="C196" s="2"/>
      <c r="D196" s="2"/>
      <c r="E196" s="18"/>
      <c r="F196" s="18"/>
      <c r="G196" s="13"/>
      <c r="H196" s="20"/>
      <c r="I196" s="6"/>
      <c r="J196" s="15" t="e">
        <f t="shared" si="2"/>
        <v>#DIV/0!</v>
      </c>
      <c r="K196" s="11"/>
      <c r="L196" s="11"/>
      <c r="M196" s="2"/>
      <c r="N196" s="2"/>
      <c r="O196" s="2"/>
    </row>
    <row r="197" spans="1:15">
      <c r="A197">
        <v>190</v>
      </c>
      <c r="B197" s="2"/>
      <c r="C197" s="2"/>
      <c r="D197" s="2"/>
      <c r="E197" s="18"/>
      <c r="F197" s="18"/>
      <c r="G197" s="13"/>
      <c r="H197" s="20"/>
      <c r="I197" s="6"/>
      <c r="J197" s="15" t="e">
        <f t="shared" si="2"/>
        <v>#DIV/0!</v>
      </c>
      <c r="K197" s="11"/>
      <c r="L197" s="11"/>
      <c r="M197" s="2"/>
      <c r="N197" s="2"/>
      <c r="O197" s="2"/>
    </row>
    <row r="198" spans="1:15">
      <c r="A198" s="12">
        <v>191</v>
      </c>
      <c r="B198" s="2"/>
      <c r="C198" s="2"/>
      <c r="D198" s="2"/>
      <c r="E198" s="18"/>
      <c r="F198" s="18"/>
      <c r="G198" s="13"/>
      <c r="H198" s="20"/>
      <c r="I198" s="6"/>
      <c r="J198" s="7" t="e">
        <f t="shared" si="2"/>
        <v>#DIV/0!</v>
      </c>
      <c r="K198" s="11"/>
      <c r="L198" s="11"/>
      <c r="M198" s="2"/>
      <c r="N198" s="2"/>
      <c r="O198" s="2"/>
    </row>
    <row r="199" spans="1:15">
      <c r="A199" s="12">
        <v>192</v>
      </c>
      <c r="B199" s="2"/>
      <c r="C199" s="2"/>
      <c r="D199" s="2"/>
      <c r="E199" s="18"/>
      <c r="F199" s="18"/>
      <c r="G199" s="13"/>
      <c r="H199" s="20"/>
      <c r="I199" s="6"/>
      <c r="J199" s="15" t="e">
        <f t="shared" si="2"/>
        <v>#DIV/0!</v>
      </c>
      <c r="K199" s="11"/>
      <c r="L199" s="11"/>
      <c r="M199" s="2"/>
      <c r="N199" s="2"/>
      <c r="O199" s="2"/>
    </row>
    <row r="200" spans="1:15">
      <c r="A200">
        <v>193</v>
      </c>
      <c r="B200" s="2"/>
      <c r="C200" s="2"/>
      <c r="D200" s="2"/>
      <c r="E200" s="18"/>
      <c r="F200" s="18"/>
      <c r="G200" s="13"/>
      <c r="H200" s="20"/>
      <c r="I200" s="6"/>
      <c r="J200" s="15" t="e">
        <f t="shared" si="2"/>
        <v>#DIV/0!</v>
      </c>
      <c r="K200" s="11"/>
      <c r="L200" s="11"/>
      <c r="M200" s="2"/>
      <c r="N200" s="2"/>
      <c r="O200" s="2"/>
    </row>
    <row r="201" spans="1:15">
      <c r="A201">
        <v>194</v>
      </c>
      <c r="B201" s="2"/>
      <c r="C201" s="2"/>
      <c r="D201" s="2"/>
      <c r="E201" s="18"/>
      <c r="F201" s="18"/>
      <c r="G201" s="13"/>
      <c r="H201" s="20"/>
      <c r="I201" s="6"/>
      <c r="J201" s="7" t="e">
        <f t="shared" si="2"/>
        <v>#DIV/0!</v>
      </c>
      <c r="K201" s="11"/>
      <c r="L201" s="11"/>
      <c r="M201" s="2"/>
      <c r="N201" s="2"/>
      <c r="O201" s="2"/>
    </row>
    <row r="202" spans="1:15">
      <c r="A202">
        <v>195</v>
      </c>
      <c r="B202" s="2"/>
      <c r="C202" s="2"/>
      <c r="D202" s="2"/>
      <c r="E202" s="18"/>
      <c r="F202" s="18"/>
      <c r="G202" s="13"/>
      <c r="H202" s="20"/>
      <c r="I202" s="6"/>
      <c r="J202" s="15" t="e">
        <f t="shared" si="2"/>
        <v>#DIV/0!</v>
      </c>
      <c r="K202" s="11"/>
      <c r="L202" s="11"/>
      <c r="M202" s="2"/>
      <c r="N202" s="2"/>
      <c r="O202" s="2"/>
    </row>
    <row r="203" spans="1:15">
      <c r="A203" s="12">
        <v>196</v>
      </c>
      <c r="B203" s="2"/>
      <c r="C203" s="2"/>
      <c r="D203" s="2"/>
      <c r="E203" s="18"/>
      <c r="F203" s="18"/>
      <c r="G203" s="13"/>
      <c r="H203" s="20"/>
      <c r="I203" s="6"/>
      <c r="J203" s="15" t="e">
        <f t="shared" si="2"/>
        <v>#DIV/0!</v>
      </c>
      <c r="K203" s="11"/>
      <c r="L203" s="11"/>
      <c r="M203" s="2"/>
      <c r="N203" s="2"/>
      <c r="O203" s="2"/>
    </row>
    <row r="204" spans="1:15">
      <c r="A204" s="12">
        <v>197</v>
      </c>
      <c r="B204" s="2"/>
      <c r="C204" s="2"/>
      <c r="D204" s="2"/>
      <c r="E204" s="18"/>
      <c r="F204" s="18"/>
      <c r="G204" s="13"/>
      <c r="H204" s="20"/>
      <c r="I204" s="6"/>
      <c r="J204" s="7" t="e">
        <f t="shared" si="2"/>
        <v>#DIV/0!</v>
      </c>
      <c r="K204" s="11"/>
      <c r="L204" s="11"/>
      <c r="M204" s="2"/>
      <c r="N204" s="2"/>
      <c r="O204" s="2"/>
    </row>
    <row r="205" spans="1:15">
      <c r="A205">
        <v>198</v>
      </c>
      <c r="B205" s="2"/>
      <c r="C205" s="2"/>
      <c r="D205" s="2"/>
      <c r="E205" s="18"/>
      <c r="F205" s="18"/>
      <c r="G205" s="13"/>
      <c r="H205" s="20"/>
      <c r="I205" s="6"/>
      <c r="J205" s="15" t="e">
        <f t="shared" si="2"/>
        <v>#DIV/0!</v>
      </c>
      <c r="K205" s="11"/>
      <c r="L205" s="11"/>
      <c r="M205" s="2"/>
      <c r="N205" s="2"/>
      <c r="O205" s="2"/>
    </row>
    <row r="206" spans="1:15">
      <c r="A206">
        <v>199</v>
      </c>
      <c r="B206" s="2"/>
      <c r="C206" s="2"/>
      <c r="D206" s="2"/>
      <c r="E206" s="18"/>
      <c r="F206" s="18"/>
      <c r="G206" s="13"/>
      <c r="H206" s="20"/>
      <c r="I206" s="6"/>
      <c r="J206" s="15" t="e">
        <f t="shared" si="2"/>
        <v>#DIV/0!</v>
      </c>
      <c r="K206" s="11"/>
      <c r="L206" s="11"/>
      <c r="M206" s="2"/>
      <c r="N206" s="2"/>
      <c r="O206" s="2"/>
    </row>
    <row r="207" spans="1:15">
      <c r="A207">
        <v>200</v>
      </c>
      <c r="B207" s="2"/>
      <c r="C207" s="2"/>
      <c r="D207" s="2"/>
      <c r="E207" s="18"/>
      <c r="F207" s="18"/>
      <c r="G207" s="13"/>
      <c r="H207" s="20"/>
      <c r="I207" s="6"/>
      <c r="J207" s="7" t="e">
        <f t="shared" si="2"/>
        <v>#DIV/0!</v>
      </c>
      <c r="K207" s="11"/>
      <c r="L207" s="11"/>
      <c r="M207" s="2"/>
      <c r="N207" s="2"/>
      <c r="O207" s="2"/>
    </row>
    <row r="208" spans="1:15">
      <c r="A208" s="12">
        <v>201</v>
      </c>
      <c r="B208" s="2"/>
      <c r="C208" s="2"/>
      <c r="D208" s="2"/>
      <c r="E208" s="18"/>
      <c r="F208" s="18"/>
      <c r="G208" s="13"/>
      <c r="H208" s="20"/>
      <c r="I208" s="6"/>
      <c r="J208" s="15" t="e">
        <f t="shared" si="2"/>
        <v>#DIV/0!</v>
      </c>
      <c r="K208" s="11"/>
      <c r="L208" s="11"/>
      <c r="M208" s="2"/>
      <c r="N208" s="2"/>
      <c r="O208" s="2"/>
    </row>
    <row r="209" spans="1:15">
      <c r="A209" s="12">
        <v>202</v>
      </c>
      <c r="B209" s="2"/>
      <c r="C209" s="2"/>
      <c r="D209" s="2"/>
      <c r="E209" s="18"/>
      <c r="F209" s="18"/>
      <c r="G209" s="13"/>
      <c r="H209" s="20"/>
      <c r="I209" s="6"/>
      <c r="J209" s="15" t="e">
        <f t="shared" si="2"/>
        <v>#DIV/0!</v>
      </c>
      <c r="K209" s="11"/>
      <c r="L209" s="11"/>
      <c r="M209" s="2"/>
      <c r="N209" s="2"/>
      <c r="O209" s="2"/>
    </row>
    <row r="210" spans="1:15">
      <c r="A210">
        <v>203</v>
      </c>
      <c r="B210" s="2"/>
      <c r="C210" s="2"/>
      <c r="D210" s="2"/>
      <c r="E210" s="18"/>
      <c r="F210" s="18"/>
      <c r="G210" s="13"/>
      <c r="H210" s="20"/>
      <c r="I210" s="6"/>
      <c r="J210" s="7" t="e">
        <f t="shared" si="2"/>
        <v>#DIV/0!</v>
      </c>
      <c r="K210" s="11"/>
      <c r="L210" s="11"/>
      <c r="M210" s="2"/>
      <c r="N210" s="2"/>
      <c r="O210" s="2"/>
    </row>
    <row r="211" spans="1:15">
      <c r="A211">
        <v>204</v>
      </c>
      <c r="B211" s="2"/>
      <c r="C211" s="2"/>
      <c r="D211" s="2"/>
      <c r="E211" s="18"/>
      <c r="F211" s="18"/>
      <c r="G211" s="13"/>
      <c r="H211" s="20"/>
      <c r="I211" s="6"/>
      <c r="J211" s="15" t="e">
        <f t="shared" si="2"/>
        <v>#DIV/0!</v>
      </c>
      <c r="K211" s="11"/>
      <c r="L211" s="11"/>
      <c r="M211" s="2"/>
      <c r="N211" s="2"/>
      <c r="O211" s="2"/>
    </row>
    <row r="212" spans="1:15">
      <c r="A212">
        <v>205</v>
      </c>
      <c r="B212" s="2"/>
      <c r="C212" s="2"/>
      <c r="D212" s="2"/>
      <c r="E212" s="18"/>
      <c r="F212" s="18"/>
      <c r="G212" s="13"/>
      <c r="H212" s="20"/>
      <c r="I212" s="6"/>
      <c r="J212" s="15" t="e">
        <f t="shared" si="2"/>
        <v>#DIV/0!</v>
      </c>
      <c r="K212" s="11"/>
      <c r="L212" s="11"/>
      <c r="M212" s="2"/>
      <c r="N212" s="2"/>
      <c r="O212" s="2"/>
    </row>
    <row r="213" spans="1:15">
      <c r="A213" s="12">
        <v>206</v>
      </c>
      <c r="B213" s="2"/>
      <c r="C213" s="2"/>
      <c r="D213" s="2"/>
      <c r="E213" s="18"/>
      <c r="F213" s="18"/>
      <c r="G213" s="13"/>
      <c r="H213" s="20"/>
      <c r="I213" s="6"/>
      <c r="J213" s="7" t="e">
        <f t="shared" si="2"/>
        <v>#DIV/0!</v>
      </c>
      <c r="K213" s="11"/>
      <c r="L213" s="11"/>
      <c r="M213" s="2"/>
      <c r="N213" s="2"/>
      <c r="O213" s="2"/>
    </row>
    <row r="214" spans="1:15">
      <c r="A214" s="12">
        <v>207</v>
      </c>
      <c r="B214" s="2"/>
      <c r="C214" s="2"/>
      <c r="D214" s="2"/>
      <c r="E214" s="18"/>
      <c r="F214" s="18"/>
      <c r="G214" s="13"/>
      <c r="H214" s="20"/>
      <c r="I214" s="6"/>
      <c r="J214" s="15" t="e">
        <f t="shared" si="2"/>
        <v>#DIV/0!</v>
      </c>
      <c r="K214" s="11"/>
      <c r="L214" s="11"/>
      <c r="M214" s="2"/>
      <c r="N214" s="2"/>
      <c r="O214" s="2"/>
    </row>
    <row r="215" spans="1:15">
      <c r="A215">
        <v>208</v>
      </c>
      <c r="B215" s="2"/>
      <c r="C215" s="2"/>
      <c r="D215" s="2"/>
      <c r="E215" s="18"/>
      <c r="F215" s="18"/>
      <c r="G215" s="13"/>
      <c r="H215" s="20"/>
      <c r="I215" s="6"/>
      <c r="J215" s="15" t="e">
        <f t="shared" si="2"/>
        <v>#DIV/0!</v>
      </c>
      <c r="K215" s="11"/>
      <c r="L215" s="11"/>
      <c r="M215" s="2"/>
      <c r="N215" s="2"/>
      <c r="O215" s="2"/>
    </row>
    <row r="216" spans="1:15">
      <c r="A216">
        <v>209</v>
      </c>
      <c r="B216" s="2"/>
      <c r="C216" s="2"/>
      <c r="D216" s="2"/>
      <c r="E216" s="18"/>
      <c r="F216" s="18"/>
      <c r="G216" s="13"/>
      <c r="H216" s="20"/>
      <c r="I216" s="6"/>
      <c r="J216" s="7" t="e">
        <f t="shared" si="2"/>
        <v>#DIV/0!</v>
      </c>
      <c r="K216" s="11"/>
      <c r="L216" s="11"/>
      <c r="M216" s="2"/>
      <c r="N216" s="2"/>
      <c r="O216" s="2"/>
    </row>
    <row r="217" spans="1:15">
      <c r="A217">
        <v>210</v>
      </c>
      <c r="B217" s="2"/>
      <c r="C217" s="2"/>
      <c r="D217" s="2"/>
      <c r="E217" s="18"/>
      <c r="F217" s="18"/>
      <c r="G217" s="13"/>
      <c r="H217" s="20"/>
      <c r="I217" s="6"/>
      <c r="J217" s="15" t="e">
        <f t="shared" si="2"/>
        <v>#DIV/0!</v>
      </c>
      <c r="K217" s="11"/>
      <c r="L217" s="11"/>
      <c r="M217" s="2"/>
      <c r="N217" s="2"/>
      <c r="O217" s="2"/>
    </row>
    <row r="218" spans="1:15">
      <c r="A218" s="12">
        <v>211</v>
      </c>
      <c r="B218" s="2"/>
      <c r="C218" s="2"/>
      <c r="D218" s="2"/>
      <c r="E218" s="18"/>
      <c r="F218" s="18"/>
      <c r="G218" s="13"/>
      <c r="H218" s="20"/>
      <c r="I218" s="6"/>
      <c r="J218" s="15" t="e">
        <f t="shared" si="2"/>
        <v>#DIV/0!</v>
      </c>
      <c r="K218" s="11"/>
      <c r="L218" s="11"/>
      <c r="M218" s="2"/>
      <c r="N218" s="2"/>
      <c r="O218" s="2"/>
    </row>
    <row r="219" spans="1:15">
      <c r="A219" s="12">
        <v>212</v>
      </c>
      <c r="B219" s="2"/>
      <c r="C219" s="2"/>
      <c r="D219" s="2"/>
      <c r="E219" s="18"/>
      <c r="F219" s="18"/>
      <c r="G219" s="13"/>
      <c r="H219" s="20"/>
      <c r="I219" s="6"/>
      <c r="J219" s="7" t="e">
        <f t="shared" si="2"/>
        <v>#DIV/0!</v>
      </c>
      <c r="K219" s="11"/>
      <c r="L219" s="11"/>
      <c r="M219" s="2"/>
      <c r="N219" s="2"/>
      <c r="O219" s="2"/>
    </row>
    <row r="220" spans="1:15">
      <c r="A220">
        <v>213</v>
      </c>
      <c r="B220" s="2"/>
      <c r="C220" s="2"/>
      <c r="D220" s="2"/>
      <c r="E220" s="18"/>
      <c r="F220" s="18"/>
      <c r="G220" s="13"/>
      <c r="H220" s="20"/>
      <c r="I220" s="6"/>
      <c r="J220" s="15" t="e">
        <f t="shared" si="2"/>
        <v>#DIV/0!</v>
      </c>
      <c r="K220" s="11"/>
      <c r="L220" s="11"/>
      <c r="M220" s="2"/>
      <c r="N220" s="2"/>
      <c r="O220" s="2"/>
    </row>
    <row r="221" spans="1:15">
      <c r="A221">
        <v>214</v>
      </c>
      <c r="B221" s="2"/>
      <c r="C221" s="2"/>
      <c r="D221" s="2"/>
      <c r="E221" s="18"/>
      <c r="F221" s="18"/>
      <c r="G221" s="13"/>
      <c r="H221" s="20"/>
      <c r="I221" s="6"/>
      <c r="J221" s="15" t="e">
        <f t="shared" si="2"/>
        <v>#DIV/0!</v>
      </c>
      <c r="K221" s="11"/>
      <c r="L221" s="11"/>
      <c r="M221" s="2"/>
      <c r="N221" s="2"/>
      <c r="O221" s="2"/>
    </row>
    <row r="222" spans="1:15">
      <c r="A222">
        <v>215</v>
      </c>
      <c r="B222" s="2"/>
      <c r="C222" s="2"/>
      <c r="D222" s="2"/>
      <c r="E222" s="18"/>
      <c r="F222" s="18"/>
      <c r="G222" s="13"/>
      <c r="H222" s="20"/>
      <c r="I222" s="6"/>
      <c r="J222" s="7" t="e">
        <f t="shared" si="2"/>
        <v>#DIV/0!</v>
      </c>
      <c r="K222" s="11"/>
      <c r="L222" s="11"/>
      <c r="M222" s="2"/>
      <c r="N222" s="2"/>
      <c r="O222" s="2"/>
    </row>
    <row r="223" spans="1:15">
      <c r="A223" s="12">
        <v>216</v>
      </c>
      <c r="B223" s="2"/>
      <c r="C223" s="2"/>
      <c r="D223" s="2"/>
      <c r="E223" s="18"/>
      <c r="F223" s="18"/>
      <c r="G223" s="13"/>
      <c r="H223" s="20"/>
      <c r="I223" s="6"/>
      <c r="J223" s="15" t="e">
        <f t="shared" si="2"/>
        <v>#DIV/0!</v>
      </c>
      <c r="K223" s="11"/>
      <c r="L223" s="11"/>
      <c r="M223" s="2"/>
      <c r="N223" s="2"/>
      <c r="O223" s="2"/>
    </row>
    <row r="224" spans="1:15">
      <c r="A224" s="12">
        <v>217</v>
      </c>
      <c r="B224" s="2"/>
      <c r="C224" s="2"/>
      <c r="D224" s="2"/>
      <c r="E224" s="18"/>
      <c r="F224" s="18"/>
      <c r="G224" s="13"/>
      <c r="H224" s="20"/>
      <c r="I224" s="6"/>
      <c r="J224" s="15" t="e">
        <f t="shared" si="2"/>
        <v>#DIV/0!</v>
      </c>
      <c r="K224" s="11"/>
      <c r="L224" s="11"/>
      <c r="M224" s="2"/>
      <c r="N224" s="2"/>
      <c r="O224" s="2"/>
    </row>
    <row r="225" spans="1:15">
      <c r="A225">
        <v>218</v>
      </c>
      <c r="B225" s="2"/>
      <c r="C225" s="2"/>
      <c r="D225" s="2"/>
      <c r="E225" s="18"/>
      <c r="F225" s="18"/>
      <c r="G225" s="13"/>
      <c r="H225" s="20"/>
      <c r="I225" s="6"/>
      <c r="J225" s="7" t="e">
        <f t="shared" si="2"/>
        <v>#DIV/0!</v>
      </c>
      <c r="K225" s="11"/>
      <c r="L225" s="11"/>
      <c r="M225" s="2"/>
      <c r="N225" s="2"/>
      <c r="O225" s="2"/>
    </row>
    <row r="226" spans="1:15">
      <c r="A226">
        <v>219</v>
      </c>
      <c r="B226" s="2"/>
      <c r="C226" s="2"/>
      <c r="D226" s="2"/>
      <c r="E226" s="18"/>
      <c r="F226" s="18"/>
      <c r="G226" s="13"/>
      <c r="H226" s="20"/>
      <c r="I226" s="6"/>
      <c r="J226" s="15" t="e">
        <f t="shared" si="2"/>
        <v>#DIV/0!</v>
      </c>
      <c r="K226" s="11"/>
      <c r="L226" s="11"/>
      <c r="M226" s="2"/>
      <c r="N226" s="2"/>
      <c r="O226" s="2"/>
    </row>
    <row r="227" spans="1:15">
      <c r="A227">
        <v>220</v>
      </c>
      <c r="B227" s="2"/>
      <c r="C227" s="2"/>
      <c r="D227" s="2"/>
      <c r="E227" s="18"/>
      <c r="F227" s="18"/>
      <c r="G227" s="13"/>
      <c r="H227" s="20"/>
      <c r="I227" s="6"/>
      <c r="J227" s="15" t="e">
        <f t="shared" si="2"/>
        <v>#DIV/0!</v>
      </c>
      <c r="K227" s="11"/>
      <c r="L227" s="11"/>
      <c r="M227" s="2"/>
      <c r="N227" s="2"/>
      <c r="O227" s="2"/>
    </row>
    <row r="228" spans="1:15">
      <c r="A228" s="12">
        <v>221</v>
      </c>
      <c r="B228" s="2"/>
      <c r="C228" s="2"/>
      <c r="D228" s="2"/>
      <c r="E228" s="18"/>
      <c r="F228" s="18"/>
      <c r="G228" s="13"/>
      <c r="H228" s="20"/>
      <c r="I228" s="6"/>
      <c r="J228" s="7" t="e">
        <f t="shared" si="2"/>
        <v>#DIV/0!</v>
      </c>
      <c r="K228" s="11"/>
      <c r="L228" s="11"/>
      <c r="M228" s="2"/>
      <c r="N228" s="2"/>
      <c r="O228" s="2"/>
    </row>
    <row r="229" spans="1:15">
      <c r="A229" s="12">
        <v>222</v>
      </c>
      <c r="B229" s="2"/>
      <c r="C229" s="2"/>
      <c r="D229" s="2"/>
      <c r="E229" s="18"/>
      <c r="F229" s="18"/>
      <c r="G229" s="13"/>
      <c r="H229" s="20"/>
      <c r="I229" s="6"/>
      <c r="J229" s="15" t="e">
        <f t="shared" si="2"/>
        <v>#DIV/0!</v>
      </c>
      <c r="K229" s="11"/>
      <c r="L229" s="11"/>
      <c r="M229" s="2"/>
      <c r="N229" s="2"/>
      <c r="O229" s="2"/>
    </row>
    <row r="230" spans="1:15">
      <c r="A230">
        <v>223</v>
      </c>
      <c r="B230" s="2"/>
      <c r="C230" s="2"/>
      <c r="D230" s="2"/>
      <c r="E230" s="18"/>
      <c r="F230" s="18"/>
      <c r="G230" s="13"/>
      <c r="H230" s="20"/>
      <c r="I230" s="6"/>
      <c r="J230" s="15" t="e">
        <f t="shared" si="2"/>
        <v>#DIV/0!</v>
      </c>
      <c r="K230" s="11"/>
      <c r="L230" s="11"/>
      <c r="M230" s="2"/>
      <c r="N230" s="2"/>
      <c r="O230" s="2"/>
    </row>
    <row r="231" spans="1:15">
      <c r="A231">
        <v>224</v>
      </c>
      <c r="B231" s="2"/>
      <c r="C231" s="2"/>
      <c r="D231" s="2"/>
      <c r="E231" s="18"/>
      <c r="F231" s="18"/>
      <c r="G231" s="13"/>
      <c r="H231" s="20"/>
      <c r="I231" s="6"/>
      <c r="J231" s="7" t="e">
        <f t="shared" si="2"/>
        <v>#DIV/0!</v>
      </c>
      <c r="K231" s="11"/>
      <c r="L231" s="11"/>
      <c r="M231" s="2"/>
      <c r="N231" s="2"/>
      <c r="O231" s="2"/>
    </row>
    <row r="232" spans="1:15">
      <c r="A232">
        <v>225</v>
      </c>
      <c r="B232" s="2"/>
      <c r="C232" s="2"/>
      <c r="D232" s="2"/>
      <c r="E232" s="18"/>
      <c r="F232" s="18"/>
      <c r="G232" s="13"/>
      <c r="H232" s="20"/>
      <c r="I232" s="6"/>
      <c r="J232" s="15" t="e">
        <f t="shared" si="2"/>
        <v>#DIV/0!</v>
      </c>
      <c r="K232" s="11"/>
      <c r="L232" s="11"/>
      <c r="M232" s="2"/>
      <c r="N232" s="2"/>
      <c r="O232" s="2"/>
    </row>
    <row r="233" spans="1:15">
      <c r="A233" s="12">
        <v>226</v>
      </c>
      <c r="B233" s="2"/>
      <c r="C233" s="2"/>
      <c r="D233" s="2"/>
      <c r="E233" s="18"/>
      <c r="F233" s="18"/>
      <c r="G233" s="13"/>
      <c r="H233" s="20"/>
      <c r="I233" s="6"/>
      <c r="J233" s="15" t="e">
        <f t="shared" si="2"/>
        <v>#DIV/0!</v>
      </c>
      <c r="K233" s="11"/>
      <c r="L233" s="11"/>
      <c r="M233" s="2"/>
      <c r="N233" s="2"/>
      <c r="O233" s="2"/>
    </row>
    <row r="234" spans="1:15">
      <c r="A234" s="12">
        <v>227</v>
      </c>
      <c r="B234" s="2"/>
      <c r="C234" s="2"/>
      <c r="D234" s="2"/>
      <c r="E234" s="18"/>
      <c r="F234" s="18"/>
      <c r="G234" s="13"/>
      <c r="H234" s="20"/>
      <c r="I234" s="6"/>
      <c r="J234" s="7" t="e">
        <f t="shared" si="2"/>
        <v>#DIV/0!</v>
      </c>
      <c r="K234" s="11"/>
      <c r="L234" s="11"/>
      <c r="M234" s="2"/>
      <c r="N234" s="2"/>
      <c r="O234" s="2"/>
    </row>
    <row r="235" spans="1:15">
      <c r="A235">
        <v>228</v>
      </c>
      <c r="B235" s="2"/>
      <c r="C235" s="2"/>
      <c r="D235" s="2"/>
      <c r="E235" s="18"/>
      <c r="F235" s="18"/>
      <c r="G235" s="13"/>
      <c r="H235" s="20"/>
      <c r="I235" s="6"/>
      <c r="J235" s="15" t="e">
        <f t="shared" si="2"/>
        <v>#DIV/0!</v>
      </c>
      <c r="K235" s="11"/>
      <c r="L235" s="11"/>
      <c r="M235" s="2"/>
      <c r="N235" s="2"/>
      <c r="O235" s="2"/>
    </row>
    <row r="236" spans="1:15">
      <c r="A236">
        <v>229</v>
      </c>
      <c r="B236" s="2"/>
      <c r="C236" s="2"/>
      <c r="D236" s="2"/>
      <c r="E236" s="18"/>
      <c r="F236" s="18"/>
      <c r="G236" s="13"/>
      <c r="H236" s="20"/>
      <c r="I236" s="6"/>
      <c r="J236" s="15" t="e">
        <f t="shared" si="2"/>
        <v>#DIV/0!</v>
      </c>
      <c r="K236" s="11"/>
      <c r="L236" s="11"/>
      <c r="M236" s="2"/>
      <c r="N236" s="2"/>
      <c r="O236" s="2"/>
    </row>
    <row r="237" spans="1:15">
      <c r="A237">
        <v>230</v>
      </c>
      <c r="B237" s="2"/>
      <c r="C237" s="2"/>
      <c r="D237" s="2"/>
      <c r="E237" s="18"/>
      <c r="F237" s="18"/>
      <c r="G237" s="13"/>
      <c r="H237" s="20"/>
      <c r="I237" s="6"/>
      <c r="J237" s="7" t="e">
        <f t="shared" si="2"/>
        <v>#DIV/0!</v>
      </c>
      <c r="K237" s="11"/>
      <c r="L237" s="11"/>
      <c r="M237" s="2"/>
      <c r="N237" s="2"/>
      <c r="O237" s="2"/>
    </row>
    <row r="238" spans="1:15">
      <c r="A238" s="12">
        <v>231</v>
      </c>
      <c r="B238" s="2"/>
      <c r="C238" s="2"/>
      <c r="D238" s="2"/>
      <c r="E238" s="18"/>
      <c r="F238" s="18"/>
      <c r="G238" s="13"/>
      <c r="H238" s="20"/>
      <c r="I238" s="6"/>
      <c r="J238" s="15" t="e">
        <f t="shared" si="2"/>
        <v>#DIV/0!</v>
      </c>
      <c r="K238" s="11"/>
      <c r="L238" s="11"/>
      <c r="M238" s="2"/>
      <c r="N238" s="2"/>
      <c r="O238" s="2"/>
    </row>
    <row r="239" spans="1:15">
      <c r="A239" s="12">
        <v>232</v>
      </c>
      <c r="B239" s="2"/>
      <c r="C239" s="2"/>
      <c r="D239" s="2"/>
      <c r="E239" s="18"/>
      <c r="F239" s="18"/>
      <c r="G239" s="13"/>
      <c r="H239" s="20"/>
      <c r="I239" s="6"/>
      <c r="J239" s="15" t="e">
        <f t="shared" si="2"/>
        <v>#DIV/0!</v>
      </c>
      <c r="K239" s="11"/>
      <c r="L239" s="11"/>
      <c r="M239" s="2"/>
      <c r="N239" s="2"/>
      <c r="O239" s="2"/>
    </row>
    <row r="240" spans="1:15">
      <c r="A240">
        <v>233</v>
      </c>
      <c r="B240" s="2"/>
      <c r="C240" s="2"/>
      <c r="D240" s="2"/>
      <c r="E240" s="18"/>
      <c r="F240" s="18"/>
      <c r="G240" s="13"/>
      <c r="H240" s="20"/>
      <c r="I240" s="6"/>
      <c r="J240" s="7" t="e">
        <f t="shared" si="2"/>
        <v>#DIV/0!</v>
      </c>
      <c r="K240" s="11"/>
      <c r="L240" s="11"/>
      <c r="M240" s="2"/>
      <c r="N240" s="2"/>
      <c r="O240" s="2"/>
    </row>
    <row r="241" spans="1:15">
      <c r="A241">
        <v>234</v>
      </c>
      <c r="B241" s="2"/>
      <c r="C241" s="2"/>
      <c r="D241" s="2"/>
      <c r="E241" s="18"/>
      <c r="F241" s="18"/>
      <c r="G241" s="13"/>
      <c r="H241" s="20"/>
      <c r="I241" s="6"/>
      <c r="J241" s="15" t="e">
        <f t="shared" si="2"/>
        <v>#DIV/0!</v>
      </c>
      <c r="K241" s="11"/>
      <c r="L241" s="11"/>
      <c r="M241" s="2"/>
      <c r="N241" s="2"/>
      <c r="O241" s="2"/>
    </row>
    <row r="242" spans="1:15">
      <c r="A242">
        <v>235</v>
      </c>
      <c r="B242" s="2"/>
      <c r="C242" s="2"/>
      <c r="D242" s="2"/>
      <c r="E242" s="18"/>
      <c r="F242" s="18"/>
      <c r="G242" s="13"/>
      <c r="H242" s="20"/>
      <c r="I242" s="6"/>
      <c r="J242" s="15" t="e">
        <f t="shared" si="2"/>
        <v>#DIV/0!</v>
      </c>
      <c r="K242" s="11"/>
      <c r="L242" s="11"/>
      <c r="M242" s="2"/>
      <c r="N242" s="2"/>
      <c r="O242" s="2"/>
    </row>
    <row r="243" spans="1:15">
      <c r="A243" s="12">
        <v>236</v>
      </c>
      <c r="B243" s="2"/>
      <c r="C243" s="2"/>
      <c r="D243" s="2"/>
      <c r="E243" s="18"/>
      <c r="F243" s="18"/>
      <c r="G243" s="13"/>
      <c r="H243" s="20"/>
      <c r="I243" s="6"/>
      <c r="J243" s="7" t="e">
        <f t="shared" si="2"/>
        <v>#DIV/0!</v>
      </c>
      <c r="K243" s="11"/>
      <c r="L243" s="11"/>
      <c r="M243" s="2"/>
      <c r="N243" s="2"/>
      <c r="O243" s="2"/>
    </row>
    <row r="244" spans="1:15">
      <c r="A244" s="12">
        <v>237</v>
      </c>
      <c r="B244" s="2"/>
      <c r="C244" s="2"/>
      <c r="D244" s="2"/>
      <c r="E244" s="18"/>
      <c r="F244" s="18"/>
      <c r="G244" s="13"/>
      <c r="H244" s="20"/>
      <c r="I244" s="6"/>
      <c r="J244" s="15" t="e">
        <f t="shared" si="2"/>
        <v>#DIV/0!</v>
      </c>
      <c r="K244" s="11"/>
      <c r="L244" s="11"/>
      <c r="M244" s="2"/>
      <c r="N244" s="2"/>
      <c r="O244" s="2"/>
    </row>
    <row r="245" spans="1:15">
      <c r="A245">
        <v>238</v>
      </c>
      <c r="B245" s="2"/>
      <c r="C245" s="2"/>
      <c r="D245" s="2"/>
      <c r="E245" s="18"/>
      <c r="F245" s="18"/>
      <c r="G245" s="13"/>
      <c r="H245" s="20"/>
      <c r="I245" s="6"/>
      <c r="J245" s="15" t="e">
        <f t="shared" si="2"/>
        <v>#DIV/0!</v>
      </c>
      <c r="K245" s="11"/>
      <c r="L245" s="11"/>
      <c r="M245" s="2"/>
      <c r="N245" s="2"/>
      <c r="O245" s="2"/>
    </row>
    <row r="246" spans="1:15">
      <c r="A246">
        <v>239</v>
      </c>
      <c r="B246" s="2"/>
      <c r="C246" s="2"/>
      <c r="D246" s="2"/>
      <c r="E246" s="18"/>
      <c r="F246" s="18"/>
      <c r="G246" s="13"/>
      <c r="H246" s="20"/>
      <c r="I246" s="6"/>
      <c r="J246" s="7" t="e">
        <f t="shared" si="2"/>
        <v>#DIV/0!</v>
      </c>
      <c r="K246" s="11"/>
      <c r="L246" s="11"/>
      <c r="M246" s="2"/>
      <c r="N246" s="2"/>
      <c r="O246" s="2"/>
    </row>
    <row r="247" spans="1:15">
      <c r="A247">
        <v>240</v>
      </c>
      <c r="B247" s="2"/>
      <c r="C247" s="2"/>
      <c r="D247" s="2"/>
      <c r="E247" s="18"/>
      <c r="F247" s="18"/>
      <c r="G247" s="13"/>
      <c r="H247" s="20"/>
      <c r="I247" s="6"/>
      <c r="J247" s="15" t="e">
        <f t="shared" si="2"/>
        <v>#DIV/0!</v>
      </c>
      <c r="K247" s="11"/>
      <c r="L247" s="11"/>
      <c r="M247" s="2"/>
      <c r="N247" s="2"/>
      <c r="O247" s="2"/>
    </row>
    <row r="248" spans="1:15">
      <c r="A248" s="12">
        <v>241</v>
      </c>
      <c r="B248" s="2"/>
      <c r="C248" s="2"/>
      <c r="D248" s="2"/>
      <c r="E248" s="18"/>
      <c r="F248" s="18"/>
      <c r="G248" s="13"/>
      <c r="H248" s="20"/>
      <c r="I248" s="6"/>
      <c r="J248" s="15" t="e">
        <f t="shared" si="2"/>
        <v>#DIV/0!</v>
      </c>
      <c r="K248" s="11"/>
      <c r="L248" s="11"/>
      <c r="M248" s="2"/>
      <c r="N248" s="2"/>
      <c r="O248" s="2"/>
    </row>
    <row r="249" spans="1:15">
      <c r="A249" s="12">
        <v>242</v>
      </c>
      <c r="B249" s="2"/>
      <c r="C249" s="2"/>
      <c r="D249" s="2"/>
      <c r="E249" s="18"/>
      <c r="F249" s="18"/>
      <c r="G249" s="13"/>
      <c r="H249" s="20"/>
      <c r="I249" s="6"/>
      <c r="J249" s="7" t="e">
        <f t="shared" si="2"/>
        <v>#DIV/0!</v>
      </c>
      <c r="K249" s="11"/>
      <c r="L249" s="11"/>
      <c r="M249" s="2"/>
      <c r="N249" s="2"/>
      <c r="O249" s="2"/>
    </row>
    <row r="250" spans="1:15">
      <c r="A250">
        <v>243</v>
      </c>
      <c r="B250" s="2"/>
      <c r="C250" s="2"/>
      <c r="D250" s="2"/>
      <c r="E250" s="18"/>
      <c r="F250" s="18"/>
      <c r="G250" s="13"/>
      <c r="H250" s="20"/>
      <c r="I250" s="6"/>
      <c r="J250" s="15" t="e">
        <f t="shared" si="2"/>
        <v>#DIV/0!</v>
      </c>
      <c r="K250" s="11"/>
      <c r="L250" s="11"/>
      <c r="M250" s="2"/>
      <c r="N250" s="2"/>
      <c r="O250" s="2"/>
    </row>
    <row r="251" spans="1:15">
      <c r="A251">
        <v>244</v>
      </c>
      <c r="B251" s="2"/>
      <c r="C251" s="2"/>
      <c r="D251" s="2"/>
      <c r="E251" s="18"/>
      <c r="F251" s="18"/>
      <c r="G251" s="13"/>
      <c r="H251" s="20"/>
      <c r="I251" s="6"/>
      <c r="J251" s="15" t="e">
        <f t="shared" si="2"/>
        <v>#DIV/0!</v>
      </c>
      <c r="K251" s="11"/>
      <c r="L251" s="11"/>
      <c r="M251" s="2"/>
      <c r="N251" s="2"/>
      <c r="O251" s="2"/>
    </row>
    <row r="252" spans="1:15">
      <c r="A252">
        <v>245</v>
      </c>
      <c r="B252" s="2"/>
      <c r="C252" s="2"/>
      <c r="D252" s="2"/>
      <c r="E252" s="18"/>
      <c r="F252" s="18"/>
      <c r="G252" s="13"/>
      <c r="H252" s="20"/>
      <c r="I252" s="6"/>
      <c r="J252" s="7" t="e">
        <f t="shared" si="2"/>
        <v>#DIV/0!</v>
      </c>
      <c r="K252" s="11"/>
      <c r="L252" s="11"/>
      <c r="M252" s="2"/>
      <c r="N252" s="2"/>
      <c r="O252" s="2"/>
    </row>
    <row r="253" spans="1:15">
      <c r="A253" s="12">
        <v>246</v>
      </c>
      <c r="B253" s="2"/>
      <c r="C253" s="2"/>
      <c r="D253" s="2"/>
      <c r="E253" s="18"/>
      <c r="F253" s="18"/>
      <c r="G253" s="13"/>
      <c r="H253" s="20"/>
      <c r="I253" s="6"/>
      <c r="J253" s="15" t="e">
        <f t="shared" si="2"/>
        <v>#DIV/0!</v>
      </c>
      <c r="K253" s="11"/>
      <c r="L253" s="11"/>
      <c r="M253" s="2"/>
      <c r="N253" s="2"/>
      <c r="O253" s="2"/>
    </row>
    <row r="254" spans="1:15">
      <c r="A254" s="12">
        <v>247</v>
      </c>
      <c r="B254" s="2"/>
      <c r="C254" s="2"/>
      <c r="D254" s="2"/>
      <c r="E254" s="18"/>
      <c r="F254" s="18"/>
      <c r="G254" s="13"/>
      <c r="H254" s="20"/>
      <c r="I254" s="6"/>
      <c r="J254" s="15" t="e">
        <f t="shared" ref="J254:J317" si="3">H254/I254</f>
        <v>#DIV/0!</v>
      </c>
      <c r="K254" s="11"/>
      <c r="L254" s="11"/>
      <c r="M254" s="2"/>
      <c r="N254" s="2"/>
      <c r="O254" s="2"/>
    </row>
    <row r="255" spans="1:15">
      <c r="A255">
        <v>248</v>
      </c>
      <c r="B255" s="2"/>
      <c r="C255" s="2"/>
      <c r="D255" s="2"/>
      <c r="E255" s="18"/>
      <c r="F255" s="18"/>
      <c r="G255" s="13"/>
      <c r="H255" s="20"/>
      <c r="I255" s="6"/>
      <c r="J255" s="7" t="e">
        <f t="shared" si="3"/>
        <v>#DIV/0!</v>
      </c>
      <c r="K255" s="11"/>
      <c r="L255" s="11"/>
      <c r="M255" s="2"/>
      <c r="N255" s="2"/>
      <c r="O255" s="2"/>
    </row>
    <row r="256" spans="1:15">
      <c r="A256">
        <v>249</v>
      </c>
      <c r="B256" s="2"/>
      <c r="C256" s="2"/>
      <c r="D256" s="2"/>
      <c r="E256" s="18"/>
      <c r="F256" s="18"/>
      <c r="G256" s="13"/>
      <c r="H256" s="20"/>
      <c r="I256" s="6"/>
      <c r="J256" s="15" t="e">
        <f t="shared" si="3"/>
        <v>#DIV/0!</v>
      </c>
      <c r="K256" s="11"/>
      <c r="L256" s="11"/>
      <c r="M256" s="2"/>
      <c r="N256" s="2"/>
      <c r="O256" s="2"/>
    </row>
    <row r="257" spans="1:15">
      <c r="A257">
        <v>250</v>
      </c>
      <c r="B257" s="2"/>
      <c r="C257" s="2"/>
      <c r="D257" s="2"/>
      <c r="E257" s="18"/>
      <c r="F257" s="18"/>
      <c r="G257" s="13"/>
      <c r="H257" s="20"/>
      <c r="I257" s="6"/>
      <c r="J257" s="15" t="e">
        <f t="shared" si="3"/>
        <v>#DIV/0!</v>
      </c>
      <c r="K257" s="11"/>
      <c r="L257" s="11"/>
      <c r="M257" s="2"/>
      <c r="N257" s="2"/>
      <c r="O257" s="2"/>
    </row>
    <row r="258" spans="1:15">
      <c r="A258" s="12">
        <v>251</v>
      </c>
      <c r="B258" s="2"/>
      <c r="C258" s="2"/>
      <c r="D258" s="2"/>
      <c r="E258" s="18"/>
      <c r="F258" s="18"/>
      <c r="G258" s="13"/>
      <c r="H258" s="20"/>
      <c r="I258" s="6"/>
      <c r="J258" s="7" t="e">
        <f t="shared" si="3"/>
        <v>#DIV/0!</v>
      </c>
      <c r="K258" s="11"/>
      <c r="L258" s="11"/>
      <c r="M258" s="2"/>
      <c r="N258" s="2"/>
      <c r="O258" s="2"/>
    </row>
    <row r="259" spans="1:15">
      <c r="A259" s="12">
        <v>252</v>
      </c>
      <c r="B259" s="2"/>
      <c r="C259" s="2"/>
      <c r="D259" s="2"/>
      <c r="E259" s="18"/>
      <c r="F259" s="18"/>
      <c r="G259" s="13"/>
      <c r="H259" s="20"/>
      <c r="I259" s="6"/>
      <c r="J259" s="15" t="e">
        <f t="shared" si="3"/>
        <v>#DIV/0!</v>
      </c>
      <c r="K259" s="11"/>
      <c r="L259" s="11"/>
      <c r="M259" s="2"/>
      <c r="N259" s="2"/>
      <c r="O259" s="2"/>
    </row>
    <row r="260" spans="1:15">
      <c r="A260">
        <v>253</v>
      </c>
      <c r="B260" s="2"/>
      <c r="C260" s="2"/>
      <c r="D260" s="2"/>
      <c r="E260" s="18"/>
      <c r="F260" s="18"/>
      <c r="G260" s="13"/>
      <c r="H260" s="20"/>
      <c r="I260" s="6"/>
      <c r="J260" s="15" t="e">
        <f t="shared" si="3"/>
        <v>#DIV/0!</v>
      </c>
      <c r="K260" s="11"/>
      <c r="L260" s="11"/>
      <c r="M260" s="2"/>
      <c r="N260" s="2"/>
      <c r="O260" s="2"/>
    </row>
    <row r="261" spans="1:15">
      <c r="A261">
        <v>254</v>
      </c>
      <c r="B261" s="2"/>
      <c r="C261" s="2"/>
      <c r="D261" s="2"/>
      <c r="E261" s="18"/>
      <c r="F261" s="18"/>
      <c r="G261" s="13"/>
      <c r="H261" s="20"/>
      <c r="I261" s="6"/>
      <c r="J261" s="7" t="e">
        <f t="shared" si="3"/>
        <v>#DIV/0!</v>
      </c>
      <c r="K261" s="11"/>
      <c r="L261" s="11"/>
      <c r="M261" s="2"/>
      <c r="N261" s="2"/>
      <c r="O261" s="2"/>
    </row>
    <row r="262" spans="1:15">
      <c r="A262">
        <v>255</v>
      </c>
      <c r="B262" s="2"/>
      <c r="C262" s="2"/>
      <c r="D262" s="2"/>
      <c r="E262" s="18"/>
      <c r="F262" s="18"/>
      <c r="G262" s="13"/>
      <c r="H262" s="20"/>
      <c r="I262" s="6"/>
      <c r="J262" s="15" t="e">
        <f t="shared" si="3"/>
        <v>#DIV/0!</v>
      </c>
      <c r="K262" s="11"/>
      <c r="L262" s="11"/>
      <c r="M262" s="2"/>
      <c r="N262" s="2"/>
      <c r="O262" s="2"/>
    </row>
    <row r="263" spans="1:15">
      <c r="A263" s="12">
        <v>256</v>
      </c>
      <c r="B263" s="2"/>
      <c r="C263" s="2"/>
      <c r="D263" s="2"/>
      <c r="E263" s="18"/>
      <c r="F263" s="18"/>
      <c r="G263" s="13"/>
      <c r="H263" s="20"/>
      <c r="I263" s="6"/>
      <c r="J263" s="15" t="e">
        <f t="shared" si="3"/>
        <v>#DIV/0!</v>
      </c>
      <c r="K263" s="11"/>
      <c r="L263" s="11"/>
      <c r="M263" s="2"/>
      <c r="N263" s="2"/>
      <c r="O263" s="2"/>
    </row>
    <row r="264" spans="1:15">
      <c r="A264" s="12">
        <v>257</v>
      </c>
      <c r="B264" s="2"/>
      <c r="C264" s="2"/>
      <c r="D264" s="2"/>
      <c r="E264" s="18"/>
      <c r="F264" s="18"/>
      <c r="G264" s="13"/>
      <c r="H264" s="20"/>
      <c r="I264" s="6"/>
      <c r="J264" s="7" t="e">
        <f t="shared" si="3"/>
        <v>#DIV/0!</v>
      </c>
      <c r="K264" s="11"/>
      <c r="L264" s="11"/>
      <c r="M264" s="2"/>
      <c r="N264" s="2"/>
      <c r="O264" s="2"/>
    </row>
    <row r="265" spans="1:15">
      <c r="A265">
        <v>258</v>
      </c>
      <c r="B265" s="2"/>
      <c r="C265" s="2"/>
      <c r="D265" s="2"/>
      <c r="E265" s="18"/>
      <c r="F265" s="18"/>
      <c r="G265" s="13"/>
      <c r="H265" s="20"/>
      <c r="I265" s="6"/>
      <c r="J265" s="15" t="e">
        <f t="shared" si="3"/>
        <v>#DIV/0!</v>
      </c>
      <c r="K265" s="11"/>
      <c r="L265" s="11"/>
      <c r="M265" s="2"/>
      <c r="N265" s="2"/>
      <c r="O265" s="2"/>
    </row>
    <row r="266" spans="1:15">
      <c r="A266">
        <v>259</v>
      </c>
      <c r="B266" s="2"/>
      <c r="C266" s="2"/>
      <c r="D266" s="2"/>
      <c r="E266" s="18"/>
      <c r="F266" s="18"/>
      <c r="G266" s="13"/>
      <c r="H266" s="20"/>
      <c r="I266" s="6"/>
      <c r="J266" s="15" t="e">
        <f t="shared" si="3"/>
        <v>#DIV/0!</v>
      </c>
      <c r="K266" s="11"/>
      <c r="L266" s="11"/>
      <c r="M266" s="2"/>
      <c r="N266" s="2"/>
      <c r="O266" s="2"/>
    </row>
    <row r="267" spans="1:15">
      <c r="A267">
        <v>260</v>
      </c>
      <c r="B267" s="2"/>
      <c r="C267" s="2"/>
      <c r="D267" s="2"/>
      <c r="E267" s="18"/>
      <c r="F267" s="18"/>
      <c r="G267" s="13"/>
      <c r="H267" s="20"/>
      <c r="I267" s="6"/>
      <c r="J267" s="7" t="e">
        <f t="shared" si="3"/>
        <v>#DIV/0!</v>
      </c>
      <c r="K267" s="11"/>
      <c r="L267" s="11"/>
      <c r="M267" s="2"/>
      <c r="N267" s="2"/>
      <c r="O267" s="2"/>
    </row>
    <row r="268" spans="1:15">
      <c r="A268" s="12">
        <v>261</v>
      </c>
      <c r="B268" s="2"/>
      <c r="C268" s="2"/>
      <c r="D268" s="2"/>
      <c r="E268" s="18"/>
      <c r="F268" s="18"/>
      <c r="G268" s="13"/>
      <c r="H268" s="20"/>
      <c r="I268" s="6"/>
      <c r="J268" s="15" t="e">
        <f t="shared" si="3"/>
        <v>#DIV/0!</v>
      </c>
      <c r="K268" s="11"/>
      <c r="L268" s="11"/>
      <c r="M268" s="2"/>
      <c r="N268" s="2"/>
      <c r="O268" s="2"/>
    </row>
    <row r="269" spans="1:15">
      <c r="A269" s="12">
        <v>262</v>
      </c>
      <c r="B269" s="2"/>
      <c r="C269" s="2"/>
      <c r="D269" s="2"/>
      <c r="E269" s="18"/>
      <c r="F269" s="18"/>
      <c r="G269" s="13"/>
      <c r="H269" s="20"/>
      <c r="I269" s="6"/>
      <c r="J269" s="15" t="e">
        <f t="shared" si="3"/>
        <v>#DIV/0!</v>
      </c>
      <c r="K269" s="11"/>
      <c r="L269" s="11"/>
      <c r="M269" s="2"/>
      <c r="N269" s="2"/>
      <c r="O269" s="2"/>
    </row>
    <row r="270" spans="1:15">
      <c r="A270">
        <v>263</v>
      </c>
      <c r="B270" s="2"/>
      <c r="C270" s="2"/>
      <c r="D270" s="2"/>
      <c r="E270" s="18"/>
      <c r="F270" s="18"/>
      <c r="G270" s="13"/>
      <c r="H270" s="20"/>
      <c r="I270" s="6"/>
      <c r="J270" s="7" t="e">
        <f t="shared" si="3"/>
        <v>#DIV/0!</v>
      </c>
      <c r="K270" s="11"/>
      <c r="L270" s="11"/>
      <c r="M270" s="2"/>
      <c r="N270" s="2"/>
      <c r="O270" s="2"/>
    </row>
    <row r="271" spans="1:15">
      <c r="A271">
        <v>264</v>
      </c>
      <c r="B271" s="2"/>
      <c r="C271" s="2"/>
      <c r="D271" s="2"/>
      <c r="E271" s="18"/>
      <c r="F271" s="18"/>
      <c r="G271" s="13"/>
      <c r="H271" s="20"/>
      <c r="I271" s="6"/>
      <c r="J271" s="15" t="e">
        <f t="shared" si="3"/>
        <v>#DIV/0!</v>
      </c>
      <c r="K271" s="11"/>
      <c r="L271" s="11"/>
      <c r="M271" s="2"/>
      <c r="N271" s="2"/>
      <c r="O271" s="2"/>
    </row>
    <row r="272" spans="1:15">
      <c r="A272">
        <v>265</v>
      </c>
      <c r="B272" s="2"/>
      <c r="C272" s="2"/>
      <c r="D272" s="2"/>
      <c r="E272" s="18"/>
      <c r="F272" s="18"/>
      <c r="G272" s="13"/>
      <c r="H272" s="20"/>
      <c r="I272" s="6"/>
      <c r="J272" s="15" t="e">
        <f t="shared" si="3"/>
        <v>#DIV/0!</v>
      </c>
      <c r="K272" s="11"/>
      <c r="L272" s="11"/>
      <c r="M272" s="2"/>
      <c r="N272" s="2"/>
      <c r="O272" s="2"/>
    </row>
    <row r="273" spans="1:15">
      <c r="A273" s="12">
        <v>266</v>
      </c>
      <c r="B273" s="2"/>
      <c r="C273" s="2"/>
      <c r="D273" s="2"/>
      <c r="E273" s="18"/>
      <c r="F273" s="18"/>
      <c r="G273" s="13"/>
      <c r="H273" s="20"/>
      <c r="I273" s="6"/>
      <c r="J273" s="7" t="e">
        <f t="shared" si="3"/>
        <v>#DIV/0!</v>
      </c>
      <c r="K273" s="11"/>
      <c r="L273" s="11"/>
      <c r="M273" s="2"/>
      <c r="N273" s="2"/>
      <c r="O273" s="2"/>
    </row>
    <row r="274" spans="1:15">
      <c r="A274" s="12">
        <v>267</v>
      </c>
      <c r="B274" s="2"/>
      <c r="C274" s="2"/>
      <c r="D274" s="2"/>
      <c r="E274" s="18"/>
      <c r="F274" s="18"/>
      <c r="G274" s="13"/>
      <c r="H274" s="20"/>
      <c r="I274" s="6"/>
      <c r="J274" s="15" t="e">
        <f t="shared" si="3"/>
        <v>#DIV/0!</v>
      </c>
      <c r="K274" s="11"/>
      <c r="L274" s="11"/>
      <c r="M274" s="2"/>
      <c r="N274" s="2"/>
      <c r="O274" s="2"/>
    </row>
    <row r="275" spans="1:15">
      <c r="A275">
        <v>268</v>
      </c>
      <c r="B275" s="2"/>
      <c r="C275" s="2"/>
      <c r="D275" s="2"/>
      <c r="E275" s="18"/>
      <c r="F275" s="18"/>
      <c r="G275" s="13"/>
      <c r="H275" s="20"/>
      <c r="I275" s="6"/>
      <c r="J275" s="15" t="e">
        <f t="shared" si="3"/>
        <v>#DIV/0!</v>
      </c>
      <c r="K275" s="11"/>
      <c r="L275" s="11"/>
      <c r="M275" s="2"/>
      <c r="N275" s="2"/>
      <c r="O275" s="2"/>
    </row>
    <row r="276" spans="1:15">
      <c r="A276">
        <v>269</v>
      </c>
      <c r="B276" s="2"/>
      <c r="C276" s="2"/>
      <c r="D276" s="2"/>
      <c r="E276" s="18"/>
      <c r="F276" s="18"/>
      <c r="G276" s="13"/>
      <c r="H276" s="20"/>
      <c r="I276" s="6"/>
      <c r="J276" s="7" t="e">
        <f t="shared" si="3"/>
        <v>#DIV/0!</v>
      </c>
      <c r="K276" s="11"/>
      <c r="L276" s="11"/>
      <c r="M276" s="2"/>
      <c r="N276" s="2"/>
      <c r="O276" s="2"/>
    </row>
    <row r="277" spans="1:15">
      <c r="A277">
        <v>270</v>
      </c>
      <c r="B277" s="2"/>
      <c r="C277" s="2"/>
      <c r="D277" s="2"/>
      <c r="E277" s="18"/>
      <c r="F277" s="18"/>
      <c r="G277" s="13"/>
      <c r="H277" s="20"/>
      <c r="I277" s="6"/>
      <c r="J277" s="15" t="e">
        <f t="shared" si="3"/>
        <v>#DIV/0!</v>
      </c>
      <c r="K277" s="11"/>
      <c r="L277" s="11"/>
      <c r="M277" s="2"/>
      <c r="N277" s="2"/>
      <c r="O277" s="2"/>
    </row>
    <row r="278" spans="1:15">
      <c r="A278" s="12">
        <v>271</v>
      </c>
      <c r="B278" s="2"/>
      <c r="C278" s="2"/>
      <c r="D278" s="2"/>
      <c r="E278" s="18"/>
      <c r="F278" s="18"/>
      <c r="G278" s="13"/>
      <c r="H278" s="20"/>
      <c r="I278" s="6"/>
      <c r="J278" s="15" t="e">
        <f t="shared" si="3"/>
        <v>#DIV/0!</v>
      </c>
      <c r="K278" s="11"/>
      <c r="L278" s="11"/>
      <c r="M278" s="2"/>
      <c r="N278" s="2"/>
      <c r="O278" s="2"/>
    </row>
    <row r="279" spans="1:15">
      <c r="A279" s="12">
        <v>272</v>
      </c>
      <c r="B279" s="2"/>
      <c r="C279" s="2"/>
      <c r="D279" s="2"/>
      <c r="E279" s="18"/>
      <c r="F279" s="18"/>
      <c r="G279" s="13"/>
      <c r="H279" s="20"/>
      <c r="I279" s="6"/>
      <c r="J279" s="7" t="e">
        <f t="shared" si="3"/>
        <v>#DIV/0!</v>
      </c>
      <c r="K279" s="11"/>
      <c r="L279" s="11"/>
      <c r="M279" s="2"/>
      <c r="N279" s="2"/>
      <c r="O279" s="2"/>
    </row>
    <row r="280" spans="1:15">
      <c r="A280">
        <v>273</v>
      </c>
      <c r="B280" s="2"/>
      <c r="C280" s="2"/>
      <c r="D280" s="2"/>
      <c r="E280" s="18"/>
      <c r="F280" s="18"/>
      <c r="G280" s="13"/>
      <c r="H280" s="20"/>
      <c r="I280" s="6"/>
      <c r="J280" s="15" t="e">
        <f t="shared" si="3"/>
        <v>#DIV/0!</v>
      </c>
      <c r="K280" s="11"/>
      <c r="L280" s="11"/>
      <c r="M280" s="2"/>
      <c r="N280" s="2"/>
      <c r="O280" s="2"/>
    </row>
    <row r="281" spans="1:15">
      <c r="A281">
        <v>274</v>
      </c>
      <c r="B281" s="2"/>
      <c r="C281" s="2"/>
      <c r="D281" s="2"/>
      <c r="E281" s="18"/>
      <c r="F281" s="18"/>
      <c r="G281" s="13"/>
      <c r="H281" s="20"/>
      <c r="I281" s="6"/>
      <c r="J281" s="15" t="e">
        <f t="shared" si="3"/>
        <v>#DIV/0!</v>
      </c>
      <c r="K281" s="11"/>
      <c r="L281" s="11"/>
      <c r="M281" s="2"/>
      <c r="N281" s="2"/>
      <c r="O281" s="2"/>
    </row>
    <row r="282" spans="1:15">
      <c r="A282">
        <v>275</v>
      </c>
      <c r="B282" s="2"/>
      <c r="C282" s="2"/>
      <c r="D282" s="2"/>
      <c r="E282" s="18"/>
      <c r="F282" s="18"/>
      <c r="G282" s="13"/>
      <c r="H282" s="20"/>
      <c r="I282" s="6"/>
      <c r="J282" s="7" t="e">
        <f t="shared" si="3"/>
        <v>#DIV/0!</v>
      </c>
      <c r="K282" s="11"/>
      <c r="L282" s="11"/>
      <c r="M282" s="2"/>
      <c r="N282" s="2"/>
      <c r="O282" s="2"/>
    </row>
    <row r="283" spans="1:15">
      <c r="A283" s="12">
        <v>276</v>
      </c>
      <c r="B283" s="2"/>
      <c r="C283" s="2"/>
      <c r="D283" s="2"/>
      <c r="E283" s="18"/>
      <c r="F283" s="18"/>
      <c r="G283" s="13"/>
      <c r="H283" s="20"/>
      <c r="I283" s="6"/>
      <c r="J283" s="15" t="e">
        <f t="shared" si="3"/>
        <v>#DIV/0!</v>
      </c>
      <c r="K283" s="11"/>
      <c r="L283" s="11"/>
      <c r="M283" s="2"/>
      <c r="N283" s="2"/>
      <c r="O283" s="2"/>
    </row>
    <row r="284" spans="1:15">
      <c r="A284" s="12">
        <v>277</v>
      </c>
      <c r="B284" s="2"/>
      <c r="C284" s="2"/>
      <c r="D284" s="2"/>
      <c r="E284" s="18"/>
      <c r="F284" s="18"/>
      <c r="G284" s="13"/>
      <c r="H284" s="20"/>
      <c r="I284" s="6"/>
      <c r="J284" s="15" t="e">
        <f t="shared" si="3"/>
        <v>#DIV/0!</v>
      </c>
      <c r="K284" s="11"/>
      <c r="L284" s="11"/>
      <c r="M284" s="2"/>
      <c r="N284" s="2"/>
      <c r="O284" s="2"/>
    </row>
    <row r="285" spans="1:15">
      <c r="A285">
        <v>278</v>
      </c>
      <c r="B285" s="2"/>
      <c r="C285" s="2"/>
      <c r="D285" s="2"/>
      <c r="E285" s="18"/>
      <c r="F285" s="18"/>
      <c r="G285" s="13"/>
      <c r="H285" s="20"/>
      <c r="I285" s="6"/>
      <c r="J285" s="7" t="e">
        <f t="shared" si="3"/>
        <v>#DIV/0!</v>
      </c>
      <c r="K285" s="11"/>
      <c r="L285" s="11"/>
      <c r="M285" s="2"/>
      <c r="N285" s="2"/>
      <c r="O285" s="2"/>
    </row>
    <row r="286" spans="1:15">
      <c r="A286">
        <v>279</v>
      </c>
      <c r="B286" s="2"/>
      <c r="C286" s="2"/>
      <c r="D286" s="2"/>
      <c r="E286" s="18"/>
      <c r="F286" s="18"/>
      <c r="G286" s="13"/>
      <c r="H286" s="20"/>
      <c r="I286" s="6"/>
      <c r="J286" s="15" t="e">
        <f t="shared" si="3"/>
        <v>#DIV/0!</v>
      </c>
      <c r="K286" s="11"/>
      <c r="L286" s="11"/>
      <c r="M286" s="2"/>
      <c r="N286" s="2"/>
      <c r="O286" s="2"/>
    </row>
    <row r="287" spans="1:15">
      <c r="A287">
        <v>280</v>
      </c>
      <c r="B287" s="2"/>
      <c r="C287" s="2"/>
      <c r="D287" s="2"/>
      <c r="E287" s="18"/>
      <c r="F287" s="18"/>
      <c r="G287" s="13"/>
      <c r="H287" s="20"/>
      <c r="I287" s="6"/>
      <c r="J287" s="15" t="e">
        <f t="shared" si="3"/>
        <v>#DIV/0!</v>
      </c>
      <c r="K287" s="11"/>
      <c r="L287" s="11"/>
      <c r="M287" s="2"/>
      <c r="N287" s="2"/>
      <c r="O287" s="2"/>
    </row>
    <row r="288" spans="1:15">
      <c r="A288" s="12">
        <v>281</v>
      </c>
      <c r="B288" s="2"/>
      <c r="C288" s="2"/>
      <c r="D288" s="2"/>
      <c r="E288" s="18"/>
      <c r="F288" s="18"/>
      <c r="G288" s="13"/>
      <c r="H288" s="20"/>
      <c r="I288" s="6"/>
      <c r="J288" s="7" t="e">
        <f t="shared" si="3"/>
        <v>#DIV/0!</v>
      </c>
      <c r="K288" s="11"/>
      <c r="L288" s="11"/>
      <c r="M288" s="2"/>
      <c r="N288" s="2"/>
      <c r="O288" s="2"/>
    </row>
    <row r="289" spans="1:15">
      <c r="A289" s="12">
        <v>282</v>
      </c>
      <c r="B289" s="2"/>
      <c r="C289" s="2"/>
      <c r="D289" s="2"/>
      <c r="E289" s="18"/>
      <c r="F289" s="18"/>
      <c r="G289" s="13"/>
      <c r="H289" s="20"/>
      <c r="I289" s="6"/>
      <c r="J289" s="15" t="e">
        <f t="shared" si="3"/>
        <v>#DIV/0!</v>
      </c>
      <c r="K289" s="11"/>
      <c r="L289" s="11"/>
      <c r="M289" s="2"/>
      <c r="N289" s="2"/>
      <c r="O289" s="2"/>
    </row>
    <row r="290" spans="1:15">
      <c r="A290">
        <v>283</v>
      </c>
      <c r="B290" s="2"/>
      <c r="C290" s="2"/>
      <c r="D290" s="2"/>
      <c r="E290" s="18"/>
      <c r="F290" s="18"/>
      <c r="G290" s="13"/>
      <c r="H290" s="20"/>
      <c r="I290" s="6"/>
      <c r="J290" s="15" t="e">
        <f t="shared" si="3"/>
        <v>#DIV/0!</v>
      </c>
      <c r="K290" s="11"/>
      <c r="L290" s="11"/>
      <c r="M290" s="2"/>
      <c r="N290" s="2"/>
      <c r="O290" s="2"/>
    </row>
    <row r="291" spans="1:15">
      <c r="A291">
        <v>284</v>
      </c>
      <c r="B291" s="2"/>
      <c r="C291" s="2"/>
      <c r="D291" s="2"/>
      <c r="E291" s="18"/>
      <c r="F291" s="18"/>
      <c r="G291" s="13"/>
      <c r="H291" s="20"/>
      <c r="I291" s="6"/>
      <c r="J291" s="7" t="e">
        <f t="shared" si="3"/>
        <v>#DIV/0!</v>
      </c>
      <c r="K291" s="11"/>
      <c r="L291" s="11"/>
      <c r="M291" s="2"/>
      <c r="N291" s="2"/>
      <c r="O291" s="2"/>
    </row>
    <row r="292" spans="1:15">
      <c r="A292">
        <v>285</v>
      </c>
      <c r="B292" s="2"/>
      <c r="C292" s="2"/>
      <c r="D292" s="2"/>
      <c r="E292" s="18"/>
      <c r="F292" s="18"/>
      <c r="G292" s="13"/>
      <c r="H292" s="20"/>
      <c r="I292" s="6"/>
      <c r="J292" s="15" t="e">
        <f t="shared" si="3"/>
        <v>#DIV/0!</v>
      </c>
      <c r="K292" s="11"/>
      <c r="L292" s="11"/>
      <c r="M292" s="2"/>
      <c r="N292" s="2"/>
      <c r="O292" s="2"/>
    </row>
    <row r="293" spans="1:15">
      <c r="A293" s="12">
        <v>286</v>
      </c>
      <c r="B293" s="2"/>
      <c r="C293" s="2"/>
      <c r="D293" s="2"/>
      <c r="E293" s="18"/>
      <c r="F293" s="18"/>
      <c r="G293" s="13"/>
      <c r="H293" s="20"/>
      <c r="I293" s="6"/>
      <c r="J293" s="15" t="e">
        <f t="shared" si="3"/>
        <v>#DIV/0!</v>
      </c>
      <c r="K293" s="11"/>
      <c r="L293" s="11"/>
      <c r="M293" s="2"/>
      <c r="N293" s="2"/>
      <c r="O293" s="2"/>
    </row>
    <row r="294" spans="1:15">
      <c r="A294" s="12">
        <v>287</v>
      </c>
      <c r="B294" s="2"/>
      <c r="C294" s="2"/>
      <c r="D294" s="2"/>
      <c r="E294" s="18"/>
      <c r="F294" s="18"/>
      <c r="G294" s="13"/>
      <c r="H294" s="20"/>
      <c r="I294" s="6"/>
      <c r="J294" s="7" t="e">
        <f t="shared" si="3"/>
        <v>#DIV/0!</v>
      </c>
      <c r="K294" s="11"/>
      <c r="L294" s="11"/>
      <c r="M294" s="2"/>
      <c r="N294" s="2"/>
      <c r="O294" s="2"/>
    </row>
    <row r="295" spans="1:15">
      <c r="A295">
        <v>288</v>
      </c>
      <c r="B295" s="2"/>
      <c r="C295" s="2"/>
      <c r="D295" s="2"/>
      <c r="E295" s="18"/>
      <c r="F295" s="18"/>
      <c r="G295" s="13"/>
      <c r="H295" s="20"/>
      <c r="I295" s="6"/>
      <c r="J295" s="15" t="e">
        <f t="shared" si="3"/>
        <v>#DIV/0!</v>
      </c>
      <c r="K295" s="11"/>
      <c r="L295" s="11"/>
      <c r="M295" s="2"/>
      <c r="N295" s="2"/>
      <c r="O295" s="2"/>
    </row>
    <row r="296" spans="1:15">
      <c r="A296">
        <v>289</v>
      </c>
      <c r="B296" s="2"/>
      <c r="C296" s="2"/>
      <c r="D296" s="2"/>
      <c r="E296" s="18"/>
      <c r="F296" s="18"/>
      <c r="G296" s="13"/>
      <c r="H296" s="20"/>
      <c r="I296" s="6"/>
      <c r="J296" s="15" t="e">
        <f t="shared" si="3"/>
        <v>#DIV/0!</v>
      </c>
      <c r="K296" s="11"/>
      <c r="L296" s="11"/>
      <c r="M296" s="2"/>
      <c r="N296" s="2"/>
      <c r="O296" s="2"/>
    </row>
    <row r="297" spans="1:15">
      <c r="A297">
        <v>290</v>
      </c>
      <c r="B297" s="2"/>
      <c r="C297" s="2"/>
      <c r="D297" s="2"/>
      <c r="E297" s="18"/>
      <c r="F297" s="18"/>
      <c r="G297" s="13"/>
      <c r="H297" s="20"/>
      <c r="I297" s="6"/>
      <c r="J297" s="7" t="e">
        <f t="shared" si="3"/>
        <v>#DIV/0!</v>
      </c>
      <c r="K297" s="11"/>
      <c r="L297" s="11"/>
      <c r="M297" s="2"/>
      <c r="N297" s="2"/>
      <c r="O297" s="2"/>
    </row>
    <row r="298" spans="1:15">
      <c r="A298" s="12">
        <v>291</v>
      </c>
      <c r="B298" s="2"/>
      <c r="C298" s="2"/>
      <c r="D298" s="2"/>
      <c r="E298" s="18"/>
      <c r="F298" s="18"/>
      <c r="G298" s="13"/>
      <c r="H298" s="20"/>
      <c r="I298" s="6"/>
      <c r="J298" s="15" t="e">
        <f t="shared" si="3"/>
        <v>#DIV/0!</v>
      </c>
      <c r="K298" s="11"/>
      <c r="L298" s="11"/>
      <c r="M298" s="2"/>
      <c r="N298" s="2"/>
      <c r="O298" s="2"/>
    </row>
    <row r="299" spans="1:15">
      <c r="A299" s="12">
        <v>292</v>
      </c>
      <c r="B299" s="2"/>
      <c r="C299" s="2"/>
      <c r="D299" s="2"/>
      <c r="E299" s="18"/>
      <c r="F299" s="18"/>
      <c r="G299" s="13"/>
      <c r="H299" s="20"/>
      <c r="I299" s="6"/>
      <c r="J299" s="15" t="e">
        <f t="shared" si="3"/>
        <v>#DIV/0!</v>
      </c>
      <c r="K299" s="11"/>
      <c r="L299" s="11"/>
      <c r="M299" s="2"/>
      <c r="N299" s="2"/>
      <c r="O299" s="2"/>
    </row>
    <row r="300" spans="1:15">
      <c r="A300">
        <v>293</v>
      </c>
      <c r="B300" s="2"/>
      <c r="C300" s="2"/>
      <c r="D300" s="2"/>
      <c r="E300" s="18"/>
      <c r="F300" s="18"/>
      <c r="G300" s="13"/>
      <c r="H300" s="20"/>
      <c r="I300" s="6"/>
      <c r="J300" s="7" t="e">
        <f t="shared" si="3"/>
        <v>#DIV/0!</v>
      </c>
      <c r="K300" s="11"/>
      <c r="L300" s="11"/>
      <c r="M300" s="2"/>
      <c r="N300" s="2"/>
      <c r="O300" s="2"/>
    </row>
    <row r="301" spans="1:15">
      <c r="A301">
        <v>294</v>
      </c>
      <c r="B301" s="2"/>
      <c r="C301" s="2"/>
      <c r="D301" s="2"/>
      <c r="E301" s="18"/>
      <c r="F301" s="18"/>
      <c r="G301" s="13"/>
      <c r="H301" s="20"/>
      <c r="I301" s="6"/>
      <c r="J301" s="15" t="e">
        <f t="shared" si="3"/>
        <v>#DIV/0!</v>
      </c>
      <c r="K301" s="11"/>
      <c r="L301" s="11"/>
      <c r="M301" s="2"/>
      <c r="N301" s="2"/>
      <c r="O301" s="2"/>
    </row>
    <row r="302" spans="1:15">
      <c r="A302">
        <v>295</v>
      </c>
      <c r="B302" s="2"/>
      <c r="C302" s="2"/>
      <c r="D302" s="2"/>
      <c r="E302" s="18"/>
      <c r="F302" s="18"/>
      <c r="G302" s="13"/>
      <c r="H302" s="20"/>
      <c r="I302" s="6"/>
      <c r="J302" s="15" t="e">
        <f t="shared" si="3"/>
        <v>#DIV/0!</v>
      </c>
      <c r="K302" s="11"/>
      <c r="L302" s="11"/>
      <c r="M302" s="2"/>
      <c r="N302" s="2"/>
      <c r="O302" s="2"/>
    </row>
    <row r="303" spans="1:15">
      <c r="A303" s="12">
        <v>296</v>
      </c>
      <c r="B303" s="2"/>
      <c r="C303" s="2"/>
      <c r="D303" s="2"/>
      <c r="E303" s="18"/>
      <c r="F303" s="18"/>
      <c r="G303" s="13"/>
      <c r="H303" s="20"/>
      <c r="I303" s="6"/>
      <c r="J303" s="7" t="e">
        <f t="shared" si="3"/>
        <v>#DIV/0!</v>
      </c>
      <c r="K303" s="11"/>
      <c r="L303" s="11"/>
      <c r="M303" s="2"/>
      <c r="N303" s="2"/>
      <c r="O303" s="2"/>
    </row>
    <row r="304" spans="1:15">
      <c r="A304" s="12">
        <v>297</v>
      </c>
      <c r="B304" s="2"/>
      <c r="C304" s="2"/>
      <c r="D304" s="2"/>
      <c r="E304" s="18"/>
      <c r="F304" s="18"/>
      <c r="G304" s="13"/>
      <c r="H304" s="20"/>
      <c r="I304" s="6"/>
      <c r="J304" s="15" t="e">
        <f t="shared" si="3"/>
        <v>#DIV/0!</v>
      </c>
      <c r="K304" s="11"/>
      <c r="L304" s="11"/>
      <c r="M304" s="2"/>
      <c r="N304" s="2"/>
      <c r="O304" s="2"/>
    </row>
    <row r="305" spans="1:15">
      <c r="A305">
        <v>298</v>
      </c>
      <c r="B305" s="2"/>
      <c r="C305" s="2"/>
      <c r="D305" s="2"/>
      <c r="E305" s="18"/>
      <c r="F305" s="18"/>
      <c r="G305" s="13"/>
      <c r="H305" s="20"/>
      <c r="I305" s="6"/>
      <c r="J305" s="15" t="e">
        <f t="shared" si="3"/>
        <v>#DIV/0!</v>
      </c>
      <c r="K305" s="11"/>
      <c r="L305" s="11"/>
      <c r="M305" s="2"/>
      <c r="N305" s="2"/>
      <c r="O305" s="2"/>
    </row>
    <row r="306" spans="1:15">
      <c r="A306">
        <v>299</v>
      </c>
      <c r="B306" s="2"/>
      <c r="C306" s="2"/>
      <c r="D306" s="2"/>
      <c r="E306" s="18"/>
      <c r="F306" s="18"/>
      <c r="G306" s="13"/>
      <c r="H306" s="20"/>
      <c r="I306" s="6"/>
      <c r="J306" s="7" t="e">
        <f t="shared" si="3"/>
        <v>#DIV/0!</v>
      </c>
      <c r="K306" s="11"/>
      <c r="L306" s="11"/>
      <c r="M306" s="2"/>
      <c r="N306" s="2"/>
      <c r="O306" s="2"/>
    </row>
    <row r="307" spans="1:15">
      <c r="A307">
        <v>300</v>
      </c>
      <c r="B307" s="2"/>
      <c r="C307" s="2"/>
      <c r="D307" s="2"/>
      <c r="E307" s="18"/>
      <c r="F307" s="18"/>
      <c r="G307" s="13"/>
      <c r="H307" s="20"/>
      <c r="I307" s="6"/>
      <c r="J307" s="15" t="e">
        <f t="shared" si="3"/>
        <v>#DIV/0!</v>
      </c>
      <c r="K307" s="11"/>
      <c r="L307" s="11"/>
      <c r="M307" s="2"/>
      <c r="N307" s="2"/>
      <c r="O307" s="2"/>
    </row>
    <row r="308" spans="1:15">
      <c r="A308" s="12">
        <v>301</v>
      </c>
      <c r="B308" s="2"/>
      <c r="C308" s="2"/>
      <c r="D308" s="2"/>
      <c r="E308" s="18"/>
      <c r="F308" s="18"/>
      <c r="G308" s="13"/>
      <c r="H308" s="20"/>
      <c r="I308" s="6"/>
      <c r="J308" s="15" t="e">
        <f t="shared" si="3"/>
        <v>#DIV/0!</v>
      </c>
      <c r="K308" s="11"/>
      <c r="L308" s="11"/>
      <c r="M308" s="2"/>
      <c r="N308" s="2"/>
      <c r="O308" s="2"/>
    </row>
    <row r="309" spans="1:15">
      <c r="A309" s="12">
        <v>302</v>
      </c>
      <c r="B309" s="2"/>
      <c r="C309" s="2"/>
      <c r="D309" s="2"/>
      <c r="E309" s="18"/>
      <c r="F309" s="18"/>
      <c r="G309" s="13"/>
      <c r="H309" s="20"/>
      <c r="I309" s="6"/>
      <c r="J309" s="7" t="e">
        <f t="shared" si="3"/>
        <v>#DIV/0!</v>
      </c>
      <c r="K309" s="11"/>
      <c r="L309" s="11"/>
      <c r="M309" s="2"/>
      <c r="N309" s="2"/>
      <c r="O309" s="2"/>
    </row>
    <row r="310" spans="1:15">
      <c r="A310">
        <v>303</v>
      </c>
      <c r="B310" s="2"/>
      <c r="C310" s="2"/>
      <c r="D310" s="2"/>
      <c r="E310" s="18"/>
      <c r="F310" s="18"/>
      <c r="G310" s="13"/>
      <c r="H310" s="20"/>
      <c r="I310" s="6"/>
      <c r="J310" s="15" t="e">
        <f t="shared" si="3"/>
        <v>#DIV/0!</v>
      </c>
      <c r="K310" s="11"/>
      <c r="L310" s="11"/>
      <c r="M310" s="2"/>
      <c r="N310" s="2"/>
      <c r="O310" s="2"/>
    </row>
    <row r="311" spans="1:15">
      <c r="A311">
        <v>304</v>
      </c>
      <c r="B311" s="2"/>
      <c r="C311" s="2"/>
      <c r="D311" s="2"/>
      <c r="E311" s="18"/>
      <c r="F311" s="18"/>
      <c r="G311" s="13"/>
      <c r="H311" s="20"/>
      <c r="I311" s="6"/>
      <c r="J311" s="15" t="e">
        <f t="shared" si="3"/>
        <v>#DIV/0!</v>
      </c>
      <c r="K311" s="11"/>
      <c r="L311" s="11"/>
      <c r="M311" s="2"/>
      <c r="N311" s="2"/>
      <c r="O311" s="2"/>
    </row>
    <row r="312" spans="1:15">
      <c r="A312">
        <v>305</v>
      </c>
      <c r="B312" s="2"/>
      <c r="C312" s="2"/>
      <c r="D312" s="2"/>
      <c r="E312" s="18"/>
      <c r="F312" s="18"/>
      <c r="G312" s="13"/>
      <c r="H312" s="20"/>
      <c r="I312" s="6"/>
      <c r="J312" s="7" t="e">
        <f t="shared" si="3"/>
        <v>#DIV/0!</v>
      </c>
      <c r="K312" s="11"/>
      <c r="L312" s="11"/>
      <c r="M312" s="2"/>
      <c r="N312" s="2"/>
      <c r="O312" s="2"/>
    </row>
    <row r="313" spans="1:15">
      <c r="A313" s="12">
        <v>306</v>
      </c>
      <c r="B313" s="2"/>
      <c r="C313" s="2"/>
      <c r="D313" s="2"/>
      <c r="E313" s="18"/>
      <c r="F313" s="18"/>
      <c r="G313" s="13"/>
      <c r="H313" s="20"/>
      <c r="I313" s="6"/>
      <c r="J313" s="15" t="e">
        <f t="shared" si="3"/>
        <v>#DIV/0!</v>
      </c>
      <c r="K313" s="11"/>
      <c r="L313" s="11"/>
      <c r="M313" s="2"/>
      <c r="N313" s="2"/>
      <c r="O313" s="2"/>
    </row>
    <row r="314" spans="1:15">
      <c r="A314" s="12">
        <v>307</v>
      </c>
      <c r="B314" s="2"/>
      <c r="C314" s="2"/>
      <c r="D314" s="2"/>
      <c r="E314" s="18"/>
      <c r="F314" s="18"/>
      <c r="G314" s="13"/>
      <c r="H314" s="20"/>
      <c r="I314" s="6"/>
      <c r="J314" s="15" t="e">
        <f t="shared" si="3"/>
        <v>#DIV/0!</v>
      </c>
      <c r="K314" s="11"/>
      <c r="L314" s="11"/>
      <c r="M314" s="2"/>
      <c r="N314" s="2"/>
      <c r="O314" s="2"/>
    </row>
    <row r="315" spans="1:15">
      <c r="A315">
        <v>308</v>
      </c>
      <c r="B315" s="2"/>
      <c r="C315" s="2"/>
      <c r="D315" s="2"/>
      <c r="E315" s="18"/>
      <c r="F315" s="18"/>
      <c r="G315" s="13"/>
      <c r="H315" s="20"/>
      <c r="I315" s="6"/>
      <c r="J315" s="7" t="e">
        <f t="shared" si="3"/>
        <v>#DIV/0!</v>
      </c>
      <c r="K315" s="11"/>
      <c r="L315" s="11"/>
      <c r="M315" s="2"/>
      <c r="N315" s="2"/>
      <c r="O315" s="2"/>
    </row>
    <row r="316" spans="1:15">
      <c r="A316">
        <v>309</v>
      </c>
      <c r="B316" s="2"/>
      <c r="C316" s="2"/>
      <c r="D316" s="2"/>
      <c r="E316" s="18"/>
      <c r="F316" s="18"/>
      <c r="G316" s="13"/>
      <c r="H316" s="20"/>
      <c r="I316" s="6"/>
      <c r="J316" s="15" t="e">
        <f t="shared" si="3"/>
        <v>#DIV/0!</v>
      </c>
      <c r="K316" s="11"/>
      <c r="L316" s="11"/>
      <c r="M316" s="2"/>
      <c r="N316" s="2"/>
      <c r="O316" s="2"/>
    </row>
    <row r="317" spans="1:15">
      <c r="A317">
        <v>310</v>
      </c>
      <c r="B317" s="2"/>
      <c r="C317" s="2"/>
      <c r="D317" s="2"/>
      <c r="E317" s="18"/>
      <c r="F317" s="18"/>
      <c r="G317" s="13"/>
      <c r="H317" s="20"/>
      <c r="I317" s="6"/>
      <c r="J317" s="15" t="e">
        <f t="shared" si="3"/>
        <v>#DIV/0!</v>
      </c>
      <c r="K317" s="11"/>
      <c r="L317" s="11"/>
      <c r="M317" s="2"/>
      <c r="N317" s="2"/>
      <c r="O317" s="2"/>
    </row>
    <row r="318" spans="1:15">
      <c r="A318" s="12">
        <v>311</v>
      </c>
      <c r="B318" s="2"/>
      <c r="C318" s="2"/>
      <c r="D318" s="2"/>
      <c r="E318" s="18"/>
      <c r="F318" s="18"/>
      <c r="G318" s="13"/>
      <c r="H318" s="20"/>
      <c r="I318" s="6"/>
      <c r="J318" s="7" t="e">
        <f t="shared" ref="J318:J357" si="4">H318/I318</f>
        <v>#DIV/0!</v>
      </c>
      <c r="K318" s="11"/>
      <c r="L318" s="11"/>
      <c r="M318" s="2"/>
      <c r="N318" s="2"/>
      <c r="O318" s="2"/>
    </row>
    <row r="319" spans="1:15">
      <c r="A319" s="12">
        <v>312</v>
      </c>
      <c r="B319" s="2"/>
      <c r="C319" s="2"/>
      <c r="D319" s="2"/>
      <c r="E319" s="18"/>
      <c r="F319" s="18"/>
      <c r="G319" s="13"/>
      <c r="H319" s="20"/>
      <c r="I319" s="6"/>
      <c r="J319" s="15" t="e">
        <f t="shared" si="4"/>
        <v>#DIV/0!</v>
      </c>
      <c r="K319" s="11"/>
      <c r="L319" s="11"/>
      <c r="M319" s="2"/>
      <c r="N319" s="2"/>
      <c r="O319" s="2"/>
    </row>
    <row r="320" spans="1:15">
      <c r="A320">
        <v>313</v>
      </c>
      <c r="B320" s="2"/>
      <c r="C320" s="2"/>
      <c r="D320" s="2"/>
      <c r="E320" s="18"/>
      <c r="F320" s="18"/>
      <c r="G320" s="13"/>
      <c r="H320" s="20"/>
      <c r="I320" s="6"/>
      <c r="J320" s="15" t="e">
        <f t="shared" si="4"/>
        <v>#DIV/0!</v>
      </c>
      <c r="K320" s="11"/>
      <c r="L320" s="11"/>
      <c r="M320" s="2"/>
      <c r="N320" s="2"/>
      <c r="O320" s="2"/>
    </row>
    <row r="321" spans="1:15">
      <c r="A321">
        <v>314</v>
      </c>
      <c r="B321" s="2"/>
      <c r="C321" s="2"/>
      <c r="D321" s="2"/>
      <c r="E321" s="18"/>
      <c r="F321" s="18"/>
      <c r="G321" s="13"/>
      <c r="H321" s="20"/>
      <c r="I321" s="6"/>
      <c r="J321" s="7" t="e">
        <f t="shared" si="4"/>
        <v>#DIV/0!</v>
      </c>
      <c r="K321" s="11"/>
      <c r="L321" s="11"/>
      <c r="M321" s="2"/>
      <c r="N321" s="2"/>
      <c r="O321" s="2"/>
    </row>
    <row r="322" spans="1:15">
      <c r="A322">
        <v>315</v>
      </c>
      <c r="B322" s="2"/>
      <c r="C322" s="2"/>
      <c r="D322" s="2"/>
      <c r="E322" s="18"/>
      <c r="F322" s="18"/>
      <c r="G322" s="13"/>
      <c r="H322" s="20"/>
      <c r="I322" s="6"/>
      <c r="J322" s="15" t="e">
        <f t="shared" si="4"/>
        <v>#DIV/0!</v>
      </c>
      <c r="K322" s="11"/>
      <c r="L322" s="11"/>
      <c r="M322" s="2"/>
      <c r="N322" s="2"/>
      <c r="O322" s="2"/>
    </row>
    <row r="323" spans="1:15">
      <c r="A323" s="12">
        <v>316</v>
      </c>
      <c r="B323" s="2"/>
      <c r="C323" s="2"/>
      <c r="D323" s="2"/>
      <c r="E323" s="18"/>
      <c r="F323" s="18"/>
      <c r="G323" s="13"/>
      <c r="H323" s="20"/>
      <c r="I323" s="6"/>
      <c r="J323" s="15" t="e">
        <f t="shared" si="4"/>
        <v>#DIV/0!</v>
      </c>
      <c r="K323" s="11"/>
      <c r="L323" s="11"/>
      <c r="M323" s="2"/>
      <c r="N323" s="2"/>
      <c r="O323" s="2"/>
    </row>
    <row r="324" spans="1:15">
      <c r="A324" s="12">
        <v>317</v>
      </c>
      <c r="B324" s="2"/>
      <c r="C324" s="2"/>
      <c r="D324" s="2"/>
      <c r="E324" s="18"/>
      <c r="F324" s="18"/>
      <c r="G324" s="13"/>
      <c r="H324" s="20"/>
      <c r="I324" s="6"/>
      <c r="J324" s="7" t="e">
        <f t="shared" si="4"/>
        <v>#DIV/0!</v>
      </c>
      <c r="K324" s="11"/>
      <c r="L324" s="11"/>
      <c r="M324" s="2"/>
      <c r="N324" s="2"/>
      <c r="O324" s="2"/>
    </row>
    <row r="325" spans="1:15">
      <c r="A325">
        <v>318</v>
      </c>
      <c r="B325" s="2"/>
      <c r="C325" s="2"/>
      <c r="D325" s="2"/>
      <c r="E325" s="18"/>
      <c r="F325" s="18"/>
      <c r="G325" s="13"/>
      <c r="H325" s="20"/>
      <c r="I325" s="6"/>
      <c r="J325" s="15" t="e">
        <f t="shared" si="4"/>
        <v>#DIV/0!</v>
      </c>
      <c r="K325" s="11"/>
      <c r="L325" s="11"/>
      <c r="M325" s="2"/>
      <c r="N325" s="2"/>
      <c r="O325" s="2"/>
    </row>
    <row r="326" spans="1:15">
      <c r="A326">
        <v>319</v>
      </c>
      <c r="B326" s="2"/>
      <c r="C326" s="2"/>
      <c r="D326" s="2"/>
      <c r="E326" s="18"/>
      <c r="F326" s="18"/>
      <c r="G326" s="13"/>
      <c r="H326" s="20"/>
      <c r="I326" s="6"/>
      <c r="J326" s="15" t="e">
        <f t="shared" si="4"/>
        <v>#DIV/0!</v>
      </c>
      <c r="K326" s="11"/>
      <c r="L326" s="11"/>
      <c r="M326" s="2"/>
      <c r="N326" s="2"/>
      <c r="O326" s="2"/>
    </row>
    <row r="327" spans="1:15">
      <c r="A327">
        <v>320</v>
      </c>
      <c r="B327" s="2"/>
      <c r="C327" s="2"/>
      <c r="D327" s="2"/>
      <c r="E327" s="18"/>
      <c r="F327" s="18"/>
      <c r="G327" s="13"/>
      <c r="H327" s="20"/>
      <c r="I327" s="6"/>
      <c r="J327" s="7" t="e">
        <f t="shared" si="4"/>
        <v>#DIV/0!</v>
      </c>
      <c r="K327" s="11"/>
      <c r="L327" s="11"/>
      <c r="M327" s="2"/>
      <c r="N327" s="2"/>
      <c r="O327" s="2"/>
    </row>
    <row r="328" spans="1:15">
      <c r="A328" s="12">
        <v>321</v>
      </c>
      <c r="B328" s="2"/>
      <c r="C328" s="2"/>
      <c r="D328" s="2"/>
      <c r="E328" s="18"/>
      <c r="F328" s="18"/>
      <c r="G328" s="13"/>
      <c r="H328" s="20"/>
      <c r="I328" s="6"/>
      <c r="J328" s="15" t="e">
        <f t="shared" si="4"/>
        <v>#DIV/0!</v>
      </c>
      <c r="K328" s="11"/>
      <c r="L328" s="11"/>
      <c r="M328" s="2"/>
      <c r="N328" s="2"/>
      <c r="O328" s="2"/>
    </row>
    <row r="329" spans="1:15">
      <c r="A329" s="12">
        <v>322</v>
      </c>
      <c r="B329" s="2"/>
      <c r="C329" s="2"/>
      <c r="D329" s="2"/>
      <c r="E329" s="18"/>
      <c r="F329" s="18"/>
      <c r="G329" s="13"/>
      <c r="H329" s="20"/>
      <c r="I329" s="6"/>
      <c r="J329" s="15" t="e">
        <f t="shared" si="4"/>
        <v>#DIV/0!</v>
      </c>
      <c r="K329" s="11"/>
      <c r="L329" s="11"/>
      <c r="M329" s="2"/>
      <c r="N329" s="2"/>
      <c r="O329" s="2"/>
    </row>
    <row r="330" spans="1:15">
      <c r="A330">
        <v>323</v>
      </c>
      <c r="B330" s="2"/>
      <c r="C330" s="2"/>
      <c r="D330" s="2"/>
      <c r="E330" s="18"/>
      <c r="F330" s="18"/>
      <c r="G330" s="13"/>
      <c r="H330" s="20"/>
      <c r="I330" s="6"/>
      <c r="J330" s="7" t="e">
        <f t="shared" si="4"/>
        <v>#DIV/0!</v>
      </c>
      <c r="K330" s="11"/>
      <c r="L330" s="11"/>
      <c r="M330" s="2"/>
      <c r="N330" s="2"/>
      <c r="O330" s="2"/>
    </row>
    <row r="331" spans="1:15">
      <c r="A331">
        <v>324</v>
      </c>
      <c r="B331" s="2"/>
      <c r="C331" s="2"/>
      <c r="D331" s="2"/>
      <c r="E331" s="18"/>
      <c r="F331" s="18"/>
      <c r="G331" s="13"/>
      <c r="H331" s="20"/>
      <c r="I331" s="6"/>
      <c r="J331" s="15" t="e">
        <f t="shared" si="4"/>
        <v>#DIV/0!</v>
      </c>
      <c r="K331" s="11"/>
      <c r="L331" s="11"/>
      <c r="M331" s="2"/>
      <c r="N331" s="2"/>
      <c r="O331" s="2"/>
    </row>
    <row r="332" spans="1:15">
      <c r="A332">
        <v>325</v>
      </c>
      <c r="B332" s="2"/>
      <c r="C332" s="2"/>
      <c r="D332" s="2"/>
      <c r="E332" s="18"/>
      <c r="F332" s="18"/>
      <c r="G332" s="13"/>
      <c r="H332" s="20"/>
      <c r="I332" s="6"/>
      <c r="J332" s="15" t="e">
        <f t="shared" si="4"/>
        <v>#DIV/0!</v>
      </c>
      <c r="K332" s="11"/>
      <c r="L332" s="11"/>
      <c r="M332" s="2"/>
      <c r="N332" s="2"/>
      <c r="O332" s="2"/>
    </row>
    <row r="333" spans="1:15">
      <c r="A333" s="12">
        <v>326</v>
      </c>
      <c r="B333" s="2"/>
      <c r="C333" s="2"/>
      <c r="D333" s="2"/>
      <c r="E333" s="18"/>
      <c r="F333" s="18"/>
      <c r="G333" s="13"/>
      <c r="H333" s="20"/>
      <c r="I333" s="6"/>
      <c r="J333" s="7" t="e">
        <f t="shared" si="4"/>
        <v>#DIV/0!</v>
      </c>
      <c r="K333" s="11"/>
      <c r="L333" s="11"/>
      <c r="M333" s="2"/>
      <c r="N333" s="2"/>
      <c r="O333" s="2"/>
    </row>
    <row r="334" spans="1:15">
      <c r="A334" s="12">
        <v>327</v>
      </c>
      <c r="B334" s="2"/>
      <c r="C334" s="2"/>
      <c r="D334" s="2"/>
      <c r="E334" s="18"/>
      <c r="F334" s="18"/>
      <c r="G334" s="13"/>
      <c r="H334" s="20"/>
      <c r="I334" s="6"/>
      <c r="J334" s="15" t="e">
        <f t="shared" si="4"/>
        <v>#DIV/0!</v>
      </c>
      <c r="K334" s="11"/>
      <c r="L334" s="11"/>
      <c r="M334" s="2"/>
      <c r="N334" s="2"/>
      <c r="O334" s="2"/>
    </row>
    <row r="335" spans="1:15">
      <c r="A335">
        <v>328</v>
      </c>
      <c r="B335" s="2"/>
      <c r="C335" s="2"/>
      <c r="D335" s="2"/>
      <c r="E335" s="18"/>
      <c r="F335" s="18"/>
      <c r="G335" s="13"/>
      <c r="H335" s="20"/>
      <c r="I335" s="6"/>
      <c r="J335" s="15" t="e">
        <f t="shared" si="4"/>
        <v>#DIV/0!</v>
      </c>
      <c r="K335" s="11"/>
      <c r="L335" s="11"/>
      <c r="M335" s="2"/>
      <c r="N335" s="2"/>
      <c r="O335" s="2"/>
    </row>
    <row r="336" spans="1:15">
      <c r="A336">
        <v>329</v>
      </c>
      <c r="B336" s="2"/>
      <c r="C336" s="2"/>
      <c r="D336" s="2"/>
      <c r="E336" s="18"/>
      <c r="F336" s="18"/>
      <c r="G336" s="13"/>
      <c r="H336" s="20"/>
      <c r="I336" s="6"/>
      <c r="J336" s="7" t="e">
        <f t="shared" si="4"/>
        <v>#DIV/0!</v>
      </c>
      <c r="K336" s="11"/>
      <c r="L336" s="11"/>
      <c r="M336" s="2"/>
      <c r="N336" s="2"/>
      <c r="O336" s="2"/>
    </row>
    <row r="337" spans="1:15">
      <c r="A337">
        <v>330</v>
      </c>
      <c r="B337" s="2"/>
      <c r="C337" s="2"/>
      <c r="D337" s="2"/>
      <c r="E337" s="18"/>
      <c r="F337" s="18"/>
      <c r="G337" s="13"/>
      <c r="H337" s="20"/>
      <c r="I337" s="6"/>
      <c r="J337" s="15" t="e">
        <f t="shared" si="4"/>
        <v>#DIV/0!</v>
      </c>
      <c r="K337" s="11"/>
      <c r="L337" s="11"/>
      <c r="M337" s="2"/>
      <c r="N337" s="2"/>
      <c r="O337" s="2"/>
    </row>
    <row r="338" spans="1:15">
      <c r="A338" s="12">
        <v>331</v>
      </c>
      <c r="B338" s="2"/>
      <c r="C338" s="2"/>
      <c r="D338" s="2"/>
      <c r="E338" s="18"/>
      <c r="F338" s="18"/>
      <c r="G338" s="13"/>
      <c r="H338" s="20"/>
      <c r="I338" s="6"/>
      <c r="J338" s="15" t="e">
        <f t="shared" si="4"/>
        <v>#DIV/0!</v>
      </c>
      <c r="K338" s="11"/>
      <c r="L338" s="11"/>
      <c r="M338" s="2"/>
      <c r="N338" s="2"/>
      <c r="O338" s="2"/>
    </row>
    <row r="339" spans="1:15">
      <c r="A339" s="12">
        <v>332</v>
      </c>
      <c r="B339" s="2"/>
      <c r="C339" s="2"/>
      <c r="D339" s="2"/>
      <c r="E339" s="18"/>
      <c r="F339" s="18"/>
      <c r="G339" s="13"/>
      <c r="H339" s="20"/>
      <c r="I339" s="6"/>
      <c r="J339" s="7" t="e">
        <f t="shared" si="4"/>
        <v>#DIV/0!</v>
      </c>
      <c r="K339" s="11"/>
      <c r="L339" s="11"/>
      <c r="M339" s="2"/>
      <c r="N339" s="2"/>
      <c r="O339" s="2"/>
    </row>
    <row r="340" spans="1:15">
      <c r="A340">
        <v>333</v>
      </c>
      <c r="B340" s="2"/>
      <c r="C340" s="2"/>
      <c r="D340" s="2"/>
      <c r="E340" s="18"/>
      <c r="F340" s="18"/>
      <c r="G340" s="13"/>
      <c r="H340" s="20"/>
      <c r="I340" s="6"/>
      <c r="J340" s="15" t="e">
        <f t="shared" si="4"/>
        <v>#DIV/0!</v>
      </c>
      <c r="K340" s="11"/>
      <c r="L340" s="11"/>
      <c r="M340" s="2"/>
      <c r="N340" s="2"/>
      <c r="O340" s="2"/>
    </row>
    <row r="341" spans="1:15">
      <c r="A341">
        <v>334</v>
      </c>
      <c r="B341" s="2"/>
      <c r="C341" s="2"/>
      <c r="D341" s="2"/>
      <c r="E341" s="18"/>
      <c r="F341" s="18"/>
      <c r="G341" s="13"/>
      <c r="H341" s="20"/>
      <c r="I341" s="6"/>
      <c r="J341" s="15" t="e">
        <f t="shared" si="4"/>
        <v>#DIV/0!</v>
      </c>
      <c r="K341" s="11"/>
      <c r="L341" s="11"/>
      <c r="M341" s="2"/>
      <c r="N341" s="2"/>
      <c r="O341" s="2"/>
    </row>
    <row r="342" spans="1:15">
      <c r="A342">
        <v>335</v>
      </c>
      <c r="B342" s="2"/>
      <c r="C342" s="2"/>
      <c r="D342" s="2"/>
      <c r="E342" s="18"/>
      <c r="F342" s="18"/>
      <c r="G342" s="13"/>
      <c r="H342" s="20"/>
      <c r="I342" s="6"/>
      <c r="J342" s="7" t="e">
        <f t="shared" si="4"/>
        <v>#DIV/0!</v>
      </c>
      <c r="K342" s="11"/>
      <c r="L342" s="11"/>
      <c r="M342" s="2"/>
      <c r="N342" s="2"/>
      <c r="O342" s="2"/>
    </row>
    <row r="343" spans="1:15">
      <c r="A343" s="12">
        <v>336</v>
      </c>
      <c r="B343" s="2"/>
      <c r="C343" s="2"/>
      <c r="D343" s="2"/>
      <c r="E343" s="18"/>
      <c r="F343" s="18"/>
      <c r="G343" s="13"/>
      <c r="H343" s="20"/>
      <c r="I343" s="6"/>
      <c r="J343" s="15" t="e">
        <f t="shared" si="4"/>
        <v>#DIV/0!</v>
      </c>
      <c r="K343" s="11"/>
      <c r="L343" s="11"/>
      <c r="M343" s="2"/>
      <c r="N343" s="2"/>
      <c r="O343" s="2"/>
    </row>
    <row r="344" spans="1:15">
      <c r="A344" s="12">
        <v>337</v>
      </c>
      <c r="B344" s="2"/>
      <c r="C344" s="2"/>
      <c r="D344" s="2"/>
      <c r="E344" s="18"/>
      <c r="F344" s="18"/>
      <c r="G344" s="13"/>
      <c r="H344" s="20"/>
      <c r="I344" s="6"/>
      <c r="J344" s="15" t="e">
        <f t="shared" si="4"/>
        <v>#DIV/0!</v>
      </c>
      <c r="K344" s="11"/>
      <c r="L344" s="11"/>
      <c r="M344" s="2"/>
      <c r="N344" s="2"/>
      <c r="O344" s="2"/>
    </row>
    <row r="345" spans="1:15">
      <c r="A345">
        <v>338</v>
      </c>
      <c r="B345" s="2"/>
      <c r="C345" s="2"/>
      <c r="D345" s="2"/>
      <c r="E345" s="18"/>
      <c r="F345" s="18"/>
      <c r="G345" s="13"/>
      <c r="H345" s="20"/>
      <c r="I345" s="6"/>
      <c r="J345" s="7" t="e">
        <f t="shared" si="4"/>
        <v>#DIV/0!</v>
      </c>
      <c r="K345" s="11"/>
      <c r="L345" s="11"/>
      <c r="M345" s="2"/>
      <c r="N345" s="2"/>
      <c r="O345" s="2"/>
    </row>
    <row r="346" spans="1:15">
      <c r="A346">
        <v>339</v>
      </c>
      <c r="B346" s="2"/>
      <c r="C346" s="2"/>
      <c r="D346" s="2"/>
      <c r="E346" s="18"/>
      <c r="F346" s="18"/>
      <c r="G346" s="13"/>
      <c r="H346" s="20"/>
      <c r="I346" s="6"/>
      <c r="J346" s="15" t="e">
        <f t="shared" si="4"/>
        <v>#DIV/0!</v>
      </c>
      <c r="K346" s="11"/>
      <c r="L346" s="11"/>
      <c r="M346" s="2"/>
      <c r="N346" s="2"/>
      <c r="O346" s="2"/>
    </row>
    <row r="347" spans="1:15">
      <c r="A347">
        <v>340</v>
      </c>
      <c r="B347" s="2"/>
      <c r="C347" s="2"/>
      <c r="D347" s="2"/>
      <c r="E347" s="18"/>
      <c r="F347" s="18"/>
      <c r="G347" s="13"/>
      <c r="H347" s="20"/>
      <c r="I347" s="6"/>
      <c r="J347" s="15" t="e">
        <f t="shared" si="4"/>
        <v>#DIV/0!</v>
      </c>
      <c r="K347" s="11"/>
      <c r="L347" s="11"/>
      <c r="M347" s="2"/>
      <c r="N347" s="2"/>
      <c r="O347" s="2"/>
    </row>
    <row r="348" spans="1:15">
      <c r="A348" s="12">
        <v>341</v>
      </c>
      <c r="B348" s="2"/>
      <c r="C348" s="2"/>
      <c r="D348" s="2"/>
      <c r="E348" s="18"/>
      <c r="F348" s="18"/>
      <c r="G348" s="13"/>
      <c r="H348" s="20"/>
      <c r="I348" s="6"/>
      <c r="J348" s="7" t="e">
        <f t="shared" si="4"/>
        <v>#DIV/0!</v>
      </c>
      <c r="K348" s="11"/>
      <c r="L348" s="11"/>
      <c r="M348" s="2"/>
      <c r="N348" s="2"/>
      <c r="O348" s="2"/>
    </row>
    <row r="349" spans="1:15">
      <c r="A349" s="12">
        <v>342</v>
      </c>
      <c r="B349" s="2"/>
      <c r="C349" s="2"/>
      <c r="D349" s="2"/>
      <c r="E349" s="18"/>
      <c r="F349" s="18"/>
      <c r="G349" s="13"/>
      <c r="H349" s="20"/>
      <c r="I349" s="6"/>
      <c r="J349" s="15" t="e">
        <f t="shared" si="4"/>
        <v>#DIV/0!</v>
      </c>
      <c r="K349" s="11"/>
      <c r="L349" s="11"/>
      <c r="M349" s="2"/>
      <c r="N349" s="2"/>
      <c r="O349" s="2"/>
    </row>
    <row r="350" spans="1:15">
      <c r="A350">
        <v>343</v>
      </c>
      <c r="B350" s="2"/>
      <c r="C350" s="2"/>
      <c r="D350" s="2"/>
      <c r="E350" s="18"/>
      <c r="F350" s="18"/>
      <c r="G350" s="13"/>
      <c r="H350" s="20"/>
      <c r="I350" s="6"/>
      <c r="J350" s="15" t="e">
        <f t="shared" si="4"/>
        <v>#DIV/0!</v>
      </c>
      <c r="K350" s="11"/>
      <c r="L350" s="11"/>
      <c r="M350" s="2"/>
      <c r="N350" s="2"/>
      <c r="O350" s="2"/>
    </row>
    <row r="351" spans="1:15">
      <c r="A351">
        <v>344</v>
      </c>
      <c r="B351" s="2"/>
      <c r="C351" s="2"/>
      <c r="D351" s="2"/>
      <c r="E351" s="18"/>
      <c r="F351" s="18"/>
      <c r="G351" s="13"/>
      <c r="H351" s="20"/>
      <c r="I351" s="6"/>
      <c r="J351" s="7" t="e">
        <f t="shared" si="4"/>
        <v>#DIV/0!</v>
      </c>
      <c r="K351" s="11"/>
      <c r="L351" s="11"/>
      <c r="M351" s="2"/>
      <c r="N351" s="2"/>
      <c r="O351" s="2"/>
    </row>
    <row r="352" spans="1:15">
      <c r="A352">
        <v>345</v>
      </c>
      <c r="B352" s="2"/>
      <c r="C352" s="2"/>
      <c r="D352" s="2"/>
      <c r="E352" s="18"/>
      <c r="F352" s="18"/>
      <c r="G352" s="13"/>
      <c r="H352" s="20"/>
      <c r="I352" s="6"/>
      <c r="J352" s="15" t="e">
        <f t="shared" si="4"/>
        <v>#DIV/0!</v>
      </c>
      <c r="K352" s="11"/>
      <c r="L352" s="11"/>
      <c r="M352" s="2"/>
      <c r="N352" s="2"/>
      <c r="O352" s="2"/>
    </row>
    <row r="353" spans="1:15">
      <c r="A353" s="12">
        <v>346</v>
      </c>
      <c r="B353" s="2"/>
      <c r="C353" s="2"/>
      <c r="D353" s="2"/>
      <c r="E353" s="18"/>
      <c r="F353" s="18"/>
      <c r="G353" s="13"/>
      <c r="H353" s="20"/>
      <c r="I353" s="6"/>
      <c r="J353" s="15" t="e">
        <f t="shared" si="4"/>
        <v>#DIV/0!</v>
      </c>
      <c r="K353" s="11"/>
      <c r="L353" s="11"/>
      <c r="M353" s="2"/>
      <c r="N353" s="2"/>
      <c r="O353" s="2"/>
    </row>
    <row r="354" spans="1:15">
      <c r="A354" s="12">
        <v>347</v>
      </c>
      <c r="B354" s="2"/>
      <c r="C354" s="2"/>
      <c r="D354" s="2"/>
      <c r="E354" s="18"/>
      <c r="F354" s="18"/>
      <c r="G354" s="13"/>
      <c r="H354" s="20"/>
      <c r="I354" s="6"/>
      <c r="J354" s="7" t="e">
        <f t="shared" si="4"/>
        <v>#DIV/0!</v>
      </c>
      <c r="K354" s="11"/>
      <c r="L354" s="11"/>
      <c r="M354" s="2"/>
      <c r="N354" s="2"/>
      <c r="O354" s="2"/>
    </row>
    <row r="355" spans="1:15">
      <c r="A355">
        <v>348</v>
      </c>
      <c r="B355" s="2"/>
      <c r="C355" s="2"/>
      <c r="D355" s="2"/>
      <c r="E355" s="18"/>
      <c r="F355" s="18"/>
      <c r="G355" s="13"/>
      <c r="H355" s="20"/>
      <c r="I355" s="6"/>
      <c r="J355" s="15" t="e">
        <f t="shared" si="4"/>
        <v>#DIV/0!</v>
      </c>
      <c r="K355" s="11"/>
      <c r="L355" s="11"/>
      <c r="M355" s="2"/>
      <c r="N355" s="2"/>
      <c r="O355" s="2"/>
    </row>
    <row r="356" spans="1:15">
      <c r="A356">
        <v>349</v>
      </c>
      <c r="B356" s="2"/>
      <c r="C356" s="2"/>
      <c r="D356" s="2"/>
      <c r="E356" s="18"/>
      <c r="F356" s="18"/>
      <c r="G356" s="13"/>
      <c r="H356" s="20"/>
      <c r="I356" s="6"/>
      <c r="J356" s="15" t="e">
        <f t="shared" si="4"/>
        <v>#DIV/0!</v>
      </c>
      <c r="K356" s="11"/>
      <c r="L356" s="11"/>
      <c r="M356" s="2"/>
      <c r="N356" s="2"/>
      <c r="O356" s="2"/>
    </row>
    <row r="357" spans="1:15">
      <c r="A357">
        <v>350</v>
      </c>
      <c r="B357" s="2"/>
      <c r="C357" s="2"/>
      <c r="D357" s="2"/>
      <c r="E357" s="18"/>
      <c r="F357" s="18"/>
      <c r="G357" s="13"/>
      <c r="H357" s="20"/>
      <c r="I357" s="6"/>
      <c r="J357" s="7" t="e">
        <f t="shared" si="4"/>
        <v>#DIV/0!</v>
      </c>
      <c r="K357" s="11"/>
      <c r="L357" s="11"/>
      <c r="M357" s="2"/>
      <c r="N357" s="2"/>
      <c r="O357" s="2"/>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55" orientation="landscape"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A6" sqref="A6:IV6"/>
    </sheetView>
  </sheetViews>
  <sheetFormatPr defaultRowHeight="13.5"/>
  <cols>
    <col min="2" max="2" width="20" customWidth="1"/>
    <col min="5" max="5" width="13" bestFit="1" customWidth="1"/>
    <col min="7" max="7" width="13.125" bestFit="1" customWidth="1"/>
    <col min="8" max="8" width="11.375" bestFit="1" customWidth="1"/>
    <col min="9" max="9" width="10.25" bestFit="1" customWidth="1"/>
  </cols>
  <sheetData>
    <row r="1" spans="1:10">
      <c r="A1" t="s">
        <v>5</v>
      </c>
      <c r="B1" s="27" t="e">
        <f>#REF!</f>
        <v>#REF!</v>
      </c>
    </row>
    <row r="2" spans="1:10" ht="49.5" customHeight="1">
      <c r="B2" s="38"/>
      <c r="E2" s="543" t="s">
        <v>29</v>
      </c>
      <c r="F2" s="543"/>
      <c r="G2" s="544"/>
      <c r="H2" s="396">
        <f>SUMIF(G6:G356,"PPS",H6:H356)</f>
        <v>1232881658</v>
      </c>
    </row>
    <row r="3" spans="1:10" s="12" customFormat="1" ht="16.5" customHeight="1">
      <c r="B3" s="40"/>
      <c r="E3" s="55"/>
      <c r="F3" s="55"/>
      <c r="G3" s="55"/>
      <c r="H3" s="56"/>
    </row>
    <row r="4" spans="1:10" ht="54">
      <c r="A4" s="29" t="s">
        <v>25</v>
      </c>
      <c r="B4" s="2" t="s">
        <v>0</v>
      </c>
      <c r="C4" s="2" t="s">
        <v>1</v>
      </c>
      <c r="D4" s="2" t="s">
        <v>3</v>
      </c>
      <c r="E4" s="2" t="s">
        <v>9</v>
      </c>
      <c r="F4" s="2" t="s">
        <v>2</v>
      </c>
      <c r="G4" s="11" t="s">
        <v>24</v>
      </c>
      <c r="H4" s="11" t="s">
        <v>39</v>
      </c>
      <c r="I4" s="10" t="s">
        <v>40</v>
      </c>
      <c r="J4" s="26" t="s">
        <v>16</v>
      </c>
    </row>
    <row r="5" spans="1:10" s="32" customFormat="1" ht="14.25" thickBot="1">
      <c r="B5" s="33" t="s">
        <v>4</v>
      </c>
      <c r="C5" s="33"/>
      <c r="D5" s="33"/>
      <c r="E5" s="33"/>
      <c r="F5" s="33"/>
      <c r="G5" s="33"/>
      <c r="H5" s="397">
        <f>SUM(H6:H65)</f>
        <v>1232881658</v>
      </c>
      <c r="I5" s="65">
        <f>SUM(I6:I65)</f>
        <v>60368504</v>
      </c>
      <c r="J5" s="398">
        <f>H5/I5</f>
        <v>20.422597485602758</v>
      </c>
    </row>
    <row r="6" spans="1:10" ht="30" customHeight="1" thickTop="1">
      <c r="A6">
        <v>1</v>
      </c>
      <c r="B6" s="134" t="s">
        <v>1195</v>
      </c>
      <c r="C6" s="113" t="s">
        <v>21</v>
      </c>
      <c r="D6" s="113" t="s">
        <v>389</v>
      </c>
      <c r="E6" s="178">
        <v>4</v>
      </c>
      <c r="F6" s="113" t="s">
        <v>284</v>
      </c>
      <c r="G6" s="18" t="s">
        <v>833</v>
      </c>
      <c r="H6" s="399">
        <v>1086875503</v>
      </c>
      <c r="I6" s="400">
        <v>55224984</v>
      </c>
      <c r="J6" s="401">
        <f>H6/I6</f>
        <v>19.68086587403991</v>
      </c>
    </row>
    <row r="7" spans="1:10" ht="30" customHeight="1">
      <c r="A7">
        <v>2</v>
      </c>
      <c r="B7" s="11" t="s">
        <v>1196</v>
      </c>
      <c r="C7" s="402" t="s">
        <v>1129</v>
      </c>
      <c r="D7" s="170" t="s">
        <v>46</v>
      </c>
      <c r="E7" s="50">
        <v>4</v>
      </c>
      <c r="F7" s="113" t="s">
        <v>284</v>
      </c>
      <c r="G7" s="18" t="s">
        <v>45</v>
      </c>
      <c r="H7" s="9">
        <v>129339499</v>
      </c>
      <c r="I7" s="9">
        <v>3944480</v>
      </c>
      <c r="J7" s="403">
        <f>H7/I7</f>
        <v>32.789999949296231</v>
      </c>
    </row>
    <row r="8" spans="1:10" ht="30" customHeight="1">
      <c r="A8">
        <v>3</v>
      </c>
      <c r="B8" s="11" t="s">
        <v>1197</v>
      </c>
      <c r="C8" s="402" t="s">
        <v>1129</v>
      </c>
      <c r="D8" s="170" t="s">
        <v>46</v>
      </c>
      <c r="E8" s="50">
        <v>4</v>
      </c>
      <c r="F8" s="170" t="s">
        <v>1198</v>
      </c>
      <c r="G8" s="18" t="s">
        <v>45</v>
      </c>
      <c r="H8" s="9">
        <v>16666656</v>
      </c>
      <c r="I8" s="9">
        <v>1199040</v>
      </c>
      <c r="J8" s="403">
        <f>H8/I8</f>
        <v>13.9</v>
      </c>
    </row>
    <row r="9" spans="1:10">
      <c r="A9">
        <v>4</v>
      </c>
      <c r="B9" s="2"/>
      <c r="C9" s="2"/>
      <c r="D9" s="2"/>
      <c r="E9" s="2"/>
      <c r="F9" s="2"/>
      <c r="G9" s="18"/>
      <c r="H9" s="2"/>
      <c r="I9" s="2"/>
      <c r="J9" s="2" t="e">
        <f t="shared" ref="J9:J65" si="0">H9/I9</f>
        <v>#DIV/0!</v>
      </c>
    </row>
    <row r="10" spans="1:10">
      <c r="A10">
        <v>5</v>
      </c>
      <c r="B10" s="2"/>
      <c r="C10" s="2"/>
      <c r="D10" s="2"/>
      <c r="E10" s="2"/>
      <c r="F10" s="2"/>
      <c r="G10" s="18"/>
      <c r="H10" s="2"/>
      <c r="I10" s="2"/>
      <c r="J10" s="2" t="e">
        <f t="shared" si="0"/>
        <v>#DIV/0!</v>
      </c>
    </row>
    <row r="11" spans="1:10" s="12" customFormat="1">
      <c r="A11" s="12">
        <v>6</v>
      </c>
      <c r="B11" s="13"/>
      <c r="C11" s="13"/>
      <c r="D11" s="13"/>
      <c r="E11" s="13"/>
      <c r="F11" s="13"/>
      <c r="G11" s="18"/>
      <c r="H11" s="13"/>
      <c r="I11" s="13"/>
      <c r="J11" s="2" t="e">
        <f t="shared" si="0"/>
        <v>#DIV/0!</v>
      </c>
    </row>
    <row r="12" spans="1:10" s="12" customFormat="1">
      <c r="A12" s="12">
        <v>7</v>
      </c>
      <c r="B12" s="13"/>
      <c r="C12" s="13"/>
      <c r="D12" s="13"/>
      <c r="E12" s="13"/>
      <c r="F12" s="13"/>
      <c r="G12" s="18"/>
      <c r="H12" s="13"/>
      <c r="I12" s="13"/>
      <c r="J12" s="2" t="e">
        <f t="shared" si="0"/>
        <v>#DIV/0!</v>
      </c>
    </row>
    <row r="13" spans="1:10">
      <c r="A13">
        <v>8</v>
      </c>
      <c r="B13" s="2"/>
      <c r="C13" s="2"/>
      <c r="D13" s="2"/>
      <c r="E13" s="2"/>
      <c r="F13" s="2"/>
      <c r="G13" s="18"/>
      <c r="H13" s="2"/>
      <c r="I13" s="2"/>
      <c r="J13" s="2" t="e">
        <f t="shared" si="0"/>
        <v>#DIV/0!</v>
      </c>
    </row>
    <row r="14" spans="1:10">
      <c r="A14">
        <v>9</v>
      </c>
      <c r="B14" s="2"/>
      <c r="C14" s="2"/>
      <c r="D14" s="2"/>
      <c r="E14" s="2"/>
      <c r="F14" s="2"/>
      <c r="G14" s="18"/>
      <c r="H14" s="2"/>
      <c r="I14" s="2"/>
      <c r="J14" s="2" t="e">
        <f t="shared" si="0"/>
        <v>#DIV/0!</v>
      </c>
    </row>
    <row r="15" spans="1:10">
      <c r="A15">
        <v>10</v>
      </c>
      <c r="B15" s="2"/>
      <c r="C15" s="2"/>
      <c r="D15" s="2"/>
      <c r="E15" s="2"/>
      <c r="F15" s="2"/>
      <c r="G15" s="18"/>
      <c r="H15" s="2"/>
      <c r="I15" s="2"/>
      <c r="J15" s="2" t="e">
        <f t="shared" si="0"/>
        <v>#DIV/0!</v>
      </c>
    </row>
    <row r="16" spans="1:10">
      <c r="A16" s="12">
        <v>11</v>
      </c>
      <c r="B16" s="2"/>
      <c r="C16" s="2"/>
      <c r="D16" s="2"/>
      <c r="E16" s="2"/>
      <c r="F16" s="2"/>
      <c r="G16" s="18"/>
      <c r="H16" s="2"/>
      <c r="I16" s="2"/>
      <c r="J16" s="2" t="e">
        <f t="shared" si="0"/>
        <v>#DIV/0!</v>
      </c>
    </row>
    <row r="17" spans="1:10">
      <c r="A17" s="12">
        <v>12</v>
      </c>
      <c r="B17" s="2"/>
      <c r="C17" s="2"/>
      <c r="D17" s="2"/>
      <c r="E17" s="2"/>
      <c r="F17" s="2"/>
      <c r="G17" s="18"/>
      <c r="H17" s="2"/>
      <c r="I17" s="2"/>
      <c r="J17" s="2" t="e">
        <f t="shared" si="0"/>
        <v>#DIV/0!</v>
      </c>
    </row>
    <row r="18" spans="1:10">
      <c r="A18">
        <v>13</v>
      </c>
      <c r="B18" s="2"/>
      <c r="C18" s="2"/>
      <c r="D18" s="2"/>
      <c r="E18" s="2"/>
      <c r="F18" s="2"/>
      <c r="G18" s="18"/>
      <c r="H18" s="2"/>
      <c r="I18" s="2"/>
      <c r="J18" s="2" t="e">
        <f t="shared" si="0"/>
        <v>#DIV/0!</v>
      </c>
    </row>
    <row r="19" spans="1:10">
      <c r="A19">
        <v>14</v>
      </c>
      <c r="B19" s="2"/>
      <c r="C19" s="2"/>
      <c r="D19" s="2"/>
      <c r="E19" s="2"/>
      <c r="F19" s="2"/>
      <c r="G19" s="18"/>
      <c r="H19" s="2"/>
      <c r="I19" s="2"/>
      <c r="J19" s="2" t="e">
        <f t="shared" si="0"/>
        <v>#DIV/0!</v>
      </c>
    </row>
    <row r="20" spans="1:10">
      <c r="A20">
        <v>15</v>
      </c>
      <c r="B20" s="2"/>
      <c r="C20" s="2"/>
      <c r="D20" s="2"/>
      <c r="E20" s="2"/>
      <c r="F20" s="2"/>
      <c r="G20" s="18"/>
      <c r="H20" s="2"/>
      <c r="I20" s="2"/>
      <c r="J20" s="2" t="e">
        <f t="shared" si="0"/>
        <v>#DIV/0!</v>
      </c>
    </row>
    <row r="21" spans="1:10">
      <c r="A21" s="12">
        <v>16</v>
      </c>
      <c r="B21" s="2"/>
      <c r="C21" s="2"/>
      <c r="D21" s="2"/>
      <c r="E21" s="2"/>
      <c r="F21" s="2"/>
      <c r="G21" s="18"/>
      <c r="H21" s="2"/>
      <c r="I21" s="2"/>
      <c r="J21" s="2" t="e">
        <f t="shared" si="0"/>
        <v>#DIV/0!</v>
      </c>
    </row>
    <row r="22" spans="1:10">
      <c r="A22" s="12">
        <v>17</v>
      </c>
      <c r="B22" s="2"/>
      <c r="C22" s="2"/>
      <c r="D22" s="2"/>
      <c r="E22" s="2"/>
      <c r="F22" s="2"/>
      <c r="G22" s="18"/>
      <c r="H22" s="2"/>
      <c r="I22" s="2"/>
      <c r="J22" s="2" t="e">
        <f t="shared" si="0"/>
        <v>#DIV/0!</v>
      </c>
    </row>
    <row r="23" spans="1:10">
      <c r="A23">
        <v>18</v>
      </c>
      <c r="B23" s="2"/>
      <c r="C23" s="2"/>
      <c r="D23" s="2"/>
      <c r="E23" s="2"/>
      <c r="F23" s="2"/>
      <c r="G23" s="18"/>
      <c r="H23" s="2"/>
      <c r="I23" s="2"/>
      <c r="J23" s="2" t="e">
        <f t="shared" si="0"/>
        <v>#DIV/0!</v>
      </c>
    </row>
    <row r="24" spans="1:10">
      <c r="A24">
        <v>19</v>
      </c>
      <c r="B24" s="2"/>
      <c r="C24" s="2"/>
      <c r="D24" s="2"/>
      <c r="E24" s="2"/>
      <c r="F24" s="2"/>
      <c r="G24" s="18"/>
      <c r="H24" s="2"/>
      <c r="I24" s="2"/>
      <c r="J24" s="2" t="e">
        <f t="shared" si="0"/>
        <v>#DIV/0!</v>
      </c>
    </row>
    <row r="25" spans="1:10">
      <c r="A25">
        <v>20</v>
      </c>
      <c r="B25" s="2"/>
      <c r="C25" s="2"/>
      <c r="D25" s="2"/>
      <c r="E25" s="2"/>
      <c r="F25" s="2"/>
      <c r="G25" s="18"/>
      <c r="H25" s="2"/>
      <c r="I25" s="2"/>
      <c r="J25" s="2" t="e">
        <f t="shared" si="0"/>
        <v>#DIV/0!</v>
      </c>
    </row>
    <row r="26" spans="1:10">
      <c r="A26" s="12">
        <v>21</v>
      </c>
      <c r="B26" s="2"/>
      <c r="C26" s="2"/>
      <c r="D26" s="2"/>
      <c r="E26" s="2"/>
      <c r="F26" s="2"/>
      <c r="G26" s="18"/>
      <c r="H26" s="2"/>
      <c r="I26" s="2"/>
      <c r="J26" s="2" t="e">
        <f t="shared" si="0"/>
        <v>#DIV/0!</v>
      </c>
    </row>
    <row r="27" spans="1:10">
      <c r="A27" s="12">
        <v>22</v>
      </c>
      <c r="B27" s="2"/>
      <c r="C27" s="2"/>
      <c r="D27" s="2"/>
      <c r="E27" s="2"/>
      <c r="F27" s="2"/>
      <c r="G27" s="18"/>
      <c r="H27" s="2"/>
      <c r="I27" s="2"/>
      <c r="J27" s="2" t="e">
        <f t="shared" si="0"/>
        <v>#DIV/0!</v>
      </c>
    </row>
    <row r="28" spans="1:10">
      <c r="A28">
        <v>23</v>
      </c>
      <c r="B28" s="2"/>
      <c r="C28" s="2"/>
      <c r="D28" s="2"/>
      <c r="E28" s="2"/>
      <c r="F28" s="2"/>
      <c r="G28" s="18"/>
      <c r="H28" s="2"/>
      <c r="I28" s="2"/>
      <c r="J28" s="2" t="e">
        <f t="shared" si="0"/>
        <v>#DIV/0!</v>
      </c>
    </row>
    <row r="29" spans="1:10">
      <c r="A29">
        <v>24</v>
      </c>
      <c r="B29" s="2"/>
      <c r="C29" s="2"/>
      <c r="D29" s="2"/>
      <c r="E29" s="2"/>
      <c r="F29" s="2"/>
      <c r="G29" s="18"/>
      <c r="H29" s="2"/>
      <c r="I29" s="2"/>
      <c r="J29" s="2" t="e">
        <f t="shared" si="0"/>
        <v>#DIV/0!</v>
      </c>
    </row>
    <row r="30" spans="1:10">
      <c r="A30">
        <v>25</v>
      </c>
      <c r="B30" s="2"/>
      <c r="C30" s="2"/>
      <c r="D30" s="2"/>
      <c r="E30" s="2"/>
      <c r="F30" s="2"/>
      <c r="G30" s="18"/>
      <c r="H30" s="2"/>
      <c r="I30" s="2"/>
      <c r="J30" s="2" t="e">
        <f t="shared" si="0"/>
        <v>#DIV/0!</v>
      </c>
    </row>
    <row r="31" spans="1:10">
      <c r="A31" s="12">
        <v>26</v>
      </c>
      <c r="B31" s="2"/>
      <c r="C31" s="2"/>
      <c r="D31" s="2"/>
      <c r="E31" s="2"/>
      <c r="F31" s="2"/>
      <c r="G31" s="18"/>
      <c r="H31" s="2"/>
      <c r="I31" s="2"/>
      <c r="J31" s="2" t="e">
        <f t="shared" si="0"/>
        <v>#DIV/0!</v>
      </c>
    </row>
    <row r="32" spans="1:10">
      <c r="A32" s="12">
        <v>27</v>
      </c>
      <c r="B32" s="2"/>
      <c r="C32" s="2"/>
      <c r="D32" s="2"/>
      <c r="E32" s="2"/>
      <c r="F32" s="2"/>
      <c r="G32" s="18"/>
      <c r="H32" s="2"/>
      <c r="I32" s="2"/>
      <c r="J32" s="2" t="e">
        <f t="shared" si="0"/>
        <v>#DIV/0!</v>
      </c>
    </row>
    <row r="33" spans="1:10">
      <c r="A33">
        <v>28</v>
      </c>
      <c r="B33" s="2"/>
      <c r="C33" s="2"/>
      <c r="D33" s="2"/>
      <c r="E33" s="2"/>
      <c r="F33" s="2"/>
      <c r="G33" s="18"/>
      <c r="H33" s="2"/>
      <c r="I33" s="2"/>
      <c r="J33" s="2" t="e">
        <f t="shared" si="0"/>
        <v>#DIV/0!</v>
      </c>
    </row>
    <row r="34" spans="1:10">
      <c r="A34">
        <v>29</v>
      </c>
      <c r="B34" s="2"/>
      <c r="C34" s="2"/>
      <c r="D34" s="2"/>
      <c r="E34" s="2"/>
      <c r="F34" s="2"/>
      <c r="G34" s="18"/>
      <c r="H34" s="2"/>
      <c r="I34" s="2"/>
      <c r="J34" s="2" t="e">
        <f t="shared" si="0"/>
        <v>#DIV/0!</v>
      </c>
    </row>
    <row r="35" spans="1:10">
      <c r="A35">
        <v>30</v>
      </c>
      <c r="B35" s="2"/>
      <c r="C35" s="2"/>
      <c r="D35" s="2"/>
      <c r="E35" s="2"/>
      <c r="F35" s="2"/>
      <c r="G35" s="18"/>
      <c r="H35" s="2"/>
      <c r="I35" s="2"/>
      <c r="J35" s="2" t="e">
        <f t="shared" si="0"/>
        <v>#DIV/0!</v>
      </c>
    </row>
    <row r="36" spans="1:10">
      <c r="A36" s="12">
        <v>31</v>
      </c>
      <c r="B36" s="2"/>
      <c r="C36" s="2"/>
      <c r="D36" s="2"/>
      <c r="E36" s="2"/>
      <c r="F36" s="2"/>
      <c r="G36" s="18"/>
      <c r="H36" s="2"/>
      <c r="I36" s="2"/>
      <c r="J36" s="2" t="e">
        <f t="shared" si="0"/>
        <v>#DIV/0!</v>
      </c>
    </row>
    <row r="37" spans="1:10">
      <c r="A37" s="12">
        <v>32</v>
      </c>
      <c r="B37" s="2"/>
      <c r="C37" s="2"/>
      <c r="D37" s="2"/>
      <c r="E37" s="2"/>
      <c r="F37" s="2"/>
      <c r="G37" s="18"/>
      <c r="H37" s="2"/>
      <c r="I37" s="2"/>
      <c r="J37" s="2" t="e">
        <f t="shared" si="0"/>
        <v>#DIV/0!</v>
      </c>
    </row>
    <row r="38" spans="1:10">
      <c r="A38">
        <v>33</v>
      </c>
      <c r="B38" s="2"/>
      <c r="C38" s="2"/>
      <c r="D38" s="2"/>
      <c r="E38" s="2"/>
      <c r="F38" s="2"/>
      <c r="G38" s="18"/>
      <c r="H38" s="2"/>
      <c r="I38" s="2"/>
      <c r="J38" s="2" t="e">
        <f t="shared" si="0"/>
        <v>#DIV/0!</v>
      </c>
    </row>
    <row r="39" spans="1:10">
      <c r="A39">
        <v>34</v>
      </c>
      <c r="B39" s="2"/>
      <c r="C39" s="2"/>
      <c r="D39" s="2"/>
      <c r="E39" s="2"/>
      <c r="F39" s="2"/>
      <c r="G39" s="18"/>
      <c r="H39" s="2"/>
      <c r="I39" s="2"/>
      <c r="J39" s="2" t="e">
        <f t="shared" si="0"/>
        <v>#DIV/0!</v>
      </c>
    </row>
    <row r="40" spans="1:10">
      <c r="A40">
        <v>35</v>
      </c>
      <c r="B40" s="2"/>
      <c r="C40" s="2"/>
      <c r="D40" s="2"/>
      <c r="E40" s="2"/>
      <c r="F40" s="2"/>
      <c r="G40" s="18"/>
      <c r="H40" s="2"/>
      <c r="I40" s="2"/>
      <c r="J40" s="2" t="e">
        <f t="shared" si="0"/>
        <v>#DIV/0!</v>
      </c>
    </row>
    <row r="41" spans="1:10">
      <c r="A41" s="12">
        <v>36</v>
      </c>
      <c r="B41" s="2"/>
      <c r="C41" s="2"/>
      <c r="D41" s="2"/>
      <c r="E41" s="2"/>
      <c r="F41" s="2"/>
      <c r="G41" s="18"/>
      <c r="H41" s="2"/>
      <c r="I41" s="2"/>
      <c r="J41" s="2" t="e">
        <f t="shared" si="0"/>
        <v>#DIV/0!</v>
      </c>
    </row>
    <row r="42" spans="1:10">
      <c r="A42" s="12">
        <v>37</v>
      </c>
      <c r="B42" s="2"/>
      <c r="C42" s="2"/>
      <c r="D42" s="2"/>
      <c r="E42" s="2"/>
      <c r="F42" s="2"/>
      <c r="G42" s="18"/>
      <c r="H42" s="2"/>
      <c r="I42" s="2"/>
      <c r="J42" s="2" t="e">
        <f t="shared" si="0"/>
        <v>#DIV/0!</v>
      </c>
    </row>
    <row r="43" spans="1:10">
      <c r="A43">
        <v>38</v>
      </c>
      <c r="B43" s="2"/>
      <c r="C43" s="2"/>
      <c r="D43" s="2"/>
      <c r="E43" s="2"/>
      <c r="F43" s="2"/>
      <c r="G43" s="18"/>
      <c r="H43" s="2"/>
      <c r="I43" s="2"/>
      <c r="J43" s="2" t="e">
        <f t="shared" si="0"/>
        <v>#DIV/0!</v>
      </c>
    </row>
    <row r="44" spans="1:10">
      <c r="A44">
        <v>39</v>
      </c>
      <c r="B44" s="2"/>
      <c r="C44" s="2"/>
      <c r="D44" s="2"/>
      <c r="E44" s="2"/>
      <c r="F44" s="2"/>
      <c r="G44" s="18"/>
      <c r="H44" s="2"/>
      <c r="I44" s="2"/>
      <c r="J44" s="2" t="e">
        <f t="shared" si="0"/>
        <v>#DIV/0!</v>
      </c>
    </row>
    <row r="45" spans="1:10">
      <c r="A45">
        <v>40</v>
      </c>
      <c r="B45" s="2"/>
      <c r="C45" s="2"/>
      <c r="D45" s="2"/>
      <c r="E45" s="2"/>
      <c r="F45" s="2"/>
      <c r="G45" s="18"/>
      <c r="H45" s="2"/>
      <c r="I45" s="2"/>
      <c r="J45" s="2" t="e">
        <f t="shared" si="0"/>
        <v>#DIV/0!</v>
      </c>
    </row>
    <row r="46" spans="1:10">
      <c r="A46" s="12">
        <v>41</v>
      </c>
      <c r="B46" s="2"/>
      <c r="C46" s="2"/>
      <c r="D46" s="2"/>
      <c r="E46" s="2"/>
      <c r="F46" s="2"/>
      <c r="G46" s="18"/>
      <c r="H46" s="2"/>
      <c r="I46" s="2"/>
      <c r="J46" s="2" t="e">
        <f t="shared" si="0"/>
        <v>#DIV/0!</v>
      </c>
    </row>
    <row r="47" spans="1:10">
      <c r="A47" s="12">
        <v>42</v>
      </c>
      <c r="B47" s="2"/>
      <c r="C47" s="2"/>
      <c r="D47" s="2"/>
      <c r="E47" s="2"/>
      <c r="F47" s="2"/>
      <c r="G47" s="18"/>
      <c r="H47" s="2"/>
      <c r="I47" s="2"/>
      <c r="J47" s="2" t="e">
        <f t="shared" si="0"/>
        <v>#DIV/0!</v>
      </c>
    </row>
    <row r="48" spans="1:10">
      <c r="A48">
        <v>43</v>
      </c>
      <c r="B48" s="2"/>
      <c r="C48" s="2"/>
      <c r="D48" s="2"/>
      <c r="E48" s="2"/>
      <c r="F48" s="2"/>
      <c r="G48" s="18"/>
      <c r="H48" s="2"/>
      <c r="I48" s="2"/>
      <c r="J48" s="2" t="e">
        <f t="shared" si="0"/>
        <v>#DIV/0!</v>
      </c>
    </row>
    <row r="49" spans="1:10">
      <c r="A49">
        <v>44</v>
      </c>
      <c r="B49" s="2"/>
      <c r="C49" s="2"/>
      <c r="D49" s="2"/>
      <c r="E49" s="2"/>
      <c r="F49" s="2"/>
      <c r="G49" s="18"/>
      <c r="H49" s="2"/>
      <c r="I49" s="2"/>
      <c r="J49" s="2" t="e">
        <f t="shared" si="0"/>
        <v>#DIV/0!</v>
      </c>
    </row>
    <row r="50" spans="1:10">
      <c r="A50">
        <v>45</v>
      </c>
      <c r="B50" s="2"/>
      <c r="C50" s="2"/>
      <c r="D50" s="2"/>
      <c r="E50" s="2"/>
      <c r="F50" s="2"/>
      <c r="G50" s="18"/>
      <c r="H50" s="2"/>
      <c r="I50" s="2"/>
      <c r="J50" s="2" t="e">
        <f t="shared" si="0"/>
        <v>#DIV/0!</v>
      </c>
    </row>
    <row r="51" spans="1:10">
      <c r="A51" s="12">
        <v>46</v>
      </c>
      <c r="B51" s="2"/>
      <c r="C51" s="2"/>
      <c r="D51" s="2"/>
      <c r="E51" s="2"/>
      <c r="F51" s="2"/>
      <c r="G51" s="18"/>
      <c r="H51" s="2"/>
      <c r="I51" s="2"/>
      <c r="J51" s="2" t="e">
        <f t="shared" si="0"/>
        <v>#DIV/0!</v>
      </c>
    </row>
    <row r="52" spans="1:10">
      <c r="A52" s="12">
        <v>47</v>
      </c>
      <c r="B52" s="2"/>
      <c r="C52" s="2"/>
      <c r="D52" s="2"/>
      <c r="E52" s="2"/>
      <c r="F52" s="2"/>
      <c r="G52" s="18"/>
      <c r="H52" s="2"/>
      <c r="I52" s="2"/>
      <c r="J52" s="2" t="e">
        <f t="shared" si="0"/>
        <v>#DIV/0!</v>
      </c>
    </row>
    <row r="53" spans="1:10">
      <c r="A53">
        <v>48</v>
      </c>
      <c r="B53" s="2"/>
      <c r="C53" s="2"/>
      <c r="D53" s="2"/>
      <c r="E53" s="2"/>
      <c r="F53" s="2"/>
      <c r="G53" s="18"/>
      <c r="H53" s="2"/>
      <c r="I53" s="2"/>
      <c r="J53" s="2" t="e">
        <f t="shared" si="0"/>
        <v>#DIV/0!</v>
      </c>
    </row>
    <row r="54" spans="1:10">
      <c r="A54">
        <v>49</v>
      </c>
      <c r="B54" s="2"/>
      <c r="C54" s="2"/>
      <c r="D54" s="2"/>
      <c r="E54" s="2"/>
      <c r="F54" s="2"/>
      <c r="G54" s="18"/>
      <c r="H54" s="2"/>
      <c r="I54" s="2"/>
      <c r="J54" s="2" t="e">
        <f t="shared" si="0"/>
        <v>#DIV/0!</v>
      </c>
    </row>
    <row r="55" spans="1:10">
      <c r="A55">
        <v>50</v>
      </c>
      <c r="B55" s="2"/>
      <c r="C55" s="2"/>
      <c r="D55" s="2"/>
      <c r="E55" s="2"/>
      <c r="F55" s="2"/>
      <c r="G55" s="18"/>
      <c r="H55" s="2"/>
      <c r="I55" s="2"/>
      <c r="J55" s="2" t="e">
        <f t="shared" si="0"/>
        <v>#DIV/0!</v>
      </c>
    </row>
    <row r="56" spans="1:10">
      <c r="A56" s="12">
        <v>51</v>
      </c>
      <c r="B56" s="2"/>
      <c r="C56" s="2"/>
      <c r="D56" s="2"/>
      <c r="E56" s="2"/>
      <c r="F56" s="2"/>
      <c r="G56" s="18"/>
      <c r="H56" s="2"/>
      <c r="I56" s="2"/>
      <c r="J56" s="2" t="e">
        <f t="shared" si="0"/>
        <v>#DIV/0!</v>
      </c>
    </row>
    <row r="57" spans="1:10">
      <c r="A57" s="12">
        <v>52</v>
      </c>
      <c r="B57" s="2"/>
      <c r="C57" s="2"/>
      <c r="D57" s="2"/>
      <c r="E57" s="2"/>
      <c r="F57" s="2"/>
      <c r="G57" s="18"/>
      <c r="H57" s="2"/>
      <c r="I57" s="2"/>
      <c r="J57" s="2" t="e">
        <f t="shared" si="0"/>
        <v>#DIV/0!</v>
      </c>
    </row>
    <row r="58" spans="1:10">
      <c r="A58">
        <v>53</v>
      </c>
      <c r="B58" s="2"/>
      <c r="C58" s="2"/>
      <c r="D58" s="2"/>
      <c r="E58" s="2"/>
      <c r="F58" s="2"/>
      <c r="G58" s="18"/>
      <c r="H58" s="2"/>
      <c r="I58" s="2"/>
      <c r="J58" s="2" t="e">
        <f t="shared" si="0"/>
        <v>#DIV/0!</v>
      </c>
    </row>
    <row r="59" spans="1:10">
      <c r="A59" s="12">
        <v>54</v>
      </c>
      <c r="B59" s="2"/>
      <c r="C59" s="2"/>
      <c r="D59" s="2"/>
      <c r="E59" s="2"/>
      <c r="F59" s="2"/>
      <c r="G59" s="18"/>
      <c r="H59" s="2"/>
      <c r="I59" s="2"/>
      <c r="J59" s="2" t="e">
        <f t="shared" si="0"/>
        <v>#DIV/0!</v>
      </c>
    </row>
    <row r="60" spans="1:10">
      <c r="A60" s="12">
        <v>55</v>
      </c>
      <c r="B60" s="2"/>
      <c r="C60" s="2"/>
      <c r="D60" s="2"/>
      <c r="E60" s="2"/>
      <c r="F60" s="2"/>
      <c r="G60" s="18"/>
      <c r="H60" s="2"/>
      <c r="I60" s="2"/>
      <c r="J60" s="2" t="e">
        <f t="shared" si="0"/>
        <v>#DIV/0!</v>
      </c>
    </row>
    <row r="61" spans="1:10">
      <c r="A61">
        <v>56</v>
      </c>
      <c r="B61" s="2"/>
      <c r="C61" s="2"/>
      <c r="D61" s="2"/>
      <c r="E61" s="2"/>
      <c r="F61" s="2"/>
      <c r="G61" s="18"/>
      <c r="H61" s="2"/>
      <c r="I61" s="2"/>
      <c r="J61" s="2" t="e">
        <f t="shared" si="0"/>
        <v>#DIV/0!</v>
      </c>
    </row>
    <row r="62" spans="1:10">
      <c r="A62" s="12">
        <v>57</v>
      </c>
      <c r="B62" s="2"/>
      <c r="C62" s="2"/>
      <c r="D62" s="2"/>
      <c r="E62" s="2"/>
      <c r="F62" s="2"/>
      <c r="G62" s="18"/>
      <c r="H62" s="2"/>
      <c r="I62" s="2"/>
      <c r="J62" s="2" t="e">
        <f t="shared" si="0"/>
        <v>#DIV/0!</v>
      </c>
    </row>
    <row r="63" spans="1:10">
      <c r="A63" s="12">
        <v>58</v>
      </c>
      <c r="B63" s="2"/>
      <c r="C63" s="2"/>
      <c r="D63" s="2"/>
      <c r="E63" s="2"/>
      <c r="F63" s="2"/>
      <c r="G63" s="18"/>
      <c r="H63" s="2"/>
      <c r="I63" s="2"/>
      <c r="J63" s="2" t="e">
        <f t="shared" si="0"/>
        <v>#DIV/0!</v>
      </c>
    </row>
    <row r="64" spans="1:10">
      <c r="A64">
        <v>59</v>
      </c>
      <c r="B64" s="2"/>
      <c r="C64" s="2"/>
      <c r="D64" s="2"/>
      <c r="E64" s="2"/>
      <c r="F64" s="2"/>
      <c r="G64" s="18"/>
      <c r="H64" s="2"/>
      <c r="I64" s="2"/>
      <c r="J64" s="2" t="e">
        <f t="shared" si="0"/>
        <v>#DIV/0!</v>
      </c>
    </row>
    <row r="65" spans="1:10">
      <c r="A65" s="12">
        <v>60</v>
      </c>
      <c r="B65" s="2"/>
      <c r="C65" s="2"/>
      <c r="D65" s="2"/>
      <c r="E65" s="2"/>
      <c r="F65" s="2"/>
      <c r="G65" s="18"/>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59" bottom="0.55000000000000004" header="0.51200000000000001" footer="0.51200000000000001"/>
  <pageSetup paperSize="9" orientation="landscape"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view="pageBreakPreview" zoomScaleNormal="100" zoomScaleSheetLayoutView="100" workbookViewId="0">
      <selection activeCell="A6" sqref="A6:IV6"/>
    </sheetView>
  </sheetViews>
  <sheetFormatPr defaultRowHeight="13.5"/>
  <cols>
    <col min="2" max="2" width="20" customWidth="1"/>
    <col min="5" max="5" width="13" bestFit="1" customWidth="1"/>
    <col min="7" max="7" width="13.125" bestFit="1" customWidth="1"/>
    <col min="8" max="8" width="10.375" bestFit="1" customWidth="1"/>
    <col min="9" max="9" width="9.25" bestFit="1" customWidth="1"/>
  </cols>
  <sheetData>
    <row r="1" spans="1:10">
      <c r="A1" t="s">
        <v>5</v>
      </c>
      <c r="B1" s="27" t="e">
        <f>#REF!</f>
        <v>#REF!</v>
      </c>
    </row>
    <row r="2" spans="1:10" s="21" customFormat="1" ht="56.25" customHeight="1">
      <c r="B2" s="38"/>
      <c r="E2" s="543" t="s">
        <v>30</v>
      </c>
      <c r="F2" s="543"/>
      <c r="G2" s="544"/>
      <c r="H2" s="128">
        <f>SUMIF(G6:G356,"PPS",H6:H356)</f>
        <v>0</v>
      </c>
    </row>
    <row r="3" spans="1:10" s="21" customFormat="1" ht="16.5" customHeight="1">
      <c r="B3" s="40"/>
      <c r="E3" s="55"/>
      <c r="F3" s="55"/>
      <c r="G3" s="55"/>
      <c r="H3" s="129"/>
    </row>
    <row r="4" spans="1:10" ht="54">
      <c r="A4" s="22" t="s">
        <v>26</v>
      </c>
      <c r="B4" s="2" t="s">
        <v>0</v>
      </c>
      <c r="C4" s="2" t="s">
        <v>1</v>
      </c>
      <c r="D4" s="2" t="s">
        <v>18</v>
      </c>
      <c r="E4" s="2" t="s">
        <v>13</v>
      </c>
      <c r="F4" s="2" t="s">
        <v>20</v>
      </c>
      <c r="G4" s="11" t="s">
        <v>24</v>
      </c>
      <c r="H4" s="10" t="s">
        <v>39</v>
      </c>
      <c r="I4" s="10" t="s">
        <v>40</v>
      </c>
      <c r="J4" s="26" t="s">
        <v>16</v>
      </c>
    </row>
    <row r="5" spans="1:10" s="32" customFormat="1" ht="14.25" thickBot="1">
      <c r="B5" s="33" t="s">
        <v>4</v>
      </c>
      <c r="C5" s="33"/>
      <c r="D5" s="33"/>
      <c r="E5" s="33"/>
      <c r="F5" s="33"/>
      <c r="G5" s="33"/>
      <c r="H5" s="404">
        <f>SUM(H6:H65)</f>
        <v>648995943.96296299</v>
      </c>
      <c r="I5" s="404">
        <f>SUM(I6:I65)</f>
        <v>53054838</v>
      </c>
      <c r="J5" s="398">
        <f>H5/I5</f>
        <v>12.232549724550342</v>
      </c>
    </row>
    <row r="6" spans="1:10" s="1" customFormat="1" ht="30" customHeight="1" thickTop="1">
      <c r="A6" s="1">
        <v>1</v>
      </c>
      <c r="B6" s="405" t="s">
        <v>1199</v>
      </c>
      <c r="C6" s="406" t="s">
        <v>21</v>
      </c>
      <c r="D6" s="405" t="s">
        <v>19</v>
      </c>
      <c r="E6" s="405">
        <v>1</v>
      </c>
      <c r="F6" s="407" t="s">
        <v>1100</v>
      </c>
      <c r="G6" s="405" t="s">
        <v>44</v>
      </c>
      <c r="H6" s="408">
        <v>24030789</v>
      </c>
      <c r="I6" s="408">
        <v>2354082</v>
      </c>
      <c r="J6" s="409">
        <f>H6/I6</f>
        <v>10.20813591030389</v>
      </c>
    </row>
    <row r="7" spans="1:10" s="1" customFormat="1" ht="30" customHeight="1">
      <c r="A7" s="1">
        <v>2</v>
      </c>
      <c r="B7" s="11" t="s">
        <v>1200</v>
      </c>
      <c r="C7" s="170" t="s">
        <v>21</v>
      </c>
      <c r="D7" s="11" t="s">
        <v>19</v>
      </c>
      <c r="E7" s="11">
        <v>1</v>
      </c>
      <c r="F7" s="359" t="s">
        <v>1100</v>
      </c>
      <c r="G7" s="11" t="s">
        <v>44</v>
      </c>
      <c r="H7" s="410">
        <v>527715929</v>
      </c>
      <c r="I7" s="410">
        <v>48178800</v>
      </c>
      <c r="J7" s="411">
        <f t="shared" ref="J7:J65" si="0">H7/I7</f>
        <v>10.953280882877946</v>
      </c>
    </row>
    <row r="8" spans="1:10" s="1" customFormat="1" ht="30" customHeight="1">
      <c r="A8" s="1">
        <v>3</v>
      </c>
      <c r="B8" s="11" t="s">
        <v>1201</v>
      </c>
      <c r="C8" s="170" t="s">
        <v>1202</v>
      </c>
      <c r="D8" s="11" t="s">
        <v>52</v>
      </c>
      <c r="E8" s="11">
        <v>1</v>
      </c>
      <c r="F8" s="359" t="s">
        <v>1100</v>
      </c>
      <c r="G8" s="11" t="s">
        <v>44</v>
      </c>
      <c r="H8" s="410">
        <v>508848</v>
      </c>
      <c r="I8" s="410">
        <v>10601</v>
      </c>
      <c r="J8" s="411">
        <f t="shared" si="0"/>
        <v>48</v>
      </c>
    </row>
    <row r="9" spans="1:10" s="1" customFormat="1" ht="30" customHeight="1">
      <c r="A9" s="1">
        <v>4</v>
      </c>
      <c r="B9" s="11" t="s">
        <v>1203</v>
      </c>
      <c r="C9" s="170" t="s">
        <v>1202</v>
      </c>
      <c r="D9" s="11" t="s">
        <v>52</v>
      </c>
      <c r="E9" s="11">
        <v>1</v>
      </c>
      <c r="F9" s="359" t="s">
        <v>1100</v>
      </c>
      <c r="G9" s="11" t="s">
        <v>44</v>
      </c>
      <c r="H9" s="410">
        <v>501202</v>
      </c>
      <c r="I9" s="410">
        <v>11602</v>
      </c>
      <c r="J9" s="411">
        <f t="shared" si="0"/>
        <v>43.199620755042233</v>
      </c>
    </row>
    <row r="10" spans="1:10" s="1" customFormat="1" ht="30" customHeight="1">
      <c r="A10" s="1">
        <v>5</v>
      </c>
      <c r="B10" s="11" t="s">
        <v>1204</v>
      </c>
      <c r="C10" s="170" t="s">
        <v>1202</v>
      </c>
      <c r="D10" s="11" t="s">
        <v>52</v>
      </c>
      <c r="E10" s="11">
        <v>1</v>
      </c>
      <c r="F10" s="359" t="s">
        <v>1100</v>
      </c>
      <c r="G10" s="11" t="s">
        <v>44</v>
      </c>
      <c r="H10" s="410">
        <v>594298</v>
      </c>
      <c r="I10" s="410">
        <v>13757</v>
      </c>
      <c r="J10" s="411">
        <f t="shared" si="0"/>
        <v>43.199680162826198</v>
      </c>
    </row>
    <row r="11" spans="1:10" s="1" customFormat="1" ht="30" customHeight="1">
      <c r="A11" s="39">
        <v>6</v>
      </c>
      <c r="B11" s="11" t="s">
        <v>1205</v>
      </c>
      <c r="C11" s="170" t="s">
        <v>1202</v>
      </c>
      <c r="D11" s="11" t="s">
        <v>52</v>
      </c>
      <c r="E11" s="11">
        <v>1</v>
      </c>
      <c r="F11" s="359" t="s">
        <v>1100</v>
      </c>
      <c r="G11" s="11" t="s">
        <v>44</v>
      </c>
      <c r="H11" s="412">
        <v>567557</v>
      </c>
      <c r="I11" s="412">
        <v>13138</v>
      </c>
      <c r="J11" s="411">
        <f t="shared" si="0"/>
        <v>43.199649870604354</v>
      </c>
    </row>
    <row r="12" spans="1:10" s="1" customFormat="1" ht="30" customHeight="1">
      <c r="A12" s="39">
        <v>7</v>
      </c>
      <c r="B12" s="11" t="s">
        <v>1206</v>
      </c>
      <c r="C12" s="170" t="s">
        <v>1202</v>
      </c>
      <c r="D12" s="11" t="s">
        <v>52</v>
      </c>
      <c r="E12" s="11">
        <v>1</v>
      </c>
      <c r="F12" s="359" t="s">
        <v>1100</v>
      </c>
      <c r="G12" s="11" t="s">
        <v>44</v>
      </c>
      <c r="H12" s="412">
        <v>562503</v>
      </c>
      <c r="I12" s="412">
        <v>13021</v>
      </c>
      <c r="J12" s="411">
        <f t="shared" si="0"/>
        <v>43.199677444128717</v>
      </c>
    </row>
    <row r="13" spans="1:10" s="1" customFormat="1" ht="30" customHeight="1">
      <c r="A13" s="1">
        <v>8</v>
      </c>
      <c r="B13" s="17" t="s">
        <v>1207</v>
      </c>
      <c r="C13" s="170" t="s">
        <v>1202</v>
      </c>
      <c r="D13" s="11" t="s">
        <v>52</v>
      </c>
      <c r="E13" s="11">
        <v>1</v>
      </c>
      <c r="F13" s="359" t="s">
        <v>1100</v>
      </c>
      <c r="G13" s="11" t="s">
        <v>44</v>
      </c>
      <c r="H13" s="412">
        <v>521723</v>
      </c>
      <c r="I13" s="412">
        <v>12077</v>
      </c>
      <c r="J13" s="411">
        <f t="shared" si="0"/>
        <v>43.199718473130744</v>
      </c>
    </row>
    <row r="14" spans="1:10" s="1" customFormat="1" ht="30" customHeight="1">
      <c r="A14" s="1">
        <v>9</v>
      </c>
      <c r="B14" s="17" t="s">
        <v>1208</v>
      </c>
      <c r="C14" s="170" t="s">
        <v>1202</v>
      </c>
      <c r="D14" s="11" t="s">
        <v>52</v>
      </c>
      <c r="E14" s="11">
        <v>1</v>
      </c>
      <c r="F14" s="359" t="s">
        <v>1100</v>
      </c>
      <c r="G14" s="11" t="s">
        <v>44</v>
      </c>
      <c r="H14" s="412">
        <v>548280</v>
      </c>
      <c r="I14" s="412">
        <v>14102</v>
      </c>
      <c r="J14" s="411">
        <f t="shared" si="0"/>
        <v>38.879591547298254</v>
      </c>
    </row>
    <row r="15" spans="1:10" s="1" customFormat="1" ht="30" customHeight="1">
      <c r="A15" s="1">
        <v>10</v>
      </c>
      <c r="B15" s="11" t="s">
        <v>1209</v>
      </c>
      <c r="C15" s="170" t="s">
        <v>1202</v>
      </c>
      <c r="D15" s="11" t="s">
        <v>52</v>
      </c>
      <c r="E15" s="11">
        <v>1</v>
      </c>
      <c r="F15" s="359" t="s">
        <v>1100</v>
      </c>
      <c r="G15" s="11" t="s">
        <v>44</v>
      </c>
      <c r="H15" s="412">
        <v>543888</v>
      </c>
      <c r="I15" s="412">
        <v>13989</v>
      </c>
      <c r="J15" s="411">
        <f t="shared" si="0"/>
        <v>38.879691185931804</v>
      </c>
    </row>
    <row r="16" spans="1:10" s="1" customFormat="1" ht="30" customHeight="1">
      <c r="A16" s="39">
        <v>11</v>
      </c>
      <c r="B16" s="11" t="s">
        <v>1210</v>
      </c>
      <c r="C16" s="170" t="s">
        <v>1202</v>
      </c>
      <c r="D16" s="11" t="s">
        <v>52</v>
      </c>
      <c r="E16" s="11">
        <v>1</v>
      </c>
      <c r="F16" s="359" t="s">
        <v>1100</v>
      </c>
      <c r="G16" s="11" t="s">
        <v>44</v>
      </c>
      <c r="H16" s="412">
        <v>701355</v>
      </c>
      <c r="I16" s="412">
        <v>20294</v>
      </c>
      <c r="J16" s="411">
        <f t="shared" si="0"/>
        <v>34.55972208534542</v>
      </c>
    </row>
    <row r="17" spans="1:10" s="1" customFormat="1" ht="30" customHeight="1">
      <c r="A17" s="39">
        <v>12</v>
      </c>
      <c r="B17" s="11" t="s">
        <v>1211</v>
      </c>
      <c r="C17" s="170" t="s">
        <v>1202</v>
      </c>
      <c r="D17" s="11" t="s">
        <v>52</v>
      </c>
      <c r="E17" s="11">
        <v>1</v>
      </c>
      <c r="F17" s="359" t="s">
        <v>1100</v>
      </c>
      <c r="G17" s="11" t="s">
        <v>44</v>
      </c>
      <c r="H17" s="412">
        <v>519663</v>
      </c>
      <c r="I17" s="412">
        <v>13366</v>
      </c>
      <c r="J17" s="411">
        <f t="shared" si="0"/>
        <v>38.87947029777046</v>
      </c>
    </row>
    <row r="18" spans="1:10" s="1" customFormat="1" ht="30" customHeight="1">
      <c r="A18" s="1">
        <v>13</v>
      </c>
      <c r="B18" s="11" t="s">
        <v>1212</v>
      </c>
      <c r="C18" s="170" t="s">
        <v>1202</v>
      </c>
      <c r="D18" s="11" t="s">
        <v>52</v>
      </c>
      <c r="E18" s="11">
        <v>1</v>
      </c>
      <c r="F18" s="359" t="s">
        <v>1100</v>
      </c>
      <c r="G18" s="11" t="s">
        <v>44</v>
      </c>
      <c r="H18" s="412">
        <v>716358</v>
      </c>
      <c r="I18" s="412">
        <v>18425</v>
      </c>
      <c r="J18" s="411">
        <f t="shared" si="0"/>
        <v>38.879674355495254</v>
      </c>
    </row>
    <row r="19" spans="1:10" s="1" customFormat="1" ht="30" customHeight="1">
      <c r="A19" s="1">
        <v>14</v>
      </c>
      <c r="B19" s="11" t="s">
        <v>1213</v>
      </c>
      <c r="C19" s="170" t="s">
        <v>1202</v>
      </c>
      <c r="D19" s="11" t="s">
        <v>52</v>
      </c>
      <c r="E19" s="11">
        <v>1</v>
      </c>
      <c r="F19" s="359" t="s">
        <v>1100</v>
      </c>
      <c r="G19" s="11" t="s">
        <v>44</v>
      </c>
      <c r="H19" s="412">
        <v>613754</v>
      </c>
      <c r="I19" s="412">
        <v>15786</v>
      </c>
      <c r="J19" s="411">
        <f t="shared" si="0"/>
        <v>38.879640187507917</v>
      </c>
    </row>
    <row r="20" spans="1:10" s="1" customFormat="1" ht="30" customHeight="1">
      <c r="A20" s="1">
        <v>15</v>
      </c>
      <c r="B20" s="11" t="s">
        <v>1214</v>
      </c>
      <c r="C20" s="170" t="s">
        <v>1202</v>
      </c>
      <c r="D20" s="11" t="s">
        <v>52</v>
      </c>
      <c r="E20" s="11">
        <v>1</v>
      </c>
      <c r="F20" s="359" t="s">
        <v>1100</v>
      </c>
      <c r="G20" s="11" t="s">
        <v>44</v>
      </c>
      <c r="H20" s="412">
        <v>619509</v>
      </c>
      <c r="I20" s="412">
        <v>15934</v>
      </c>
      <c r="J20" s="411">
        <f t="shared" si="0"/>
        <v>38.879691226308523</v>
      </c>
    </row>
    <row r="21" spans="1:10" s="1" customFormat="1" ht="30" customHeight="1">
      <c r="A21" s="39">
        <v>16</v>
      </c>
      <c r="B21" s="11" t="s">
        <v>1215</v>
      </c>
      <c r="C21" s="170" t="s">
        <v>1102</v>
      </c>
      <c r="D21" s="11" t="s">
        <v>19</v>
      </c>
      <c r="E21" s="11">
        <v>1</v>
      </c>
      <c r="F21" s="359" t="s">
        <v>1100</v>
      </c>
      <c r="G21" s="11" t="s">
        <v>44</v>
      </c>
      <c r="H21" s="410">
        <v>79206400</v>
      </c>
      <c r="I21" s="410">
        <v>1980160</v>
      </c>
      <c r="J21" s="411">
        <f t="shared" si="0"/>
        <v>40</v>
      </c>
    </row>
    <row r="22" spans="1:10" s="1" customFormat="1" ht="30" customHeight="1">
      <c r="A22" s="39">
        <v>17</v>
      </c>
      <c r="B22" s="11" t="s">
        <v>1216</v>
      </c>
      <c r="C22" s="170" t="s">
        <v>1113</v>
      </c>
      <c r="D22" s="11" t="s">
        <v>52</v>
      </c>
      <c r="E22" s="11">
        <v>1</v>
      </c>
      <c r="F22" s="359" t="s">
        <v>1100</v>
      </c>
      <c r="G22" s="11" t="s">
        <v>44</v>
      </c>
      <c r="H22" s="410">
        <v>2819090</v>
      </c>
      <c r="I22" s="410">
        <v>67372</v>
      </c>
      <c r="J22" s="411">
        <f t="shared" si="0"/>
        <v>41.84364424389954</v>
      </c>
    </row>
    <row r="23" spans="1:10" s="1" customFormat="1" ht="30" customHeight="1">
      <c r="A23" s="1">
        <v>18</v>
      </c>
      <c r="B23" s="11" t="s">
        <v>1217</v>
      </c>
      <c r="C23" s="170" t="s">
        <v>1218</v>
      </c>
      <c r="D23" s="11" t="s">
        <v>52</v>
      </c>
      <c r="E23" s="11">
        <v>1</v>
      </c>
      <c r="F23" s="359" t="s">
        <v>1100</v>
      </c>
      <c r="G23" s="11" t="s">
        <v>44</v>
      </c>
      <c r="H23" s="410">
        <v>197952</v>
      </c>
      <c r="I23" s="410">
        <v>4124</v>
      </c>
      <c r="J23" s="411">
        <f t="shared" si="0"/>
        <v>48</v>
      </c>
    </row>
    <row r="24" spans="1:10" s="1" customFormat="1" ht="30" customHeight="1">
      <c r="A24" s="1">
        <v>19</v>
      </c>
      <c r="B24" s="11" t="s">
        <v>1219</v>
      </c>
      <c r="C24" s="170" t="s">
        <v>1129</v>
      </c>
      <c r="D24" s="11" t="s">
        <v>52</v>
      </c>
      <c r="E24" s="11">
        <v>1</v>
      </c>
      <c r="F24" s="359" t="s">
        <v>1100</v>
      </c>
      <c r="G24" s="11" t="s">
        <v>44</v>
      </c>
      <c r="H24" s="410">
        <v>508837.96296296292</v>
      </c>
      <c r="I24" s="410">
        <v>14966</v>
      </c>
      <c r="J24" s="411">
        <f t="shared" si="0"/>
        <v>33.999596616528322</v>
      </c>
    </row>
    <row r="25" spans="1:10" s="1" customFormat="1" ht="30" customHeight="1">
      <c r="A25" s="1">
        <v>20</v>
      </c>
      <c r="B25" s="11" t="s">
        <v>1197</v>
      </c>
      <c r="C25" s="170" t="s">
        <v>1129</v>
      </c>
      <c r="D25" s="11" t="s">
        <v>52</v>
      </c>
      <c r="E25" s="11">
        <v>1</v>
      </c>
      <c r="F25" s="359" t="s">
        <v>1100</v>
      </c>
      <c r="G25" s="11" t="s">
        <v>44</v>
      </c>
      <c r="H25" s="410">
        <v>3306744</v>
      </c>
      <c r="I25" s="410">
        <v>157464</v>
      </c>
      <c r="J25" s="411">
        <f t="shared" si="0"/>
        <v>21</v>
      </c>
    </row>
    <row r="26" spans="1:10" s="1" customFormat="1" ht="30" customHeight="1">
      <c r="A26" s="39">
        <v>21</v>
      </c>
      <c r="B26" s="11" t="s">
        <v>1220</v>
      </c>
      <c r="C26" s="170" t="s">
        <v>701</v>
      </c>
      <c r="D26" s="11" t="s">
        <v>19</v>
      </c>
      <c r="E26" s="11">
        <v>1</v>
      </c>
      <c r="F26" s="359" t="s">
        <v>1100</v>
      </c>
      <c r="G26" s="11" t="s">
        <v>44</v>
      </c>
      <c r="H26" s="410">
        <v>1502880</v>
      </c>
      <c r="I26" s="410">
        <v>46965</v>
      </c>
      <c r="J26" s="411">
        <f t="shared" si="0"/>
        <v>32</v>
      </c>
    </row>
    <row r="27" spans="1:10" s="1" customFormat="1" ht="30" customHeight="1">
      <c r="A27" s="39">
        <v>22</v>
      </c>
      <c r="B27" s="11" t="s">
        <v>1221</v>
      </c>
      <c r="C27" s="170" t="s">
        <v>701</v>
      </c>
      <c r="D27" s="11" t="s">
        <v>19</v>
      </c>
      <c r="E27" s="11">
        <v>1</v>
      </c>
      <c r="F27" s="359" t="s">
        <v>1100</v>
      </c>
      <c r="G27" s="11" t="s">
        <v>44</v>
      </c>
      <c r="H27" s="410">
        <v>1616544</v>
      </c>
      <c r="I27" s="410">
        <v>50517</v>
      </c>
      <c r="J27" s="411">
        <f t="shared" si="0"/>
        <v>32</v>
      </c>
    </row>
    <row r="28" spans="1:10" s="1" customFormat="1" ht="30" customHeight="1">
      <c r="A28" s="1">
        <v>23</v>
      </c>
      <c r="B28" s="11" t="s">
        <v>1222</v>
      </c>
      <c r="C28" s="170" t="s">
        <v>701</v>
      </c>
      <c r="D28" s="11" t="s">
        <v>19</v>
      </c>
      <c r="E28" s="11">
        <v>1</v>
      </c>
      <c r="F28" s="359" t="s">
        <v>1100</v>
      </c>
      <c r="G28" s="11" t="s">
        <v>44</v>
      </c>
      <c r="H28" s="410">
        <v>571840</v>
      </c>
      <c r="I28" s="410">
        <v>14296</v>
      </c>
      <c r="J28" s="411">
        <f t="shared" si="0"/>
        <v>40</v>
      </c>
    </row>
    <row r="29" spans="1:10">
      <c r="A29">
        <v>24</v>
      </c>
      <c r="B29" s="2"/>
      <c r="C29" s="2"/>
      <c r="D29" s="2"/>
      <c r="E29" s="2"/>
      <c r="F29" s="2"/>
      <c r="G29" s="18"/>
      <c r="H29" s="2"/>
      <c r="I29" s="2"/>
      <c r="J29" s="2" t="e">
        <f t="shared" si="0"/>
        <v>#DIV/0!</v>
      </c>
    </row>
    <row r="30" spans="1:10">
      <c r="A30">
        <v>25</v>
      </c>
      <c r="B30" s="2"/>
      <c r="C30" s="2"/>
      <c r="D30" s="2"/>
      <c r="E30" s="2"/>
      <c r="F30" s="2"/>
      <c r="G30" s="18"/>
      <c r="H30" s="2"/>
      <c r="I30" s="2"/>
      <c r="J30" s="2" t="e">
        <f t="shared" si="0"/>
        <v>#DIV/0!</v>
      </c>
    </row>
    <row r="31" spans="1:10">
      <c r="A31" s="12">
        <v>26</v>
      </c>
      <c r="B31" s="2"/>
      <c r="C31" s="2"/>
      <c r="D31" s="2"/>
      <c r="E31" s="2"/>
      <c r="F31" s="2"/>
      <c r="G31" s="18"/>
      <c r="H31" s="2"/>
      <c r="I31" s="2"/>
      <c r="J31" s="2" t="e">
        <f t="shared" si="0"/>
        <v>#DIV/0!</v>
      </c>
    </row>
    <row r="32" spans="1:10">
      <c r="A32" s="12">
        <v>27</v>
      </c>
      <c r="B32" s="2"/>
      <c r="C32" s="2"/>
      <c r="D32" s="2"/>
      <c r="E32" s="2"/>
      <c r="F32" s="2"/>
      <c r="G32" s="18"/>
      <c r="H32" s="2"/>
      <c r="I32" s="2"/>
      <c r="J32" s="2" t="e">
        <f t="shared" si="0"/>
        <v>#DIV/0!</v>
      </c>
    </row>
    <row r="33" spans="1:10">
      <c r="A33">
        <v>28</v>
      </c>
      <c r="B33" s="2"/>
      <c r="C33" s="2"/>
      <c r="D33" s="2"/>
      <c r="E33" s="2"/>
      <c r="F33" s="2"/>
      <c r="G33" s="18"/>
      <c r="H33" s="2"/>
      <c r="I33" s="2"/>
      <c r="J33" s="2" t="e">
        <f t="shared" si="0"/>
        <v>#DIV/0!</v>
      </c>
    </row>
    <row r="34" spans="1:10">
      <c r="A34">
        <v>29</v>
      </c>
      <c r="B34" s="2"/>
      <c r="C34" s="2"/>
      <c r="D34" s="2"/>
      <c r="E34" s="2"/>
      <c r="F34" s="2"/>
      <c r="G34" s="18"/>
      <c r="H34" s="2"/>
      <c r="I34" s="2"/>
      <c r="J34" s="2" t="e">
        <f t="shared" si="0"/>
        <v>#DIV/0!</v>
      </c>
    </row>
    <row r="35" spans="1:10">
      <c r="A35">
        <v>30</v>
      </c>
      <c r="B35" s="2"/>
      <c r="C35" s="2"/>
      <c r="D35" s="2"/>
      <c r="E35" s="2"/>
      <c r="F35" s="2"/>
      <c r="G35" s="18"/>
      <c r="H35" s="2"/>
      <c r="I35" s="2"/>
      <c r="J35" s="2" t="e">
        <f t="shared" si="0"/>
        <v>#DIV/0!</v>
      </c>
    </row>
    <row r="36" spans="1:10">
      <c r="A36" s="12">
        <v>31</v>
      </c>
      <c r="B36" s="2"/>
      <c r="C36" s="2"/>
      <c r="D36" s="2"/>
      <c r="E36" s="2"/>
      <c r="F36" s="2"/>
      <c r="G36" s="18"/>
      <c r="H36" s="2"/>
      <c r="I36" s="2"/>
      <c r="J36" s="2" t="e">
        <f t="shared" si="0"/>
        <v>#DIV/0!</v>
      </c>
    </row>
    <row r="37" spans="1:10">
      <c r="A37" s="12">
        <v>32</v>
      </c>
      <c r="B37" s="2"/>
      <c r="C37" s="2"/>
      <c r="D37" s="2"/>
      <c r="E37" s="2"/>
      <c r="F37" s="2"/>
      <c r="G37" s="18"/>
      <c r="H37" s="2"/>
      <c r="I37" s="2"/>
      <c r="J37" s="2" t="e">
        <f t="shared" si="0"/>
        <v>#DIV/0!</v>
      </c>
    </row>
    <row r="38" spans="1:10">
      <c r="A38">
        <v>33</v>
      </c>
      <c r="B38" s="2"/>
      <c r="C38" s="2"/>
      <c r="D38" s="2"/>
      <c r="E38" s="2"/>
      <c r="F38" s="2"/>
      <c r="G38" s="18"/>
      <c r="H38" s="2"/>
      <c r="I38" s="2"/>
      <c r="J38" s="2" t="e">
        <f t="shared" si="0"/>
        <v>#DIV/0!</v>
      </c>
    </row>
    <row r="39" spans="1:10">
      <c r="A39">
        <v>34</v>
      </c>
      <c r="B39" s="2"/>
      <c r="C39" s="2"/>
      <c r="D39" s="2"/>
      <c r="E39" s="2"/>
      <c r="F39" s="2"/>
      <c r="G39" s="18"/>
      <c r="H39" s="2"/>
      <c r="I39" s="2"/>
      <c r="J39" s="2" t="e">
        <f t="shared" si="0"/>
        <v>#DIV/0!</v>
      </c>
    </row>
    <row r="40" spans="1:10">
      <c r="A40">
        <v>35</v>
      </c>
      <c r="B40" s="2"/>
      <c r="C40" s="2"/>
      <c r="D40" s="2"/>
      <c r="E40" s="2"/>
      <c r="F40" s="2"/>
      <c r="G40" s="18"/>
      <c r="H40" s="2"/>
      <c r="I40" s="2"/>
      <c r="J40" s="2" t="e">
        <f t="shared" si="0"/>
        <v>#DIV/0!</v>
      </c>
    </row>
    <row r="41" spans="1:10">
      <c r="A41" s="12">
        <v>36</v>
      </c>
      <c r="B41" s="2"/>
      <c r="C41" s="2"/>
      <c r="D41" s="2"/>
      <c r="E41" s="2"/>
      <c r="F41" s="2"/>
      <c r="G41" s="18"/>
      <c r="H41" s="2"/>
      <c r="I41" s="2"/>
      <c r="J41" s="2" t="e">
        <f t="shared" si="0"/>
        <v>#DIV/0!</v>
      </c>
    </row>
    <row r="42" spans="1:10">
      <c r="A42" s="12">
        <v>37</v>
      </c>
      <c r="B42" s="2"/>
      <c r="C42" s="2"/>
      <c r="D42" s="2"/>
      <c r="E42" s="2"/>
      <c r="F42" s="2"/>
      <c r="G42" s="18"/>
      <c r="H42" s="2"/>
      <c r="I42" s="2"/>
      <c r="J42" s="2" t="e">
        <f t="shared" si="0"/>
        <v>#DIV/0!</v>
      </c>
    </row>
    <row r="43" spans="1:10">
      <c r="A43">
        <v>38</v>
      </c>
      <c r="B43" s="2"/>
      <c r="C43" s="2"/>
      <c r="D43" s="2"/>
      <c r="E43" s="2"/>
      <c r="F43" s="2"/>
      <c r="G43" s="18"/>
      <c r="H43" s="2"/>
      <c r="I43" s="2"/>
      <c r="J43" s="2" t="e">
        <f t="shared" si="0"/>
        <v>#DIV/0!</v>
      </c>
    </row>
    <row r="44" spans="1:10">
      <c r="A44">
        <v>39</v>
      </c>
      <c r="B44" s="2"/>
      <c r="C44" s="2"/>
      <c r="D44" s="2"/>
      <c r="E44" s="2"/>
      <c r="F44" s="2"/>
      <c r="G44" s="18"/>
      <c r="H44" s="2"/>
      <c r="I44" s="2"/>
      <c r="J44" s="2" t="e">
        <f t="shared" si="0"/>
        <v>#DIV/0!</v>
      </c>
    </row>
    <row r="45" spans="1:10">
      <c r="A45">
        <v>40</v>
      </c>
      <c r="B45" s="2"/>
      <c r="C45" s="2"/>
      <c r="D45" s="2"/>
      <c r="E45" s="2"/>
      <c r="F45" s="2"/>
      <c r="G45" s="18"/>
      <c r="H45" s="2"/>
      <c r="I45" s="2"/>
      <c r="J45" s="2" t="e">
        <f t="shared" si="0"/>
        <v>#DIV/0!</v>
      </c>
    </row>
    <row r="46" spans="1:10">
      <c r="A46" s="12">
        <v>41</v>
      </c>
      <c r="B46" s="2"/>
      <c r="C46" s="2"/>
      <c r="D46" s="2"/>
      <c r="E46" s="2"/>
      <c r="F46" s="2"/>
      <c r="G46" s="18"/>
      <c r="H46" s="2"/>
      <c r="I46" s="2"/>
      <c r="J46" s="2" t="e">
        <f t="shared" si="0"/>
        <v>#DIV/0!</v>
      </c>
    </row>
    <row r="47" spans="1:10">
      <c r="A47" s="12">
        <v>42</v>
      </c>
      <c r="B47" s="2"/>
      <c r="C47" s="2"/>
      <c r="D47" s="2"/>
      <c r="E47" s="2"/>
      <c r="F47" s="2"/>
      <c r="G47" s="18"/>
      <c r="H47" s="2"/>
      <c r="I47" s="2"/>
      <c r="J47" s="2" t="e">
        <f t="shared" si="0"/>
        <v>#DIV/0!</v>
      </c>
    </row>
    <row r="48" spans="1:10">
      <c r="A48">
        <v>43</v>
      </c>
      <c r="B48" s="2"/>
      <c r="C48" s="2"/>
      <c r="D48" s="2"/>
      <c r="E48" s="2"/>
      <c r="F48" s="2"/>
      <c r="G48" s="18"/>
      <c r="H48" s="2"/>
      <c r="I48" s="2"/>
      <c r="J48" s="2" t="e">
        <f t="shared" si="0"/>
        <v>#DIV/0!</v>
      </c>
    </row>
    <row r="49" spans="1:10">
      <c r="A49">
        <v>44</v>
      </c>
      <c r="B49" s="2"/>
      <c r="C49" s="2"/>
      <c r="D49" s="2"/>
      <c r="E49" s="2"/>
      <c r="F49" s="2"/>
      <c r="G49" s="18"/>
      <c r="H49" s="2"/>
      <c r="I49" s="2"/>
      <c r="J49" s="2" t="e">
        <f t="shared" si="0"/>
        <v>#DIV/0!</v>
      </c>
    </row>
    <row r="50" spans="1:10">
      <c r="A50">
        <v>45</v>
      </c>
      <c r="B50" s="2"/>
      <c r="C50" s="2"/>
      <c r="D50" s="2"/>
      <c r="E50" s="2"/>
      <c r="F50" s="2"/>
      <c r="G50" s="18"/>
      <c r="H50" s="2"/>
      <c r="I50" s="2"/>
      <c r="J50" s="2" t="e">
        <f t="shared" si="0"/>
        <v>#DIV/0!</v>
      </c>
    </row>
    <row r="51" spans="1:10">
      <c r="A51" s="12">
        <v>46</v>
      </c>
      <c r="B51" s="2"/>
      <c r="C51" s="2"/>
      <c r="D51" s="2"/>
      <c r="E51" s="2"/>
      <c r="F51" s="2"/>
      <c r="G51" s="18"/>
      <c r="H51" s="2"/>
      <c r="I51" s="2"/>
      <c r="J51" s="2" t="e">
        <f t="shared" si="0"/>
        <v>#DIV/0!</v>
      </c>
    </row>
    <row r="52" spans="1:10">
      <c r="A52" s="12">
        <v>47</v>
      </c>
      <c r="B52" s="2"/>
      <c r="C52" s="2"/>
      <c r="D52" s="2"/>
      <c r="E52" s="2"/>
      <c r="F52" s="2"/>
      <c r="G52" s="18"/>
      <c r="H52" s="2"/>
      <c r="I52" s="2"/>
      <c r="J52" s="2" t="e">
        <f t="shared" si="0"/>
        <v>#DIV/0!</v>
      </c>
    </row>
    <row r="53" spans="1:10">
      <c r="A53">
        <v>48</v>
      </c>
      <c r="B53" s="2"/>
      <c r="C53" s="2"/>
      <c r="D53" s="2"/>
      <c r="E53" s="2"/>
      <c r="F53" s="2"/>
      <c r="G53" s="18"/>
      <c r="H53" s="2"/>
      <c r="I53" s="2"/>
      <c r="J53" s="2" t="e">
        <f t="shared" si="0"/>
        <v>#DIV/0!</v>
      </c>
    </row>
    <row r="54" spans="1:10">
      <c r="A54">
        <v>49</v>
      </c>
      <c r="B54" s="2"/>
      <c r="C54" s="2"/>
      <c r="D54" s="2"/>
      <c r="E54" s="2"/>
      <c r="F54" s="2"/>
      <c r="G54" s="18"/>
      <c r="H54" s="2"/>
      <c r="I54" s="2"/>
      <c r="J54" s="2" t="e">
        <f t="shared" si="0"/>
        <v>#DIV/0!</v>
      </c>
    </row>
    <row r="55" spans="1:10">
      <c r="A55">
        <v>50</v>
      </c>
      <c r="B55" s="2"/>
      <c r="C55" s="2"/>
      <c r="D55" s="2"/>
      <c r="E55" s="2"/>
      <c r="F55" s="2"/>
      <c r="G55" s="18"/>
      <c r="H55" s="2"/>
      <c r="I55" s="2"/>
      <c r="J55" s="2" t="e">
        <f t="shared" si="0"/>
        <v>#DIV/0!</v>
      </c>
    </row>
    <row r="56" spans="1:10">
      <c r="A56" s="12">
        <v>51</v>
      </c>
      <c r="B56" s="2"/>
      <c r="C56" s="2"/>
      <c r="D56" s="2"/>
      <c r="E56" s="2"/>
      <c r="F56" s="2"/>
      <c r="G56" s="18"/>
      <c r="H56" s="2"/>
      <c r="I56" s="2"/>
      <c r="J56" s="2" t="e">
        <f t="shared" si="0"/>
        <v>#DIV/0!</v>
      </c>
    </row>
    <row r="57" spans="1:10">
      <c r="A57" s="12">
        <v>52</v>
      </c>
      <c r="B57" s="2"/>
      <c r="C57" s="2"/>
      <c r="D57" s="2"/>
      <c r="E57" s="2"/>
      <c r="F57" s="2"/>
      <c r="G57" s="18"/>
      <c r="H57" s="2"/>
      <c r="I57" s="2"/>
      <c r="J57" s="2" t="e">
        <f t="shared" si="0"/>
        <v>#DIV/0!</v>
      </c>
    </row>
    <row r="58" spans="1:10">
      <c r="A58">
        <v>53</v>
      </c>
      <c r="B58" s="2"/>
      <c r="C58" s="2"/>
      <c r="D58" s="2"/>
      <c r="E58" s="2"/>
      <c r="F58" s="2"/>
      <c r="G58" s="18"/>
      <c r="H58" s="2"/>
      <c r="I58" s="2"/>
      <c r="J58" s="2" t="e">
        <f t="shared" si="0"/>
        <v>#DIV/0!</v>
      </c>
    </row>
    <row r="59" spans="1:10">
      <c r="A59">
        <v>54</v>
      </c>
      <c r="B59" s="2"/>
      <c r="C59" s="2"/>
      <c r="D59" s="2"/>
      <c r="E59" s="2"/>
      <c r="F59" s="2"/>
      <c r="G59" s="18"/>
      <c r="H59" s="2"/>
      <c r="I59" s="2"/>
      <c r="J59" s="2" t="e">
        <f t="shared" si="0"/>
        <v>#DIV/0!</v>
      </c>
    </row>
    <row r="60" spans="1:10">
      <c r="A60">
        <v>55</v>
      </c>
      <c r="B60" s="2"/>
      <c r="C60" s="2"/>
      <c r="D60" s="2"/>
      <c r="E60" s="2"/>
      <c r="F60" s="2"/>
      <c r="G60" s="18"/>
      <c r="H60" s="2"/>
      <c r="I60" s="2"/>
      <c r="J60" s="2" t="e">
        <f t="shared" si="0"/>
        <v>#DIV/0!</v>
      </c>
    </row>
    <row r="61" spans="1:10">
      <c r="A61" s="12">
        <v>56</v>
      </c>
      <c r="B61" s="2"/>
      <c r="C61" s="2"/>
      <c r="D61" s="2"/>
      <c r="E61" s="2"/>
      <c r="F61" s="2"/>
      <c r="G61" s="18"/>
      <c r="H61" s="2"/>
      <c r="I61" s="2"/>
      <c r="J61" s="2" t="e">
        <f t="shared" si="0"/>
        <v>#DIV/0!</v>
      </c>
    </row>
    <row r="62" spans="1:10">
      <c r="A62" s="12">
        <v>57</v>
      </c>
      <c r="B62" s="2"/>
      <c r="C62" s="2"/>
      <c r="D62" s="2"/>
      <c r="E62" s="2"/>
      <c r="F62" s="2"/>
      <c r="G62" s="18"/>
      <c r="H62" s="2"/>
      <c r="I62" s="2"/>
      <c r="J62" s="2" t="e">
        <f t="shared" si="0"/>
        <v>#DIV/0!</v>
      </c>
    </row>
    <row r="63" spans="1:10">
      <c r="A63">
        <v>58</v>
      </c>
      <c r="B63" s="2"/>
      <c r="C63" s="2"/>
      <c r="D63" s="2"/>
      <c r="E63" s="2"/>
      <c r="F63" s="2"/>
      <c r="G63" s="18"/>
      <c r="H63" s="2"/>
      <c r="I63" s="2"/>
      <c r="J63" s="2" t="e">
        <f t="shared" si="0"/>
        <v>#DIV/0!</v>
      </c>
    </row>
    <row r="64" spans="1:10">
      <c r="A64">
        <v>59</v>
      </c>
      <c r="B64" s="2"/>
      <c r="C64" s="2"/>
      <c r="D64" s="2"/>
      <c r="E64" s="2"/>
      <c r="F64" s="2"/>
      <c r="G64" s="18"/>
      <c r="H64" s="2"/>
      <c r="I64" s="2"/>
      <c r="J64" s="2" t="e">
        <f t="shared" si="0"/>
        <v>#DIV/0!</v>
      </c>
    </row>
    <row r="65" spans="1:10">
      <c r="A65">
        <v>60</v>
      </c>
      <c r="B65" s="2"/>
      <c r="C65" s="2"/>
      <c r="D65" s="2"/>
      <c r="E65" s="2"/>
      <c r="F65" s="2"/>
      <c r="G65" s="18"/>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59" bottom="0.55000000000000004" header="0.51200000000000001" footer="0.51200000000000001"/>
  <pageSetup paperSize="9" scale="67" orientation="landscape" r:id="rId1"/>
  <headerFooter alignWithMargins="0"/>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O365"/>
  <sheetViews>
    <sheetView view="pageBreakPreview" zoomScale="60" zoomScaleNormal="100" workbookViewId="0">
      <selection activeCell="N31" sqref="N31"/>
    </sheetView>
  </sheetViews>
  <sheetFormatPr defaultRowHeight="13.5"/>
  <cols>
    <col min="2" max="2" width="22.875" customWidth="1"/>
    <col min="3" max="3" width="11" style="457" bestFit="1" customWidth="1"/>
    <col min="4" max="4" width="18.375" bestFit="1" customWidth="1"/>
    <col min="5" max="5" width="13.125" bestFit="1" customWidth="1"/>
    <col min="6" max="6" width="13" customWidth="1"/>
    <col min="7" max="7" width="13" style="21" customWidth="1"/>
    <col min="8" max="8" width="13" customWidth="1"/>
    <col min="9" max="9" width="15.125" bestFit="1" customWidth="1"/>
    <col min="11" max="11" width="9" style="1"/>
    <col min="12" max="12" width="15.75" style="1" customWidth="1"/>
    <col min="13" max="13" width="14.5" customWidth="1"/>
    <col min="14" max="14" width="7.25" bestFit="1" customWidth="1"/>
  </cols>
  <sheetData>
    <row r="1" spans="1:15">
      <c r="A1" t="s">
        <v>5</v>
      </c>
      <c r="B1" s="27" t="str">
        <f>'[4]電気購入額+配慮契約＋売却額'!B6</f>
        <v>福岡市（H27年度）</v>
      </c>
      <c r="I1" t="s">
        <v>6</v>
      </c>
    </row>
    <row r="2" spans="1:15" ht="34.5" customHeight="1">
      <c r="B2" s="37"/>
      <c r="E2" s="538" t="s">
        <v>33</v>
      </c>
      <c r="F2" s="538"/>
      <c r="G2" s="539"/>
      <c r="H2" s="9">
        <f>SUMIF(E8:E363,"PPS",H8:H363)</f>
        <v>1166360</v>
      </c>
      <c r="I2" s="54"/>
      <c r="J2" s="1"/>
    </row>
    <row r="3" spans="1:15" ht="34.5" customHeight="1">
      <c r="B3" s="21"/>
      <c r="E3" s="540" t="s">
        <v>34</v>
      </c>
      <c r="F3" s="540"/>
      <c r="G3" s="541"/>
      <c r="H3" s="9">
        <f>M7</f>
        <v>1904594</v>
      </c>
      <c r="I3" s="54"/>
      <c r="J3" s="24"/>
    </row>
    <row r="4" spans="1:15" s="24" customFormat="1" ht="49.5" customHeight="1">
      <c r="B4" s="59"/>
      <c r="C4" s="458"/>
      <c r="E4" s="542" t="s">
        <v>35</v>
      </c>
      <c r="F4" s="542"/>
      <c r="G4" s="542"/>
      <c r="H4" s="7">
        <f>H3/I7</f>
        <v>0.97882763359476943</v>
      </c>
      <c r="I4" s="54"/>
      <c r="K4" s="52"/>
      <c r="L4" s="52"/>
    </row>
    <row r="5" spans="1:15" s="21" customFormat="1" ht="6" customHeight="1">
      <c r="B5" s="40"/>
      <c r="C5" s="459"/>
      <c r="E5" s="58"/>
      <c r="F5" s="58"/>
      <c r="G5" s="58"/>
      <c r="H5" s="56"/>
      <c r="I5" s="57"/>
      <c r="J5" s="40"/>
      <c r="K5" s="51"/>
      <c r="L5" s="51"/>
    </row>
    <row r="6" spans="1:15" ht="54">
      <c r="A6" s="102" t="s">
        <v>22</v>
      </c>
      <c r="B6" s="2" t="s">
        <v>0</v>
      </c>
      <c r="C6" s="187" t="s">
        <v>1</v>
      </c>
      <c r="D6" s="2" t="s">
        <v>2</v>
      </c>
      <c r="E6" s="11" t="s">
        <v>24</v>
      </c>
      <c r="F6" s="2" t="s">
        <v>3</v>
      </c>
      <c r="G6" s="13" t="s">
        <v>9</v>
      </c>
      <c r="H6" s="11" t="s">
        <v>27</v>
      </c>
      <c r="I6" s="11" t="s">
        <v>14</v>
      </c>
      <c r="J6" s="11" t="s">
        <v>28</v>
      </c>
      <c r="K6" s="11" t="s">
        <v>7</v>
      </c>
      <c r="L6" s="11" t="s">
        <v>8</v>
      </c>
      <c r="M6" s="17" t="s">
        <v>38</v>
      </c>
    </row>
    <row r="7" spans="1:15" s="32" customFormat="1" ht="14.25" thickBot="1">
      <c r="B7" s="33" t="s">
        <v>4</v>
      </c>
      <c r="C7" s="460"/>
      <c r="D7" s="33"/>
      <c r="E7" s="33"/>
      <c r="F7" s="33"/>
      <c r="G7" s="33"/>
      <c r="H7" s="34">
        <f>SUM(H8:H363)</f>
        <v>2034082</v>
      </c>
      <c r="I7" s="34">
        <f>SUM(I8:I363)</f>
        <v>1945791</v>
      </c>
      <c r="J7" s="35">
        <f t="shared" ref="J7:J70" si="0">H7/I7</f>
        <v>1.0453753769032748</v>
      </c>
      <c r="K7" s="103">
        <f>SUM(K8:K363)</f>
        <v>33976</v>
      </c>
      <c r="L7" s="104">
        <f>SUM(L8:L363)</f>
        <v>147008723</v>
      </c>
      <c r="M7" s="49">
        <f>SUM(M8:M363)</f>
        <v>1904594</v>
      </c>
    </row>
    <row r="8" spans="1:15" ht="13.5" customHeight="1" thickTop="1">
      <c r="A8">
        <v>1</v>
      </c>
      <c r="B8" s="112" t="s">
        <v>1478</v>
      </c>
      <c r="C8" s="149" t="s">
        <v>1479</v>
      </c>
      <c r="D8" s="113" t="s">
        <v>1480</v>
      </c>
      <c r="E8" s="113" t="s">
        <v>45</v>
      </c>
      <c r="F8" s="41" t="s">
        <v>46</v>
      </c>
      <c r="G8" s="115">
        <v>6</v>
      </c>
      <c r="H8" s="115">
        <v>111680</v>
      </c>
      <c r="I8" s="79">
        <v>126341</v>
      </c>
      <c r="J8" s="7">
        <f t="shared" si="0"/>
        <v>0.88395691026665923</v>
      </c>
      <c r="K8" s="120">
        <v>2650</v>
      </c>
      <c r="L8" s="120">
        <v>7682000</v>
      </c>
      <c r="M8" s="2">
        <f>IF(ISBLANK(I8),"",H8)</f>
        <v>111680</v>
      </c>
    </row>
    <row r="9" spans="1:15" ht="13.5" customHeight="1">
      <c r="A9">
        <v>1</v>
      </c>
      <c r="B9" s="112" t="s">
        <v>1481</v>
      </c>
      <c r="C9" s="149" t="s">
        <v>21</v>
      </c>
      <c r="D9" s="113" t="s">
        <v>824</v>
      </c>
      <c r="E9" s="113" t="s">
        <v>45</v>
      </c>
      <c r="F9" s="41" t="s">
        <v>46</v>
      </c>
      <c r="G9" s="115">
        <v>3</v>
      </c>
      <c r="H9" s="115">
        <v>21701</v>
      </c>
      <c r="I9" s="79"/>
      <c r="J9" s="7" t="e">
        <f t="shared" si="0"/>
        <v>#DIV/0!</v>
      </c>
      <c r="K9" s="120" t="s">
        <v>1482</v>
      </c>
      <c r="L9" s="120">
        <v>854400</v>
      </c>
      <c r="M9" s="2" t="str">
        <f>IF(ISBLANK(I9),"",H9)</f>
        <v/>
      </c>
    </row>
    <row r="10" spans="1:15" s="413" customFormat="1" ht="24">
      <c r="A10" s="413">
        <v>1</v>
      </c>
      <c r="B10" s="112" t="s">
        <v>1483</v>
      </c>
      <c r="C10" s="461" t="s">
        <v>1484</v>
      </c>
      <c r="D10" s="307" t="s">
        <v>1485</v>
      </c>
      <c r="E10" s="307" t="s">
        <v>44</v>
      </c>
      <c r="F10" s="229" t="s">
        <v>46</v>
      </c>
      <c r="G10" s="462">
        <v>1</v>
      </c>
      <c r="H10" s="462">
        <v>35483</v>
      </c>
      <c r="I10" s="463">
        <v>35483</v>
      </c>
      <c r="J10" s="362">
        <f t="shared" si="0"/>
        <v>1</v>
      </c>
      <c r="K10" s="464">
        <v>625</v>
      </c>
      <c r="L10" s="464">
        <v>2186000</v>
      </c>
      <c r="M10" s="283">
        <f>IF(ISBLANK(I10),"",H10)</f>
        <v>35483</v>
      </c>
    </row>
    <row r="11" spans="1:15" ht="24">
      <c r="A11">
        <v>2</v>
      </c>
      <c r="B11" s="112" t="s">
        <v>1486</v>
      </c>
      <c r="C11" s="461" t="s">
        <v>1484</v>
      </c>
      <c r="D11" s="287" t="s">
        <v>1487</v>
      </c>
      <c r="E11" s="307" t="s">
        <v>44</v>
      </c>
      <c r="F11" s="229" t="s">
        <v>46</v>
      </c>
      <c r="G11" s="462">
        <v>3</v>
      </c>
      <c r="H11" s="462">
        <v>35795</v>
      </c>
      <c r="I11" s="463">
        <v>35795</v>
      </c>
      <c r="J11" s="362">
        <f t="shared" si="0"/>
        <v>1</v>
      </c>
      <c r="K11" s="464">
        <v>650</v>
      </c>
      <c r="L11" s="464">
        <v>2371000</v>
      </c>
      <c r="M11" s="229">
        <v>35795</v>
      </c>
    </row>
    <row r="12" spans="1:15" ht="24">
      <c r="A12">
        <v>3</v>
      </c>
      <c r="B12" s="112" t="s">
        <v>1488</v>
      </c>
      <c r="C12" s="387" t="s">
        <v>1484</v>
      </c>
      <c r="D12" s="307" t="s">
        <v>430</v>
      </c>
      <c r="E12" s="307" t="s">
        <v>82</v>
      </c>
      <c r="F12" s="229" t="s">
        <v>46</v>
      </c>
      <c r="G12" s="462">
        <v>5</v>
      </c>
      <c r="H12" s="462">
        <v>75425</v>
      </c>
      <c r="I12" s="465"/>
      <c r="J12" s="362" t="e">
        <f t="shared" si="0"/>
        <v>#DIV/0!</v>
      </c>
      <c r="K12" s="464">
        <v>2550</v>
      </c>
      <c r="L12" s="464">
        <v>5009000</v>
      </c>
      <c r="M12" s="466"/>
    </row>
    <row r="13" spans="1:15" ht="24">
      <c r="A13">
        <v>4</v>
      </c>
      <c r="B13" s="112" t="s">
        <v>1489</v>
      </c>
      <c r="C13" s="387" t="s">
        <v>1484</v>
      </c>
      <c r="D13" s="307" t="s">
        <v>406</v>
      </c>
      <c r="E13" s="307" t="s">
        <v>82</v>
      </c>
      <c r="F13" s="229" t="s">
        <v>46</v>
      </c>
      <c r="G13" s="462">
        <v>1</v>
      </c>
      <c r="H13" s="462">
        <v>11292</v>
      </c>
      <c r="I13" s="465"/>
      <c r="J13" s="362" t="e">
        <f t="shared" si="0"/>
        <v>#DIV/0!</v>
      </c>
      <c r="K13" s="464">
        <v>217</v>
      </c>
      <c r="L13" s="464">
        <v>663600</v>
      </c>
      <c r="M13" s="466"/>
    </row>
    <row r="14" spans="1:15">
      <c r="A14">
        <v>3</v>
      </c>
      <c r="B14" s="117" t="s">
        <v>1490</v>
      </c>
      <c r="C14" s="149" t="s">
        <v>1491</v>
      </c>
      <c r="D14" s="118" t="s">
        <v>824</v>
      </c>
      <c r="E14" s="42" t="s">
        <v>45</v>
      </c>
      <c r="F14" s="41" t="s">
        <v>46</v>
      </c>
      <c r="G14" s="115">
        <v>4</v>
      </c>
      <c r="H14" s="115">
        <v>89518</v>
      </c>
      <c r="I14" s="81">
        <v>96838</v>
      </c>
      <c r="J14" s="7">
        <f t="shared" si="0"/>
        <v>0.92440983911274499</v>
      </c>
      <c r="K14" s="79">
        <v>1050</v>
      </c>
      <c r="L14" s="81">
        <v>5544744</v>
      </c>
      <c r="M14" s="68">
        <f t="shared" ref="M14:M26" si="1">IF(ISBLANK(I14),"",H14)</f>
        <v>89518</v>
      </c>
      <c r="N14" s="583"/>
      <c r="O14" s="584"/>
    </row>
    <row r="15" spans="1:15">
      <c r="A15">
        <v>1</v>
      </c>
      <c r="B15" s="112" t="s">
        <v>1492</v>
      </c>
      <c r="C15" s="149" t="s">
        <v>1491</v>
      </c>
      <c r="D15" s="113" t="s">
        <v>824</v>
      </c>
      <c r="E15" s="113" t="s">
        <v>45</v>
      </c>
      <c r="F15" s="41" t="s">
        <v>46</v>
      </c>
      <c r="G15" s="115">
        <v>2</v>
      </c>
      <c r="H15" s="115">
        <v>97688</v>
      </c>
      <c r="I15" s="79">
        <v>97906</v>
      </c>
      <c r="J15" s="7">
        <f t="shared" si="0"/>
        <v>0.99777337446121794</v>
      </c>
      <c r="K15" s="79">
        <v>1560</v>
      </c>
      <c r="L15" s="79">
        <v>6783912</v>
      </c>
      <c r="M15" s="68">
        <f t="shared" si="1"/>
        <v>97688</v>
      </c>
    </row>
    <row r="16" spans="1:15" s="12" customFormat="1">
      <c r="A16" s="12">
        <v>6</v>
      </c>
      <c r="B16" s="112" t="s">
        <v>1493</v>
      </c>
      <c r="C16" s="149" t="s">
        <v>1491</v>
      </c>
      <c r="D16" s="113" t="s">
        <v>1475</v>
      </c>
      <c r="E16" s="18" t="s">
        <v>45</v>
      </c>
      <c r="F16" s="113" t="s">
        <v>46</v>
      </c>
      <c r="G16" s="41">
        <v>4</v>
      </c>
      <c r="H16" s="115">
        <v>53867</v>
      </c>
      <c r="I16" s="79">
        <v>58402</v>
      </c>
      <c r="J16" s="15">
        <f t="shared" si="0"/>
        <v>0.92234854970720181</v>
      </c>
      <c r="K16" s="71">
        <v>1210</v>
      </c>
      <c r="L16" s="71">
        <v>3307507</v>
      </c>
      <c r="M16" s="68">
        <f t="shared" si="1"/>
        <v>53867</v>
      </c>
    </row>
    <row r="17" spans="1:13" s="238" customFormat="1" ht="24">
      <c r="A17" s="238">
        <v>4</v>
      </c>
      <c r="B17" s="254" t="s">
        <v>1494</v>
      </c>
      <c r="C17" s="149" t="s">
        <v>1491</v>
      </c>
      <c r="D17" s="113" t="s">
        <v>430</v>
      </c>
      <c r="E17" s="119" t="s">
        <v>45</v>
      </c>
      <c r="F17" s="113" t="s">
        <v>46</v>
      </c>
      <c r="G17" s="41">
        <v>2</v>
      </c>
      <c r="H17" s="225">
        <v>117969</v>
      </c>
      <c r="I17" s="79">
        <v>120441</v>
      </c>
      <c r="J17" s="7">
        <f t="shared" si="0"/>
        <v>0.97947542780282459</v>
      </c>
      <c r="K17" s="88">
        <v>1820</v>
      </c>
      <c r="L17" s="88">
        <v>7472670</v>
      </c>
      <c r="M17" s="79">
        <f t="shared" si="1"/>
        <v>117969</v>
      </c>
    </row>
    <row r="18" spans="1:13" s="238" customFormat="1" ht="24">
      <c r="A18" s="238">
        <v>5</v>
      </c>
      <c r="B18" s="254" t="s">
        <v>1495</v>
      </c>
      <c r="C18" s="149" t="s">
        <v>1491</v>
      </c>
      <c r="D18" s="113" t="s">
        <v>430</v>
      </c>
      <c r="E18" s="119" t="s">
        <v>45</v>
      </c>
      <c r="F18" s="113" t="s">
        <v>46</v>
      </c>
      <c r="G18" s="41">
        <v>2</v>
      </c>
      <c r="H18" s="225">
        <v>59101</v>
      </c>
      <c r="I18" s="79">
        <v>60221</v>
      </c>
      <c r="J18" s="7">
        <f t="shared" si="0"/>
        <v>0.98140183656863889</v>
      </c>
      <c r="K18" s="88">
        <v>910</v>
      </c>
      <c r="L18" s="88">
        <v>3736333</v>
      </c>
      <c r="M18" s="79">
        <f t="shared" si="1"/>
        <v>59101</v>
      </c>
    </row>
    <row r="19" spans="1:13" s="238" customFormat="1" ht="27">
      <c r="A19" s="238">
        <v>3</v>
      </c>
      <c r="B19" s="181" t="s">
        <v>1496</v>
      </c>
      <c r="C19" s="149" t="s">
        <v>1497</v>
      </c>
      <c r="D19" s="42" t="s">
        <v>1249</v>
      </c>
      <c r="E19" s="42" t="s">
        <v>44</v>
      </c>
      <c r="F19" s="264" t="s">
        <v>46</v>
      </c>
      <c r="G19" s="467">
        <v>1</v>
      </c>
      <c r="H19" s="467">
        <v>302484</v>
      </c>
      <c r="I19" s="88">
        <v>302484</v>
      </c>
      <c r="J19" s="127">
        <f t="shared" si="0"/>
        <v>1</v>
      </c>
      <c r="K19" s="226">
        <v>3740</v>
      </c>
      <c r="L19" s="226">
        <v>24990000</v>
      </c>
      <c r="M19" s="10">
        <f t="shared" si="1"/>
        <v>302484</v>
      </c>
    </row>
    <row r="20" spans="1:13" s="238" customFormat="1" ht="27">
      <c r="A20" s="238">
        <v>1</v>
      </c>
      <c r="B20" s="181" t="s">
        <v>1498</v>
      </c>
      <c r="C20" s="149" t="s">
        <v>1499</v>
      </c>
      <c r="D20" s="42" t="s">
        <v>1500</v>
      </c>
      <c r="E20" s="119" t="s">
        <v>45</v>
      </c>
      <c r="F20" s="42" t="s">
        <v>46</v>
      </c>
      <c r="G20" s="61">
        <v>2</v>
      </c>
      <c r="H20" s="62">
        <v>237258</v>
      </c>
      <c r="I20" s="333">
        <v>237747</v>
      </c>
      <c r="J20" s="7">
        <f t="shared" si="0"/>
        <v>0.99794319171219825</v>
      </c>
      <c r="K20" s="156">
        <v>3700</v>
      </c>
      <c r="L20" s="155">
        <v>18442000</v>
      </c>
      <c r="M20" s="9">
        <f t="shared" si="1"/>
        <v>237258</v>
      </c>
    </row>
    <row r="21" spans="1:13" s="238" customFormat="1" ht="27">
      <c r="A21" s="238">
        <v>2</v>
      </c>
      <c r="B21" s="181" t="s">
        <v>1501</v>
      </c>
      <c r="C21" s="149" t="s">
        <v>1499</v>
      </c>
      <c r="D21" s="42" t="s">
        <v>1502</v>
      </c>
      <c r="E21" s="119" t="s">
        <v>45</v>
      </c>
      <c r="F21" s="42" t="s">
        <v>46</v>
      </c>
      <c r="G21" s="46">
        <v>4</v>
      </c>
      <c r="H21" s="62">
        <v>21198</v>
      </c>
      <c r="I21" s="333"/>
      <c r="J21" s="7" t="e">
        <f t="shared" si="0"/>
        <v>#DIV/0!</v>
      </c>
      <c r="K21" s="120">
        <v>890</v>
      </c>
      <c r="L21" s="231">
        <v>1224500</v>
      </c>
      <c r="M21" s="41" t="str">
        <f t="shared" si="1"/>
        <v/>
      </c>
    </row>
    <row r="22" spans="1:13" s="238" customFormat="1" ht="27">
      <c r="A22" s="238">
        <v>4</v>
      </c>
      <c r="B22" s="181" t="s">
        <v>1503</v>
      </c>
      <c r="C22" s="149" t="s">
        <v>1504</v>
      </c>
      <c r="D22" s="42" t="s">
        <v>1249</v>
      </c>
      <c r="E22" s="264" t="s">
        <v>44</v>
      </c>
      <c r="F22" s="264" t="s">
        <v>46</v>
      </c>
      <c r="G22" s="467">
        <v>1</v>
      </c>
      <c r="H22" s="467">
        <v>261480</v>
      </c>
      <c r="I22" s="88">
        <v>261480</v>
      </c>
      <c r="J22" s="127">
        <f t="shared" si="0"/>
        <v>1</v>
      </c>
      <c r="K22" s="226">
        <v>3320</v>
      </c>
      <c r="L22" s="226">
        <v>21151597</v>
      </c>
      <c r="M22" s="10">
        <f t="shared" si="1"/>
        <v>261480</v>
      </c>
    </row>
    <row r="23" spans="1:13" s="238" customFormat="1" ht="27">
      <c r="A23" s="238">
        <v>5</v>
      </c>
      <c r="B23" s="181" t="s">
        <v>1505</v>
      </c>
      <c r="C23" s="149" t="s">
        <v>1504</v>
      </c>
      <c r="D23" s="42" t="s">
        <v>1249</v>
      </c>
      <c r="E23" s="264" t="s">
        <v>44</v>
      </c>
      <c r="F23" s="264" t="s">
        <v>46</v>
      </c>
      <c r="G23" s="467">
        <v>1</v>
      </c>
      <c r="H23" s="467">
        <v>35696</v>
      </c>
      <c r="I23" s="88">
        <v>35696</v>
      </c>
      <c r="J23" s="127">
        <f t="shared" si="0"/>
        <v>1</v>
      </c>
      <c r="K23" s="226">
        <v>419</v>
      </c>
      <c r="L23" s="226">
        <v>2686972</v>
      </c>
      <c r="M23" s="10">
        <f t="shared" si="1"/>
        <v>35696</v>
      </c>
    </row>
    <row r="24" spans="1:13" s="257" customFormat="1" ht="27.75" thickBot="1">
      <c r="A24" s="257">
        <v>6</v>
      </c>
      <c r="B24" s="254" t="s">
        <v>1506</v>
      </c>
      <c r="C24" s="149" t="s">
        <v>1504</v>
      </c>
      <c r="D24" s="113" t="s">
        <v>1507</v>
      </c>
      <c r="E24" s="113" t="s">
        <v>44</v>
      </c>
      <c r="F24" s="41" t="s">
        <v>46</v>
      </c>
      <c r="G24" s="225">
        <v>1</v>
      </c>
      <c r="H24" s="225">
        <v>73518</v>
      </c>
      <c r="I24" s="79">
        <v>73518</v>
      </c>
      <c r="J24" s="7">
        <f t="shared" si="0"/>
        <v>1</v>
      </c>
      <c r="K24" s="120">
        <v>1110</v>
      </c>
      <c r="L24" s="120">
        <v>5245368</v>
      </c>
      <c r="M24" s="9">
        <f t="shared" si="1"/>
        <v>73518</v>
      </c>
    </row>
    <row r="25" spans="1:13" s="238" customFormat="1" ht="14.25" thickTop="1">
      <c r="A25" s="238">
        <v>1</v>
      </c>
      <c r="B25" s="254" t="s">
        <v>1508</v>
      </c>
      <c r="C25" s="149" t="s">
        <v>72</v>
      </c>
      <c r="D25" s="42" t="s">
        <v>1509</v>
      </c>
      <c r="E25" s="113" t="s">
        <v>44</v>
      </c>
      <c r="F25" s="468" t="s">
        <v>46</v>
      </c>
      <c r="G25" s="225">
        <v>1</v>
      </c>
      <c r="H25" s="225">
        <v>123266</v>
      </c>
      <c r="I25" s="79">
        <v>123266</v>
      </c>
      <c r="J25" s="7">
        <f t="shared" si="0"/>
        <v>1</v>
      </c>
      <c r="K25" s="120">
        <v>1750</v>
      </c>
      <c r="L25" s="120">
        <v>9946000</v>
      </c>
      <c r="M25" s="41">
        <f t="shared" si="1"/>
        <v>123266</v>
      </c>
    </row>
    <row r="26" spans="1:13" s="238" customFormat="1">
      <c r="A26" s="238">
        <v>2</v>
      </c>
      <c r="B26" s="254" t="s">
        <v>1510</v>
      </c>
      <c r="C26" s="149" t="s">
        <v>72</v>
      </c>
      <c r="D26" s="113" t="s">
        <v>1511</v>
      </c>
      <c r="E26" s="113" t="s">
        <v>45</v>
      </c>
      <c r="F26" s="42" t="s">
        <v>46</v>
      </c>
      <c r="G26" s="225">
        <v>6</v>
      </c>
      <c r="H26" s="225">
        <v>37150</v>
      </c>
      <c r="I26" s="79">
        <v>47124</v>
      </c>
      <c r="J26" s="7">
        <f t="shared" si="0"/>
        <v>0.78834564128681772</v>
      </c>
      <c r="K26" s="120">
        <v>1435</v>
      </c>
      <c r="L26" s="120">
        <v>2271000</v>
      </c>
      <c r="M26" s="41">
        <f t="shared" si="1"/>
        <v>37150</v>
      </c>
    </row>
    <row r="27" spans="1:13" s="238" customFormat="1">
      <c r="A27" s="238">
        <v>3</v>
      </c>
      <c r="B27" s="255" t="s">
        <v>1512</v>
      </c>
      <c r="C27" s="149" t="s">
        <v>72</v>
      </c>
      <c r="D27" s="256" t="s">
        <v>1513</v>
      </c>
      <c r="E27" s="42" t="s">
        <v>45</v>
      </c>
      <c r="F27" s="42" t="s">
        <v>46</v>
      </c>
      <c r="G27" s="225">
        <v>2</v>
      </c>
      <c r="H27" s="225">
        <v>54713</v>
      </c>
      <c r="I27" s="469">
        <v>54841</v>
      </c>
      <c r="J27" s="7">
        <f t="shared" si="0"/>
        <v>0.99766597983260696</v>
      </c>
      <c r="K27" s="41">
        <v>850</v>
      </c>
      <c r="L27" s="225">
        <v>3806000</v>
      </c>
      <c r="M27" s="41">
        <f>IF(ISBLANK(I27),"",I27)</f>
        <v>54841</v>
      </c>
    </row>
    <row r="28" spans="1:13" s="238" customFormat="1">
      <c r="A28" s="238">
        <v>4</v>
      </c>
      <c r="B28" s="254" t="s">
        <v>1514</v>
      </c>
      <c r="C28" s="149" t="s">
        <v>72</v>
      </c>
      <c r="D28" s="256" t="s">
        <v>1513</v>
      </c>
      <c r="E28" s="119" t="s">
        <v>45</v>
      </c>
      <c r="F28" s="42" t="s">
        <v>46</v>
      </c>
      <c r="G28" s="41">
        <v>2</v>
      </c>
      <c r="H28" s="225">
        <v>80774</v>
      </c>
      <c r="I28" s="79">
        <v>80960</v>
      </c>
      <c r="J28" s="7">
        <f t="shared" si="0"/>
        <v>0.99770256916996047</v>
      </c>
      <c r="K28" s="42">
        <v>1400</v>
      </c>
      <c r="L28" s="42">
        <v>5399100</v>
      </c>
      <c r="M28" s="41">
        <f>IF(ISBLANK(I28),"",H28)</f>
        <v>80774</v>
      </c>
    </row>
    <row r="29" spans="1:13" s="238" customFormat="1">
      <c r="A29" s="238">
        <v>5</v>
      </c>
      <c r="B29" s="254" t="s">
        <v>1515</v>
      </c>
      <c r="C29" s="149" t="s">
        <v>72</v>
      </c>
      <c r="D29" s="256" t="s">
        <v>1513</v>
      </c>
      <c r="E29" s="119" t="s">
        <v>45</v>
      </c>
      <c r="F29" s="42" t="s">
        <v>46</v>
      </c>
      <c r="G29" s="41">
        <v>2</v>
      </c>
      <c r="H29" s="225">
        <v>42680</v>
      </c>
      <c r="I29" s="79">
        <v>42902</v>
      </c>
      <c r="J29" s="7">
        <f t="shared" si="0"/>
        <v>0.99482541606451913</v>
      </c>
      <c r="K29" s="42">
        <v>900</v>
      </c>
      <c r="L29" s="42">
        <v>2995500</v>
      </c>
      <c r="M29" s="41">
        <f>IF(ISBLANK(I29),"",H29)</f>
        <v>42680</v>
      </c>
    </row>
    <row r="30" spans="1:13" s="238" customFormat="1">
      <c r="A30" s="238">
        <v>1</v>
      </c>
      <c r="B30" s="254" t="s">
        <v>1516</v>
      </c>
      <c r="C30" s="149" t="s">
        <v>701</v>
      </c>
      <c r="D30" s="266" t="s">
        <v>1517</v>
      </c>
      <c r="E30" s="113" t="s">
        <v>45</v>
      </c>
      <c r="F30" s="41" t="s">
        <v>46</v>
      </c>
      <c r="G30" s="225">
        <v>5</v>
      </c>
      <c r="H30" s="225">
        <v>36154</v>
      </c>
      <c r="I30" s="79">
        <v>36154</v>
      </c>
      <c r="J30" s="7">
        <f t="shared" si="0"/>
        <v>1</v>
      </c>
      <c r="K30" s="120">
        <v>750</v>
      </c>
      <c r="L30" s="120">
        <v>2173000</v>
      </c>
      <c r="M30" s="111">
        <f>IF(ISBLANK(I30),"",H30)</f>
        <v>36154</v>
      </c>
    </row>
    <row r="31" spans="1:13" s="238" customFormat="1" ht="24">
      <c r="A31" s="238">
        <v>2</v>
      </c>
      <c r="B31" s="254" t="s">
        <v>1518</v>
      </c>
      <c r="C31" s="149" t="s">
        <v>878</v>
      </c>
      <c r="D31" s="113" t="s">
        <v>406</v>
      </c>
      <c r="E31" s="113" t="s">
        <v>45</v>
      </c>
      <c r="F31" s="41" t="s">
        <v>46</v>
      </c>
      <c r="G31" s="225">
        <v>3</v>
      </c>
      <c r="H31" s="225">
        <v>18192</v>
      </c>
      <c r="I31" s="79">
        <v>18192</v>
      </c>
      <c r="J31" s="7">
        <f t="shared" si="0"/>
        <v>1</v>
      </c>
      <c r="K31" s="120">
        <v>470</v>
      </c>
      <c r="L31" s="120">
        <v>1066520</v>
      </c>
      <c r="M31" s="120">
        <f>IF(ISBLANK(I31),"",H31)</f>
        <v>18192</v>
      </c>
    </row>
    <row r="32" spans="1:13">
      <c r="A32">
        <v>19</v>
      </c>
      <c r="B32" s="2"/>
      <c r="C32" s="187"/>
      <c r="D32" s="2"/>
      <c r="E32" s="18"/>
      <c r="F32" s="18"/>
      <c r="G32" s="13"/>
      <c r="H32" s="20"/>
      <c r="I32" s="6"/>
      <c r="J32" s="15" t="e">
        <f t="shared" si="0"/>
        <v>#DIV/0!</v>
      </c>
      <c r="K32" s="11"/>
      <c r="L32" s="11"/>
      <c r="M32" s="2"/>
    </row>
    <row r="33" spans="1:13">
      <c r="A33">
        <v>20</v>
      </c>
      <c r="B33" s="2"/>
      <c r="C33" s="187"/>
      <c r="D33" s="2"/>
      <c r="E33" s="18"/>
      <c r="F33" s="18"/>
      <c r="G33" s="13"/>
      <c r="H33" s="20"/>
      <c r="I33" s="6"/>
      <c r="J33" s="7" t="e">
        <f t="shared" si="0"/>
        <v>#DIV/0!</v>
      </c>
      <c r="K33" s="11"/>
      <c r="L33" s="11"/>
      <c r="M33" s="2"/>
    </row>
    <row r="34" spans="1:13">
      <c r="A34">
        <v>21</v>
      </c>
      <c r="B34" s="2"/>
      <c r="C34" s="187"/>
      <c r="D34" s="2"/>
      <c r="E34" s="18"/>
      <c r="F34" s="18"/>
      <c r="G34" s="13"/>
      <c r="H34" s="20"/>
      <c r="I34" s="6"/>
      <c r="J34" s="7" t="e">
        <f t="shared" si="0"/>
        <v>#DIV/0!</v>
      </c>
      <c r="K34" s="11"/>
      <c r="L34" s="11"/>
      <c r="M34" s="2"/>
    </row>
    <row r="35" spans="1:13">
      <c r="A35">
        <v>22</v>
      </c>
      <c r="B35" s="2"/>
      <c r="C35" s="187"/>
      <c r="D35" s="2"/>
      <c r="E35" s="18"/>
      <c r="F35" s="18"/>
      <c r="G35" s="13"/>
      <c r="H35" s="20"/>
      <c r="I35" s="6"/>
      <c r="J35" s="7" t="e">
        <f t="shared" si="0"/>
        <v>#DIV/0!</v>
      </c>
      <c r="K35" s="11"/>
      <c r="L35" s="11"/>
      <c r="M35" s="2"/>
    </row>
    <row r="36" spans="1:13">
      <c r="A36">
        <v>23</v>
      </c>
      <c r="B36" s="2"/>
      <c r="C36" s="187"/>
      <c r="D36" s="2"/>
      <c r="E36" s="18"/>
      <c r="F36" s="18"/>
      <c r="G36" s="13"/>
      <c r="H36" s="20"/>
      <c r="I36" s="6"/>
      <c r="J36" s="7" t="e">
        <f t="shared" si="0"/>
        <v>#DIV/0!</v>
      </c>
      <c r="K36" s="11"/>
      <c r="L36" s="11"/>
      <c r="M36" s="2"/>
    </row>
    <row r="37" spans="1:13">
      <c r="A37">
        <v>24</v>
      </c>
      <c r="B37" s="2"/>
      <c r="C37" s="187"/>
      <c r="D37" s="2"/>
      <c r="E37" s="18"/>
      <c r="F37" s="18"/>
      <c r="G37" s="13"/>
      <c r="H37" s="20"/>
      <c r="I37" s="6"/>
      <c r="J37" s="15" t="e">
        <f t="shared" si="0"/>
        <v>#DIV/0!</v>
      </c>
      <c r="K37" s="11"/>
      <c r="L37" s="11"/>
      <c r="M37" s="2"/>
    </row>
    <row r="38" spans="1:13">
      <c r="A38">
        <v>25</v>
      </c>
      <c r="B38" s="2"/>
      <c r="C38" s="187"/>
      <c r="D38" s="2"/>
      <c r="E38" s="18"/>
      <c r="F38" s="18"/>
      <c r="G38" s="13"/>
      <c r="H38" s="20"/>
      <c r="I38" s="6"/>
      <c r="J38" s="15" t="e">
        <f t="shared" si="0"/>
        <v>#DIV/0!</v>
      </c>
      <c r="K38" s="11"/>
      <c r="L38" s="11"/>
      <c r="M38" s="2"/>
    </row>
    <row r="39" spans="1:13">
      <c r="A39" s="12">
        <v>26</v>
      </c>
      <c r="B39" s="2"/>
      <c r="C39" s="187"/>
      <c r="D39" s="2"/>
      <c r="E39" s="18"/>
      <c r="F39" s="18"/>
      <c r="G39" s="13"/>
      <c r="H39" s="20"/>
      <c r="I39" s="6"/>
      <c r="J39" s="7" t="e">
        <f t="shared" si="0"/>
        <v>#DIV/0!</v>
      </c>
      <c r="K39" s="11"/>
      <c r="L39" s="11"/>
      <c r="M39" s="2"/>
    </row>
    <row r="40" spans="1:13">
      <c r="A40" s="12">
        <v>27</v>
      </c>
      <c r="B40" s="2"/>
      <c r="C40" s="187"/>
      <c r="D40" s="2"/>
      <c r="E40" s="18"/>
      <c r="F40" s="18"/>
      <c r="G40" s="13"/>
      <c r="H40" s="20"/>
      <c r="I40" s="6"/>
      <c r="J40" s="15" t="e">
        <f t="shared" si="0"/>
        <v>#DIV/0!</v>
      </c>
      <c r="K40" s="11"/>
      <c r="L40" s="11"/>
      <c r="M40" s="2"/>
    </row>
    <row r="41" spans="1:13">
      <c r="A41">
        <v>28</v>
      </c>
      <c r="B41" s="2"/>
      <c r="C41" s="187"/>
      <c r="D41" s="2"/>
      <c r="E41" s="18"/>
      <c r="F41" s="18"/>
      <c r="G41" s="13"/>
      <c r="H41" s="20"/>
      <c r="I41" s="6"/>
      <c r="J41" s="15" t="e">
        <f t="shared" si="0"/>
        <v>#DIV/0!</v>
      </c>
      <c r="K41" s="11"/>
      <c r="L41" s="11"/>
      <c r="M41" s="2"/>
    </row>
    <row r="42" spans="1:13">
      <c r="A42">
        <v>29</v>
      </c>
      <c r="B42" s="2"/>
      <c r="C42" s="187"/>
      <c r="D42" s="2"/>
      <c r="E42" s="18"/>
      <c r="F42" s="18"/>
      <c r="G42" s="13"/>
      <c r="H42" s="20"/>
      <c r="I42" s="6"/>
      <c r="J42" s="7" t="e">
        <f t="shared" si="0"/>
        <v>#DIV/0!</v>
      </c>
      <c r="K42" s="11"/>
      <c r="L42" s="11"/>
      <c r="M42" s="2"/>
    </row>
    <row r="43" spans="1:13">
      <c r="A43">
        <v>30</v>
      </c>
      <c r="B43" s="2"/>
      <c r="C43" s="187"/>
      <c r="D43" s="2"/>
      <c r="E43" s="18"/>
      <c r="F43" s="18"/>
      <c r="G43" s="13"/>
      <c r="H43" s="20"/>
      <c r="I43" s="6"/>
      <c r="J43" s="7" t="e">
        <f t="shared" si="0"/>
        <v>#DIV/0!</v>
      </c>
      <c r="K43" s="11"/>
      <c r="L43" s="11"/>
      <c r="M43" s="2"/>
    </row>
    <row r="44" spans="1:13">
      <c r="A44">
        <v>31</v>
      </c>
      <c r="B44" s="2"/>
      <c r="C44" s="187"/>
      <c r="D44" s="2"/>
      <c r="E44" s="18"/>
      <c r="F44" s="18"/>
      <c r="G44" s="13"/>
      <c r="H44" s="20"/>
      <c r="I44" s="6"/>
      <c r="J44" s="7" t="e">
        <f t="shared" si="0"/>
        <v>#DIV/0!</v>
      </c>
      <c r="K44" s="11"/>
      <c r="L44" s="11"/>
      <c r="M44" s="2"/>
    </row>
    <row r="45" spans="1:13">
      <c r="A45">
        <v>32</v>
      </c>
      <c r="B45" s="2"/>
      <c r="C45" s="187"/>
      <c r="D45" s="2"/>
      <c r="E45" s="18"/>
      <c r="F45" s="18"/>
      <c r="G45" s="13"/>
      <c r="H45" s="20"/>
      <c r="I45" s="6"/>
      <c r="J45" s="7" t="e">
        <f t="shared" si="0"/>
        <v>#DIV/0!</v>
      </c>
      <c r="K45" s="11"/>
      <c r="L45" s="11"/>
      <c r="M45" s="2"/>
    </row>
    <row r="46" spans="1:13">
      <c r="A46">
        <v>33</v>
      </c>
      <c r="B46" s="2"/>
      <c r="C46" s="187"/>
      <c r="D46" s="2"/>
      <c r="E46" s="18"/>
      <c r="F46" s="18"/>
      <c r="G46" s="13"/>
      <c r="H46" s="20"/>
      <c r="I46" s="6"/>
      <c r="J46" s="15" t="e">
        <f t="shared" si="0"/>
        <v>#DIV/0!</v>
      </c>
      <c r="K46" s="11"/>
      <c r="L46" s="11"/>
      <c r="M46" s="2"/>
    </row>
    <row r="47" spans="1:13">
      <c r="A47">
        <v>34</v>
      </c>
      <c r="B47" s="2"/>
      <c r="C47" s="187"/>
      <c r="D47" s="2"/>
      <c r="E47" s="18"/>
      <c r="F47" s="18"/>
      <c r="G47" s="13"/>
      <c r="H47" s="20"/>
      <c r="I47" s="6"/>
      <c r="J47" s="15" t="e">
        <f t="shared" si="0"/>
        <v>#DIV/0!</v>
      </c>
      <c r="K47" s="11"/>
      <c r="L47" s="11"/>
      <c r="M47" s="2"/>
    </row>
    <row r="48" spans="1:13">
      <c r="A48">
        <v>35</v>
      </c>
      <c r="B48" s="2"/>
      <c r="C48" s="187"/>
      <c r="D48" s="2"/>
      <c r="E48" s="18"/>
      <c r="F48" s="18"/>
      <c r="G48" s="13"/>
      <c r="H48" s="20"/>
      <c r="I48" s="6"/>
      <c r="J48" s="7" t="e">
        <f t="shared" si="0"/>
        <v>#DIV/0!</v>
      </c>
      <c r="K48" s="11"/>
      <c r="L48" s="11"/>
      <c r="M48" s="2"/>
    </row>
    <row r="49" spans="1:13">
      <c r="A49" s="12">
        <v>36</v>
      </c>
      <c r="B49" s="2"/>
      <c r="C49" s="187"/>
      <c r="D49" s="2"/>
      <c r="E49" s="18"/>
      <c r="F49" s="18"/>
      <c r="G49" s="13"/>
      <c r="H49" s="20"/>
      <c r="I49" s="6"/>
      <c r="J49" s="15" t="e">
        <f t="shared" si="0"/>
        <v>#DIV/0!</v>
      </c>
      <c r="K49" s="11"/>
      <c r="L49" s="11"/>
      <c r="M49" s="2"/>
    </row>
    <row r="50" spans="1:13">
      <c r="A50" s="12">
        <v>37</v>
      </c>
      <c r="B50" s="2"/>
      <c r="C50" s="187"/>
      <c r="D50" s="2"/>
      <c r="E50" s="18"/>
      <c r="F50" s="18"/>
      <c r="G50" s="13"/>
      <c r="H50" s="20"/>
      <c r="I50" s="6"/>
      <c r="J50" s="15" t="e">
        <f t="shared" si="0"/>
        <v>#DIV/0!</v>
      </c>
      <c r="K50" s="11"/>
      <c r="L50" s="11"/>
      <c r="M50" s="2"/>
    </row>
    <row r="51" spans="1:13">
      <c r="A51">
        <v>38</v>
      </c>
      <c r="B51" s="2"/>
      <c r="C51" s="187"/>
      <c r="D51" s="2"/>
      <c r="E51" s="18"/>
      <c r="F51" s="18"/>
      <c r="G51" s="13"/>
      <c r="H51" s="20"/>
      <c r="I51" s="6"/>
      <c r="J51" s="7" t="e">
        <f t="shared" si="0"/>
        <v>#DIV/0!</v>
      </c>
      <c r="K51" s="11"/>
      <c r="L51" s="11"/>
      <c r="M51" s="2"/>
    </row>
    <row r="52" spans="1:13">
      <c r="A52">
        <v>39</v>
      </c>
      <c r="B52" s="2"/>
      <c r="C52" s="187"/>
      <c r="D52" s="2"/>
      <c r="E52" s="18"/>
      <c r="F52" s="18"/>
      <c r="G52" s="13"/>
      <c r="H52" s="20"/>
      <c r="I52" s="6"/>
      <c r="J52" s="7" t="e">
        <f t="shared" si="0"/>
        <v>#DIV/0!</v>
      </c>
      <c r="K52" s="11"/>
      <c r="L52" s="11"/>
      <c r="M52" s="2"/>
    </row>
    <row r="53" spans="1:13">
      <c r="A53">
        <v>40</v>
      </c>
      <c r="B53" s="2"/>
      <c r="C53" s="187"/>
      <c r="D53" s="2"/>
      <c r="E53" s="18"/>
      <c r="F53" s="18"/>
      <c r="G53" s="13"/>
      <c r="H53" s="20"/>
      <c r="I53" s="6"/>
      <c r="J53" s="7" t="e">
        <f t="shared" si="0"/>
        <v>#DIV/0!</v>
      </c>
      <c r="K53" s="11"/>
      <c r="L53" s="11"/>
      <c r="M53" s="2"/>
    </row>
    <row r="54" spans="1:13">
      <c r="A54">
        <v>41</v>
      </c>
      <c r="B54" s="2"/>
      <c r="C54" s="187"/>
      <c r="D54" s="2"/>
      <c r="E54" s="18"/>
      <c r="F54" s="18"/>
      <c r="G54" s="13"/>
      <c r="H54" s="20"/>
      <c r="I54" s="6"/>
      <c r="J54" s="7" t="e">
        <f t="shared" si="0"/>
        <v>#DIV/0!</v>
      </c>
      <c r="K54" s="11"/>
      <c r="L54" s="11"/>
      <c r="M54" s="2"/>
    </row>
    <row r="55" spans="1:13">
      <c r="A55">
        <v>42</v>
      </c>
      <c r="B55" s="2"/>
      <c r="C55" s="187"/>
      <c r="D55" s="2"/>
      <c r="E55" s="18"/>
      <c r="F55" s="18"/>
      <c r="G55" s="13"/>
      <c r="H55" s="20"/>
      <c r="I55" s="6"/>
      <c r="J55" s="15" t="e">
        <f t="shared" si="0"/>
        <v>#DIV/0!</v>
      </c>
      <c r="K55" s="11"/>
      <c r="L55" s="11"/>
      <c r="M55" s="2"/>
    </row>
    <row r="56" spans="1:13">
      <c r="A56">
        <v>43</v>
      </c>
      <c r="B56" s="2"/>
      <c r="C56" s="187"/>
      <c r="D56" s="2"/>
      <c r="E56" s="18"/>
      <c r="F56" s="18"/>
      <c r="G56" s="13"/>
      <c r="H56" s="20"/>
      <c r="I56" s="6"/>
      <c r="J56" s="15" t="e">
        <f t="shared" si="0"/>
        <v>#DIV/0!</v>
      </c>
      <c r="K56" s="11"/>
      <c r="L56" s="11"/>
      <c r="M56" s="2"/>
    </row>
    <row r="57" spans="1:13">
      <c r="A57">
        <v>44</v>
      </c>
      <c r="B57" s="2"/>
      <c r="C57" s="187"/>
      <c r="D57" s="2"/>
      <c r="E57" s="18"/>
      <c r="F57" s="18"/>
      <c r="G57" s="13"/>
      <c r="H57" s="20"/>
      <c r="I57" s="6"/>
      <c r="J57" s="7" t="e">
        <f t="shared" si="0"/>
        <v>#DIV/0!</v>
      </c>
      <c r="K57" s="11"/>
      <c r="L57" s="11"/>
      <c r="M57" s="2"/>
    </row>
    <row r="58" spans="1:13">
      <c r="A58">
        <v>45</v>
      </c>
      <c r="B58" s="2"/>
      <c r="C58" s="187"/>
      <c r="D58" s="2"/>
      <c r="E58" s="18"/>
      <c r="F58" s="18"/>
      <c r="G58" s="13"/>
      <c r="H58" s="20"/>
      <c r="I58" s="6"/>
      <c r="J58" s="15" t="e">
        <f t="shared" si="0"/>
        <v>#DIV/0!</v>
      </c>
      <c r="K58" s="11"/>
      <c r="L58" s="11"/>
      <c r="M58" s="2"/>
    </row>
    <row r="59" spans="1:13">
      <c r="A59" s="12">
        <v>46</v>
      </c>
      <c r="B59" s="2"/>
      <c r="C59" s="187"/>
      <c r="D59" s="2"/>
      <c r="E59" s="18"/>
      <c r="F59" s="18"/>
      <c r="G59" s="13"/>
      <c r="H59" s="20"/>
      <c r="I59" s="6"/>
      <c r="J59" s="15" t="e">
        <f t="shared" si="0"/>
        <v>#DIV/0!</v>
      </c>
      <c r="K59" s="11"/>
      <c r="L59" s="11"/>
      <c r="M59" s="2"/>
    </row>
    <row r="60" spans="1:13">
      <c r="A60" s="12">
        <v>47</v>
      </c>
      <c r="B60" s="2"/>
      <c r="C60" s="187"/>
      <c r="D60" s="2"/>
      <c r="E60" s="18"/>
      <c r="F60" s="18"/>
      <c r="G60" s="13"/>
      <c r="H60" s="20"/>
      <c r="I60" s="6"/>
      <c r="J60" s="7" t="e">
        <f t="shared" si="0"/>
        <v>#DIV/0!</v>
      </c>
      <c r="K60" s="11"/>
      <c r="L60" s="11"/>
      <c r="M60" s="2"/>
    </row>
    <row r="61" spans="1:13">
      <c r="A61">
        <v>48</v>
      </c>
      <c r="B61" s="2"/>
      <c r="C61" s="187"/>
      <c r="D61" s="2"/>
      <c r="E61" s="18"/>
      <c r="F61" s="18"/>
      <c r="G61" s="13"/>
      <c r="H61" s="20"/>
      <c r="I61" s="6"/>
      <c r="J61" s="7" t="e">
        <f t="shared" si="0"/>
        <v>#DIV/0!</v>
      </c>
      <c r="K61" s="11"/>
      <c r="L61" s="11"/>
      <c r="M61" s="2"/>
    </row>
    <row r="62" spans="1:13">
      <c r="A62">
        <v>49</v>
      </c>
      <c r="B62" s="2"/>
      <c r="C62" s="187"/>
      <c r="D62" s="2"/>
      <c r="E62" s="18"/>
      <c r="F62" s="18"/>
      <c r="G62" s="13"/>
      <c r="H62" s="20"/>
      <c r="I62" s="6"/>
      <c r="J62" s="7" t="e">
        <f t="shared" si="0"/>
        <v>#DIV/0!</v>
      </c>
      <c r="K62" s="11"/>
      <c r="L62" s="11"/>
      <c r="M62" s="2"/>
    </row>
    <row r="63" spans="1:13">
      <c r="A63">
        <v>50</v>
      </c>
      <c r="B63" s="2"/>
      <c r="C63" s="187"/>
      <c r="D63" s="2"/>
      <c r="E63" s="18"/>
      <c r="F63" s="18"/>
      <c r="G63" s="13"/>
      <c r="H63" s="20"/>
      <c r="I63" s="6"/>
      <c r="J63" s="7" t="e">
        <f t="shared" si="0"/>
        <v>#DIV/0!</v>
      </c>
      <c r="K63" s="11"/>
      <c r="L63" s="11"/>
      <c r="M63" s="2"/>
    </row>
    <row r="64" spans="1:13">
      <c r="A64">
        <v>51</v>
      </c>
      <c r="B64" s="2"/>
      <c r="C64" s="187"/>
      <c r="D64" s="2"/>
      <c r="E64" s="18"/>
      <c r="F64" s="18"/>
      <c r="G64" s="13"/>
      <c r="H64" s="20"/>
      <c r="I64" s="6"/>
      <c r="J64" s="15" t="e">
        <f t="shared" si="0"/>
        <v>#DIV/0!</v>
      </c>
      <c r="K64" s="11"/>
      <c r="L64" s="11"/>
      <c r="M64" s="2"/>
    </row>
    <row r="65" spans="1:13">
      <c r="A65">
        <v>52</v>
      </c>
      <c r="B65" s="2"/>
      <c r="C65" s="187"/>
      <c r="D65" s="2"/>
      <c r="E65" s="18"/>
      <c r="F65" s="18"/>
      <c r="G65" s="13"/>
      <c r="H65" s="20"/>
      <c r="I65" s="6"/>
      <c r="J65" s="15" t="e">
        <f t="shared" si="0"/>
        <v>#DIV/0!</v>
      </c>
      <c r="K65" s="11"/>
      <c r="L65" s="11"/>
      <c r="M65" s="2"/>
    </row>
    <row r="66" spans="1:13">
      <c r="A66">
        <v>53</v>
      </c>
      <c r="B66" s="2"/>
      <c r="C66" s="187"/>
      <c r="D66" s="2"/>
      <c r="E66" s="18"/>
      <c r="F66" s="18"/>
      <c r="G66" s="13"/>
      <c r="H66" s="20"/>
      <c r="I66" s="6"/>
      <c r="J66" s="7" t="e">
        <f t="shared" si="0"/>
        <v>#DIV/0!</v>
      </c>
      <c r="K66" s="11"/>
      <c r="L66" s="11"/>
      <c r="M66" s="2"/>
    </row>
    <row r="67" spans="1:13">
      <c r="A67">
        <v>54</v>
      </c>
      <c r="B67" s="2"/>
      <c r="C67" s="187"/>
      <c r="D67" s="2"/>
      <c r="E67" s="18"/>
      <c r="F67" s="18"/>
      <c r="G67" s="13"/>
      <c r="H67" s="20"/>
      <c r="I67" s="6"/>
      <c r="J67" s="15" t="e">
        <f t="shared" si="0"/>
        <v>#DIV/0!</v>
      </c>
      <c r="K67" s="11"/>
      <c r="L67" s="11"/>
      <c r="M67" s="2"/>
    </row>
    <row r="68" spans="1:13">
      <c r="A68">
        <v>55</v>
      </c>
      <c r="B68" s="2"/>
      <c r="C68" s="187"/>
      <c r="D68" s="2"/>
      <c r="E68" s="18"/>
      <c r="F68" s="18"/>
      <c r="G68" s="13"/>
      <c r="H68" s="20"/>
      <c r="I68" s="6"/>
      <c r="J68" s="15" t="e">
        <f t="shared" si="0"/>
        <v>#DIV/0!</v>
      </c>
      <c r="K68" s="11"/>
      <c r="L68" s="11"/>
      <c r="M68" s="2"/>
    </row>
    <row r="69" spans="1:13">
      <c r="A69" s="12">
        <v>56</v>
      </c>
      <c r="B69" s="2"/>
      <c r="C69" s="187"/>
      <c r="D69" s="2"/>
      <c r="E69" s="18"/>
      <c r="F69" s="18"/>
      <c r="G69" s="13"/>
      <c r="H69" s="20"/>
      <c r="I69" s="6"/>
      <c r="J69" s="7" t="e">
        <f t="shared" si="0"/>
        <v>#DIV/0!</v>
      </c>
      <c r="K69" s="11"/>
      <c r="L69" s="11"/>
      <c r="M69" s="2"/>
    </row>
    <row r="70" spans="1:13">
      <c r="A70" s="12">
        <v>57</v>
      </c>
      <c r="B70" s="2"/>
      <c r="C70" s="187"/>
      <c r="D70" s="2"/>
      <c r="E70" s="18"/>
      <c r="F70" s="18"/>
      <c r="G70" s="13"/>
      <c r="H70" s="20"/>
      <c r="I70" s="6"/>
      <c r="J70" s="7" t="e">
        <f t="shared" si="0"/>
        <v>#DIV/0!</v>
      </c>
      <c r="K70" s="11"/>
      <c r="L70" s="11"/>
      <c r="M70" s="2"/>
    </row>
    <row r="71" spans="1:13">
      <c r="A71">
        <v>58</v>
      </c>
      <c r="B71" s="2"/>
      <c r="C71" s="187"/>
      <c r="D71" s="2"/>
      <c r="E71" s="18"/>
      <c r="F71" s="18"/>
      <c r="G71" s="13"/>
      <c r="H71" s="20"/>
      <c r="I71" s="6"/>
      <c r="J71" s="7" t="e">
        <f t="shared" ref="J71:J134" si="2">H71/I71</f>
        <v>#DIV/0!</v>
      </c>
      <c r="K71" s="11"/>
      <c r="L71" s="11"/>
      <c r="M71" s="2"/>
    </row>
    <row r="72" spans="1:13">
      <c r="A72">
        <v>59</v>
      </c>
      <c r="B72" s="2"/>
      <c r="C72" s="187"/>
      <c r="D72" s="2"/>
      <c r="E72" s="18"/>
      <c r="F72" s="18"/>
      <c r="G72" s="13"/>
      <c r="H72" s="20"/>
      <c r="I72" s="6"/>
      <c r="J72" s="7" t="e">
        <f t="shared" si="2"/>
        <v>#DIV/0!</v>
      </c>
      <c r="K72" s="11"/>
      <c r="L72" s="11"/>
      <c r="M72" s="2"/>
    </row>
    <row r="73" spans="1:13">
      <c r="A73">
        <v>60</v>
      </c>
      <c r="B73" s="2"/>
      <c r="C73" s="187"/>
      <c r="D73" s="2"/>
      <c r="E73" s="18"/>
      <c r="F73" s="18"/>
      <c r="G73" s="13"/>
      <c r="H73" s="20"/>
      <c r="I73" s="6"/>
      <c r="J73" s="15" t="e">
        <f t="shared" si="2"/>
        <v>#DIV/0!</v>
      </c>
      <c r="K73" s="11"/>
      <c r="L73" s="11"/>
      <c r="M73" s="2"/>
    </row>
    <row r="74" spans="1:13">
      <c r="A74">
        <v>61</v>
      </c>
      <c r="B74" s="2"/>
      <c r="C74" s="187"/>
      <c r="D74" s="2"/>
      <c r="E74" s="18"/>
      <c r="F74" s="18"/>
      <c r="G74" s="13"/>
      <c r="H74" s="20"/>
      <c r="I74" s="6"/>
      <c r="J74" s="15" t="e">
        <f t="shared" si="2"/>
        <v>#DIV/0!</v>
      </c>
      <c r="K74" s="11"/>
      <c r="L74" s="11"/>
      <c r="M74" s="2"/>
    </row>
    <row r="75" spans="1:13">
      <c r="A75">
        <v>62</v>
      </c>
      <c r="B75" s="2"/>
      <c r="C75" s="187"/>
      <c r="D75" s="2"/>
      <c r="E75" s="18"/>
      <c r="F75" s="18"/>
      <c r="G75" s="13"/>
      <c r="H75" s="20"/>
      <c r="I75" s="6"/>
      <c r="J75" s="7" t="e">
        <f t="shared" si="2"/>
        <v>#DIV/0!</v>
      </c>
      <c r="K75" s="11"/>
      <c r="L75" s="11"/>
      <c r="M75" s="2"/>
    </row>
    <row r="76" spans="1:13">
      <c r="A76">
        <v>63</v>
      </c>
      <c r="B76" s="2"/>
      <c r="C76" s="187"/>
      <c r="D76" s="2"/>
      <c r="E76" s="18"/>
      <c r="F76" s="18"/>
      <c r="G76" s="13"/>
      <c r="H76" s="20"/>
      <c r="I76" s="6"/>
      <c r="J76" s="15" t="e">
        <f t="shared" si="2"/>
        <v>#DIV/0!</v>
      </c>
      <c r="K76" s="11"/>
      <c r="L76" s="11"/>
      <c r="M76" s="2"/>
    </row>
    <row r="77" spans="1:13">
      <c r="A77">
        <v>64</v>
      </c>
      <c r="B77" s="2"/>
      <c r="C77" s="187"/>
      <c r="D77" s="2"/>
      <c r="E77" s="18"/>
      <c r="F77" s="18"/>
      <c r="G77" s="13"/>
      <c r="H77" s="20"/>
      <c r="I77" s="6"/>
      <c r="J77" s="15" t="e">
        <f t="shared" si="2"/>
        <v>#DIV/0!</v>
      </c>
      <c r="K77" s="11"/>
      <c r="L77" s="11"/>
      <c r="M77" s="2"/>
    </row>
    <row r="78" spans="1:13">
      <c r="A78">
        <v>65</v>
      </c>
      <c r="B78" s="2"/>
      <c r="C78" s="187"/>
      <c r="D78" s="2"/>
      <c r="E78" s="18"/>
      <c r="F78" s="18"/>
      <c r="G78" s="13"/>
      <c r="H78" s="20"/>
      <c r="I78" s="6"/>
      <c r="J78" s="7" t="e">
        <f t="shared" si="2"/>
        <v>#DIV/0!</v>
      </c>
      <c r="K78" s="11"/>
      <c r="L78" s="11"/>
      <c r="M78" s="2"/>
    </row>
    <row r="79" spans="1:13">
      <c r="A79" s="12">
        <v>66</v>
      </c>
      <c r="B79" s="2"/>
      <c r="C79" s="187"/>
      <c r="D79" s="2"/>
      <c r="E79" s="18"/>
      <c r="F79" s="18"/>
      <c r="G79" s="13"/>
      <c r="H79" s="20"/>
      <c r="I79" s="6"/>
      <c r="J79" s="7" t="e">
        <f t="shared" si="2"/>
        <v>#DIV/0!</v>
      </c>
      <c r="K79" s="11"/>
      <c r="L79" s="11"/>
      <c r="M79" s="2"/>
    </row>
    <row r="80" spans="1:13">
      <c r="A80" s="12">
        <v>67</v>
      </c>
      <c r="B80" s="2"/>
      <c r="C80" s="187"/>
      <c r="D80" s="2"/>
      <c r="E80" s="18"/>
      <c r="F80" s="18"/>
      <c r="G80" s="13"/>
      <c r="H80" s="20"/>
      <c r="I80" s="6"/>
      <c r="J80" s="7" t="e">
        <f t="shared" si="2"/>
        <v>#DIV/0!</v>
      </c>
      <c r="K80" s="11"/>
      <c r="L80" s="11"/>
      <c r="M80" s="2"/>
    </row>
    <row r="81" spans="1:13">
      <c r="A81">
        <v>68</v>
      </c>
      <c r="B81" s="2"/>
      <c r="C81" s="187"/>
      <c r="D81" s="2"/>
      <c r="E81" s="18"/>
      <c r="F81" s="18"/>
      <c r="G81" s="13"/>
      <c r="H81" s="20"/>
      <c r="I81" s="6"/>
      <c r="J81" s="7" t="e">
        <f t="shared" si="2"/>
        <v>#DIV/0!</v>
      </c>
      <c r="K81" s="11"/>
      <c r="L81" s="11"/>
      <c r="M81" s="2"/>
    </row>
    <row r="82" spans="1:13">
      <c r="A82">
        <v>69</v>
      </c>
      <c r="B82" s="2"/>
      <c r="C82" s="187"/>
      <c r="D82" s="2"/>
      <c r="E82" s="18"/>
      <c r="F82" s="18"/>
      <c r="G82" s="13"/>
      <c r="H82" s="20"/>
      <c r="I82" s="6"/>
      <c r="J82" s="15" t="e">
        <f t="shared" si="2"/>
        <v>#DIV/0!</v>
      </c>
      <c r="K82" s="11"/>
      <c r="L82" s="11"/>
      <c r="M82" s="2"/>
    </row>
    <row r="83" spans="1:13">
      <c r="A83">
        <v>70</v>
      </c>
      <c r="B83" s="2"/>
      <c r="C83" s="187"/>
      <c r="D83" s="2"/>
      <c r="E83" s="18"/>
      <c r="F83" s="18"/>
      <c r="G83" s="13"/>
      <c r="H83" s="20"/>
      <c r="I83" s="6"/>
      <c r="J83" s="15" t="e">
        <f t="shared" si="2"/>
        <v>#DIV/0!</v>
      </c>
      <c r="K83" s="11"/>
      <c r="L83" s="11"/>
      <c r="M83" s="2"/>
    </row>
    <row r="84" spans="1:13">
      <c r="A84">
        <v>71</v>
      </c>
      <c r="B84" s="2"/>
      <c r="C84" s="187"/>
      <c r="D84" s="2"/>
      <c r="E84" s="18"/>
      <c r="F84" s="18"/>
      <c r="G84" s="13"/>
      <c r="H84" s="20"/>
      <c r="I84" s="6"/>
      <c r="J84" s="7" t="e">
        <f t="shared" si="2"/>
        <v>#DIV/0!</v>
      </c>
      <c r="K84" s="11"/>
      <c r="L84" s="11"/>
      <c r="M84" s="2"/>
    </row>
    <row r="85" spans="1:13">
      <c r="A85">
        <v>72</v>
      </c>
      <c r="B85" s="2"/>
      <c r="C85" s="187"/>
      <c r="D85" s="2"/>
      <c r="E85" s="18"/>
      <c r="F85" s="18"/>
      <c r="G85" s="13"/>
      <c r="H85" s="20"/>
      <c r="I85" s="6"/>
      <c r="J85" s="15" t="e">
        <f t="shared" si="2"/>
        <v>#DIV/0!</v>
      </c>
      <c r="K85" s="11"/>
      <c r="L85" s="11"/>
      <c r="M85" s="2"/>
    </row>
    <row r="86" spans="1:13">
      <c r="A86">
        <v>73</v>
      </c>
      <c r="B86" s="2"/>
      <c r="C86" s="187"/>
      <c r="D86" s="2"/>
      <c r="E86" s="18"/>
      <c r="F86" s="18"/>
      <c r="G86" s="13"/>
      <c r="H86" s="20"/>
      <c r="I86" s="6"/>
      <c r="J86" s="15" t="e">
        <f t="shared" si="2"/>
        <v>#DIV/0!</v>
      </c>
      <c r="K86" s="11"/>
      <c r="L86" s="11"/>
      <c r="M86" s="2"/>
    </row>
    <row r="87" spans="1:13">
      <c r="A87">
        <v>74</v>
      </c>
      <c r="B87" s="2"/>
      <c r="C87" s="187"/>
      <c r="D87" s="2"/>
      <c r="E87" s="18"/>
      <c r="F87" s="18"/>
      <c r="G87" s="13"/>
      <c r="H87" s="20"/>
      <c r="I87" s="6"/>
      <c r="J87" s="7" t="e">
        <f t="shared" si="2"/>
        <v>#DIV/0!</v>
      </c>
      <c r="K87" s="11"/>
      <c r="L87" s="11"/>
      <c r="M87" s="2"/>
    </row>
    <row r="88" spans="1:13">
      <c r="A88">
        <v>75</v>
      </c>
      <c r="B88" s="2"/>
      <c r="C88" s="187"/>
      <c r="D88" s="2"/>
      <c r="E88" s="18"/>
      <c r="F88" s="18"/>
      <c r="G88" s="13"/>
      <c r="H88" s="20"/>
      <c r="I88" s="6"/>
      <c r="J88" s="7" t="e">
        <f t="shared" si="2"/>
        <v>#DIV/0!</v>
      </c>
      <c r="K88" s="11"/>
      <c r="L88" s="11"/>
      <c r="M88" s="2"/>
    </row>
    <row r="89" spans="1:13">
      <c r="A89" s="12">
        <v>76</v>
      </c>
      <c r="B89" s="2"/>
      <c r="C89" s="187"/>
      <c r="D89" s="2"/>
      <c r="E89" s="18"/>
      <c r="F89" s="18"/>
      <c r="G89" s="13"/>
      <c r="H89" s="20"/>
      <c r="I89" s="6"/>
      <c r="J89" s="7" t="e">
        <f t="shared" si="2"/>
        <v>#DIV/0!</v>
      </c>
      <c r="K89" s="11"/>
      <c r="L89" s="11"/>
      <c r="M89" s="2"/>
    </row>
    <row r="90" spans="1:13">
      <c r="A90" s="12">
        <v>77</v>
      </c>
      <c r="B90" s="2"/>
      <c r="C90" s="187"/>
      <c r="D90" s="2"/>
      <c r="E90" s="18"/>
      <c r="F90" s="18"/>
      <c r="G90" s="13"/>
      <c r="H90" s="20"/>
      <c r="I90" s="6"/>
      <c r="J90" s="7" t="e">
        <f t="shared" si="2"/>
        <v>#DIV/0!</v>
      </c>
      <c r="K90" s="11"/>
      <c r="L90" s="11"/>
      <c r="M90" s="2"/>
    </row>
    <row r="91" spans="1:13">
      <c r="A91">
        <v>78</v>
      </c>
      <c r="B91" s="2"/>
      <c r="C91" s="187"/>
      <c r="D91" s="2"/>
      <c r="E91" s="18"/>
      <c r="F91" s="18"/>
      <c r="G91" s="13"/>
      <c r="H91" s="20"/>
      <c r="I91" s="6"/>
      <c r="J91" s="15" t="e">
        <f t="shared" si="2"/>
        <v>#DIV/0!</v>
      </c>
      <c r="K91" s="11"/>
      <c r="L91" s="11"/>
      <c r="M91" s="2"/>
    </row>
    <row r="92" spans="1:13">
      <c r="A92">
        <v>79</v>
      </c>
      <c r="B92" s="2"/>
      <c r="C92" s="187"/>
      <c r="D92" s="2"/>
      <c r="E92" s="18"/>
      <c r="F92" s="18"/>
      <c r="G92" s="13"/>
      <c r="H92" s="20"/>
      <c r="I92" s="6"/>
      <c r="J92" s="15" t="e">
        <f t="shared" si="2"/>
        <v>#DIV/0!</v>
      </c>
      <c r="K92" s="11"/>
      <c r="L92" s="11"/>
      <c r="M92" s="2"/>
    </row>
    <row r="93" spans="1:13">
      <c r="A93">
        <v>80</v>
      </c>
      <c r="B93" s="2"/>
      <c r="C93" s="187"/>
      <c r="D93" s="2"/>
      <c r="E93" s="18"/>
      <c r="F93" s="18"/>
      <c r="G93" s="13"/>
      <c r="H93" s="20"/>
      <c r="I93" s="6"/>
      <c r="J93" s="7" t="e">
        <f t="shared" si="2"/>
        <v>#DIV/0!</v>
      </c>
      <c r="K93" s="11"/>
      <c r="L93" s="11"/>
      <c r="M93" s="2"/>
    </row>
    <row r="94" spans="1:13">
      <c r="A94">
        <v>81</v>
      </c>
      <c r="B94" s="2"/>
      <c r="C94" s="187"/>
      <c r="D94" s="2"/>
      <c r="E94" s="18"/>
      <c r="F94" s="18"/>
      <c r="G94" s="13"/>
      <c r="H94" s="20"/>
      <c r="I94" s="6"/>
      <c r="J94" s="15" t="e">
        <f t="shared" si="2"/>
        <v>#DIV/0!</v>
      </c>
      <c r="K94" s="11"/>
      <c r="L94" s="11"/>
      <c r="M94" s="2"/>
    </row>
    <row r="95" spans="1:13">
      <c r="A95">
        <v>82</v>
      </c>
      <c r="B95" s="2"/>
      <c r="C95" s="187"/>
      <c r="D95" s="2"/>
      <c r="E95" s="18"/>
      <c r="F95" s="18"/>
      <c r="G95" s="13"/>
      <c r="H95" s="20"/>
      <c r="I95" s="6"/>
      <c r="J95" s="15" t="e">
        <f t="shared" si="2"/>
        <v>#DIV/0!</v>
      </c>
      <c r="K95" s="11"/>
      <c r="L95" s="11"/>
      <c r="M95" s="2"/>
    </row>
    <row r="96" spans="1:13">
      <c r="A96">
        <v>83</v>
      </c>
      <c r="B96" s="2"/>
      <c r="C96" s="187"/>
      <c r="D96" s="2"/>
      <c r="E96" s="18"/>
      <c r="F96" s="18"/>
      <c r="G96" s="13"/>
      <c r="H96" s="20"/>
      <c r="I96" s="6"/>
      <c r="J96" s="7" t="e">
        <f t="shared" si="2"/>
        <v>#DIV/0!</v>
      </c>
      <c r="K96" s="11"/>
      <c r="L96" s="11"/>
      <c r="M96" s="2"/>
    </row>
    <row r="97" spans="1:13">
      <c r="A97">
        <v>84</v>
      </c>
      <c r="B97" s="2"/>
      <c r="C97" s="187"/>
      <c r="D97" s="2"/>
      <c r="E97" s="18"/>
      <c r="F97" s="18"/>
      <c r="G97" s="13"/>
      <c r="H97" s="20"/>
      <c r="I97" s="6"/>
      <c r="J97" s="7" t="e">
        <f t="shared" si="2"/>
        <v>#DIV/0!</v>
      </c>
      <c r="K97" s="11"/>
      <c r="L97" s="11"/>
      <c r="M97" s="2"/>
    </row>
    <row r="98" spans="1:13">
      <c r="A98">
        <v>85</v>
      </c>
      <c r="B98" s="2"/>
      <c r="C98" s="187"/>
      <c r="D98" s="2"/>
      <c r="E98" s="18"/>
      <c r="F98" s="18"/>
      <c r="G98" s="13"/>
      <c r="H98" s="20"/>
      <c r="I98" s="6"/>
      <c r="J98" s="7" t="e">
        <f t="shared" si="2"/>
        <v>#DIV/0!</v>
      </c>
      <c r="K98" s="11"/>
      <c r="L98" s="11"/>
      <c r="M98" s="2"/>
    </row>
    <row r="99" spans="1:13">
      <c r="A99" s="12">
        <v>86</v>
      </c>
      <c r="B99" s="2"/>
      <c r="C99" s="187"/>
      <c r="D99" s="2"/>
      <c r="E99" s="18"/>
      <c r="F99" s="18"/>
      <c r="G99" s="13"/>
      <c r="H99" s="20"/>
      <c r="I99" s="6"/>
      <c r="J99" s="7" t="e">
        <f t="shared" si="2"/>
        <v>#DIV/0!</v>
      </c>
      <c r="K99" s="11"/>
      <c r="L99" s="11"/>
      <c r="M99" s="2"/>
    </row>
    <row r="100" spans="1:13">
      <c r="A100" s="12">
        <v>87</v>
      </c>
      <c r="B100" s="2"/>
      <c r="C100" s="187"/>
      <c r="D100" s="2"/>
      <c r="E100" s="18"/>
      <c r="F100" s="18"/>
      <c r="G100" s="13"/>
      <c r="H100" s="20"/>
      <c r="I100" s="6"/>
      <c r="J100" s="15" t="e">
        <f t="shared" si="2"/>
        <v>#DIV/0!</v>
      </c>
      <c r="K100" s="11"/>
      <c r="L100" s="11"/>
      <c r="M100" s="2"/>
    </row>
    <row r="101" spans="1:13">
      <c r="A101">
        <v>88</v>
      </c>
      <c r="B101" s="2"/>
      <c r="C101" s="187"/>
      <c r="D101" s="2"/>
      <c r="E101" s="18"/>
      <c r="F101" s="18"/>
      <c r="G101" s="13"/>
      <c r="H101" s="20"/>
      <c r="I101" s="6"/>
      <c r="J101" s="15" t="e">
        <f t="shared" si="2"/>
        <v>#DIV/0!</v>
      </c>
      <c r="K101" s="11"/>
      <c r="L101" s="11"/>
      <c r="M101" s="2"/>
    </row>
    <row r="102" spans="1:13">
      <c r="A102">
        <v>89</v>
      </c>
      <c r="B102" s="2"/>
      <c r="C102" s="187"/>
      <c r="D102" s="2"/>
      <c r="E102" s="18"/>
      <c r="F102" s="18"/>
      <c r="G102" s="13"/>
      <c r="H102" s="20"/>
      <c r="I102" s="6"/>
      <c r="J102" s="7" t="e">
        <f t="shared" si="2"/>
        <v>#DIV/0!</v>
      </c>
      <c r="K102" s="11"/>
      <c r="L102" s="11"/>
      <c r="M102" s="2"/>
    </row>
    <row r="103" spans="1:13">
      <c r="A103">
        <v>90</v>
      </c>
      <c r="B103" s="2"/>
      <c r="C103" s="187"/>
      <c r="D103" s="2"/>
      <c r="E103" s="18"/>
      <c r="F103" s="18"/>
      <c r="G103" s="13"/>
      <c r="H103" s="20"/>
      <c r="I103" s="6"/>
      <c r="J103" s="15" t="e">
        <f t="shared" si="2"/>
        <v>#DIV/0!</v>
      </c>
      <c r="K103" s="11"/>
      <c r="L103" s="11"/>
      <c r="M103" s="2"/>
    </row>
    <row r="104" spans="1:13">
      <c r="A104">
        <v>91</v>
      </c>
      <c r="B104" s="2"/>
      <c r="C104" s="187"/>
      <c r="D104" s="2"/>
      <c r="E104" s="18"/>
      <c r="F104" s="18"/>
      <c r="G104" s="13"/>
      <c r="H104" s="20"/>
      <c r="I104" s="6"/>
      <c r="J104" s="15" t="e">
        <f t="shared" si="2"/>
        <v>#DIV/0!</v>
      </c>
      <c r="K104" s="11"/>
      <c r="L104" s="11"/>
      <c r="M104" s="2"/>
    </row>
    <row r="105" spans="1:13">
      <c r="A105">
        <v>92</v>
      </c>
      <c r="B105" s="2"/>
      <c r="C105" s="187"/>
      <c r="D105" s="2"/>
      <c r="E105" s="18"/>
      <c r="F105" s="18"/>
      <c r="G105" s="13"/>
      <c r="H105" s="20"/>
      <c r="I105" s="6"/>
      <c r="J105" s="7" t="e">
        <f t="shared" si="2"/>
        <v>#DIV/0!</v>
      </c>
      <c r="K105" s="11"/>
      <c r="L105" s="11"/>
      <c r="M105" s="2"/>
    </row>
    <row r="106" spans="1:13">
      <c r="A106">
        <v>93</v>
      </c>
      <c r="B106" s="2"/>
      <c r="C106" s="187"/>
      <c r="D106" s="2"/>
      <c r="E106" s="18"/>
      <c r="F106" s="18"/>
      <c r="G106" s="13"/>
      <c r="H106" s="20"/>
      <c r="I106" s="6"/>
      <c r="J106" s="7" t="e">
        <f t="shared" si="2"/>
        <v>#DIV/0!</v>
      </c>
      <c r="K106" s="11"/>
      <c r="L106" s="11"/>
      <c r="M106" s="2"/>
    </row>
    <row r="107" spans="1:13">
      <c r="A107">
        <v>94</v>
      </c>
      <c r="B107" s="2"/>
      <c r="C107" s="187"/>
      <c r="D107" s="2"/>
      <c r="E107" s="18"/>
      <c r="F107" s="18"/>
      <c r="G107" s="13"/>
      <c r="H107" s="20"/>
      <c r="I107" s="6"/>
      <c r="J107" s="7" t="e">
        <f t="shared" si="2"/>
        <v>#DIV/0!</v>
      </c>
      <c r="K107" s="11"/>
      <c r="L107" s="11"/>
      <c r="M107" s="2"/>
    </row>
    <row r="108" spans="1:13">
      <c r="A108">
        <v>95</v>
      </c>
      <c r="B108" s="2"/>
      <c r="C108" s="187"/>
      <c r="D108" s="2"/>
      <c r="E108" s="18"/>
      <c r="F108" s="18"/>
      <c r="G108" s="13"/>
      <c r="H108" s="20"/>
      <c r="I108" s="6"/>
      <c r="J108" s="7" t="e">
        <f t="shared" si="2"/>
        <v>#DIV/0!</v>
      </c>
      <c r="K108" s="11"/>
      <c r="L108" s="11"/>
      <c r="M108" s="2"/>
    </row>
    <row r="109" spans="1:13">
      <c r="A109" s="12">
        <v>96</v>
      </c>
      <c r="B109" s="2"/>
      <c r="C109" s="187"/>
      <c r="D109" s="2"/>
      <c r="E109" s="18"/>
      <c r="F109" s="18"/>
      <c r="G109" s="13"/>
      <c r="H109" s="20"/>
      <c r="I109" s="6"/>
      <c r="J109" s="15" t="e">
        <f t="shared" si="2"/>
        <v>#DIV/0!</v>
      </c>
      <c r="K109" s="11"/>
      <c r="L109" s="11"/>
      <c r="M109" s="2"/>
    </row>
    <row r="110" spans="1:13">
      <c r="A110" s="12">
        <v>97</v>
      </c>
      <c r="B110" s="2"/>
      <c r="C110" s="187"/>
      <c r="D110" s="2"/>
      <c r="E110" s="18"/>
      <c r="F110" s="18"/>
      <c r="G110" s="13"/>
      <c r="H110" s="20"/>
      <c r="I110" s="6"/>
      <c r="J110" s="15" t="e">
        <f t="shared" si="2"/>
        <v>#DIV/0!</v>
      </c>
      <c r="K110" s="11"/>
      <c r="L110" s="11"/>
      <c r="M110" s="2"/>
    </row>
    <row r="111" spans="1:13">
      <c r="A111">
        <v>98</v>
      </c>
      <c r="B111" s="2"/>
      <c r="C111" s="187"/>
      <c r="D111" s="2"/>
      <c r="E111" s="18"/>
      <c r="F111" s="18"/>
      <c r="G111" s="13"/>
      <c r="H111" s="20"/>
      <c r="I111" s="6"/>
      <c r="J111" s="7" t="e">
        <f t="shared" si="2"/>
        <v>#DIV/0!</v>
      </c>
      <c r="K111" s="11"/>
      <c r="L111" s="11"/>
      <c r="M111" s="2"/>
    </row>
    <row r="112" spans="1:13">
      <c r="A112">
        <v>99</v>
      </c>
      <c r="B112" s="2"/>
      <c r="C112" s="187"/>
      <c r="D112" s="2"/>
      <c r="E112" s="18"/>
      <c r="F112" s="18"/>
      <c r="G112" s="13"/>
      <c r="H112" s="20"/>
      <c r="I112" s="6"/>
      <c r="J112" s="15" t="e">
        <f t="shared" si="2"/>
        <v>#DIV/0!</v>
      </c>
      <c r="K112" s="11"/>
      <c r="L112" s="11"/>
      <c r="M112" s="2"/>
    </row>
    <row r="113" spans="1:13">
      <c r="A113">
        <v>100</v>
      </c>
      <c r="B113" s="2"/>
      <c r="C113" s="187"/>
      <c r="D113" s="2"/>
      <c r="E113" s="18"/>
      <c r="F113" s="18"/>
      <c r="G113" s="13"/>
      <c r="H113" s="20"/>
      <c r="I113" s="6"/>
      <c r="J113" s="15" t="e">
        <f t="shared" si="2"/>
        <v>#DIV/0!</v>
      </c>
      <c r="K113" s="11"/>
      <c r="L113" s="11"/>
      <c r="M113" s="2"/>
    </row>
    <row r="114" spans="1:13">
      <c r="A114">
        <v>101</v>
      </c>
      <c r="B114" s="2"/>
      <c r="C114" s="187"/>
      <c r="D114" s="2"/>
      <c r="E114" s="18"/>
      <c r="F114" s="18"/>
      <c r="G114" s="13"/>
      <c r="H114" s="20"/>
      <c r="I114" s="6"/>
      <c r="J114" s="7" t="e">
        <f t="shared" si="2"/>
        <v>#DIV/0!</v>
      </c>
      <c r="K114" s="11"/>
      <c r="L114" s="11"/>
      <c r="M114" s="2"/>
    </row>
    <row r="115" spans="1:13">
      <c r="A115">
        <v>102</v>
      </c>
      <c r="B115" s="2"/>
      <c r="C115" s="187"/>
      <c r="D115" s="2"/>
      <c r="E115" s="18"/>
      <c r="F115" s="18"/>
      <c r="G115" s="13"/>
      <c r="H115" s="20"/>
      <c r="I115" s="6"/>
      <c r="J115" s="7" t="e">
        <f t="shared" si="2"/>
        <v>#DIV/0!</v>
      </c>
      <c r="K115" s="11"/>
      <c r="L115" s="11"/>
      <c r="M115" s="2"/>
    </row>
    <row r="116" spans="1:13">
      <c r="A116">
        <v>103</v>
      </c>
      <c r="B116" s="2"/>
      <c r="C116" s="187"/>
      <c r="D116" s="2"/>
      <c r="E116" s="18"/>
      <c r="F116" s="18"/>
      <c r="G116" s="13"/>
      <c r="H116" s="20"/>
      <c r="I116" s="6"/>
      <c r="J116" s="7" t="e">
        <f t="shared" si="2"/>
        <v>#DIV/0!</v>
      </c>
      <c r="K116" s="11"/>
      <c r="L116" s="11"/>
      <c r="M116" s="2"/>
    </row>
    <row r="117" spans="1:13">
      <c r="A117">
        <v>104</v>
      </c>
      <c r="B117" s="2"/>
      <c r="C117" s="187"/>
      <c r="D117" s="2"/>
      <c r="E117" s="18"/>
      <c r="F117" s="18"/>
      <c r="G117" s="13"/>
      <c r="H117" s="20"/>
      <c r="I117" s="6"/>
      <c r="J117" s="7" t="e">
        <f t="shared" si="2"/>
        <v>#DIV/0!</v>
      </c>
      <c r="K117" s="11"/>
      <c r="L117" s="11"/>
      <c r="M117" s="2"/>
    </row>
    <row r="118" spans="1:13">
      <c r="A118">
        <v>105</v>
      </c>
      <c r="B118" s="2"/>
      <c r="C118" s="187"/>
      <c r="D118" s="2"/>
      <c r="E118" s="18"/>
      <c r="F118" s="18"/>
      <c r="G118" s="13"/>
      <c r="H118" s="20"/>
      <c r="I118" s="6"/>
      <c r="J118" s="15" t="e">
        <f t="shared" si="2"/>
        <v>#DIV/0!</v>
      </c>
      <c r="K118" s="11"/>
      <c r="L118" s="11"/>
      <c r="M118" s="2"/>
    </row>
    <row r="119" spans="1:13">
      <c r="A119" s="12">
        <v>106</v>
      </c>
      <c r="B119" s="2"/>
      <c r="C119" s="187"/>
      <c r="D119" s="2"/>
      <c r="E119" s="18"/>
      <c r="F119" s="18"/>
      <c r="G119" s="13"/>
      <c r="H119" s="20"/>
      <c r="I119" s="6"/>
      <c r="J119" s="15" t="e">
        <f t="shared" si="2"/>
        <v>#DIV/0!</v>
      </c>
      <c r="K119" s="11"/>
      <c r="L119" s="11"/>
      <c r="M119" s="2"/>
    </row>
    <row r="120" spans="1:13">
      <c r="A120" s="12">
        <v>107</v>
      </c>
      <c r="B120" s="2"/>
      <c r="C120" s="187"/>
      <c r="D120" s="2"/>
      <c r="E120" s="18"/>
      <c r="F120" s="18"/>
      <c r="G120" s="13"/>
      <c r="H120" s="20"/>
      <c r="I120" s="6"/>
      <c r="J120" s="7" t="e">
        <f t="shared" si="2"/>
        <v>#DIV/0!</v>
      </c>
      <c r="K120" s="11"/>
      <c r="L120" s="11"/>
      <c r="M120" s="2"/>
    </row>
    <row r="121" spans="1:13">
      <c r="A121">
        <v>108</v>
      </c>
      <c r="B121" s="2"/>
      <c r="C121" s="187"/>
      <c r="D121" s="2"/>
      <c r="E121" s="18"/>
      <c r="F121" s="18"/>
      <c r="G121" s="13"/>
      <c r="H121" s="20"/>
      <c r="I121" s="6"/>
      <c r="J121" s="15" t="e">
        <f t="shared" si="2"/>
        <v>#DIV/0!</v>
      </c>
      <c r="K121" s="11"/>
      <c r="L121" s="11"/>
      <c r="M121" s="2"/>
    </row>
    <row r="122" spans="1:13">
      <c r="A122">
        <v>109</v>
      </c>
      <c r="B122" s="2"/>
      <c r="C122" s="187"/>
      <c r="D122" s="2"/>
      <c r="E122" s="18"/>
      <c r="F122" s="18"/>
      <c r="G122" s="13"/>
      <c r="H122" s="20"/>
      <c r="I122" s="6"/>
      <c r="J122" s="15" t="e">
        <f t="shared" si="2"/>
        <v>#DIV/0!</v>
      </c>
      <c r="K122" s="11"/>
      <c r="L122" s="11"/>
      <c r="M122" s="2"/>
    </row>
    <row r="123" spans="1:13">
      <c r="A123">
        <v>110</v>
      </c>
      <c r="B123" s="2"/>
      <c r="C123" s="187"/>
      <c r="D123" s="2"/>
      <c r="E123" s="18"/>
      <c r="F123" s="18"/>
      <c r="G123" s="13"/>
      <c r="H123" s="20"/>
      <c r="I123" s="6"/>
      <c r="J123" s="7" t="e">
        <f t="shared" si="2"/>
        <v>#DIV/0!</v>
      </c>
      <c r="K123" s="11"/>
      <c r="L123" s="11"/>
      <c r="M123" s="2"/>
    </row>
    <row r="124" spans="1:13">
      <c r="A124">
        <v>111</v>
      </c>
      <c r="B124" s="2"/>
      <c r="C124" s="187"/>
      <c r="D124" s="2"/>
      <c r="E124" s="18"/>
      <c r="F124" s="18"/>
      <c r="G124" s="13"/>
      <c r="H124" s="20"/>
      <c r="I124" s="6"/>
      <c r="J124" s="7" t="e">
        <f t="shared" si="2"/>
        <v>#DIV/0!</v>
      </c>
      <c r="K124" s="11"/>
      <c r="L124" s="11"/>
      <c r="M124" s="2"/>
    </row>
    <row r="125" spans="1:13">
      <c r="A125">
        <v>112</v>
      </c>
      <c r="B125" s="2"/>
      <c r="C125" s="187"/>
      <c r="D125" s="2"/>
      <c r="E125" s="18"/>
      <c r="F125" s="18"/>
      <c r="G125" s="13"/>
      <c r="H125" s="20"/>
      <c r="I125" s="6"/>
      <c r="J125" s="7" t="e">
        <f t="shared" si="2"/>
        <v>#DIV/0!</v>
      </c>
      <c r="K125" s="11"/>
      <c r="L125" s="11"/>
      <c r="M125" s="2"/>
    </row>
    <row r="126" spans="1:13">
      <c r="A126">
        <v>113</v>
      </c>
      <c r="B126" s="2"/>
      <c r="C126" s="187"/>
      <c r="D126" s="2"/>
      <c r="E126" s="18"/>
      <c r="F126" s="18"/>
      <c r="G126" s="13"/>
      <c r="H126" s="20"/>
      <c r="I126" s="6"/>
      <c r="J126" s="7" t="e">
        <f t="shared" si="2"/>
        <v>#DIV/0!</v>
      </c>
      <c r="K126" s="11"/>
      <c r="L126" s="11"/>
      <c r="M126" s="2"/>
    </row>
    <row r="127" spans="1:13">
      <c r="A127">
        <v>114</v>
      </c>
      <c r="B127" s="2"/>
      <c r="C127" s="187"/>
      <c r="D127" s="2"/>
      <c r="E127" s="18"/>
      <c r="F127" s="18"/>
      <c r="G127" s="13"/>
      <c r="H127" s="20"/>
      <c r="I127" s="6"/>
      <c r="J127" s="15" t="e">
        <f t="shared" si="2"/>
        <v>#DIV/0!</v>
      </c>
      <c r="K127" s="11"/>
      <c r="L127" s="11"/>
      <c r="M127" s="2"/>
    </row>
    <row r="128" spans="1:13">
      <c r="A128">
        <v>115</v>
      </c>
      <c r="B128" s="2"/>
      <c r="C128" s="187"/>
      <c r="D128" s="2"/>
      <c r="E128" s="18"/>
      <c r="F128" s="18"/>
      <c r="G128" s="13"/>
      <c r="H128" s="20"/>
      <c r="I128" s="6"/>
      <c r="J128" s="15" t="e">
        <f t="shared" si="2"/>
        <v>#DIV/0!</v>
      </c>
      <c r="K128" s="11"/>
      <c r="L128" s="11"/>
      <c r="M128" s="2"/>
    </row>
    <row r="129" spans="1:13">
      <c r="A129" s="12">
        <v>116</v>
      </c>
      <c r="B129" s="2"/>
      <c r="C129" s="187"/>
      <c r="D129" s="2"/>
      <c r="E129" s="18"/>
      <c r="F129" s="18"/>
      <c r="G129" s="13"/>
      <c r="H129" s="20"/>
      <c r="I129" s="6"/>
      <c r="J129" s="7" t="e">
        <f t="shared" si="2"/>
        <v>#DIV/0!</v>
      </c>
      <c r="K129" s="11"/>
      <c r="L129" s="11"/>
      <c r="M129" s="2"/>
    </row>
    <row r="130" spans="1:13">
      <c r="A130" s="12">
        <v>117</v>
      </c>
      <c r="B130" s="2"/>
      <c r="C130" s="187"/>
      <c r="D130" s="2"/>
      <c r="E130" s="18"/>
      <c r="F130" s="18"/>
      <c r="G130" s="13"/>
      <c r="H130" s="20"/>
      <c r="I130" s="6"/>
      <c r="J130" s="15" t="e">
        <f t="shared" si="2"/>
        <v>#DIV/0!</v>
      </c>
      <c r="K130" s="11"/>
      <c r="L130" s="11"/>
      <c r="M130" s="2"/>
    </row>
    <row r="131" spans="1:13">
      <c r="A131">
        <v>118</v>
      </c>
      <c r="B131" s="2"/>
      <c r="C131" s="187"/>
      <c r="D131" s="2"/>
      <c r="E131" s="18"/>
      <c r="F131" s="18"/>
      <c r="G131" s="13"/>
      <c r="H131" s="20"/>
      <c r="I131" s="6"/>
      <c r="J131" s="15" t="e">
        <f t="shared" si="2"/>
        <v>#DIV/0!</v>
      </c>
      <c r="K131" s="11"/>
      <c r="L131" s="11"/>
      <c r="M131" s="2"/>
    </row>
    <row r="132" spans="1:13">
      <c r="A132">
        <v>119</v>
      </c>
      <c r="B132" s="2"/>
      <c r="C132" s="187"/>
      <c r="D132" s="2"/>
      <c r="E132" s="18"/>
      <c r="F132" s="18"/>
      <c r="G132" s="13"/>
      <c r="H132" s="20"/>
      <c r="I132" s="6"/>
      <c r="J132" s="7" t="e">
        <f t="shared" si="2"/>
        <v>#DIV/0!</v>
      </c>
      <c r="K132" s="11"/>
      <c r="L132" s="11"/>
      <c r="M132" s="2"/>
    </row>
    <row r="133" spans="1:13">
      <c r="A133">
        <v>120</v>
      </c>
      <c r="B133" s="2"/>
      <c r="C133" s="187"/>
      <c r="D133" s="2"/>
      <c r="E133" s="18"/>
      <c r="F133" s="18"/>
      <c r="G133" s="13"/>
      <c r="H133" s="20"/>
      <c r="I133" s="6"/>
      <c r="J133" s="7" t="e">
        <f t="shared" si="2"/>
        <v>#DIV/0!</v>
      </c>
      <c r="K133" s="11"/>
      <c r="L133" s="11"/>
      <c r="M133" s="2"/>
    </row>
    <row r="134" spans="1:13">
      <c r="A134">
        <v>121</v>
      </c>
      <c r="B134" s="2"/>
      <c r="C134" s="187"/>
      <c r="D134" s="2"/>
      <c r="E134" s="18"/>
      <c r="F134" s="18"/>
      <c r="G134" s="13"/>
      <c r="H134" s="20"/>
      <c r="I134" s="6"/>
      <c r="J134" s="7" t="e">
        <f t="shared" si="2"/>
        <v>#DIV/0!</v>
      </c>
      <c r="K134" s="11"/>
      <c r="L134" s="11"/>
      <c r="M134" s="2"/>
    </row>
    <row r="135" spans="1:13">
      <c r="A135">
        <v>122</v>
      </c>
      <c r="B135" s="2"/>
      <c r="C135" s="187"/>
      <c r="D135" s="2"/>
      <c r="E135" s="18"/>
      <c r="F135" s="18"/>
      <c r="G135" s="13"/>
      <c r="H135" s="20"/>
      <c r="I135" s="6"/>
      <c r="J135" s="7" t="e">
        <f t="shared" ref="J135:J198" si="3">H135/I135</f>
        <v>#DIV/0!</v>
      </c>
      <c r="K135" s="11"/>
      <c r="L135" s="11"/>
      <c r="M135" s="2"/>
    </row>
    <row r="136" spans="1:13">
      <c r="A136">
        <v>123</v>
      </c>
      <c r="B136" s="2"/>
      <c r="C136" s="187"/>
      <c r="D136" s="2"/>
      <c r="E136" s="18"/>
      <c r="F136" s="18"/>
      <c r="G136" s="13"/>
      <c r="H136" s="20"/>
      <c r="I136" s="6"/>
      <c r="J136" s="15" t="e">
        <f t="shared" si="3"/>
        <v>#DIV/0!</v>
      </c>
      <c r="K136" s="11"/>
      <c r="L136" s="11"/>
      <c r="M136" s="2"/>
    </row>
    <row r="137" spans="1:13">
      <c r="A137">
        <v>124</v>
      </c>
      <c r="B137" s="2"/>
      <c r="C137" s="187"/>
      <c r="D137" s="2"/>
      <c r="E137" s="18"/>
      <c r="F137" s="18"/>
      <c r="G137" s="13"/>
      <c r="H137" s="20"/>
      <c r="I137" s="6"/>
      <c r="J137" s="15" t="e">
        <f t="shared" si="3"/>
        <v>#DIV/0!</v>
      </c>
      <c r="K137" s="11"/>
      <c r="L137" s="11"/>
      <c r="M137" s="2"/>
    </row>
    <row r="138" spans="1:13">
      <c r="A138">
        <v>125</v>
      </c>
      <c r="B138" s="2"/>
      <c r="C138" s="187"/>
      <c r="D138" s="2"/>
      <c r="E138" s="18"/>
      <c r="F138" s="18"/>
      <c r="G138" s="13"/>
      <c r="H138" s="20"/>
      <c r="I138" s="6"/>
      <c r="J138" s="7" t="e">
        <f t="shared" si="3"/>
        <v>#DIV/0!</v>
      </c>
      <c r="K138" s="11"/>
      <c r="L138" s="11"/>
      <c r="M138" s="2"/>
    </row>
    <row r="139" spans="1:13">
      <c r="A139" s="12">
        <v>126</v>
      </c>
      <c r="B139" s="2"/>
      <c r="C139" s="187"/>
      <c r="D139" s="2"/>
      <c r="E139" s="18"/>
      <c r="F139" s="18"/>
      <c r="G139" s="13"/>
      <c r="H139" s="20"/>
      <c r="I139" s="6"/>
      <c r="J139" s="15" t="e">
        <f t="shared" si="3"/>
        <v>#DIV/0!</v>
      </c>
      <c r="K139" s="11"/>
      <c r="L139" s="11"/>
      <c r="M139" s="2"/>
    </row>
    <row r="140" spans="1:13">
      <c r="A140" s="12">
        <v>127</v>
      </c>
      <c r="B140" s="2"/>
      <c r="C140" s="187"/>
      <c r="D140" s="2"/>
      <c r="E140" s="18"/>
      <c r="F140" s="18"/>
      <c r="G140" s="13"/>
      <c r="H140" s="20"/>
      <c r="I140" s="6"/>
      <c r="J140" s="15" t="e">
        <f t="shared" si="3"/>
        <v>#DIV/0!</v>
      </c>
      <c r="K140" s="11"/>
      <c r="L140" s="11"/>
      <c r="M140" s="2"/>
    </row>
    <row r="141" spans="1:13">
      <c r="A141">
        <v>128</v>
      </c>
      <c r="B141" s="2"/>
      <c r="C141" s="187"/>
      <c r="D141" s="2"/>
      <c r="E141" s="18"/>
      <c r="F141" s="18"/>
      <c r="G141" s="13"/>
      <c r="H141" s="20"/>
      <c r="I141" s="6"/>
      <c r="J141" s="7" t="e">
        <f t="shared" si="3"/>
        <v>#DIV/0!</v>
      </c>
      <c r="K141" s="11"/>
      <c r="L141" s="11"/>
      <c r="M141" s="2"/>
    </row>
    <row r="142" spans="1:13">
      <c r="A142">
        <v>129</v>
      </c>
      <c r="B142" s="2"/>
      <c r="C142" s="187"/>
      <c r="D142" s="2"/>
      <c r="E142" s="18"/>
      <c r="F142" s="18"/>
      <c r="G142" s="13"/>
      <c r="H142" s="20"/>
      <c r="I142" s="6"/>
      <c r="J142" s="7" t="e">
        <f t="shared" si="3"/>
        <v>#DIV/0!</v>
      </c>
      <c r="K142" s="11"/>
      <c r="L142" s="11"/>
      <c r="M142" s="2"/>
    </row>
    <row r="143" spans="1:13">
      <c r="A143">
        <v>130</v>
      </c>
      <c r="B143" s="2"/>
      <c r="C143" s="187"/>
      <c r="D143" s="2"/>
      <c r="E143" s="18"/>
      <c r="F143" s="18"/>
      <c r="G143" s="13"/>
      <c r="H143" s="20"/>
      <c r="I143" s="6"/>
      <c r="J143" s="7" t="e">
        <f t="shared" si="3"/>
        <v>#DIV/0!</v>
      </c>
      <c r="K143" s="11"/>
      <c r="L143" s="11"/>
      <c r="M143" s="2"/>
    </row>
    <row r="144" spans="1:13">
      <c r="A144">
        <v>131</v>
      </c>
      <c r="B144" s="2"/>
      <c r="C144" s="187"/>
      <c r="D144" s="2"/>
      <c r="E144" s="18"/>
      <c r="F144" s="18"/>
      <c r="G144" s="13"/>
      <c r="H144" s="20"/>
      <c r="I144" s="6"/>
      <c r="J144" s="7" t="e">
        <f t="shared" si="3"/>
        <v>#DIV/0!</v>
      </c>
      <c r="K144" s="11"/>
      <c r="L144" s="11"/>
      <c r="M144" s="2"/>
    </row>
    <row r="145" spans="1:13">
      <c r="A145">
        <v>132</v>
      </c>
      <c r="B145" s="2"/>
      <c r="C145" s="187"/>
      <c r="D145" s="2"/>
      <c r="E145" s="18"/>
      <c r="F145" s="18"/>
      <c r="G145" s="13"/>
      <c r="H145" s="20"/>
      <c r="I145" s="6"/>
      <c r="J145" s="15" t="e">
        <f t="shared" si="3"/>
        <v>#DIV/0!</v>
      </c>
      <c r="K145" s="11"/>
      <c r="L145" s="11"/>
      <c r="M145" s="2"/>
    </row>
    <row r="146" spans="1:13">
      <c r="A146">
        <v>133</v>
      </c>
      <c r="B146" s="2"/>
      <c r="C146" s="187"/>
      <c r="D146" s="2"/>
      <c r="E146" s="18"/>
      <c r="F146" s="18"/>
      <c r="G146" s="13"/>
      <c r="H146" s="20"/>
      <c r="I146" s="6"/>
      <c r="J146" s="15" t="e">
        <f t="shared" si="3"/>
        <v>#DIV/0!</v>
      </c>
      <c r="K146" s="11"/>
      <c r="L146" s="11"/>
      <c r="M146" s="2"/>
    </row>
    <row r="147" spans="1:13">
      <c r="A147">
        <v>134</v>
      </c>
      <c r="B147" s="2"/>
      <c r="C147" s="187"/>
      <c r="D147" s="2"/>
      <c r="E147" s="18"/>
      <c r="F147" s="18"/>
      <c r="G147" s="13"/>
      <c r="H147" s="20"/>
      <c r="I147" s="6"/>
      <c r="J147" s="7" t="e">
        <f t="shared" si="3"/>
        <v>#DIV/0!</v>
      </c>
      <c r="K147" s="11"/>
      <c r="L147" s="11"/>
      <c r="M147" s="2"/>
    </row>
    <row r="148" spans="1:13">
      <c r="A148">
        <v>135</v>
      </c>
      <c r="B148" s="2"/>
      <c r="C148" s="187"/>
      <c r="D148" s="2"/>
      <c r="E148" s="18"/>
      <c r="F148" s="18"/>
      <c r="G148" s="13"/>
      <c r="H148" s="20"/>
      <c r="I148" s="6"/>
      <c r="J148" s="15" t="e">
        <f t="shared" si="3"/>
        <v>#DIV/0!</v>
      </c>
      <c r="K148" s="11"/>
      <c r="L148" s="11"/>
      <c r="M148" s="2"/>
    </row>
    <row r="149" spans="1:13">
      <c r="A149" s="12">
        <v>136</v>
      </c>
      <c r="B149" s="2"/>
      <c r="C149" s="187"/>
      <c r="D149" s="2"/>
      <c r="E149" s="18"/>
      <c r="F149" s="18"/>
      <c r="G149" s="13"/>
      <c r="H149" s="20"/>
      <c r="I149" s="6"/>
      <c r="J149" s="15" t="e">
        <f t="shared" si="3"/>
        <v>#DIV/0!</v>
      </c>
      <c r="K149" s="11"/>
      <c r="L149" s="11"/>
      <c r="M149" s="2"/>
    </row>
    <row r="150" spans="1:13">
      <c r="A150" s="12">
        <v>137</v>
      </c>
      <c r="B150" s="2"/>
      <c r="C150" s="187"/>
      <c r="D150" s="2"/>
      <c r="E150" s="18"/>
      <c r="F150" s="18"/>
      <c r="G150" s="13"/>
      <c r="H150" s="20"/>
      <c r="I150" s="6"/>
      <c r="J150" s="7" t="e">
        <f t="shared" si="3"/>
        <v>#DIV/0!</v>
      </c>
      <c r="K150" s="11"/>
      <c r="L150" s="11"/>
      <c r="M150" s="2"/>
    </row>
    <row r="151" spans="1:13">
      <c r="A151">
        <v>138</v>
      </c>
      <c r="B151" s="2"/>
      <c r="C151" s="187"/>
      <c r="D151" s="2"/>
      <c r="E151" s="18"/>
      <c r="F151" s="18"/>
      <c r="G151" s="13"/>
      <c r="H151" s="20"/>
      <c r="I151" s="6"/>
      <c r="J151" s="7" t="e">
        <f t="shared" si="3"/>
        <v>#DIV/0!</v>
      </c>
      <c r="K151" s="11"/>
      <c r="L151" s="11"/>
      <c r="M151" s="2"/>
    </row>
    <row r="152" spans="1:13">
      <c r="A152">
        <v>139</v>
      </c>
      <c r="B152" s="2"/>
      <c r="C152" s="187"/>
      <c r="D152" s="2"/>
      <c r="E152" s="18"/>
      <c r="F152" s="18"/>
      <c r="G152" s="13"/>
      <c r="H152" s="20"/>
      <c r="I152" s="6"/>
      <c r="J152" s="7" t="e">
        <f t="shared" si="3"/>
        <v>#DIV/0!</v>
      </c>
      <c r="K152" s="11"/>
      <c r="L152" s="11"/>
      <c r="M152" s="2"/>
    </row>
    <row r="153" spans="1:13">
      <c r="A153">
        <v>140</v>
      </c>
      <c r="B153" s="2"/>
      <c r="C153" s="187"/>
      <c r="D153" s="2"/>
      <c r="E153" s="18"/>
      <c r="F153" s="18"/>
      <c r="G153" s="13"/>
      <c r="H153" s="20"/>
      <c r="I153" s="6"/>
      <c r="J153" s="7" t="e">
        <f t="shared" si="3"/>
        <v>#DIV/0!</v>
      </c>
      <c r="K153" s="11"/>
      <c r="L153" s="11"/>
      <c r="M153" s="2"/>
    </row>
    <row r="154" spans="1:13">
      <c r="A154">
        <v>141</v>
      </c>
      <c r="B154" s="2"/>
      <c r="C154" s="187"/>
      <c r="D154" s="2"/>
      <c r="E154" s="18"/>
      <c r="F154" s="18"/>
      <c r="G154" s="13"/>
      <c r="H154" s="20"/>
      <c r="I154" s="6"/>
      <c r="J154" s="15" t="e">
        <f t="shared" si="3"/>
        <v>#DIV/0!</v>
      </c>
      <c r="K154" s="11"/>
      <c r="L154" s="11"/>
      <c r="M154" s="2"/>
    </row>
    <row r="155" spans="1:13">
      <c r="A155">
        <v>142</v>
      </c>
      <c r="B155" s="2"/>
      <c r="C155" s="187"/>
      <c r="D155" s="2"/>
      <c r="E155" s="18"/>
      <c r="F155" s="18"/>
      <c r="G155" s="13"/>
      <c r="H155" s="20"/>
      <c r="I155" s="6"/>
      <c r="J155" s="15" t="e">
        <f t="shared" si="3"/>
        <v>#DIV/0!</v>
      </c>
      <c r="K155" s="11"/>
      <c r="L155" s="11"/>
      <c r="M155" s="2"/>
    </row>
    <row r="156" spans="1:13">
      <c r="A156">
        <v>143</v>
      </c>
      <c r="B156" s="2"/>
      <c r="C156" s="187"/>
      <c r="D156" s="2"/>
      <c r="E156" s="18"/>
      <c r="F156" s="18"/>
      <c r="G156" s="13"/>
      <c r="H156" s="20"/>
      <c r="I156" s="6"/>
      <c r="J156" s="7" t="e">
        <f t="shared" si="3"/>
        <v>#DIV/0!</v>
      </c>
      <c r="K156" s="11"/>
      <c r="L156" s="11"/>
      <c r="M156" s="2"/>
    </row>
    <row r="157" spans="1:13">
      <c r="A157">
        <v>144</v>
      </c>
      <c r="B157" s="2"/>
      <c r="C157" s="187"/>
      <c r="D157" s="2"/>
      <c r="E157" s="18"/>
      <c r="F157" s="18"/>
      <c r="G157" s="13"/>
      <c r="H157" s="20"/>
      <c r="I157" s="6"/>
      <c r="J157" s="15" t="e">
        <f t="shared" si="3"/>
        <v>#DIV/0!</v>
      </c>
      <c r="K157" s="11"/>
      <c r="L157" s="11"/>
      <c r="M157" s="2"/>
    </row>
    <row r="158" spans="1:13">
      <c r="A158">
        <v>145</v>
      </c>
      <c r="B158" s="2"/>
      <c r="C158" s="187"/>
      <c r="D158" s="2"/>
      <c r="E158" s="18"/>
      <c r="F158" s="18"/>
      <c r="G158" s="13"/>
      <c r="H158" s="20"/>
      <c r="I158" s="6"/>
      <c r="J158" s="15" t="e">
        <f t="shared" si="3"/>
        <v>#DIV/0!</v>
      </c>
      <c r="K158" s="11"/>
      <c r="L158" s="11"/>
      <c r="M158" s="2"/>
    </row>
    <row r="159" spans="1:13">
      <c r="A159" s="12">
        <v>146</v>
      </c>
      <c r="B159" s="2"/>
      <c r="C159" s="187"/>
      <c r="D159" s="2"/>
      <c r="E159" s="18"/>
      <c r="F159" s="18"/>
      <c r="G159" s="13"/>
      <c r="H159" s="20"/>
      <c r="I159" s="6"/>
      <c r="J159" s="7" t="e">
        <f t="shared" si="3"/>
        <v>#DIV/0!</v>
      </c>
      <c r="K159" s="11"/>
      <c r="L159" s="11"/>
      <c r="M159" s="2"/>
    </row>
    <row r="160" spans="1:13">
      <c r="A160" s="12">
        <v>147</v>
      </c>
      <c r="B160" s="2"/>
      <c r="C160" s="187"/>
      <c r="D160" s="2"/>
      <c r="E160" s="18"/>
      <c r="F160" s="18"/>
      <c r="G160" s="13"/>
      <c r="H160" s="20"/>
      <c r="I160" s="6"/>
      <c r="J160" s="7" t="e">
        <f t="shared" si="3"/>
        <v>#DIV/0!</v>
      </c>
      <c r="K160" s="11"/>
      <c r="L160" s="11"/>
      <c r="M160" s="2"/>
    </row>
    <row r="161" spans="1:13">
      <c r="A161">
        <v>148</v>
      </c>
      <c r="B161" s="2"/>
      <c r="C161" s="187"/>
      <c r="D161" s="2"/>
      <c r="E161" s="18"/>
      <c r="F161" s="18"/>
      <c r="G161" s="13"/>
      <c r="H161" s="20"/>
      <c r="I161" s="6"/>
      <c r="J161" s="7" t="e">
        <f t="shared" si="3"/>
        <v>#DIV/0!</v>
      </c>
      <c r="K161" s="11"/>
      <c r="L161" s="11"/>
      <c r="M161" s="2"/>
    </row>
    <row r="162" spans="1:13">
      <c r="A162">
        <v>149</v>
      </c>
      <c r="B162" s="2"/>
      <c r="C162" s="187"/>
      <c r="D162" s="2"/>
      <c r="E162" s="18"/>
      <c r="F162" s="18"/>
      <c r="G162" s="13"/>
      <c r="H162" s="20"/>
      <c r="I162" s="6"/>
      <c r="J162" s="7" t="e">
        <f t="shared" si="3"/>
        <v>#DIV/0!</v>
      </c>
      <c r="K162" s="11"/>
      <c r="L162" s="11"/>
      <c r="M162" s="2"/>
    </row>
    <row r="163" spans="1:13">
      <c r="A163">
        <v>150</v>
      </c>
      <c r="B163" s="2"/>
      <c r="C163" s="187"/>
      <c r="D163" s="2"/>
      <c r="E163" s="18"/>
      <c r="F163" s="18"/>
      <c r="G163" s="13"/>
      <c r="H163" s="20"/>
      <c r="I163" s="6"/>
      <c r="J163" s="15" t="e">
        <f t="shared" si="3"/>
        <v>#DIV/0!</v>
      </c>
      <c r="K163" s="11"/>
      <c r="L163" s="11"/>
      <c r="M163" s="2"/>
    </row>
    <row r="164" spans="1:13">
      <c r="A164">
        <v>151</v>
      </c>
      <c r="B164" s="2"/>
      <c r="C164" s="187"/>
      <c r="D164" s="2"/>
      <c r="E164" s="18"/>
      <c r="F164" s="18"/>
      <c r="G164" s="13"/>
      <c r="H164" s="20"/>
      <c r="I164" s="6"/>
      <c r="J164" s="15" t="e">
        <f t="shared" si="3"/>
        <v>#DIV/0!</v>
      </c>
      <c r="K164" s="11"/>
      <c r="L164" s="11"/>
      <c r="M164" s="2"/>
    </row>
    <row r="165" spans="1:13">
      <c r="A165">
        <v>152</v>
      </c>
      <c r="B165" s="2"/>
      <c r="C165" s="187"/>
      <c r="D165" s="2"/>
      <c r="E165" s="18"/>
      <c r="F165" s="18"/>
      <c r="G165" s="13"/>
      <c r="H165" s="20"/>
      <c r="I165" s="6"/>
      <c r="J165" s="7" t="e">
        <f t="shared" si="3"/>
        <v>#DIV/0!</v>
      </c>
      <c r="K165" s="11"/>
      <c r="L165" s="11"/>
      <c r="M165" s="2"/>
    </row>
    <row r="166" spans="1:13">
      <c r="A166">
        <v>153</v>
      </c>
      <c r="B166" s="2"/>
      <c r="C166" s="187"/>
      <c r="D166" s="2"/>
      <c r="E166" s="18"/>
      <c r="F166" s="18"/>
      <c r="G166" s="13"/>
      <c r="H166" s="20"/>
      <c r="I166" s="6"/>
      <c r="J166" s="15" t="e">
        <f t="shared" si="3"/>
        <v>#DIV/0!</v>
      </c>
      <c r="K166" s="11"/>
      <c r="L166" s="11"/>
      <c r="M166" s="2"/>
    </row>
    <row r="167" spans="1:13">
      <c r="A167">
        <v>154</v>
      </c>
      <c r="B167" s="2"/>
      <c r="C167" s="187"/>
      <c r="D167" s="2"/>
      <c r="E167" s="18"/>
      <c r="F167" s="18"/>
      <c r="G167" s="13"/>
      <c r="H167" s="20"/>
      <c r="I167" s="6"/>
      <c r="J167" s="15" t="e">
        <f t="shared" si="3"/>
        <v>#DIV/0!</v>
      </c>
      <c r="K167" s="11"/>
      <c r="L167" s="11"/>
      <c r="M167" s="2"/>
    </row>
    <row r="168" spans="1:13">
      <c r="A168">
        <v>155</v>
      </c>
      <c r="B168" s="2"/>
      <c r="C168" s="187"/>
      <c r="D168" s="2"/>
      <c r="E168" s="18"/>
      <c r="F168" s="18"/>
      <c r="G168" s="13"/>
      <c r="H168" s="20"/>
      <c r="I168" s="6"/>
      <c r="J168" s="7" t="e">
        <f t="shared" si="3"/>
        <v>#DIV/0!</v>
      </c>
      <c r="K168" s="11"/>
      <c r="L168" s="11"/>
      <c r="M168" s="2"/>
    </row>
    <row r="169" spans="1:13">
      <c r="A169" s="12">
        <v>156</v>
      </c>
      <c r="B169" s="2"/>
      <c r="C169" s="187"/>
      <c r="D169" s="2"/>
      <c r="E169" s="18"/>
      <c r="F169" s="18"/>
      <c r="G169" s="13"/>
      <c r="H169" s="20"/>
      <c r="I169" s="6"/>
      <c r="J169" s="7" t="e">
        <f t="shared" si="3"/>
        <v>#DIV/0!</v>
      </c>
      <c r="K169" s="11"/>
      <c r="L169" s="11"/>
      <c r="M169" s="2"/>
    </row>
    <row r="170" spans="1:13">
      <c r="A170" s="12">
        <v>157</v>
      </c>
      <c r="B170" s="2"/>
      <c r="C170" s="187"/>
      <c r="D170" s="2"/>
      <c r="E170" s="18"/>
      <c r="F170" s="18"/>
      <c r="G170" s="13"/>
      <c r="H170" s="20"/>
      <c r="I170" s="6"/>
      <c r="J170" s="7" t="e">
        <f t="shared" si="3"/>
        <v>#DIV/0!</v>
      </c>
      <c r="K170" s="11"/>
      <c r="L170" s="11"/>
      <c r="M170" s="2"/>
    </row>
    <row r="171" spans="1:13">
      <c r="A171">
        <v>158</v>
      </c>
      <c r="B171" s="2"/>
      <c r="C171" s="187"/>
      <c r="D171" s="2"/>
      <c r="E171" s="18"/>
      <c r="F171" s="18"/>
      <c r="G171" s="13"/>
      <c r="H171" s="20"/>
      <c r="I171" s="6"/>
      <c r="J171" s="7" t="e">
        <f t="shared" si="3"/>
        <v>#DIV/0!</v>
      </c>
      <c r="K171" s="11"/>
      <c r="L171" s="11"/>
      <c r="M171" s="2"/>
    </row>
    <row r="172" spans="1:13">
      <c r="A172">
        <v>159</v>
      </c>
      <c r="B172" s="2"/>
      <c r="C172" s="187"/>
      <c r="D172" s="2"/>
      <c r="E172" s="18"/>
      <c r="F172" s="18"/>
      <c r="G172" s="13"/>
      <c r="H172" s="20"/>
      <c r="I172" s="6"/>
      <c r="J172" s="15" t="e">
        <f t="shared" si="3"/>
        <v>#DIV/0!</v>
      </c>
      <c r="K172" s="11"/>
      <c r="L172" s="11"/>
      <c r="M172" s="2"/>
    </row>
    <row r="173" spans="1:13">
      <c r="A173">
        <v>160</v>
      </c>
      <c r="B173" s="2"/>
      <c r="C173" s="187"/>
      <c r="D173" s="2"/>
      <c r="E173" s="18"/>
      <c r="F173" s="18"/>
      <c r="G173" s="13"/>
      <c r="H173" s="20"/>
      <c r="I173" s="6"/>
      <c r="J173" s="15" t="e">
        <f t="shared" si="3"/>
        <v>#DIV/0!</v>
      </c>
      <c r="K173" s="11"/>
      <c r="L173" s="11"/>
      <c r="M173" s="2"/>
    </row>
    <row r="174" spans="1:13">
      <c r="A174">
        <v>161</v>
      </c>
      <c r="B174" s="2"/>
      <c r="C174" s="187"/>
      <c r="D174" s="2"/>
      <c r="E174" s="18"/>
      <c r="F174" s="18"/>
      <c r="G174" s="13"/>
      <c r="H174" s="20"/>
      <c r="I174" s="6"/>
      <c r="J174" s="7" t="e">
        <f t="shared" si="3"/>
        <v>#DIV/0!</v>
      </c>
      <c r="K174" s="11"/>
      <c r="L174" s="11"/>
      <c r="M174" s="2"/>
    </row>
    <row r="175" spans="1:13">
      <c r="A175">
        <v>162</v>
      </c>
      <c r="B175" s="2"/>
      <c r="C175" s="187"/>
      <c r="D175" s="2"/>
      <c r="E175" s="18"/>
      <c r="F175" s="18"/>
      <c r="G175" s="13"/>
      <c r="H175" s="20"/>
      <c r="I175" s="6"/>
      <c r="J175" s="15" t="e">
        <f t="shared" si="3"/>
        <v>#DIV/0!</v>
      </c>
      <c r="K175" s="11"/>
      <c r="L175" s="11"/>
      <c r="M175" s="2"/>
    </row>
    <row r="176" spans="1:13">
      <c r="A176">
        <v>163</v>
      </c>
      <c r="B176" s="2"/>
      <c r="C176" s="187"/>
      <c r="D176" s="2"/>
      <c r="E176" s="18"/>
      <c r="F176" s="18"/>
      <c r="G176" s="13"/>
      <c r="H176" s="20"/>
      <c r="I176" s="6"/>
      <c r="J176" s="15" t="e">
        <f t="shared" si="3"/>
        <v>#DIV/0!</v>
      </c>
      <c r="K176" s="11"/>
      <c r="L176" s="11"/>
      <c r="M176" s="2"/>
    </row>
    <row r="177" spans="1:13">
      <c r="A177">
        <v>164</v>
      </c>
      <c r="B177" s="2"/>
      <c r="C177" s="187"/>
      <c r="D177" s="2"/>
      <c r="E177" s="18"/>
      <c r="F177" s="18"/>
      <c r="G177" s="13"/>
      <c r="H177" s="20"/>
      <c r="I177" s="6"/>
      <c r="J177" s="7" t="e">
        <f t="shared" si="3"/>
        <v>#DIV/0!</v>
      </c>
      <c r="K177" s="11"/>
      <c r="L177" s="11"/>
      <c r="M177" s="2"/>
    </row>
    <row r="178" spans="1:13">
      <c r="A178">
        <v>165</v>
      </c>
      <c r="B178" s="2"/>
      <c r="C178" s="187"/>
      <c r="D178" s="2"/>
      <c r="E178" s="18"/>
      <c r="F178" s="18"/>
      <c r="G178" s="13"/>
      <c r="H178" s="20"/>
      <c r="I178" s="6"/>
      <c r="J178" s="7" t="e">
        <f t="shared" si="3"/>
        <v>#DIV/0!</v>
      </c>
      <c r="K178" s="11"/>
      <c r="L178" s="11"/>
      <c r="M178" s="2"/>
    </row>
    <row r="179" spans="1:13">
      <c r="A179" s="12">
        <v>166</v>
      </c>
      <c r="B179" s="2"/>
      <c r="C179" s="187"/>
      <c r="D179" s="2"/>
      <c r="E179" s="18"/>
      <c r="F179" s="18"/>
      <c r="G179" s="13"/>
      <c r="H179" s="20"/>
      <c r="I179" s="6"/>
      <c r="J179" s="7" t="e">
        <f t="shared" si="3"/>
        <v>#DIV/0!</v>
      </c>
      <c r="K179" s="11"/>
      <c r="L179" s="11"/>
      <c r="M179" s="2"/>
    </row>
    <row r="180" spans="1:13">
      <c r="A180" s="12">
        <v>167</v>
      </c>
      <c r="B180" s="2"/>
      <c r="C180" s="187"/>
      <c r="D180" s="2"/>
      <c r="E180" s="18"/>
      <c r="F180" s="18"/>
      <c r="G180" s="13"/>
      <c r="H180" s="20"/>
      <c r="I180" s="6"/>
      <c r="J180" s="7" t="e">
        <f t="shared" si="3"/>
        <v>#DIV/0!</v>
      </c>
      <c r="K180" s="11"/>
      <c r="L180" s="11"/>
      <c r="M180" s="2"/>
    </row>
    <row r="181" spans="1:13">
      <c r="A181">
        <v>168</v>
      </c>
      <c r="B181" s="2"/>
      <c r="C181" s="187"/>
      <c r="D181" s="2"/>
      <c r="E181" s="18"/>
      <c r="F181" s="18"/>
      <c r="G181" s="13"/>
      <c r="H181" s="20"/>
      <c r="I181" s="6"/>
      <c r="J181" s="15" t="e">
        <f t="shared" si="3"/>
        <v>#DIV/0!</v>
      </c>
      <c r="K181" s="11"/>
      <c r="L181" s="11"/>
      <c r="M181" s="2"/>
    </row>
    <row r="182" spans="1:13">
      <c r="A182">
        <v>169</v>
      </c>
      <c r="B182" s="2"/>
      <c r="C182" s="187"/>
      <c r="D182" s="2"/>
      <c r="E182" s="18"/>
      <c r="F182" s="18"/>
      <c r="G182" s="13"/>
      <c r="H182" s="20"/>
      <c r="I182" s="6"/>
      <c r="J182" s="15" t="e">
        <f t="shared" si="3"/>
        <v>#DIV/0!</v>
      </c>
      <c r="K182" s="11"/>
      <c r="L182" s="11"/>
      <c r="M182" s="2"/>
    </row>
    <row r="183" spans="1:13">
      <c r="A183">
        <v>170</v>
      </c>
      <c r="B183" s="2"/>
      <c r="C183" s="187"/>
      <c r="D183" s="2"/>
      <c r="E183" s="18"/>
      <c r="F183" s="18"/>
      <c r="G183" s="13"/>
      <c r="H183" s="20"/>
      <c r="I183" s="6"/>
      <c r="J183" s="7" t="e">
        <f t="shared" si="3"/>
        <v>#DIV/0!</v>
      </c>
      <c r="K183" s="11"/>
      <c r="L183" s="11"/>
      <c r="M183" s="2"/>
    </row>
    <row r="184" spans="1:13">
      <c r="A184">
        <v>171</v>
      </c>
      <c r="B184" s="2"/>
      <c r="C184" s="187"/>
      <c r="D184" s="2"/>
      <c r="E184" s="18"/>
      <c r="F184" s="18"/>
      <c r="G184" s="13"/>
      <c r="H184" s="20"/>
      <c r="I184" s="6"/>
      <c r="J184" s="15" t="e">
        <f t="shared" si="3"/>
        <v>#DIV/0!</v>
      </c>
      <c r="K184" s="11"/>
      <c r="L184" s="11"/>
      <c r="M184" s="2"/>
    </row>
    <row r="185" spans="1:13">
      <c r="A185">
        <v>172</v>
      </c>
      <c r="B185" s="2"/>
      <c r="C185" s="187"/>
      <c r="D185" s="2"/>
      <c r="E185" s="18"/>
      <c r="F185" s="18"/>
      <c r="G185" s="13"/>
      <c r="H185" s="20"/>
      <c r="I185" s="6"/>
      <c r="J185" s="15" t="e">
        <f t="shared" si="3"/>
        <v>#DIV/0!</v>
      </c>
      <c r="K185" s="11"/>
      <c r="L185" s="11"/>
      <c r="M185" s="2"/>
    </row>
    <row r="186" spans="1:13">
      <c r="A186">
        <v>173</v>
      </c>
      <c r="B186" s="2"/>
      <c r="C186" s="187"/>
      <c r="D186" s="2"/>
      <c r="E186" s="18"/>
      <c r="F186" s="18"/>
      <c r="G186" s="13"/>
      <c r="H186" s="20"/>
      <c r="I186" s="6"/>
      <c r="J186" s="7" t="e">
        <f t="shared" si="3"/>
        <v>#DIV/0!</v>
      </c>
      <c r="K186" s="11"/>
      <c r="L186" s="11"/>
      <c r="M186" s="2"/>
    </row>
    <row r="187" spans="1:13">
      <c r="A187">
        <v>174</v>
      </c>
      <c r="B187" s="2"/>
      <c r="C187" s="187"/>
      <c r="D187" s="2"/>
      <c r="E187" s="18"/>
      <c r="F187" s="18"/>
      <c r="G187" s="13"/>
      <c r="H187" s="20"/>
      <c r="I187" s="6"/>
      <c r="J187" s="7" t="e">
        <f t="shared" si="3"/>
        <v>#DIV/0!</v>
      </c>
      <c r="K187" s="11"/>
      <c r="L187" s="11"/>
      <c r="M187" s="2"/>
    </row>
    <row r="188" spans="1:13">
      <c r="A188">
        <v>175</v>
      </c>
      <c r="B188" s="2"/>
      <c r="C188" s="187"/>
      <c r="D188" s="2"/>
      <c r="E188" s="18"/>
      <c r="F188" s="18"/>
      <c r="G188" s="13"/>
      <c r="H188" s="20"/>
      <c r="I188" s="6"/>
      <c r="J188" s="7" t="e">
        <f t="shared" si="3"/>
        <v>#DIV/0!</v>
      </c>
      <c r="K188" s="11"/>
      <c r="L188" s="11"/>
      <c r="M188" s="2"/>
    </row>
    <row r="189" spans="1:13">
      <c r="A189" s="12">
        <v>176</v>
      </c>
      <c r="B189" s="2"/>
      <c r="C189" s="187"/>
      <c r="D189" s="2"/>
      <c r="E189" s="18"/>
      <c r="F189" s="18"/>
      <c r="G189" s="13"/>
      <c r="H189" s="20"/>
      <c r="I189" s="6"/>
      <c r="J189" s="7" t="e">
        <f t="shared" si="3"/>
        <v>#DIV/0!</v>
      </c>
      <c r="K189" s="11"/>
      <c r="L189" s="11"/>
      <c r="M189" s="2"/>
    </row>
    <row r="190" spans="1:13">
      <c r="A190" s="12">
        <v>177</v>
      </c>
      <c r="B190" s="2"/>
      <c r="C190" s="187"/>
      <c r="D190" s="2"/>
      <c r="E190" s="18"/>
      <c r="F190" s="18"/>
      <c r="G190" s="13"/>
      <c r="H190" s="20"/>
      <c r="I190" s="6"/>
      <c r="J190" s="15" t="e">
        <f t="shared" si="3"/>
        <v>#DIV/0!</v>
      </c>
      <c r="K190" s="11"/>
      <c r="L190" s="11"/>
      <c r="M190" s="2"/>
    </row>
    <row r="191" spans="1:13">
      <c r="A191">
        <v>178</v>
      </c>
      <c r="B191" s="2"/>
      <c r="C191" s="187"/>
      <c r="D191" s="2"/>
      <c r="E191" s="18"/>
      <c r="F191" s="18"/>
      <c r="G191" s="13"/>
      <c r="H191" s="20"/>
      <c r="I191" s="6"/>
      <c r="J191" s="15" t="e">
        <f t="shared" si="3"/>
        <v>#DIV/0!</v>
      </c>
      <c r="K191" s="11"/>
      <c r="L191" s="11"/>
      <c r="M191" s="2"/>
    </row>
    <row r="192" spans="1:13">
      <c r="A192">
        <v>179</v>
      </c>
      <c r="B192" s="2"/>
      <c r="C192" s="187"/>
      <c r="D192" s="2"/>
      <c r="E192" s="18"/>
      <c r="F192" s="18"/>
      <c r="G192" s="13"/>
      <c r="H192" s="20"/>
      <c r="I192" s="6"/>
      <c r="J192" s="7" t="e">
        <f t="shared" si="3"/>
        <v>#DIV/0!</v>
      </c>
      <c r="K192" s="11"/>
      <c r="L192" s="11"/>
      <c r="M192" s="2"/>
    </row>
    <row r="193" spans="1:13">
      <c r="A193">
        <v>180</v>
      </c>
      <c r="B193" s="2"/>
      <c r="C193" s="187"/>
      <c r="D193" s="2"/>
      <c r="E193" s="18"/>
      <c r="F193" s="18"/>
      <c r="G193" s="13"/>
      <c r="H193" s="20"/>
      <c r="I193" s="6"/>
      <c r="J193" s="15" t="e">
        <f t="shared" si="3"/>
        <v>#DIV/0!</v>
      </c>
      <c r="K193" s="11"/>
      <c r="L193" s="11"/>
      <c r="M193" s="2"/>
    </row>
    <row r="194" spans="1:13">
      <c r="A194">
        <v>181</v>
      </c>
      <c r="B194" s="2"/>
      <c r="C194" s="187"/>
      <c r="D194" s="2"/>
      <c r="E194" s="18"/>
      <c r="F194" s="18"/>
      <c r="G194" s="13"/>
      <c r="H194" s="20"/>
      <c r="I194" s="6"/>
      <c r="J194" s="15" t="e">
        <f t="shared" si="3"/>
        <v>#DIV/0!</v>
      </c>
      <c r="K194" s="11"/>
      <c r="L194" s="11"/>
      <c r="M194" s="2"/>
    </row>
    <row r="195" spans="1:13">
      <c r="A195">
        <v>182</v>
      </c>
      <c r="B195" s="2"/>
      <c r="C195" s="187"/>
      <c r="D195" s="2"/>
      <c r="E195" s="18"/>
      <c r="F195" s="18"/>
      <c r="G195" s="13"/>
      <c r="H195" s="20"/>
      <c r="I195" s="6"/>
      <c r="J195" s="7" t="e">
        <f t="shared" si="3"/>
        <v>#DIV/0!</v>
      </c>
      <c r="K195" s="11"/>
      <c r="L195" s="11"/>
      <c r="M195" s="2"/>
    </row>
    <row r="196" spans="1:13">
      <c r="A196">
        <v>183</v>
      </c>
      <c r="B196" s="2"/>
      <c r="C196" s="187"/>
      <c r="D196" s="2"/>
      <c r="E196" s="18"/>
      <c r="F196" s="18"/>
      <c r="G196" s="13"/>
      <c r="H196" s="20"/>
      <c r="I196" s="6"/>
      <c r="J196" s="7" t="e">
        <f t="shared" si="3"/>
        <v>#DIV/0!</v>
      </c>
      <c r="K196" s="11"/>
      <c r="L196" s="11"/>
      <c r="M196" s="2"/>
    </row>
    <row r="197" spans="1:13">
      <c r="A197">
        <v>184</v>
      </c>
      <c r="B197" s="2"/>
      <c r="C197" s="187"/>
      <c r="D197" s="2"/>
      <c r="E197" s="18"/>
      <c r="F197" s="18"/>
      <c r="G197" s="13"/>
      <c r="H197" s="20"/>
      <c r="I197" s="6"/>
      <c r="J197" s="7" t="e">
        <f t="shared" si="3"/>
        <v>#DIV/0!</v>
      </c>
      <c r="K197" s="11"/>
      <c r="L197" s="11"/>
      <c r="M197" s="2"/>
    </row>
    <row r="198" spans="1:13">
      <c r="A198">
        <v>185</v>
      </c>
      <c r="B198" s="2"/>
      <c r="C198" s="187"/>
      <c r="D198" s="2"/>
      <c r="E198" s="18"/>
      <c r="F198" s="18"/>
      <c r="G198" s="13"/>
      <c r="H198" s="20"/>
      <c r="I198" s="6"/>
      <c r="J198" s="7" t="e">
        <f t="shared" si="3"/>
        <v>#DIV/0!</v>
      </c>
      <c r="K198" s="11"/>
      <c r="L198" s="11"/>
      <c r="M198" s="2"/>
    </row>
    <row r="199" spans="1:13">
      <c r="A199" s="12">
        <v>186</v>
      </c>
      <c r="B199" s="2"/>
      <c r="C199" s="187"/>
      <c r="D199" s="2"/>
      <c r="E199" s="18"/>
      <c r="F199" s="18"/>
      <c r="G199" s="13"/>
      <c r="H199" s="20"/>
      <c r="I199" s="6"/>
      <c r="J199" s="15" t="e">
        <f t="shared" ref="J199:J262" si="4">H199/I199</f>
        <v>#DIV/0!</v>
      </c>
      <c r="K199" s="11"/>
      <c r="L199" s="11"/>
      <c r="M199" s="2"/>
    </row>
    <row r="200" spans="1:13">
      <c r="A200" s="12">
        <v>187</v>
      </c>
      <c r="B200" s="2"/>
      <c r="C200" s="187"/>
      <c r="D200" s="2"/>
      <c r="E200" s="18"/>
      <c r="F200" s="18"/>
      <c r="G200" s="13"/>
      <c r="H200" s="20"/>
      <c r="I200" s="6"/>
      <c r="J200" s="15" t="e">
        <f t="shared" si="4"/>
        <v>#DIV/0!</v>
      </c>
      <c r="K200" s="11"/>
      <c r="L200" s="11"/>
      <c r="M200" s="2"/>
    </row>
    <row r="201" spans="1:13">
      <c r="A201">
        <v>188</v>
      </c>
      <c r="B201" s="2"/>
      <c r="C201" s="187"/>
      <c r="D201" s="2"/>
      <c r="E201" s="18"/>
      <c r="F201" s="18"/>
      <c r="G201" s="13"/>
      <c r="H201" s="20"/>
      <c r="I201" s="6"/>
      <c r="J201" s="7" t="e">
        <f t="shared" si="4"/>
        <v>#DIV/0!</v>
      </c>
      <c r="K201" s="11"/>
      <c r="L201" s="11"/>
      <c r="M201" s="2"/>
    </row>
    <row r="202" spans="1:13">
      <c r="A202">
        <v>189</v>
      </c>
      <c r="B202" s="2"/>
      <c r="C202" s="187"/>
      <c r="D202" s="2"/>
      <c r="E202" s="18"/>
      <c r="F202" s="18"/>
      <c r="G202" s="13"/>
      <c r="H202" s="20"/>
      <c r="I202" s="6"/>
      <c r="J202" s="15" t="e">
        <f t="shared" si="4"/>
        <v>#DIV/0!</v>
      </c>
      <c r="K202" s="11"/>
      <c r="L202" s="11"/>
      <c r="M202" s="2"/>
    </row>
    <row r="203" spans="1:13">
      <c r="A203">
        <v>190</v>
      </c>
      <c r="B203" s="2"/>
      <c r="C203" s="187"/>
      <c r="D203" s="2"/>
      <c r="E203" s="18"/>
      <c r="F203" s="18"/>
      <c r="G203" s="13"/>
      <c r="H203" s="20"/>
      <c r="I203" s="6"/>
      <c r="J203" s="15" t="e">
        <f t="shared" si="4"/>
        <v>#DIV/0!</v>
      </c>
      <c r="K203" s="11"/>
      <c r="L203" s="11"/>
      <c r="M203" s="2"/>
    </row>
    <row r="204" spans="1:13">
      <c r="A204">
        <v>191</v>
      </c>
      <c r="B204" s="2"/>
      <c r="C204" s="187"/>
      <c r="D204" s="2"/>
      <c r="E204" s="18"/>
      <c r="F204" s="18"/>
      <c r="G204" s="13"/>
      <c r="H204" s="20"/>
      <c r="I204" s="6"/>
      <c r="J204" s="7" t="e">
        <f t="shared" si="4"/>
        <v>#DIV/0!</v>
      </c>
      <c r="K204" s="11"/>
      <c r="L204" s="11"/>
      <c r="M204" s="2"/>
    </row>
    <row r="205" spans="1:13">
      <c r="A205">
        <v>192</v>
      </c>
      <c r="B205" s="2"/>
      <c r="C205" s="187"/>
      <c r="D205" s="2"/>
      <c r="E205" s="18"/>
      <c r="F205" s="18"/>
      <c r="G205" s="13"/>
      <c r="H205" s="20"/>
      <c r="I205" s="6"/>
      <c r="J205" s="7" t="e">
        <f t="shared" si="4"/>
        <v>#DIV/0!</v>
      </c>
      <c r="K205" s="11"/>
      <c r="L205" s="11"/>
      <c r="M205" s="2"/>
    </row>
    <row r="206" spans="1:13">
      <c r="A206">
        <v>193</v>
      </c>
      <c r="B206" s="2"/>
      <c r="C206" s="187"/>
      <c r="D206" s="2"/>
      <c r="E206" s="18"/>
      <c r="F206" s="18"/>
      <c r="G206" s="13"/>
      <c r="H206" s="20"/>
      <c r="I206" s="6"/>
      <c r="J206" s="7" t="e">
        <f t="shared" si="4"/>
        <v>#DIV/0!</v>
      </c>
      <c r="K206" s="11"/>
      <c r="L206" s="11"/>
      <c r="M206" s="2"/>
    </row>
    <row r="207" spans="1:13">
      <c r="A207">
        <v>194</v>
      </c>
      <c r="B207" s="2"/>
      <c r="C207" s="187"/>
      <c r="D207" s="2"/>
      <c r="E207" s="18"/>
      <c r="F207" s="18"/>
      <c r="G207" s="13"/>
      <c r="H207" s="20"/>
      <c r="I207" s="6"/>
      <c r="J207" s="7" t="e">
        <f t="shared" si="4"/>
        <v>#DIV/0!</v>
      </c>
      <c r="K207" s="11"/>
      <c r="L207" s="11"/>
      <c r="M207" s="2"/>
    </row>
    <row r="208" spans="1:13">
      <c r="A208">
        <v>195</v>
      </c>
      <c r="B208" s="2"/>
      <c r="C208" s="187"/>
      <c r="D208" s="2"/>
      <c r="E208" s="18"/>
      <c r="F208" s="18"/>
      <c r="G208" s="13"/>
      <c r="H208" s="20"/>
      <c r="I208" s="6"/>
      <c r="J208" s="15" t="e">
        <f t="shared" si="4"/>
        <v>#DIV/0!</v>
      </c>
      <c r="K208" s="11"/>
      <c r="L208" s="11"/>
      <c r="M208" s="2"/>
    </row>
    <row r="209" spans="1:13">
      <c r="A209" s="12">
        <v>196</v>
      </c>
      <c r="B209" s="2"/>
      <c r="C209" s="187"/>
      <c r="D209" s="2"/>
      <c r="E209" s="18"/>
      <c r="F209" s="18"/>
      <c r="G209" s="13"/>
      <c r="H209" s="20"/>
      <c r="I209" s="6"/>
      <c r="J209" s="15" t="e">
        <f t="shared" si="4"/>
        <v>#DIV/0!</v>
      </c>
      <c r="K209" s="11"/>
      <c r="L209" s="11"/>
      <c r="M209" s="2"/>
    </row>
    <row r="210" spans="1:13">
      <c r="A210" s="12">
        <v>197</v>
      </c>
      <c r="B210" s="2"/>
      <c r="C210" s="187"/>
      <c r="D210" s="2"/>
      <c r="E210" s="18"/>
      <c r="F210" s="18"/>
      <c r="G210" s="13"/>
      <c r="H210" s="20"/>
      <c r="I210" s="6"/>
      <c r="J210" s="7" t="e">
        <f t="shared" si="4"/>
        <v>#DIV/0!</v>
      </c>
      <c r="K210" s="11"/>
      <c r="L210" s="11"/>
      <c r="M210" s="2"/>
    </row>
    <row r="211" spans="1:13">
      <c r="A211">
        <v>198</v>
      </c>
      <c r="B211" s="2"/>
      <c r="C211" s="187"/>
      <c r="D211" s="2"/>
      <c r="E211" s="18"/>
      <c r="F211" s="18"/>
      <c r="G211" s="13"/>
      <c r="H211" s="20"/>
      <c r="I211" s="6"/>
      <c r="J211" s="15" t="e">
        <f t="shared" si="4"/>
        <v>#DIV/0!</v>
      </c>
      <c r="K211" s="11"/>
      <c r="L211" s="11"/>
      <c r="M211" s="2"/>
    </row>
    <row r="212" spans="1:13">
      <c r="A212">
        <v>199</v>
      </c>
      <c r="B212" s="2"/>
      <c r="C212" s="187"/>
      <c r="D212" s="2"/>
      <c r="E212" s="18"/>
      <c r="F212" s="18"/>
      <c r="G212" s="13"/>
      <c r="H212" s="20"/>
      <c r="I212" s="6"/>
      <c r="J212" s="15" t="e">
        <f t="shared" si="4"/>
        <v>#DIV/0!</v>
      </c>
      <c r="K212" s="11"/>
      <c r="L212" s="11"/>
      <c r="M212" s="2"/>
    </row>
    <row r="213" spans="1:13">
      <c r="A213">
        <v>200</v>
      </c>
      <c r="B213" s="2"/>
      <c r="C213" s="187"/>
      <c r="D213" s="2"/>
      <c r="E213" s="18"/>
      <c r="F213" s="18"/>
      <c r="G213" s="13"/>
      <c r="H213" s="20"/>
      <c r="I213" s="6"/>
      <c r="J213" s="7" t="e">
        <f t="shared" si="4"/>
        <v>#DIV/0!</v>
      </c>
      <c r="K213" s="11"/>
      <c r="L213" s="11"/>
      <c r="M213" s="2"/>
    </row>
    <row r="214" spans="1:13">
      <c r="A214">
        <v>201</v>
      </c>
      <c r="B214" s="2"/>
      <c r="C214" s="187"/>
      <c r="D214" s="2"/>
      <c r="E214" s="18"/>
      <c r="F214" s="18"/>
      <c r="G214" s="13"/>
      <c r="H214" s="20"/>
      <c r="I214" s="6"/>
      <c r="J214" s="7" t="e">
        <f t="shared" si="4"/>
        <v>#DIV/0!</v>
      </c>
      <c r="K214" s="11"/>
      <c r="L214" s="11"/>
      <c r="M214" s="2"/>
    </row>
    <row r="215" spans="1:13">
      <c r="A215">
        <v>202</v>
      </c>
      <c r="B215" s="2"/>
      <c r="C215" s="187"/>
      <c r="D215" s="2"/>
      <c r="E215" s="18"/>
      <c r="F215" s="18"/>
      <c r="G215" s="13"/>
      <c r="H215" s="20"/>
      <c r="I215" s="6"/>
      <c r="J215" s="7" t="e">
        <f t="shared" si="4"/>
        <v>#DIV/0!</v>
      </c>
      <c r="K215" s="11"/>
      <c r="L215" s="11"/>
      <c r="M215" s="2"/>
    </row>
    <row r="216" spans="1:13">
      <c r="A216">
        <v>203</v>
      </c>
      <c r="B216" s="2"/>
      <c r="C216" s="187"/>
      <c r="D216" s="2"/>
      <c r="E216" s="18"/>
      <c r="F216" s="18"/>
      <c r="G216" s="13"/>
      <c r="H216" s="20"/>
      <c r="I216" s="6"/>
      <c r="J216" s="7" t="e">
        <f t="shared" si="4"/>
        <v>#DIV/0!</v>
      </c>
      <c r="K216" s="11"/>
      <c r="L216" s="11"/>
      <c r="M216" s="2"/>
    </row>
    <row r="217" spans="1:13">
      <c r="A217">
        <v>204</v>
      </c>
      <c r="B217" s="2"/>
      <c r="C217" s="187"/>
      <c r="D217" s="2"/>
      <c r="E217" s="18"/>
      <c r="F217" s="18"/>
      <c r="G217" s="13"/>
      <c r="H217" s="20"/>
      <c r="I217" s="6"/>
      <c r="J217" s="15" t="e">
        <f t="shared" si="4"/>
        <v>#DIV/0!</v>
      </c>
      <c r="K217" s="11"/>
      <c r="L217" s="11"/>
      <c r="M217" s="2"/>
    </row>
    <row r="218" spans="1:13">
      <c r="A218">
        <v>205</v>
      </c>
      <c r="B218" s="2"/>
      <c r="C218" s="187"/>
      <c r="D218" s="2"/>
      <c r="E218" s="18"/>
      <c r="F218" s="18"/>
      <c r="G218" s="13"/>
      <c r="H218" s="20"/>
      <c r="I218" s="6"/>
      <c r="J218" s="15" t="e">
        <f t="shared" si="4"/>
        <v>#DIV/0!</v>
      </c>
      <c r="K218" s="11"/>
      <c r="L218" s="11"/>
      <c r="M218" s="2"/>
    </row>
    <row r="219" spans="1:13">
      <c r="A219" s="12">
        <v>206</v>
      </c>
      <c r="B219" s="2"/>
      <c r="C219" s="187"/>
      <c r="D219" s="2"/>
      <c r="E219" s="18"/>
      <c r="F219" s="18"/>
      <c r="G219" s="13"/>
      <c r="H219" s="20"/>
      <c r="I219" s="6"/>
      <c r="J219" s="7" t="e">
        <f t="shared" si="4"/>
        <v>#DIV/0!</v>
      </c>
      <c r="K219" s="11"/>
      <c r="L219" s="11"/>
      <c r="M219" s="2"/>
    </row>
    <row r="220" spans="1:13">
      <c r="A220" s="12">
        <v>207</v>
      </c>
      <c r="B220" s="2"/>
      <c r="C220" s="187"/>
      <c r="D220" s="2"/>
      <c r="E220" s="18"/>
      <c r="F220" s="18"/>
      <c r="G220" s="13"/>
      <c r="H220" s="20"/>
      <c r="I220" s="6"/>
      <c r="J220" s="15" t="e">
        <f t="shared" si="4"/>
        <v>#DIV/0!</v>
      </c>
      <c r="K220" s="11"/>
      <c r="L220" s="11"/>
      <c r="M220" s="2"/>
    </row>
    <row r="221" spans="1:13">
      <c r="A221">
        <v>208</v>
      </c>
      <c r="B221" s="2"/>
      <c r="C221" s="187"/>
      <c r="D221" s="2"/>
      <c r="E221" s="18"/>
      <c r="F221" s="18"/>
      <c r="G221" s="13"/>
      <c r="H221" s="20"/>
      <c r="I221" s="6"/>
      <c r="J221" s="15" t="e">
        <f t="shared" si="4"/>
        <v>#DIV/0!</v>
      </c>
      <c r="K221" s="11"/>
      <c r="L221" s="11"/>
      <c r="M221" s="2"/>
    </row>
    <row r="222" spans="1:13">
      <c r="A222">
        <v>209</v>
      </c>
      <c r="B222" s="2"/>
      <c r="C222" s="187"/>
      <c r="D222" s="2"/>
      <c r="E222" s="18"/>
      <c r="F222" s="18"/>
      <c r="G222" s="13"/>
      <c r="H222" s="20"/>
      <c r="I222" s="6"/>
      <c r="J222" s="7" t="e">
        <f t="shared" si="4"/>
        <v>#DIV/0!</v>
      </c>
      <c r="K222" s="11"/>
      <c r="L222" s="11"/>
      <c r="M222" s="2"/>
    </row>
    <row r="223" spans="1:13">
      <c r="A223">
        <v>210</v>
      </c>
      <c r="B223" s="2"/>
      <c r="C223" s="187"/>
      <c r="D223" s="2"/>
      <c r="E223" s="18"/>
      <c r="F223" s="18"/>
      <c r="G223" s="13"/>
      <c r="H223" s="20"/>
      <c r="I223" s="6"/>
      <c r="J223" s="7" t="e">
        <f t="shared" si="4"/>
        <v>#DIV/0!</v>
      </c>
      <c r="K223" s="11"/>
      <c r="L223" s="11"/>
      <c r="M223" s="2"/>
    </row>
    <row r="224" spans="1:13">
      <c r="A224">
        <v>211</v>
      </c>
      <c r="B224" s="2"/>
      <c r="C224" s="187"/>
      <c r="D224" s="2"/>
      <c r="E224" s="18"/>
      <c r="F224" s="18"/>
      <c r="G224" s="13"/>
      <c r="H224" s="20"/>
      <c r="I224" s="6"/>
      <c r="J224" s="7" t="e">
        <f t="shared" si="4"/>
        <v>#DIV/0!</v>
      </c>
      <c r="K224" s="11"/>
      <c r="L224" s="11"/>
      <c r="M224" s="2"/>
    </row>
    <row r="225" spans="1:13">
      <c r="A225">
        <v>212</v>
      </c>
      <c r="B225" s="2"/>
      <c r="C225" s="187"/>
      <c r="D225" s="2"/>
      <c r="E225" s="18"/>
      <c r="F225" s="18"/>
      <c r="G225" s="13"/>
      <c r="H225" s="20"/>
      <c r="I225" s="6"/>
      <c r="J225" s="7" t="e">
        <f t="shared" si="4"/>
        <v>#DIV/0!</v>
      </c>
      <c r="K225" s="11"/>
      <c r="L225" s="11"/>
      <c r="M225" s="2"/>
    </row>
    <row r="226" spans="1:13">
      <c r="A226">
        <v>213</v>
      </c>
      <c r="B226" s="2"/>
      <c r="C226" s="187"/>
      <c r="D226" s="2"/>
      <c r="E226" s="18"/>
      <c r="F226" s="18"/>
      <c r="G226" s="13"/>
      <c r="H226" s="20"/>
      <c r="I226" s="6"/>
      <c r="J226" s="15" t="e">
        <f t="shared" si="4"/>
        <v>#DIV/0!</v>
      </c>
      <c r="K226" s="11"/>
      <c r="L226" s="11"/>
      <c r="M226" s="2"/>
    </row>
    <row r="227" spans="1:13">
      <c r="A227">
        <v>214</v>
      </c>
      <c r="B227" s="2"/>
      <c r="C227" s="187"/>
      <c r="D227" s="2"/>
      <c r="E227" s="18"/>
      <c r="F227" s="18"/>
      <c r="G227" s="13"/>
      <c r="H227" s="20"/>
      <c r="I227" s="6"/>
      <c r="J227" s="15" t="e">
        <f t="shared" si="4"/>
        <v>#DIV/0!</v>
      </c>
      <c r="K227" s="11"/>
      <c r="L227" s="11"/>
      <c r="M227" s="2"/>
    </row>
    <row r="228" spans="1:13">
      <c r="A228">
        <v>215</v>
      </c>
      <c r="B228" s="2"/>
      <c r="C228" s="187"/>
      <c r="D228" s="2"/>
      <c r="E228" s="18"/>
      <c r="F228" s="18"/>
      <c r="G228" s="13"/>
      <c r="H228" s="20"/>
      <c r="I228" s="6"/>
      <c r="J228" s="7" t="e">
        <f t="shared" si="4"/>
        <v>#DIV/0!</v>
      </c>
      <c r="K228" s="11"/>
      <c r="L228" s="11"/>
      <c r="M228" s="2"/>
    </row>
    <row r="229" spans="1:13">
      <c r="A229" s="12">
        <v>216</v>
      </c>
      <c r="B229" s="2"/>
      <c r="C229" s="187"/>
      <c r="D229" s="2"/>
      <c r="E229" s="18"/>
      <c r="F229" s="18"/>
      <c r="G229" s="13"/>
      <c r="H229" s="20"/>
      <c r="I229" s="6"/>
      <c r="J229" s="15" t="e">
        <f t="shared" si="4"/>
        <v>#DIV/0!</v>
      </c>
      <c r="K229" s="11"/>
      <c r="L229" s="11"/>
      <c r="M229" s="2"/>
    </row>
    <row r="230" spans="1:13">
      <c r="A230" s="12">
        <v>217</v>
      </c>
      <c r="B230" s="2"/>
      <c r="C230" s="187"/>
      <c r="D230" s="2"/>
      <c r="E230" s="18"/>
      <c r="F230" s="18"/>
      <c r="G230" s="13"/>
      <c r="H230" s="20"/>
      <c r="I230" s="6"/>
      <c r="J230" s="15" t="e">
        <f t="shared" si="4"/>
        <v>#DIV/0!</v>
      </c>
      <c r="K230" s="11"/>
      <c r="L230" s="11"/>
      <c r="M230" s="2"/>
    </row>
    <row r="231" spans="1:13">
      <c r="A231">
        <v>218</v>
      </c>
      <c r="B231" s="2"/>
      <c r="C231" s="187"/>
      <c r="D231" s="2"/>
      <c r="E231" s="18"/>
      <c r="F231" s="18"/>
      <c r="G231" s="13"/>
      <c r="H231" s="20"/>
      <c r="I231" s="6"/>
      <c r="J231" s="7" t="e">
        <f t="shared" si="4"/>
        <v>#DIV/0!</v>
      </c>
      <c r="K231" s="11"/>
      <c r="L231" s="11"/>
      <c r="M231" s="2"/>
    </row>
    <row r="232" spans="1:13">
      <c r="A232">
        <v>219</v>
      </c>
      <c r="B232" s="2"/>
      <c r="C232" s="187"/>
      <c r="D232" s="2"/>
      <c r="E232" s="18"/>
      <c r="F232" s="18"/>
      <c r="G232" s="13"/>
      <c r="H232" s="20"/>
      <c r="I232" s="6"/>
      <c r="J232" s="7" t="e">
        <f t="shared" si="4"/>
        <v>#DIV/0!</v>
      </c>
      <c r="K232" s="11"/>
      <c r="L232" s="11"/>
      <c r="M232" s="2"/>
    </row>
    <row r="233" spans="1:13">
      <c r="A233">
        <v>220</v>
      </c>
      <c r="B233" s="2"/>
      <c r="C233" s="187"/>
      <c r="D233" s="2"/>
      <c r="E233" s="18"/>
      <c r="F233" s="18"/>
      <c r="G233" s="13"/>
      <c r="H233" s="20"/>
      <c r="I233" s="6"/>
      <c r="J233" s="7" t="e">
        <f t="shared" si="4"/>
        <v>#DIV/0!</v>
      </c>
      <c r="K233" s="11"/>
      <c r="L233" s="11"/>
      <c r="M233" s="2"/>
    </row>
    <row r="234" spans="1:13">
      <c r="A234">
        <v>221</v>
      </c>
      <c r="B234" s="2"/>
      <c r="C234" s="187"/>
      <c r="D234" s="2"/>
      <c r="E234" s="18"/>
      <c r="F234" s="18"/>
      <c r="G234" s="13"/>
      <c r="H234" s="20"/>
      <c r="I234" s="6"/>
      <c r="J234" s="7" t="e">
        <f t="shared" si="4"/>
        <v>#DIV/0!</v>
      </c>
      <c r="K234" s="11"/>
      <c r="L234" s="11"/>
      <c r="M234" s="2"/>
    </row>
    <row r="235" spans="1:13">
      <c r="A235">
        <v>222</v>
      </c>
      <c r="B235" s="2"/>
      <c r="C235" s="187"/>
      <c r="D235" s="2"/>
      <c r="E235" s="18"/>
      <c r="F235" s="18"/>
      <c r="G235" s="13"/>
      <c r="H235" s="20"/>
      <c r="I235" s="6"/>
      <c r="J235" s="15" t="e">
        <f t="shared" si="4"/>
        <v>#DIV/0!</v>
      </c>
      <c r="K235" s="11"/>
      <c r="L235" s="11"/>
      <c r="M235" s="2"/>
    </row>
    <row r="236" spans="1:13">
      <c r="A236">
        <v>223</v>
      </c>
      <c r="B236" s="2"/>
      <c r="C236" s="187"/>
      <c r="D236" s="2"/>
      <c r="E236" s="18"/>
      <c r="F236" s="18"/>
      <c r="G236" s="13"/>
      <c r="H236" s="20"/>
      <c r="I236" s="6"/>
      <c r="J236" s="15" t="e">
        <f t="shared" si="4"/>
        <v>#DIV/0!</v>
      </c>
      <c r="K236" s="11"/>
      <c r="L236" s="11"/>
      <c r="M236" s="2"/>
    </row>
    <row r="237" spans="1:13">
      <c r="A237">
        <v>224</v>
      </c>
      <c r="B237" s="2"/>
      <c r="C237" s="187"/>
      <c r="D237" s="2"/>
      <c r="E237" s="18"/>
      <c r="F237" s="18"/>
      <c r="G237" s="13"/>
      <c r="H237" s="20"/>
      <c r="I237" s="6"/>
      <c r="J237" s="7" t="e">
        <f t="shared" si="4"/>
        <v>#DIV/0!</v>
      </c>
      <c r="K237" s="11"/>
      <c r="L237" s="11"/>
      <c r="M237" s="2"/>
    </row>
    <row r="238" spans="1:13">
      <c r="A238">
        <v>225</v>
      </c>
      <c r="B238" s="2"/>
      <c r="C238" s="187"/>
      <c r="D238" s="2"/>
      <c r="E238" s="18"/>
      <c r="F238" s="18"/>
      <c r="G238" s="13"/>
      <c r="H238" s="20"/>
      <c r="I238" s="6"/>
      <c r="J238" s="15" t="e">
        <f t="shared" si="4"/>
        <v>#DIV/0!</v>
      </c>
      <c r="K238" s="11"/>
      <c r="L238" s="11"/>
      <c r="M238" s="2"/>
    </row>
    <row r="239" spans="1:13">
      <c r="A239" s="12">
        <v>226</v>
      </c>
      <c r="B239" s="2"/>
      <c r="C239" s="187"/>
      <c r="D239" s="2"/>
      <c r="E239" s="18"/>
      <c r="F239" s="18"/>
      <c r="G239" s="13"/>
      <c r="H239" s="20"/>
      <c r="I239" s="6"/>
      <c r="J239" s="15" t="e">
        <f t="shared" si="4"/>
        <v>#DIV/0!</v>
      </c>
      <c r="K239" s="11"/>
      <c r="L239" s="11"/>
      <c r="M239" s="2"/>
    </row>
    <row r="240" spans="1:13">
      <c r="A240" s="12">
        <v>227</v>
      </c>
      <c r="B240" s="2"/>
      <c r="C240" s="187"/>
      <c r="D240" s="2"/>
      <c r="E240" s="18"/>
      <c r="F240" s="18"/>
      <c r="G240" s="13"/>
      <c r="H240" s="20"/>
      <c r="I240" s="6"/>
      <c r="J240" s="7" t="e">
        <f t="shared" si="4"/>
        <v>#DIV/0!</v>
      </c>
      <c r="K240" s="11"/>
      <c r="L240" s="11"/>
      <c r="M240" s="2"/>
    </row>
    <row r="241" spans="1:13">
      <c r="A241">
        <v>228</v>
      </c>
      <c r="B241" s="2"/>
      <c r="C241" s="187"/>
      <c r="D241" s="2"/>
      <c r="E241" s="18"/>
      <c r="F241" s="18"/>
      <c r="G241" s="13"/>
      <c r="H241" s="20"/>
      <c r="I241" s="6"/>
      <c r="J241" s="7" t="e">
        <f t="shared" si="4"/>
        <v>#DIV/0!</v>
      </c>
      <c r="K241" s="11"/>
      <c r="L241" s="11"/>
      <c r="M241" s="2"/>
    </row>
    <row r="242" spans="1:13">
      <c r="A242">
        <v>229</v>
      </c>
      <c r="B242" s="2"/>
      <c r="C242" s="187"/>
      <c r="D242" s="2"/>
      <c r="E242" s="18"/>
      <c r="F242" s="18"/>
      <c r="G242" s="13"/>
      <c r="H242" s="20"/>
      <c r="I242" s="6"/>
      <c r="J242" s="7" t="e">
        <f t="shared" si="4"/>
        <v>#DIV/0!</v>
      </c>
      <c r="K242" s="11"/>
      <c r="L242" s="11"/>
      <c r="M242" s="2"/>
    </row>
    <row r="243" spans="1:13">
      <c r="A243">
        <v>230</v>
      </c>
      <c r="B243" s="2"/>
      <c r="C243" s="187"/>
      <c r="D243" s="2"/>
      <c r="E243" s="18"/>
      <c r="F243" s="18"/>
      <c r="G243" s="13"/>
      <c r="H243" s="20"/>
      <c r="I243" s="6"/>
      <c r="J243" s="7" t="e">
        <f t="shared" si="4"/>
        <v>#DIV/0!</v>
      </c>
      <c r="K243" s="11"/>
      <c r="L243" s="11"/>
      <c r="M243" s="2"/>
    </row>
    <row r="244" spans="1:13">
      <c r="A244">
        <v>231</v>
      </c>
      <c r="B244" s="2"/>
      <c r="C244" s="187"/>
      <c r="D244" s="2"/>
      <c r="E244" s="18"/>
      <c r="F244" s="18"/>
      <c r="G244" s="13"/>
      <c r="H244" s="20"/>
      <c r="I244" s="6"/>
      <c r="J244" s="15" t="e">
        <f t="shared" si="4"/>
        <v>#DIV/0!</v>
      </c>
      <c r="K244" s="11"/>
      <c r="L244" s="11"/>
      <c r="M244" s="2"/>
    </row>
    <row r="245" spans="1:13">
      <c r="A245">
        <v>232</v>
      </c>
      <c r="B245" s="2"/>
      <c r="C245" s="187"/>
      <c r="D245" s="2"/>
      <c r="E245" s="18"/>
      <c r="F245" s="18"/>
      <c r="G245" s="13"/>
      <c r="H245" s="20"/>
      <c r="I245" s="6"/>
      <c r="J245" s="15" t="e">
        <f t="shared" si="4"/>
        <v>#DIV/0!</v>
      </c>
      <c r="K245" s="11"/>
      <c r="L245" s="11"/>
      <c r="M245" s="2"/>
    </row>
    <row r="246" spans="1:13">
      <c r="A246">
        <v>233</v>
      </c>
      <c r="B246" s="2"/>
      <c r="C246" s="187"/>
      <c r="D246" s="2"/>
      <c r="E246" s="18"/>
      <c r="F246" s="18"/>
      <c r="G246" s="13"/>
      <c r="H246" s="20"/>
      <c r="I246" s="6"/>
      <c r="J246" s="7" t="e">
        <f t="shared" si="4"/>
        <v>#DIV/0!</v>
      </c>
      <c r="K246" s="11"/>
      <c r="L246" s="11"/>
      <c r="M246" s="2"/>
    </row>
    <row r="247" spans="1:13">
      <c r="A247">
        <v>234</v>
      </c>
      <c r="B247" s="2"/>
      <c r="C247" s="187"/>
      <c r="D247" s="2"/>
      <c r="E247" s="18"/>
      <c r="F247" s="18"/>
      <c r="G247" s="13"/>
      <c r="H247" s="20"/>
      <c r="I247" s="6"/>
      <c r="J247" s="15" t="e">
        <f t="shared" si="4"/>
        <v>#DIV/0!</v>
      </c>
      <c r="K247" s="11"/>
      <c r="L247" s="11"/>
      <c r="M247" s="2"/>
    </row>
    <row r="248" spans="1:13">
      <c r="A248">
        <v>235</v>
      </c>
      <c r="B248" s="2"/>
      <c r="C248" s="187"/>
      <c r="D248" s="2"/>
      <c r="E248" s="18"/>
      <c r="F248" s="18"/>
      <c r="G248" s="13"/>
      <c r="H248" s="20"/>
      <c r="I248" s="6"/>
      <c r="J248" s="15" t="e">
        <f t="shared" si="4"/>
        <v>#DIV/0!</v>
      </c>
      <c r="K248" s="11"/>
      <c r="L248" s="11"/>
      <c r="M248" s="2"/>
    </row>
    <row r="249" spans="1:13">
      <c r="A249" s="12">
        <v>236</v>
      </c>
      <c r="B249" s="2"/>
      <c r="C249" s="187"/>
      <c r="D249" s="2"/>
      <c r="E249" s="18"/>
      <c r="F249" s="18"/>
      <c r="G249" s="13"/>
      <c r="H249" s="20"/>
      <c r="I249" s="6"/>
      <c r="J249" s="7" t="e">
        <f t="shared" si="4"/>
        <v>#DIV/0!</v>
      </c>
      <c r="K249" s="11"/>
      <c r="L249" s="11"/>
      <c r="M249" s="2"/>
    </row>
    <row r="250" spans="1:13">
      <c r="A250" s="12">
        <v>237</v>
      </c>
      <c r="B250" s="2"/>
      <c r="C250" s="187"/>
      <c r="D250" s="2"/>
      <c r="E250" s="18"/>
      <c r="F250" s="18"/>
      <c r="G250" s="13"/>
      <c r="H250" s="20"/>
      <c r="I250" s="6"/>
      <c r="J250" s="7" t="e">
        <f t="shared" si="4"/>
        <v>#DIV/0!</v>
      </c>
      <c r="K250" s="11"/>
      <c r="L250" s="11"/>
      <c r="M250" s="2"/>
    </row>
    <row r="251" spans="1:13">
      <c r="A251">
        <v>238</v>
      </c>
      <c r="B251" s="2"/>
      <c r="C251" s="187"/>
      <c r="D251" s="2"/>
      <c r="E251" s="18"/>
      <c r="F251" s="18"/>
      <c r="G251" s="13"/>
      <c r="H251" s="20"/>
      <c r="I251" s="6"/>
      <c r="J251" s="7" t="e">
        <f t="shared" si="4"/>
        <v>#DIV/0!</v>
      </c>
      <c r="K251" s="11"/>
      <c r="L251" s="11"/>
      <c r="M251" s="2"/>
    </row>
    <row r="252" spans="1:13">
      <c r="A252">
        <v>239</v>
      </c>
      <c r="B252" s="2"/>
      <c r="C252" s="187"/>
      <c r="D252" s="2"/>
      <c r="E252" s="18"/>
      <c r="F252" s="18"/>
      <c r="G252" s="13"/>
      <c r="H252" s="20"/>
      <c r="I252" s="6"/>
      <c r="J252" s="7" t="e">
        <f t="shared" si="4"/>
        <v>#DIV/0!</v>
      </c>
      <c r="K252" s="11"/>
      <c r="L252" s="11"/>
      <c r="M252" s="2"/>
    </row>
    <row r="253" spans="1:13">
      <c r="A253">
        <v>240</v>
      </c>
      <c r="B253" s="2"/>
      <c r="C253" s="187"/>
      <c r="D253" s="2"/>
      <c r="E253" s="18"/>
      <c r="F253" s="18"/>
      <c r="G253" s="13"/>
      <c r="H253" s="20"/>
      <c r="I253" s="6"/>
      <c r="J253" s="15" t="e">
        <f t="shared" si="4"/>
        <v>#DIV/0!</v>
      </c>
      <c r="K253" s="11"/>
      <c r="L253" s="11"/>
      <c r="M253" s="2"/>
    </row>
    <row r="254" spans="1:13">
      <c r="A254">
        <v>241</v>
      </c>
      <c r="B254" s="2"/>
      <c r="C254" s="187"/>
      <c r="D254" s="2"/>
      <c r="E254" s="18"/>
      <c r="F254" s="18"/>
      <c r="G254" s="13"/>
      <c r="H254" s="20"/>
      <c r="I254" s="6"/>
      <c r="J254" s="15" t="e">
        <f t="shared" si="4"/>
        <v>#DIV/0!</v>
      </c>
      <c r="K254" s="11"/>
      <c r="L254" s="11"/>
      <c r="M254" s="2"/>
    </row>
    <row r="255" spans="1:13">
      <c r="A255">
        <v>242</v>
      </c>
      <c r="B255" s="2"/>
      <c r="C255" s="187"/>
      <c r="D255" s="2"/>
      <c r="E255" s="18"/>
      <c r="F255" s="18"/>
      <c r="G255" s="13"/>
      <c r="H255" s="20"/>
      <c r="I255" s="6"/>
      <c r="J255" s="7" t="e">
        <f t="shared" si="4"/>
        <v>#DIV/0!</v>
      </c>
      <c r="K255" s="11"/>
      <c r="L255" s="11"/>
      <c r="M255" s="2"/>
    </row>
    <row r="256" spans="1:13">
      <c r="A256">
        <v>243</v>
      </c>
      <c r="B256" s="2"/>
      <c r="C256" s="187"/>
      <c r="D256" s="2"/>
      <c r="E256" s="18"/>
      <c r="F256" s="18"/>
      <c r="G256" s="13"/>
      <c r="H256" s="20"/>
      <c r="I256" s="6"/>
      <c r="J256" s="15" t="e">
        <f t="shared" si="4"/>
        <v>#DIV/0!</v>
      </c>
      <c r="K256" s="11"/>
      <c r="L256" s="11"/>
      <c r="M256" s="2"/>
    </row>
    <row r="257" spans="1:13">
      <c r="A257">
        <v>244</v>
      </c>
      <c r="B257" s="2"/>
      <c r="C257" s="187"/>
      <c r="D257" s="2"/>
      <c r="E257" s="18"/>
      <c r="F257" s="18"/>
      <c r="G257" s="13"/>
      <c r="H257" s="20"/>
      <c r="I257" s="6"/>
      <c r="J257" s="15" t="e">
        <f t="shared" si="4"/>
        <v>#DIV/0!</v>
      </c>
      <c r="K257" s="11"/>
      <c r="L257" s="11"/>
      <c r="M257" s="2"/>
    </row>
    <row r="258" spans="1:13">
      <c r="A258">
        <v>245</v>
      </c>
      <c r="B258" s="2"/>
      <c r="C258" s="187"/>
      <c r="D258" s="2"/>
      <c r="E258" s="18"/>
      <c r="F258" s="18"/>
      <c r="G258" s="13"/>
      <c r="H258" s="20"/>
      <c r="I258" s="6"/>
      <c r="J258" s="7" t="e">
        <f t="shared" si="4"/>
        <v>#DIV/0!</v>
      </c>
      <c r="K258" s="11"/>
      <c r="L258" s="11"/>
      <c r="M258" s="2"/>
    </row>
    <row r="259" spans="1:13">
      <c r="A259" s="12">
        <v>246</v>
      </c>
      <c r="B259" s="2"/>
      <c r="C259" s="187"/>
      <c r="D259" s="2"/>
      <c r="E259" s="18"/>
      <c r="F259" s="18"/>
      <c r="G259" s="13"/>
      <c r="H259" s="20"/>
      <c r="I259" s="6"/>
      <c r="J259" s="7" t="e">
        <f t="shared" si="4"/>
        <v>#DIV/0!</v>
      </c>
      <c r="K259" s="11"/>
      <c r="L259" s="11"/>
      <c r="M259" s="2"/>
    </row>
    <row r="260" spans="1:13">
      <c r="A260" s="12">
        <v>247</v>
      </c>
      <c r="B260" s="2"/>
      <c r="C260" s="187"/>
      <c r="D260" s="2"/>
      <c r="E260" s="18"/>
      <c r="F260" s="18"/>
      <c r="G260" s="13"/>
      <c r="H260" s="20"/>
      <c r="I260" s="6"/>
      <c r="J260" s="7" t="e">
        <f t="shared" si="4"/>
        <v>#DIV/0!</v>
      </c>
      <c r="K260" s="11"/>
      <c r="L260" s="11"/>
      <c r="M260" s="2"/>
    </row>
    <row r="261" spans="1:13">
      <c r="A261">
        <v>248</v>
      </c>
      <c r="B261" s="2"/>
      <c r="C261" s="187"/>
      <c r="D261" s="2"/>
      <c r="E261" s="18"/>
      <c r="F261" s="18"/>
      <c r="G261" s="13"/>
      <c r="H261" s="20"/>
      <c r="I261" s="6"/>
      <c r="J261" s="7" t="e">
        <f t="shared" si="4"/>
        <v>#DIV/0!</v>
      </c>
      <c r="K261" s="11"/>
      <c r="L261" s="11"/>
      <c r="M261" s="2"/>
    </row>
    <row r="262" spans="1:13">
      <c r="A262">
        <v>249</v>
      </c>
      <c r="B262" s="2"/>
      <c r="C262" s="187"/>
      <c r="D262" s="2"/>
      <c r="E262" s="18"/>
      <c r="F262" s="18"/>
      <c r="G262" s="13"/>
      <c r="H262" s="20"/>
      <c r="I262" s="6"/>
      <c r="J262" s="15" t="e">
        <f t="shared" si="4"/>
        <v>#DIV/0!</v>
      </c>
      <c r="K262" s="11"/>
      <c r="L262" s="11"/>
      <c r="M262" s="2"/>
    </row>
    <row r="263" spans="1:13">
      <c r="A263">
        <v>250</v>
      </c>
      <c r="B263" s="2"/>
      <c r="C263" s="187"/>
      <c r="D263" s="2"/>
      <c r="E263" s="18"/>
      <c r="F263" s="18"/>
      <c r="G263" s="13"/>
      <c r="H263" s="20"/>
      <c r="I263" s="6"/>
      <c r="J263" s="15" t="e">
        <f t="shared" ref="J263:J326" si="5">H263/I263</f>
        <v>#DIV/0!</v>
      </c>
      <c r="K263" s="11"/>
      <c r="L263" s="11"/>
      <c r="M263" s="2"/>
    </row>
    <row r="264" spans="1:13">
      <c r="A264">
        <v>251</v>
      </c>
      <c r="B264" s="2"/>
      <c r="C264" s="187"/>
      <c r="D264" s="2"/>
      <c r="E264" s="18"/>
      <c r="F264" s="18"/>
      <c r="G264" s="13"/>
      <c r="H264" s="20"/>
      <c r="I264" s="6"/>
      <c r="J264" s="7" t="e">
        <f t="shared" si="5"/>
        <v>#DIV/0!</v>
      </c>
      <c r="K264" s="11"/>
      <c r="L264" s="11"/>
      <c r="M264" s="2"/>
    </row>
    <row r="265" spans="1:13">
      <c r="A265">
        <v>252</v>
      </c>
      <c r="B265" s="2"/>
      <c r="C265" s="187"/>
      <c r="D265" s="2"/>
      <c r="E265" s="18"/>
      <c r="F265" s="18"/>
      <c r="G265" s="13"/>
      <c r="H265" s="20"/>
      <c r="I265" s="6"/>
      <c r="J265" s="15" t="e">
        <f t="shared" si="5"/>
        <v>#DIV/0!</v>
      </c>
      <c r="K265" s="11"/>
      <c r="L265" s="11"/>
      <c r="M265" s="2"/>
    </row>
    <row r="266" spans="1:13">
      <c r="A266">
        <v>253</v>
      </c>
      <c r="B266" s="2"/>
      <c r="C266" s="187"/>
      <c r="D266" s="2"/>
      <c r="E266" s="18"/>
      <c r="F266" s="18"/>
      <c r="G266" s="13"/>
      <c r="H266" s="20"/>
      <c r="I266" s="6"/>
      <c r="J266" s="15" t="e">
        <f t="shared" si="5"/>
        <v>#DIV/0!</v>
      </c>
      <c r="K266" s="11"/>
      <c r="L266" s="11"/>
      <c r="M266" s="2"/>
    </row>
    <row r="267" spans="1:13">
      <c r="A267">
        <v>254</v>
      </c>
      <c r="B267" s="2"/>
      <c r="C267" s="187"/>
      <c r="D267" s="2"/>
      <c r="E267" s="18"/>
      <c r="F267" s="18"/>
      <c r="G267" s="13"/>
      <c r="H267" s="20"/>
      <c r="I267" s="6"/>
      <c r="J267" s="7" t="e">
        <f t="shared" si="5"/>
        <v>#DIV/0!</v>
      </c>
      <c r="K267" s="11"/>
      <c r="L267" s="11"/>
      <c r="M267" s="2"/>
    </row>
    <row r="268" spans="1:13">
      <c r="A268">
        <v>255</v>
      </c>
      <c r="B268" s="2"/>
      <c r="C268" s="187"/>
      <c r="D268" s="2"/>
      <c r="E268" s="18"/>
      <c r="F268" s="18"/>
      <c r="G268" s="13"/>
      <c r="H268" s="20"/>
      <c r="I268" s="6"/>
      <c r="J268" s="7" t="e">
        <f t="shared" si="5"/>
        <v>#DIV/0!</v>
      </c>
      <c r="K268" s="11"/>
      <c r="L268" s="11"/>
      <c r="M268" s="2"/>
    </row>
    <row r="269" spans="1:13">
      <c r="A269" s="12">
        <v>256</v>
      </c>
      <c r="B269" s="2"/>
      <c r="C269" s="187"/>
      <c r="D269" s="2"/>
      <c r="E269" s="18"/>
      <c r="F269" s="18"/>
      <c r="G269" s="13"/>
      <c r="H269" s="20"/>
      <c r="I269" s="6"/>
      <c r="J269" s="7" t="e">
        <f t="shared" si="5"/>
        <v>#DIV/0!</v>
      </c>
      <c r="K269" s="11"/>
      <c r="L269" s="11"/>
      <c r="M269" s="2"/>
    </row>
    <row r="270" spans="1:13">
      <c r="A270" s="12">
        <v>257</v>
      </c>
      <c r="B270" s="2"/>
      <c r="C270" s="187"/>
      <c r="D270" s="2"/>
      <c r="E270" s="18"/>
      <c r="F270" s="18"/>
      <c r="G270" s="13"/>
      <c r="H270" s="20"/>
      <c r="I270" s="6"/>
      <c r="J270" s="7" t="e">
        <f t="shared" si="5"/>
        <v>#DIV/0!</v>
      </c>
      <c r="K270" s="11"/>
      <c r="L270" s="11"/>
      <c r="M270" s="2"/>
    </row>
    <row r="271" spans="1:13">
      <c r="A271">
        <v>258</v>
      </c>
      <c r="B271" s="2"/>
      <c r="C271" s="187"/>
      <c r="D271" s="2"/>
      <c r="E271" s="18"/>
      <c r="F271" s="18"/>
      <c r="G271" s="13"/>
      <c r="H271" s="20"/>
      <c r="I271" s="6"/>
      <c r="J271" s="15" t="e">
        <f t="shared" si="5"/>
        <v>#DIV/0!</v>
      </c>
      <c r="K271" s="11"/>
      <c r="L271" s="11"/>
      <c r="M271" s="2"/>
    </row>
    <row r="272" spans="1:13">
      <c r="A272">
        <v>259</v>
      </c>
      <c r="B272" s="2"/>
      <c r="C272" s="187"/>
      <c r="D272" s="2"/>
      <c r="E272" s="18"/>
      <c r="F272" s="18"/>
      <c r="G272" s="13"/>
      <c r="H272" s="20"/>
      <c r="I272" s="6"/>
      <c r="J272" s="15" t="e">
        <f t="shared" si="5"/>
        <v>#DIV/0!</v>
      </c>
      <c r="K272" s="11"/>
      <c r="L272" s="11"/>
      <c r="M272" s="2"/>
    </row>
    <row r="273" spans="1:13">
      <c r="A273">
        <v>260</v>
      </c>
      <c r="B273" s="2"/>
      <c r="C273" s="187"/>
      <c r="D273" s="2"/>
      <c r="E273" s="18"/>
      <c r="F273" s="18"/>
      <c r="G273" s="13"/>
      <c r="H273" s="20"/>
      <c r="I273" s="6"/>
      <c r="J273" s="7" t="e">
        <f t="shared" si="5"/>
        <v>#DIV/0!</v>
      </c>
      <c r="K273" s="11"/>
      <c r="L273" s="11"/>
      <c r="M273" s="2"/>
    </row>
    <row r="274" spans="1:13">
      <c r="A274">
        <v>261</v>
      </c>
      <c r="B274" s="2"/>
      <c r="C274" s="187"/>
      <c r="D274" s="2"/>
      <c r="E274" s="18"/>
      <c r="F274" s="18"/>
      <c r="G274" s="13"/>
      <c r="H274" s="20"/>
      <c r="I274" s="6"/>
      <c r="J274" s="15" t="e">
        <f t="shared" si="5"/>
        <v>#DIV/0!</v>
      </c>
      <c r="K274" s="11"/>
      <c r="L274" s="11"/>
      <c r="M274" s="2"/>
    </row>
    <row r="275" spans="1:13">
      <c r="A275">
        <v>262</v>
      </c>
      <c r="B275" s="2"/>
      <c r="C275" s="187"/>
      <c r="D275" s="2"/>
      <c r="E275" s="18"/>
      <c r="F275" s="18"/>
      <c r="G275" s="13"/>
      <c r="H275" s="20"/>
      <c r="I275" s="6"/>
      <c r="J275" s="15" t="e">
        <f t="shared" si="5"/>
        <v>#DIV/0!</v>
      </c>
      <c r="K275" s="11"/>
      <c r="L275" s="11"/>
      <c r="M275" s="2"/>
    </row>
    <row r="276" spans="1:13">
      <c r="A276">
        <v>263</v>
      </c>
      <c r="B276" s="2"/>
      <c r="C276" s="187"/>
      <c r="D276" s="2"/>
      <c r="E276" s="18"/>
      <c r="F276" s="18"/>
      <c r="G276" s="13"/>
      <c r="H276" s="20"/>
      <c r="I276" s="6"/>
      <c r="J276" s="7" t="e">
        <f t="shared" si="5"/>
        <v>#DIV/0!</v>
      </c>
      <c r="K276" s="11"/>
      <c r="L276" s="11"/>
      <c r="M276" s="2"/>
    </row>
    <row r="277" spans="1:13">
      <c r="A277">
        <v>264</v>
      </c>
      <c r="B277" s="2"/>
      <c r="C277" s="187"/>
      <c r="D277" s="2"/>
      <c r="E277" s="18"/>
      <c r="F277" s="18"/>
      <c r="G277" s="13"/>
      <c r="H277" s="20"/>
      <c r="I277" s="6"/>
      <c r="J277" s="7" t="e">
        <f t="shared" si="5"/>
        <v>#DIV/0!</v>
      </c>
      <c r="K277" s="11"/>
      <c r="L277" s="11"/>
      <c r="M277" s="2"/>
    </row>
    <row r="278" spans="1:13">
      <c r="A278">
        <v>265</v>
      </c>
      <c r="B278" s="2"/>
      <c r="C278" s="187"/>
      <c r="D278" s="2"/>
      <c r="E278" s="18"/>
      <c r="F278" s="18"/>
      <c r="G278" s="13"/>
      <c r="H278" s="20"/>
      <c r="I278" s="6"/>
      <c r="J278" s="7" t="e">
        <f t="shared" si="5"/>
        <v>#DIV/0!</v>
      </c>
      <c r="K278" s="11"/>
      <c r="L278" s="11"/>
      <c r="M278" s="2"/>
    </row>
    <row r="279" spans="1:13">
      <c r="A279" s="12">
        <v>266</v>
      </c>
      <c r="B279" s="2"/>
      <c r="C279" s="187"/>
      <c r="D279" s="2"/>
      <c r="E279" s="18"/>
      <c r="F279" s="18"/>
      <c r="G279" s="13"/>
      <c r="H279" s="20"/>
      <c r="I279" s="6"/>
      <c r="J279" s="7" t="e">
        <f t="shared" si="5"/>
        <v>#DIV/0!</v>
      </c>
      <c r="K279" s="11"/>
      <c r="L279" s="11"/>
      <c r="M279" s="2"/>
    </row>
    <row r="280" spans="1:13">
      <c r="A280" s="12">
        <v>267</v>
      </c>
      <c r="B280" s="2"/>
      <c r="C280" s="187"/>
      <c r="D280" s="2"/>
      <c r="E280" s="18"/>
      <c r="F280" s="18"/>
      <c r="G280" s="13"/>
      <c r="H280" s="20"/>
      <c r="I280" s="6"/>
      <c r="J280" s="15" t="e">
        <f t="shared" si="5"/>
        <v>#DIV/0!</v>
      </c>
      <c r="K280" s="11"/>
      <c r="L280" s="11"/>
      <c r="M280" s="2"/>
    </row>
    <row r="281" spans="1:13">
      <c r="A281">
        <v>268</v>
      </c>
      <c r="B281" s="2"/>
      <c r="C281" s="187"/>
      <c r="D281" s="2"/>
      <c r="E281" s="18"/>
      <c r="F281" s="18"/>
      <c r="G281" s="13"/>
      <c r="H281" s="20"/>
      <c r="I281" s="6"/>
      <c r="J281" s="15" t="e">
        <f t="shared" si="5"/>
        <v>#DIV/0!</v>
      </c>
      <c r="K281" s="11"/>
      <c r="L281" s="11"/>
      <c r="M281" s="2"/>
    </row>
    <row r="282" spans="1:13">
      <c r="A282">
        <v>269</v>
      </c>
      <c r="B282" s="2"/>
      <c r="C282" s="187"/>
      <c r="D282" s="2"/>
      <c r="E282" s="18"/>
      <c r="F282" s="18"/>
      <c r="G282" s="13"/>
      <c r="H282" s="20"/>
      <c r="I282" s="6"/>
      <c r="J282" s="7" t="e">
        <f t="shared" si="5"/>
        <v>#DIV/0!</v>
      </c>
      <c r="K282" s="11"/>
      <c r="L282" s="11"/>
      <c r="M282" s="2"/>
    </row>
    <row r="283" spans="1:13">
      <c r="A283">
        <v>270</v>
      </c>
      <c r="B283" s="2"/>
      <c r="C283" s="187"/>
      <c r="D283" s="2"/>
      <c r="E283" s="18"/>
      <c r="F283" s="18"/>
      <c r="G283" s="13"/>
      <c r="H283" s="20"/>
      <c r="I283" s="6"/>
      <c r="J283" s="15" t="e">
        <f t="shared" si="5"/>
        <v>#DIV/0!</v>
      </c>
      <c r="K283" s="11"/>
      <c r="L283" s="11"/>
      <c r="M283" s="2"/>
    </row>
    <row r="284" spans="1:13">
      <c r="A284">
        <v>271</v>
      </c>
      <c r="B284" s="2"/>
      <c r="C284" s="187"/>
      <c r="D284" s="2"/>
      <c r="E284" s="18"/>
      <c r="F284" s="18"/>
      <c r="G284" s="13"/>
      <c r="H284" s="20"/>
      <c r="I284" s="6"/>
      <c r="J284" s="15" t="e">
        <f t="shared" si="5"/>
        <v>#DIV/0!</v>
      </c>
      <c r="K284" s="11"/>
      <c r="L284" s="11"/>
      <c r="M284" s="2"/>
    </row>
    <row r="285" spans="1:13">
      <c r="A285">
        <v>272</v>
      </c>
      <c r="B285" s="2"/>
      <c r="C285" s="187"/>
      <c r="D285" s="2"/>
      <c r="E285" s="18"/>
      <c r="F285" s="18"/>
      <c r="G285" s="13"/>
      <c r="H285" s="20"/>
      <c r="I285" s="6"/>
      <c r="J285" s="7" t="e">
        <f t="shared" si="5"/>
        <v>#DIV/0!</v>
      </c>
      <c r="K285" s="11"/>
      <c r="L285" s="11"/>
      <c r="M285" s="2"/>
    </row>
    <row r="286" spans="1:13">
      <c r="A286">
        <v>273</v>
      </c>
      <c r="B286" s="2"/>
      <c r="C286" s="187"/>
      <c r="D286" s="2"/>
      <c r="E286" s="18"/>
      <c r="F286" s="18"/>
      <c r="G286" s="13"/>
      <c r="H286" s="20"/>
      <c r="I286" s="6"/>
      <c r="J286" s="7" t="e">
        <f t="shared" si="5"/>
        <v>#DIV/0!</v>
      </c>
      <c r="K286" s="11"/>
      <c r="L286" s="11"/>
      <c r="M286" s="2"/>
    </row>
    <row r="287" spans="1:13">
      <c r="A287">
        <v>274</v>
      </c>
      <c r="B287" s="2"/>
      <c r="C287" s="187"/>
      <c r="D287" s="2"/>
      <c r="E287" s="18"/>
      <c r="F287" s="18"/>
      <c r="G287" s="13"/>
      <c r="H287" s="20"/>
      <c r="I287" s="6"/>
      <c r="J287" s="7" t="e">
        <f t="shared" si="5"/>
        <v>#DIV/0!</v>
      </c>
      <c r="K287" s="11"/>
      <c r="L287" s="11"/>
      <c r="M287" s="2"/>
    </row>
    <row r="288" spans="1:13">
      <c r="A288">
        <v>275</v>
      </c>
      <c r="B288" s="2"/>
      <c r="C288" s="187"/>
      <c r="D288" s="2"/>
      <c r="E288" s="18"/>
      <c r="F288" s="18"/>
      <c r="G288" s="13"/>
      <c r="H288" s="20"/>
      <c r="I288" s="6"/>
      <c r="J288" s="7" t="e">
        <f t="shared" si="5"/>
        <v>#DIV/0!</v>
      </c>
      <c r="K288" s="11"/>
      <c r="L288" s="11"/>
      <c r="M288" s="2"/>
    </row>
    <row r="289" spans="1:13">
      <c r="A289" s="12">
        <v>276</v>
      </c>
      <c r="B289" s="2"/>
      <c r="C289" s="187"/>
      <c r="D289" s="2"/>
      <c r="E289" s="18"/>
      <c r="F289" s="18"/>
      <c r="G289" s="13"/>
      <c r="H289" s="20"/>
      <c r="I289" s="6"/>
      <c r="J289" s="15" t="e">
        <f t="shared" si="5"/>
        <v>#DIV/0!</v>
      </c>
      <c r="K289" s="11"/>
      <c r="L289" s="11"/>
      <c r="M289" s="2"/>
    </row>
    <row r="290" spans="1:13">
      <c r="A290" s="12">
        <v>277</v>
      </c>
      <c r="B290" s="2"/>
      <c r="C290" s="187"/>
      <c r="D290" s="2"/>
      <c r="E290" s="18"/>
      <c r="F290" s="18"/>
      <c r="G290" s="13"/>
      <c r="H290" s="20"/>
      <c r="I290" s="6"/>
      <c r="J290" s="15" t="e">
        <f t="shared" si="5"/>
        <v>#DIV/0!</v>
      </c>
      <c r="K290" s="11"/>
      <c r="L290" s="11"/>
      <c r="M290" s="2"/>
    </row>
    <row r="291" spans="1:13">
      <c r="A291">
        <v>278</v>
      </c>
      <c r="B291" s="2"/>
      <c r="C291" s="187"/>
      <c r="D291" s="2"/>
      <c r="E291" s="18"/>
      <c r="F291" s="18"/>
      <c r="G291" s="13"/>
      <c r="H291" s="20"/>
      <c r="I291" s="6"/>
      <c r="J291" s="7" t="e">
        <f t="shared" si="5"/>
        <v>#DIV/0!</v>
      </c>
      <c r="K291" s="11"/>
      <c r="L291" s="11"/>
      <c r="M291" s="2"/>
    </row>
    <row r="292" spans="1:13">
      <c r="A292">
        <v>279</v>
      </c>
      <c r="B292" s="2"/>
      <c r="C292" s="187"/>
      <c r="D292" s="2"/>
      <c r="E292" s="18"/>
      <c r="F292" s="18"/>
      <c r="G292" s="13"/>
      <c r="H292" s="20"/>
      <c r="I292" s="6"/>
      <c r="J292" s="15" t="e">
        <f t="shared" si="5"/>
        <v>#DIV/0!</v>
      </c>
      <c r="K292" s="11"/>
      <c r="L292" s="11"/>
      <c r="M292" s="2"/>
    </row>
    <row r="293" spans="1:13">
      <c r="A293">
        <v>280</v>
      </c>
      <c r="B293" s="2"/>
      <c r="C293" s="187"/>
      <c r="D293" s="2"/>
      <c r="E293" s="18"/>
      <c r="F293" s="18"/>
      <c r="G293" s="13"/>
      <c r="H293" s="20"/>
      <c r="I293" s="6"/>
      <c r="J293" s="15" t="e">
        <f t="shared" si="5"/>
        <v>#DIV/0!</v>
      </c>
      <c r="K293" s="11"/>
      <c r="L293" s="11"/>
      <c r="M293" s="2"/>
    </row>
    <row r="294" spans="1:13">
      <c r="A294">
        <v>281</v>
      </c>
      <c r="B294" s="2"/>
      <c r="C294" s="187"/>
      <c r="D294" s="2"/>
      <c r="E294" s="18"/>
      <c r="F294" s="18"/>
      <c r="G294" s="13"/>
      <c r="H294" s="20"/>
      <c r="I294" s="6"/>
      <c r="J294" s="7" t="e">
        <f t="shared" si="5"/>
        <v>#DIV/0!</v>
      </c>
      <c r="K294" s="11"/>
      <c r="L294" s="11"/>
      <c r="M294" s="2"/>
    </row>
    <row r="295" spans="1:13">
      <c r="A295">
        <v>282</v>
      </c>
      <c r="B295" s="2"/>
      <c r="C295" s="187"/>
      <c r="D295" s="2"/>
      <c r="E295" s="18"/>
      <c r="F295" s="18"/>
      <c r="G295" s="13"/>
      <c r="H295" s="20"/>
      <c r="I295" s="6"/>
      <c r="J295" s="7" t="e">
        <f t="shared" si="5"/>
        <v>#DIV/0!</v>
      </c>
      <c r="K295" s="11"/>
      <c r="L295" s="11"/>
      <c r="M295" s="2"/>
    </row>
    <row r="296" spans="1:13">
      <c r="A296">
        <v>283</v>
      </c>
      <c r="B296" s="2"/>
      <c r="C296" s="187"/>
      <c r="D296" s="2"/>
      <c r="E296" s="18"/>
      <c r="F296" s="18"/>
      <c r="G296" s="13"/>
      <c r="H296" s="20"/>
      <c r="I296" s="6"/>
      <c r="J296" s="7" t="e">
        <f t="shared" si="5"/>
        <v>#DIV/0!</v>
      </c>
      <c r="K296" s="11"/>
      <c r="L296" s="11"/>
      <c r="M296" s="2"/>
    </row>
    <row r="297" spans="1:13">
      <c r="A297">
        <v>284</v>
      </c>
      <c r="B297" s="2"/>
      <c r="C297" s="187"/>
      <c r="D297" s="2"/>
      <c r="E297" s="18"/>
      <c r="F297" s="18"/>
      <c r="G297" s="13"/>
      <c r="H297" s="20"/>
      <c r="I297" s="6"/>
      <c r="J297" s="7" t="e">
        <f t="shared" si="5"/>
        <v>#DIV/0!</v>
      </c>
      <c r="K297" s="11"/>
      <c r="L297" s="11"/>
      <c r="M297" s="2"/>
    </row>
    <row r="298" spans="1:13">
      <c r="A298">
        <v>285</v>
      </c>
      <c r="B298" s="2"/>
      <c r="C298" s="187"/>
      <c r="D298" s="2"/>
      <c r="E298" s="18"/>
      <c r="F298" s="18"/>
      <c r="G298" s="13"/>
      <c r="H298" s="20"/>
      <c r="I298" s="6"/>
      <c r="J298" s="15" t="e">
        <f t="shared" si="5"/>
        <v>#DIV/0!</v>
      </c>
      <c r="K298" s="11"/>
      <c r="L298" s="11"/>
      <c r="M298" s="2"/>
    </row>
    <row r="299" spans="1:13">
      <c r="A299" s="12">
        <v>286</v>
      </c>
      <c r="B299" s="2"/>
      <c r="C299" s="187"/>
      <c r="D299" s="2"/>
      <c r="E299" s="18"/>
      <c r="F299" s="18"/>
      <c r="G299" s="13"/>
      <c r="H299" s="20"/>
      <c r="I299" s="6"/>
      <c r="J299" s="15" t="e">
        <f t="shared" si="5"/>
        <v>#DIV/0!</v>
      </c>
      <c r="K299" s="11"/>
      <c r="L299" s="11"/>
      <c r="M299" s="2"/>
    </row>
    <row r="300" spans="1:13">
      <c r="A300" s="12">
        <v>287</v>
      </c>
      <c r="B300" s="2"/>
      <c r="C300" s="187"/>
      <c r="D300" s="2"/>
      <c r="E300" s="18"/>
      <c r="F300" s="18"/>
      <c r="G300" s="13"/>
      <c r="H300" s="20"/>
      <c r="I300" s="6"/>
      <c r="J300" s="7" t="e">
        <f t="shared" si="5"/>
        <v>#DIV/0!</v>
      </c>
      <c r="K300" s="11"/>
      <c r="L300" s="11"/>
      <c r="M300" s="2"/>
    </row>
    <row r="301" spans="1:13">
      <c r="A301">
        <v>288</v>
      </c>
      <c r="B301" s="2"/>
      <c r="C301" s="187"/>
      <c r="D301" s="2"/>
      <c r="E301" s="18"/>
      <c r="F301" s="18"/>
      <c r="G301" s="13"/>
      <c r="H301" s="20"/>
      <c r="I301" s="6"/>
      <c r="J301" s="15" t="e">
        <f t="shared" si="5"/>
        <v>#DIV/0!</v>
      </c>
      <c r="K301" s="11"/>
      <c r="L301" s="11"/>
      <c r="M301" s="2"/>
    </row>
    <row r="302" spans="1:13">
      <c r="A302">
        <v>289</v>
      </c>
      <c r="B302" s="2"/>
      <c r="C302" s="187"/>
      <c r="D302" s="2"/>
      <c r="E302" s="18"/>
      <c r="F302" s="18"/>
      <c r="G302" s="13"/>
      <c r="H302" s="20"/>
      <c r="I302" s="6"/>
      <c r="J302" s="15" t="e">
        <f t="shared" si="5"/>
        <v>#DIV/0!</v>
      </c>
      <c r="K302" s="11"/>
      <c r="L302" s="11"/>
      <c r="M302" s="2"/>
    </row>
    <row r="303" spans="1:13">
      <c r="A303">
        <v>290</v>
      </c>
      <c r="B303" s="2"/>
      <c r="C303" s="187"/>
      <c r="D303" s="2"/>
      <c r="E303" s="18"/>
      <c r="F303" s="18"/>
      <c r="G303" s="13"/>
      <c r="H303" s="20"/>
      <c r="I303" s="6"/>
      <c r="J303" s="7" t="e">
        <f t="shared" si="5"/>
        <v>#DIV/0!</v>
      </c>
      <c r="K303" s="11"/>
      <c r="L303" s="11"/>
      <c r="M303" s="2"/>
    </row>
    <row r="304" spans="1:13">
      <c r="A304">
        <v>291</v>
      </c>
      <c r="B304" s="2"/>
      <c r="C304" s="187"/>
      <c r="D304" s="2"/>
      <c r="E304" s="18"/>
      <c r="F304" s="18"/>
      <c r="G304" s="13"/>
      <c r="H304" s="20"/>
      <c r="I304" s="6"/>
      <c r="J304" s="7" t="e">
        <f t="shared" si="5"/>
        <v>#DIV/0!</v>
      </c>
      <c r="K304" s="11"/>
      <c r="L304" s="11"/>
      <c r="M304" s="2"/>
    </row>
    <row r="305" spans="1:13">
      <c r="A305">
        <v>292</v>
      </c>
      <c r="B305" s="2"/>
      <c r="C305" s="187"/>
      <c r="D305" s="2"/>
      <c r="E305" s="18"/>
      <c r="F305" s="18"/>
      <c r="G305" s="13"/>
      <c r="H305" s="20"/>
      <c r="I305" s="6"/>
      <c r="J305" s="7" t="e">
        <f t="shared" si="5"/>
        <v>#DIV/0!</v>
      </c>
      <c r="K305" s="11"/>
      <c r="L305" s="11"/>
      <c r="M305" s="2"/>
    </row>
    <row r="306" spans="1:13">
      <c r="A306">
        <v>293</v>
      </c>
      <c r="B306" s="2"/>
      <c r="C306" s="187"/>
      <c r="D306" s="2"/>
      <c r="E306" s="18"/>
      <c r="F306" s="18"/>
      <c r="G306" s="13"/>
      <c r="H306" s="20"/>
      <c r="I306" s="6"/>
      <c r="J306" s="7" t="e">
        <f t="shared" si="5"/>
        <v>#DIV/0!</v>
      </c>
      <c r="K306" s="11"/>
      <c r="L306" s="11"/>
      <c r="M306" s="2"/>
    </row>
    <row r="307" spans="1:13">
      <c r="A307">
        <v>294</v>
      </c>
      <c r="B307" s="2"/>
      <c r="C307" s="187"/>
      <c r="D307" s="2"/>
      <c r="E307" s="18"/>
      <c r="F307" s="18"/>
      <c r="G307" s="13"/>
      <c r="H307" s="20"/>
      <c r="I307" s="6"/>
      <c r="J307" s="15" t="e">
        <f t="shared" si="5"/>
        <v>#DIV/0!</v>
      </c>
      <c r="K307" s="11"/>
      <c r="L307" s="11"/>
      <c r="M307" s="2"/>
    </row>
    <row r="308" spans="1:13">
      <c r="A308">
        <v>295</v>
      </c>
      <c r="B308" s="2"/>
      <c r="C308" s="187"/>
      <c r="D308" s="2"/>
      <c r="E308" s="18"/>
      <c r="F308" s="18"/>
      <c r="G308" s="13"/>
      <c r="H308" s="20"/>
      <c r="I308" s="6"/>
      <c r="J308" s="15" t="e">
        <f t="shared" si="5"/>
        <v>#DIV/0!</v>
      </c>
      <c r="K308" s="11"/>
      <c r="L308" s="11"/>
      <c r="M308" s="2"/>
    </row>
    <row r="309" spans="1:13">
      <c r="A309" s="12">
        <v>296</v>
      </c>
      <c r="B309" s="2"/>
      <c r="C309" s="187"/>
      <c r="D309" s="2"/>
      <c r="E309" s="18"/>
      <c r="F309" s="18"/>
      <c r="G309" s="13"/>
      <c r="H309" s="20"/>
      <c r="I309" s="6"/>
      <c r="J309" s="7" t="e">
        <f t="shared" si="5"/>
        <v>#DIV/0!</v>
      </c>
      <c r="K309" s="11"/>
      <c r="L309" s="11"/>
      <c r="M309" s="2"/>
    </row>
    <row r="310" spans="1:13">
      <c r="A310" s="12">
        <v>297</v>
      </c>
      <c r="B310" s="2"/>
      <c r="C310" s="187"/>
      <c r="D310" s="2"/>
      <c r="E310" s="18"/>
      <c r="F310" s="18"/>
      <c r="G310" s="13"/>
      <c r="H310" s="20"/>
      <c r="I310" s="6"/>
      <c r="J310" s="15" t="e">
        <f t="shared" si="5"/>
        <v>#DIV/0!</v>
      </c>
      <c r="K310" s="11"/>
      <c r="L310" s="11"/>
      <c r="M310" s="2"/>
    </row>
    <row r="311" spans="1:13">
      <c r="A311">
        <v>298</v>
      </c>
      <c r="B311" s="2"/>
      <c r="C311" s="187"/>
      <c r="D311" s="2"/>
      <c r="E311" s="18"/>
      <c r="F311" s="18"/>
      <c r="G311" s="13"/>
      <c r="H311" s="20"/>
      <c r="I311" s="6"/>
      <c r="J311" s="15" t="e">
        <f t="shared" si="5"/>
        <v>#DIV/0!</v>
      </c>
      <c r="K311" s="11"/>
      <c r="L311" s="11"/>
      <c r="M311" s="2"/>
    </row>
    <row r="312" spans="1:13">
      <c r="A312">
        <v>299</v>
      </c>
      <c r="B312" s="2"/>
      <c r="C312" s="187"/>
      <c r="D312" s="2"/>
      <c r="E312" s="18"/>
      <c r="F312" s="18"/>
      <c r="G312" s="13"/>
      <c r="H312" s="20"/>
      <c r="I312" s="6"/>
      <c r="J312" s="7" t="e">
        <f t="shared" si="5"/>
        <v>#DIV/0!</v>
      </c>
      <c r="K312" s="11"/>
      <c r="L312" s="11"/>
      <c r="M312" s="2"/>
    </row>
    <row r="313" spans="1:13">
      <c r="A313">
        <v>300</v>
      </c>
      <c r="B313" s="2"/>
      <c r="C313" s="187"/>
      <c r="D313" s="2"/>
      <c r="E313" s="18"/>
      <c r="F313" s="18"/>
      <c r="G313" s="13"/>
      <c r="H313" s="20"/>
      <c r="I313" s="6"/>
      <c r="J313" s="7" t="e">
        <f t="shared" si="5"/>
        <v>#DIV/0!</v>
      </c>
      <c r="K313" s="11"/>
      <c r="L313" s="11"/>
      <c r="M313" s="2"/>
    </row>
    <row r="314" spans="1:13">
      <c r="A314">
        <v>301</v>
      </c>
      <c r="B314" s="2"/>
      <c r="C314" s="187"/>
      <c r="D314" s="2"/>
      <c r="E314" s="18"/>
      <c r="F314" s="18"/>
      <c r="G314" s="13"/>
      <c r="H314" s="20"/>
      <c r="I314" s="6"/>
      <c r="J314" s="7" t="e">
        <f t="shared" si="5"/>
        <v>#DIV/0!</v>
      </c>
      <c r="K314" s="11"/>
      <c r="L314" s="11"/>
      <c r="M314" s="2"/>
    </row>
    <row r="315" spans="1:13">
      <c r="A315">
        <v>302</v>
      </c>
      <c r="B315" s="2"/>
      <c r="C315" s="187"/>
      <c r="D315" s="2"/>
      <c r="E315" s="18"/>
      <c r="F315" s="18"/>
      <c r="G315" s="13"/>
      <c r="H315" s="20"/>
      <c r="I315" s="6"/>
      <c r="J315" s="7" t="e">
        <f t="shared" si="5"/>
        <v>#DIV/0!</v>
      </c>
      <c r="K315" s="11"/>
      <c r="L315" s="11"/>
      <c r="M315" s="2"/>
    </row>
    <row r="316" spans="1:13">
      <c r="A316">
        <v>303</v>
      </c>
      <c r="B316" s="2"/>
      <c r="C316" s="187"/>
      <c r="D316" s="2"/>
      <c r="E316" s="18"/>
      <c r="F316" s="18"/>
      <c r="G316" s="13"/>
      <c r="H316" s="20"/>
      <c r="I316" s="6"/>
      <c r="J316" s="15" t="e">
        <f t="shared" si="5"/>
        <v>#DIV/0!</v>
      </c>
      <c r="K316" s="11"/>
      <c r="L316" s="11"/>
      <c r="M316" s="2"/>
    </row>
    <row r="317" spans="1:13">
      <c r="A317">
        <v>304</v>
      </c>
      <c r="B317" s="2"/>
      <c r="C317" s="187"/>
      <c r="D317" s="2"/>
      <c r="E317" s="18"/>
      <c r="F317" s="18"/>
      <c r="G317" s="13"/>
      <c r="H317" s="20"/>
      <c r="I317" s="6"/>
      <c r="J317" s="15" t="e">
        <f t="shared" si="5"/>
        <v>#DIV/0!</v>
      </c>
      <c r="K317" s="11"/>
      <c r="L317" s="11"/>
      <c r="M317" s="2"/>
    </row>
    <row r="318" spans="1:13">
      <c r="A318">
        <v>305</v>
      </c>
      <c r="B318" s="2"/>
      <c r="C318" s="187"/>
      <c r="D318" s="2"/>
      <c r="E318" s="18"/>
      <c r="F318" s="18"/>
      <c r="G318" s="13"/>
      <c r="H318" s="20"/>
      <c r="I318" s="6"/>
      <c r="J318" s="7" t="e">
        <f t="shared" si="5"/>
        <v>#DIV/0!</v>
      </c>
      <c r="K318" s="11"/>
      <c r="L318" s="11"/>
      <c r="M318" s="2"/>
    </row>
    <row r="319" spans="1:13">
      <c r="A319" s="12">
        <v>306</v>
      </c>
      <c r="B319" s="2"/>
      <c r="C319" s="187"/>
      <c r="D319" s="2"/>
      <c r="E319" s="18"/>
      <c r="F319" s="18"/>
      <c r="G319" s="13"/>
      <c r="H319" s="20"/>
      <c r="I319" s="6"/>
      <c r="J319" s="15" t="e">
        <f t="shared" si="5"/>
        <v>#DIV/0!</v>
      </c>
      <c r="K319" s="11"/>
      <c r="L319" s="11"/>
      <c r="M319" s="2"/>
    </row>
    <row r="320" spans="1:13">
      <c r="A320" s="12">
        <v>307</v>
      </c>
      <c r="B320" s="2"/>
      <c r="C320" s="187"/>
      <c r="D320" s="2"/>
      <c r="E320" s="18"/>
      <c r="F320" s="18"/>
      <c r="G320" s="13"/>
      <c r="H320" s="20"/>
      <c r="I320" s="6"/>
      <c r="J320" s="15" t="e">
        <f t="shared" si="5"/>
        <v>#DIV/0!</v>
      </c>
      <c r="K320" s="11"/>
      <c r="L320" s="11"/>
      <c r="M320" s="2"/>
    </row>
    <row r="321" spans="1:13">
      <c r="A321">
        <v>308</v>
      </c>
      <c r="B321" s="2"/>
      <c r="C321" s="187"/>
      <c r="D321" s="2"/>
      <c r="E321" s="18"/>
      <c r="F321" s="18"/>
      <c r="G321" s="13"/>
      <c r="H321" s="20"/>
      <c r="I321" s="6"/>
      <c r="J321" s="7" t="e">
        <f t="shared" si="5"/>
        <v>#DIV/0!</v>
      </c>
      <c r="K321" s="11"/>
      <c r="L321" s="11"/>
      <c r="M321" s="2"/>
    </row>
    <row r="322" spans="1:13">
      <c r="A322">
        <v>309</v>
      </c>
      <c r="B322" s="2"/>
      <c r="C322" s="187"/>
      <c r="D322" s="2"/>
      <c r="E322" s="18"/>
      <c r="F322" s="18"/>
      <c r="G322" s="13"/>
      <c r="H322" s="20"/>
      <c r="I322" s="6"/>
      <c r="J322" s="7" t="e">
        <f t="shared" si="5"/>
        <v>#DIV/0!</v>
      </c>
      <c r="K322" s="11"/>
      <c r="L322" s="11"/>
      <c r="M322" s="2"/>
    </row>
    <row r="323" spans="1:13">
      <c r="A323">
        <v>310</v>
      </c>
      <c r="B323" s="2"/>
      <c r="C323" s="187"/>
      <c r="D323" s="2"/>
      <c r="E323" s="18"/>
      <c r="F323" s="18"/>
      <c r="G323" s="13"/>
      <c r="H323" s="20"/>
      <c r="I323" s="6"/>
      <c r="J323" s="7" t="e">
        <f t="shared" si="5"/>
        <v>#DIV/0!</v>
      </c>
      <c r="K323" s="11"/>
      <c r="L323" s="11"/>
      <c r="M323" s="2"/>
    </row>
    <row r="324" spans="1:13">
      <c r="A324">
        <v>311</v>
      </c>
      <c r="B324" s="2"/>
      <c r="C324" s="187"/>
      <c r="D324" s="2"/>
      <c r="E324" s="18"/>
      <c r="F324" s="18"/>
      <c r="G324" s="13"/>
      <c r="H324" s="20"/>
      <c r="I324" s="6"/>
      <c r="J324" s="7" t="e">
        <f t="shared" si="5"/>
        <v>#DIV/0!</v>
      </c>
      <c r="K324" s="11"/>
      <c r="L324" s="11"/>
      <c r="M324" s="2"/>
    </row>
    <row r="325" spans="1:13">
      <c r="A325">
        <v>312</v>
      </c>
      <c r="B325" s="2"/>
      <c r="C325" s="187"/>
      <c r="D325" s="2"/>
      <c r="E325" s="18"/>
      <c r="F325" s="18"/>
      <c r="G325" s="13"/>
      <c r="H325" s="20"/>
      <c r="I325" s="6"/>
      <c r="J325" s="15" t="e">
        <f t="shared" si="5"/>
        <v>#DIV/0!</v>
      </c>
      <c r="K325" s="11"/>
      <c r="L325" s="11"/>
      <c r="M325" s="2"/>
    </row>
    <row r="326" spans="1:13">
      <c r="A326">
        <v>313</v>
      </c>
      <c r="B326" s="2"/>
      <c r="C326" s="187"/>
      <c r="D326" s="2"/>
      <c r="E326" s="18"/>
      <c r="F326" s="18"/>
      <c r="G326" s="13"/>
      <c r="H326" s="20"/>
      <c r="I326" s="6"/>
      <c r="J326" s="15" t="e">
        <f t="shared" si="5"/>
        <v>#DIV/0!</v>
      </c>
      <c r="K326" s="11"/>
      <c r="L326" s="11"/>
      <c r="M326" s="2"/>
    </row>
    <row r="327" spans="1:13">
      <c r="A327">
        <v>314</v>
      </c>
      <c r="B327" s="2"/>
      <c r="C327" s="187"/>
      <c r="D327" s="2"/>
      <c r="E327" s="18"/>
      <c r="F327" s="18"/>
      <c r="G327" s="13"/>
      <c r="H327" s="20"/>
      <c r="I327" s="6"/>
      <c r="J327" s="7" t="e">
        <f t="shared" ref="J327:J363" si="6">H327/I327</f>
        <v>#DIV/0!</v>
      </c>
      <c r="K327" s="11"/>
      <c r="L327" s="11"/>
      <c r="M327" s="2"/>
    </row>
    <row r="328" spans="1:13">
      <c r="A328">
        <v>315</v>
      </c>
      <c r="B328" s="2"/>
      <c r="C328" s="187"/>
      <c r="D328" s="2"/>
      <c r="E328" s="18"/>
      <c r="F328" s="18"/>
      <c r="G328" s="13"/>
      <c r="H328" s="20"/>
      <c r="I328" s="6"/>
      <c r="J328" s="15" t="e">
        <f t="shared" si="6"/>
        <v>#DIV/0!</v>
      </c>
      <c r="K328" s="11"/>
      <c r="L328" s="11"/>
      <c r="M328" s="2"/>
    </row>
    <row r="329" spans="1:13">
      <c r="A329" s="12">
        <v>316</v>
      </c>
      <c r="B329" s="2"/>
      <c r="C329" s="187"/>
      <c r="D329" s="2"/>
      <c r="E329" s="18"/>
      <c r="F329" s="18"/>
      <c r="G329" s="13"/>
      <c r="H329" s="20"/>
      <c r="I329" s="6"/>
      <c r="J329" s="15" t="e">
        <f t="shared" si="6"/>
        <v>#DIV/0!</v>
      </c>
      <c r="K329" s="11"/>
      <c r="L329" s="11"/>
      <c r="M329" s="2"/>
    </row>
    <row r="330" spans="1:13">
      <c r="A330" s="12">
        <v>317</v>
      </c>
      <c r="B330" s="2"/>
      <c r="C330" s="187"/>
      <c r="D330" s="2"/>
      <c r="E330" s="18"/>
      <c r="F330" s="18"/>
      <c r="G330" s="13"/>
      <c r="H330" s="20"/>
      <c r="I330" s="6"/>
      <c r="J330" s="7" t="e">
        <f t="shared" si="6"/>
        <v>#DIV/0!</v>
      </c>
      <c r="K330" s="11"/>
      <c r="L330" s="11"/>
      <c r="M330" s="2"/>
    </row>
    <row r="331" spans="1:13">
      <c r="A331">
        <v>318</v>
      </c>
      <c r="B331" s="2"/>
      <c r="C331" s="187"/>
      <c r="D331" s="2"/>
      <c r="E331" s="18"/>
      <c r="F331" s="18"/>
      <c r="G331" s="13"/>
      <c r="H331" s="20"/>
      <c r="I331" s="6"/>
      <c r="J331" s="7" t="e">
        <f t="shared" si="6"/>
        <v>#DIV/0!</v>
      </c>
      <c r="K331" s="11"/>
      <c r="L331" s="11"/>
      <c r="M331" s="2"/>
    </row>
    <row r="332" spans="1:13">
      <c r="A332">
        <v>319</v>
      </c>
      <c r="B332" s="2"/>
      <c r="C332" s="187"/>
      <c r="D332" s="2"/>
      <c r="E332" s="18"/>
      <c r="F332" s="18"/>
      <c r="G332" s="13"/>
      <c r="H332" s="20"/>
      <c r="I332" s="6"/>
      <c r="J332" s="7" t="e">
        <f t="shared" si="6"/>
        <v>#DIV/0!</v>
      </c>
      <c r="K332" s="11"/>
      <c r="L332" s="11"/>
      <c r="M332" s="2"/>
    </row>
    <row r="333" spans="1:13">
      <c r="A333">
        <v>320</v>
      </c>
      <c r="B333" s="2"/>
      <c r="C333" s="187"/>
      <c r="D333" s="2"/>
      <c r="E333" s="18"/>
      <c r="F333" s="18"/>
      <c r="G333" s="13"/>
      <c r="H333" s="20"/>
      <c r="I333" s="6"/>
      <c r="J333" s="7" t="e">
        <f t="shared" si="6"/>
        <v>#DIV/0!</v>
      </c>
      <c r="K333" s="11"/>
      <c r="L333" s="11"/>
      <c r="M333" s="2"/>
    </row>
    <row r="334" spans="1:13">
      <c r="A334">
        <v>321</v>
      </c>
      <c r="B334" s="2"/>
      <c r="C334" s="187"/>
      <c r="D334" s="2"/>
      <c r="E334" s="18"/>
      <c r="F334" s="18"/>
      <c r="G334" s="13"/>
      <c r="H334" s="20"/>
      <c r="I334" s="6"/>
      <c r="J334" s="15" t="e">
        <f t="shared" si="6"/>
        <v>#DIV/0!</v>
      </c>
      <c r="K334" s="11"/>
      <c r="L334" s="11"/>
      <c r="M334" s="2"/>
    </row>
    <row r="335" spans="1:13">
      <c r="A335">
        <v>322</v>
      </c>
      <c r="B335" s="2"/>
      <c r="C335" s="187"/>
      <c r="D335" s="2"/>
      <c r="E335" s="18"/>
      <c r="F335" s="18"/>
      <c r="G335" s="13"/>
      <c r="H335" s="20"/>
      <c r="I335" s="6"/>
      <c r="J335" s="15" t="e">
        <f t="shared" si="6"/>
        <v>#DIV/0!</v>
      </c>
      <c r="K335" s="11"/>
      <c r="L335" s="11"/>
      <c r="M335" s="2"/>
    </row>
    <row r="336" spans="1:13">
      <c r="A336">
        <v>323</v>
      </c>
      <c r="B336" s="2"/>
      <c r="C336" s="187"/>
      <c r="D336" s="2"/>
      <c r="E336" s="18"/>
      <c r="F336" s="18"/>
      <c r="G336" s="13"/>
      <c r="H336" s="20"/>
      <c r="I336" s="6"/>
      <c r="J336" s="7" t="e">
        <f t="shared" si="6"/>
        <v>#DIV/0!</v>
      </c>
      <c r="K336" s="11"/>
      <c r="L336" s="11"/>
      <c r="M336" s="2"/>
    </row>
    <row r="337" spans="1:13">
      <c r="A337">
        <v>324</v>
      </c>
      <c r="B337" s="2"/>
      <c r="C337" s="187"/>
      <c r="D337" s="2"/>
      <c r="E337" s="18"/>
      <c r="F337" s="18"/>
      <c r="G337" s="13"/>
      <c r="H337" s="20"/>
      <c r="I337" s="6"/>
      <c r="J337" s="15" t="e">
        <f t="shared" si="6"/>
        <v>#DIV/0!</v>
      </c>
      <c r="K337" s="11"/>
      <c r="L337" s="11"/>
      <c r="M337" s="2"/>
    </row>
    <row r="338" spans="1:13">
      <c r="A338">
        <v>325</v>
      </c>
      <c r="B338" s="2"/>
      <c r="C338" s="187"/>
      <c r="D338" s="2"/>
      <c r="E338" s="18"/>
      <c r="F338" s="18"/>
      <c r="G338" s="13"/>
      <c r="H338" s="20"/>
      <c r="I338" s="6"/>
      <c r="J338" s="15" t="e">
        <f t="shared" si="6"/>
        <v>#DIV/0!</v>
      </c>
      <c r="K338" s="11"/>
      <c r="L338" s="11"/>
      <c r="M338" s="2"/>
    </row>
    <row r="339" spans="1:13">
      <c r="A339" s="12">
        <v>326</v>
      </c>
      <c r="B339" s="2"/>
      <c r="C339" s="187"/>
      <c r="D339" s="2"/>
      <c r="E339" s="18"/>
      <c r="F339" s="18"/>
      <c r="G339" s="13"/>
      <c r="H339" s="20"/>
      <c r="I339" s="6"/>
      <c r="J339" s="7" t="e">
        <f t="shared" si="6"/>
        <v>#DIV/0!</v>
      </c>
      <c r="K339" s="11"/>
      <c r="L339" s="11"/>
      <c r="M339" s="2"/>
    </row>
    <row r="340" spans="1:13">
      <c r="A340" s="12">
        <v>327</v>
      </c>
      <c r="B340" s="2"/>
      <c r="C340" s="187"/>
      <c r="D340" s="2"/>
      <c r="E340" s="18"/>
      <c r="F340" s="18"/>
      <c r="G340" s="13"/>
      <c r="H340" s="20"/>
      <c r="I340" s="6"/>
      <c r="J340" s="7" t="e">
        <f t="shared" si="6"/>
        <v>#DIV/0!</v>
      </c>
      <c r="K340" s="11"/>
      <c r="L340" s="11"/>
      <c r="M340" s="2"/>
    </row>
    <row r="341" spans="1:13">
      <c r="A341">
        <v>328</v>
      </c>
      <c r="B341" s="2"/>
      <c r="C341" s="187"/>
      <c r="D341" s="2"/>
      <c r="E341" s="18"/>
      <c r="F341" s="18"/>
      <c r="G341" s="13"/>
      <c r="H341" s="20"/>
      <c r="I341" s="6"/>
      <c r="J341" s="7" t="e">
        <f t="shared" si="6"/>
        <v>#DIV/0!</v>
      </c>
      <c r="K341" s="11"/>
      <c r="L341" s="11"/>
      <c r="M341" s="2"/>
    </row>
    <row r="342" spans="1:13">
      <c r="A342">
        <v>329</v>
      </c>
      <c r="B342" s="2"/>
      <c r="C342" s="187"/>
      <c r="D342" s="2"/>
      <c r="E342" s="18"/>
      <c r="F342" s="18"/>
      <c r="G342" s="13"/>
      <c r="H342" s="20"/>
      <c r="I342" s="6"/>
      <c r="J342" s="7" t="e">
        <f t="shared" si="6"/>
        <v>#DIV/0!</v>
      </c>
      <c r="K342" s="11"/>
      <c r="L342" s="11"/>
      <c r="M342" s="2"/>
    </row>
    <row r="343" spans="1:13">
      <c r="A343">
        <v>330</v>
      </c>
      <c r="B343" s="2"/>
      <c r="C343" s="187"/>
      <c r="D343" s="2"/>
      <c r="E343" s="18"/>
      <c r="F343" s="18"/>
      <c r="G343" s="13"/>
      <c r="H343" s="20"/>
      <c r="I343" s="6"/>
      <c r="J343" s="15" t="e">
        <f t="shared" si="6"/>
        <v>#DIV/0!</v>
      </c>
      <c r="K343" s="11"/>
      <c r="L343" s="11"/>
      <c r="M343" s="2"/>
    </row>
    <row r="344" spans="1:13">
      <c r="A344">
        <v>331</v>
      </c>
      <c r="B344" s="2"/>
      <c r="C344" s="187"/>
      <c r="D344" s="2"/>
      <c r="E344" s="18"/>
      <c r="F344" s="18"/>
      <c r="G344" s="13"/>
      <c r="H344" s="20"/>
      <c r="I344" s="6"/>
      <c r="J344" s="15" t="e">
        <f t="shared" si="6"/>
        <v>#DIV/0!</v>
      </c>
      <c r="K344" s="11"/>
      <c r="L344" s="11"/>
      <c r="M344" s="2"/>
    </row>
    <row r="345" spans="1:13">
      <c r="A345">
        <v>332</v>
      </c>
      <c r="B345" s="2"/>
      <c r="C345" s="187"/>
      <c r="D345" s="2"/>
      <c r="E345" s="18"/>
      <c r="F345" s="18"/>
      <c r="G345" s="13"/>
      <c r="H345" s="20"/>
      <c r="I345" s="6"/>
      <c r="J345" s="7" t="e">
        <f t="shared" si="6"/>
        <v>#DIV/0!</v>
      </c>
      <c r="K345" s="11"/>
      <c r="L345" s="11"/>
      <c r="M345" s="2"/>
    </row>
    <row r="346" spans="1:13">
      <c r="A346">
        <v>333</v>
      </c>
      <c r="B346" s="2"/>
      <c r="C346" s="187"/>
      <c r="D346" s="2"/>
      <c r="E346" s="18"/>
      <c r="F346" s="18"/>
      <c r="G346" s="13"/>
      <c r="H346" s="20"/>
      <c r="I346" s="6"/>
      <c r="J346" s="15" t="e">
        <f t="shared" si="6"/>
        <v>#DIV/0!</v>
      </c>
      <c r="K346" s="11"/>
      <c r="L346" s="11"/>
      <c r="M346" s="2"/>
    </row>
    <row r="347" spans="1:13">
      <c r="A347">
        <v>334</v>
      </c>
      <c r="B347" s="2"/>
      <c r="C347" s="187"/>
      <c r="D347" s="2"/>
      <c r="E347" s="18"/>
      <c r="F347" s="18"/>
      <c r="G347" s="13"/>
      <c r="H347" s="20"/>
      <c r="I347" s="6"/>
      <c r="J347" s="15" t="e">
        <f t="shared" si="6"/>
        <v>#DIV/0!</v>
      </c>
      <c r="K347" s="11"/>
      <c r="L347" s="11"/>
      <c r="M347" s="2"/>
    </row>
    <row r="348" spans="1:13">
      <c r="A348">
        <v>335</v>
      </c>
      <c r="B348" s="2"/>
      <c r="C348" s="187"/>
      <c r="D348" s="2"/>
      <c r="E348" s="18"/>
      <c r="F348" s="18"/>
      <c r="G348" s="13"/>
      <c r="H348" s="20"/>
      <c r="I348" s="6"/>
      <c r="J348" s="7" t="e">
        <f t="shared" si="6"/>
        <v>#DIV/0!</v>
      </c>
      <c r="K348" s="11"/>
      <c r="L348" s="11"/>
      <c r="M348" s="2"/>
    </row>
    <row r="349" spans="1:13">
      <c r="A349" s="12">
        <v>336</v>
      </c>
      <c r="B349" s="2"/>
      <c r="C349" s="187"/>
      <c r="D349" s="2"/>
      <c r="E349" s="18"/>
      <c r="F349" s="18"/>
      <c r="G349" s="13"/>
      <c r="H349" s="20"/>
      <c r="I349" s="6"/>
      <c r="J349" s="7" t="e">
        <f t="shared" si="6"/>
        <v>#DIV/0!</v>
      </c>
      <c r="K349" s="11"/>
      <c r="L349" s="11"/>
      <c r="M349" s="2"/>
    </row>
    <row r="350" spans="1:13">
      <c r="A350" s="12">
        <v>337</v>
      </c>
      <c r="B350" s="2"/>
      <c r="C350" s="187"/>
      <c r="D350" s="2"/>
      <c r="E350" s="18"/>
      <c r="F350" s="18"/>
      <c r="G350" s="13"/>
      <c r="H350" s="20"/>
      <c r="I350" s="6"/>
      <c r="J350" s="7" t="e">
        <f t="shared" si="6"/>
        <v>#DIV/0!</v>
      </c>
      <c r="K350" s="11"/>
      <c r="L350" s="11"/>
      <c r="M350" s="2"/>
    </row>
    <row r="351" spans="1:13">
      <c r="A351">
        <v>338</v>
      </c>
      <c r="B351" s="2"/>
      <c r="C351" s="187"/>
      <c r="D351" s="2"/>
      <c r="E351" s="18"/>
      <c r="F351" s="18"/>
      <c r="G351" s="13"/>
      <c r="H351" s="20"/>
      <c r="I351" s="6"/>
      <c r="J351" s="7" t="e">
        <f t="shared" si="6"/>
        <v>#DIV/0!</v>
      </c>
      <c r="K351" s="11"/>
      <c r="L351" s="11"/>
      <c r="M351" s="2"/>
    </row>
    <row r="352" spans="1:13">
      <c r="A352">
        <v>339</v>
      </c>
      <c r="B352" s="2"/>
      <c r="C352" s="187"/>
      <c r="D352" s="2"/>
      <c r="E352" s="18"/>
      <c r="F352" s="18"/>
      <c r="G352" s="13"/>
      <c r="H352" s="20"/>
      <c r="I352" s="6"/>
      <c r="J352" s="15" t="e">
        <f t="shared" si="6"/>
        <v>#DIV/0!</v>
      </c>
      <c r="K352" s="11"/>
      <c r="L352" s="11"/>
      <c r="M352" s="2"/>
    </row>
    <row r="353" spans="1:13">
      <c r="A353">
        <v>340</v>
      </c>
      <c r="B353" s="2"/>
      <c r="C353" s="187"/>
      <c r="D353" s="2"/>
      <c r="E353" s="18"/>
      <c r="F353" s="18"/>
      <c r="G353" s="13"/>
      <c r="H353" s="20"/>
      <c r="I353" s="6"/>
      <c r="J353" s="15" t="e">
        <f t="shared" si="6"/>
        <v>#DIV/0!</v>
      </c>
      <c r="K353" s="11"/>
      <c r="L353" s="11"/>
      <c r="M353" s="2"/>
    </row>
    <row r="354" spans="1:13">
      <c r="A354">
        <v>341</v>
      </c>
      <c r="B354" s="2"/>
      <c r="C354" s="187"/>
      <c r="D354" s="2"/>
      <c r="E354" s="18"/>
      <c r="F354" s="18"/>
      <c r="G354" s="13"/>
      <c r="H354" s="20"/>
      <c r="I354" s="6"/>
      <c r="J354" s="7" t="e">
        <f t="shared" si="6"/>
        <v>#DIV/0!</v>
      </c>
      <c r="K354" s="11"/>
      <c r="L354" s="11"/>
      <c r="M354" s="2"/>
    </row>
    <row r="355" spans="1:13">
      <c r="A355">
        <v>342</v>
      </c>
      <c r="B355" s="2"/>
      <c r="C355" s="187"/>
      <c r="D355" s="2"/>
      <c r="E355" s="18"/>
      <c r="F355" s="18"/>
      <c r="G355" s="13"/>
      <c r="H355" s="20"/>
      <c r="I355" s="6"/>
      <c r="J355" s="15" t="e">
        <f t="shared" si="6"/>
        <v>#DIV/0!</v>
      </c>
      <c r="K355" s="11"/>
      <c r="L355" s="11"/>
      <c r="M355" s="2"/>
    </row>
    <row r="356" spans="1:13">
      <c r="A356">
        <v>343</v>
      </c>
      <c r="B356" s="2"/>
      <c r="C356" s="187"/>
      <c r="D356" s="2"/>
      <c r="E356" s="18"/>
      <c r="F356" s="18"/>
      <c r="G356" s="13"/>
      <c r="H356" s="20"/>
      <c r="I356" s="6"/>
      <c r="J356" s="15" t="e">
        <f t="shared" si="6"/>
        <v>#DIV/0!</v>
      </c>
      <c r="K356" s="11"/>
      <c r="L356" s="11"/>
      <c r="M356" s="2"/>
    </row>
    <row r="357" spans="1:13">
      <c r="A357">
        <v>344</v>
      </c>
      <c r="B357" s="2"/>
      <c r="C357" s="187"/>
      <c r="D357" s="2"/>
      <c r="E357" s="18"/>
      <c r="F357" s="18"/>
      <c r="G357" s="13"/>
      <c r="H357" s="20"/>
      <c r="I357" s="6"/>
      <c r="J357" s="7" t="e">
        <f t="shared" si="6"/>
        <v>#DIV/0!</v>
      </c>
      <c r="K357" s="11"/>
      <c r="L357" s="11"/>
      <c r="M357" s="2"/>
    </row>
    <row r="358" spans="1:13">
      <c r="A358">
        <v>345</v>
      </c>
      <c r="B358" s="2"/>
      <c r="C358" s="187"/>
      <c r="D358" s="2"/>
      <c r="E358" s="18"/>
      <c r="F358" s="18"/>
      <c r="G358" s="13"/>
      <c r="H358" s="20"/>
      <c r="I358" s="6"/>
      <c r="J358" s="7" t="e">
        <f t="shared" si="6"/>
        <v>#DIV/0!</v>
      </c>
      <c r="K358" s="11"/>
      <c r="L358" s="11"/>
      <c r="M358" s="2"/>
    </row>
    <row r="359" spans="1:13">
      <c r="A359" s="12">
        <v>346</v>
      </c>
      <c r="B359" s="2"/>
      <c r="C359" s="187"/>
      <c r="D359" s="2"/>
      <c r="E359" s="18"/>
      <c r="F359" s="18"/>
      <c r="G359" s="13"/>
      <c r="H359" s="20"/>
      <c r="I359" s="6"/>
      <c r="J359" s="7" t="e">
        <f t="shared" si="6"/>
        <v>#DIV/0!</v>
      </c>
      <c r="K359" s="11"/>
      <c r="L359" s="11"/>
      <c r="M359" s="2"/>
    </row>
    <row r="360" spans="1:13">
      <c r="A360" s="12">
        <v>347</v>
      </c>
      <c r="B360" s="2"/>
      <c r="C360" s="187"/>
      <c r="D360" s="2"/>
      <c r="E360" s="18"/>
      <c r="F360" s="18"/>
      <c r="G360" s="13"/>
      <c r="H360" s="20"/>
      <c r="I360" s="6"/>
      <c r="J360" s="7" t="e">
        <f t="shared" si="6"/>
        <v>#DIV/0!</v>
      </c>
      <c r="K360" s="11"/>
      <c r="L360" s="11"/>
      <c r="M360" s="2"/>
    </row>
    <row r="361" spans="1:13">
      <c r="A361">
        <v>348</v>
      </c>
      <c r="B361" s="2"/>
      <c r="C361" s="187"/>
      <c r="D361" s="2"/>
      <c r="E361" s="18"/>
      <c r="F361" s="18"/>
      <c r="G361" s="13"/>
      <c r="H361" s="20"/>
      <c r="I361" s="6"/>
      <c r="J361" s="15" t="e">
        <f t="shared" si="6"/>
        <v>#DIV/0!</v>
      </c>
      <c r="K361" s="11"/>
      <c r="L361" s="11"/>
      <c r="M361" s="2"/>
    </row>
    <row r="362" spans="1:13">
      <c r="A362">
        <v>349</v>
      </c>
      <c r="B362" s="2"/>
      <c r="C362" s="187"/>
      <c r="D362" s="2"/>
      <c r="E362" s="18"/>
      <c r="F362" s="18"/>
      <c r="G362" s="13"/>
      <c r="H362" s="20"/>
      <c r="I362" s="6"/>
      <c r="J362" s="15" t="e">
        <f t="shared" si="6"/>
        <v>#DIV/0!</v>
      </c>
      <c r="K362" s="11"/>
      <c r="L362" s="11"/>
      <c r="M362" s="2"/>
    </row>
    <row r="363" spans="1:13">
      <c r="A363">
        <v>350</v>
      </c>
      <c r="B363" s="2"/>
      <c r="C363" s="187"/>
      <c r="D363" s="2"/>
      <c r="E363" s="18"/>
      <c r="F363" s="18"/>
      <c r="G363" s="13"/>
      <c r="H363" s="20"/>
      <c r="I363" s="6"/>
      <c r="J363" s="7" t="e">
        <f t="shared" si="6"/>
        <v>#DIV/0!</v>
      </c>
      <c r="K363" s="11"/>
      <c r="L363" s="11"/>
      <c r="M363" s="2"/>
    </row>
    <row r="364" spans="1:13">
      <c r="B364" s="21"/>
      <c r="H364" s="4"/>
      <c r="I364" s="4"/>
      <c r="J364" s="5"/>
    </row>
    <row r="365" spans="1:13">
      <c r="B365" s="21"/>
      <c r="H365" s="4"/>
      <c r="I365" s="4"/>
      <c r="J365" s="5"/>
    </row>
  </sheetData>
  <mergeCells count="4">
    <mergeCell ref="E2:G2"/>
    <mergeCell ref="E3:G3"/>
    <mergeCell ref="E4:G4"/>
    <mergeCell ref="N14:O14"/>
  </mergeCells>
  <phoneticPr fontId="2"/>
  <dataValidations count="1">
    <dataValidation type="list" allowBlank="1" showInputMessage="1" showErrorMessage="1" sqref="E8:E21 E22:F23 E24:E363">
      <formula1>"10電力,PPS"</formula1>
    </dataValidation>
  </dataValidations>
  <pageMargins left="0.78700000000000003" right="0.78700000000000003" top="0.59" bottom="0.55000000000000004" header="0.51200000000000001" footer="0.51200000000000001"/>
  <pageSetup paperSize="9" scale="74" fitToHeight="0" orientation="landscape" r:id="rId1"/>
  <headerFooter alignWithMargins="0"/>
  <legacyDrawing r:id="rId2"/>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P367"/>
  <sheetViews>
    <sheetView view="pageBreakPreview" zoomScale="60" zoomScaleNormal="100" workbookViewId="0">
      <selection activeCell="N31" sqref="N31"/>
    </sheetView>
  </sheetViews>
  <sheetFormatPr defaultRowHeight="13.5"/>
  <cols>
    <col min="2" max="2" width="20" customWidth="1"/>
    <col min="3" max="3" width="11" style="457" bestFit="1" customWidth="1"/>
    <col min="4" max="4" width="18.375" bestFit="1" customWidth="1"/>
    <col min="5" max="5" width="13.125" bestFit="1" customWidth="1"/>
    <col min="6" max="6" width="13" customWidth="1"/>
    <col min="7" max="7" width="13" style="21" customWidth="1"/>
    <col min="8" max="8" width="13" customWidth="1"/>
    <col min="9" max="9" width="15.125" bestFit="1" customWidth="1"/>
    <col min="11" max="11" width="9.125" style="470" bestFit="1" customWidth="1"/>
    <col min="12" max="12" width="9.875" style="470" bestFit="1" customWidth="1"/>
    <col min="15" max="15" width="11.125" style="77" customWidth="1"/>
    <col min="20" max="23" width="15.625" customWidth="1"/>
    <col min="24" max="24" width="21.25" customWidth="1"/>
    <col min="25" max="28" width="15.625" customWidth="1"/>
  </cols>
  <sheetData>
    <row r="1" spans="1:15">
      <c r="A1" t="s">
        <v>5</v>
      </c>
      <c r="B1" s="27" t="str">
        <f>'[4]電気購入額+配慮契約＋売却額'!B6</f>
        <v>福岡市（H27年度）</v>
      </c>
      <c r="I1" s="238" t="s">
        <v>6</v>
      </c>
    </row>
    <row r="2" spans="1:15" s="12" customFormat="1" ht="51" customHeight="1">
      <c r="B2" s="38"/>
      <c r="C2" s="471"/>
      <c r="E2" s="538" t="s">
        <v>36</v>
      </c>
      <c r="F2" s="538"/>
      <c r="G2" s="539"/>
      <c r="H2" s="9">
        <f>SUMIF(E8:E367,"PPS",H8:H367)</f>
        <v>949905</v>
      </c>
      <c r="I2" s="54"/>
      <c r="J2" s="1"/>
      <c r="K2" s="472"/>
      <c r="L2" s="472"/>
      <c r="O2" s="77"/>
    </row>
    <row r="3" spans="1:15" s="12" customFormat="1" ht="41.25" customHeight="1">
      <c r="B3" s="21"/>
      <c r="C3" s="471"/>
      <c r="E3" s="585" t="s">
        <v>32</v>
      </c>
      <c r="F3" s="540"/>
      <c r="G3" s="541"/>
      <c r="H3" s="9">
        <f>O7</f>
        <v>80543</v>
      </c>
      <c r="I3" s="54"/>
      <c r="J3" s="21"/>
      <c r="K3" s="472"/>
      <c r="L3" s="472"/>
      <c r="O3" s="77"/>
    </row>
    <row r="4" spans="1:15" s="12" customFormat="1" ht="60" customHeight="1">
      <c r="B4" s="21"/>
      <c r="C4" s="471"/>
      <c r="E4" s="586" t="s">
        <v>1519</v>
      </c>
      <c r="F4" s="542"/>
      <c r="G4" s="542"/>
      <c r="H4" s="60">
        <f>H3/I7</f>
        <v>0.85183814197478636</v>
      </c>
      <c r="I4" s="53"/>
      <c r="J4" s="21"/>
      <c r="K4" s="472"/>
      <c r="L4" s="472"/>
      <c r="O4" s="85"/>
    </row>
    <row r="5" spans="1:15" s="21" customFormat="1" ht="12.75" customHeight="1">
      <c r="B5" s="40"/>
      <c r="C5" s="459"/>
      <c r="E5" s="58"/>
      <c r="F5" s="58"/>
      <c r="G5" s="58"/>
      <c r="H5" s="57"/>
      <c r="I5" s="57"/>
      <c r="J5" s="40"/>
      <c r="K5" s="473"/>
      <c r="L5" s="473"/>
      <c r="O5" s="91"/>
    </row>
    <row r="6" spans="1:15" ht="67.5">
      <c r="A6" s="22" t="s">
        <v>23</v>
      </c>
      <c r="B6" s="2" t="s">
        <v>0</v>
      </c>
      <c r="C6" s="187" t="s">
        <v>1</v>
      </c>
      <c r="D6" s="2" t="s">
        <v>2</v>
      </c>
      <c r="E6" s="17" t="s">
        <v>24</v>
      </c>
      <c r="F6" s="2" t="s">
        <v>10</v>
      </c>
      <c r="G6" s="13" t="s">
        <v>13</v>
      </c>
      <c r="H6" s="11" t="s">
        <v>1520</v>
      </c>
      <c r="I6" s="11" t="s">
        <v>14</v>
      </c>
      <c r="J6" s="11" t="s">
        <v>28</v>
      </c>
      <c r="K6" s="69" t="s">
        <v>7</v>
      </c>
      <c r="L6" s="71" t="s">
        <v>1521</v>
      </c>
      <c r="M6" s="11" t="s">
        <v>12</v>
      </c>
      <c r="N6" s="11" t="s">
        <v>11</v>
      </c>
      <c r="O6" s="71" t="s">
        <v>37</v>
      </c>
    </row>
    <row r="7" spans="1:15" s="32" customFormat="1" ht="14.25" thickBot="1">
      <c r="B7" s="33" t="s">
        <v>4</v>
      </c>
      <c r="C7" s="460"/>
      <c r="D7" s="33"/>
      <c r="E7" s="33"/>
      <c r="F7" s="33"/>
      <c r="G7" s="33"/>
      <c r="H7" s="34">
        <f>SUM(H8:H367)</f>
        <v>949905</v>
      </c>
      <c r="I7" s="34">
        <f>SUM(I8:I367)</f>
        <v>94552</v>
      </c>
      <c r="J7" s="35">
        <f t="shared" ref="J7:J36" si="0">H7/I7</f>
        <v>10.046376597004823</v>
      </c>
      <c r="K7" s="75"/>
      <c r="L7" s="75"/>
      <c r="M7" s="33"/>
      <c r="N7" s="33"/>
      <c r="O7" s="474">
        <f>SUM(O8:O367)</f>
        <v>80543</v>
      </c>
    </row>
    <row r="8" spans="1:15" s="257" customFormat="1" ht="35.1" customHeight="1" thickTop="1">
      <c r="A8" s="257">
        <v>1</v>
      </c>
      <c r="B8" s="426" t="s">
        <v>1522</v>
      </c>
      <c r="C8" s="427" t="s">
        <v>1523</v>
      </c>
      <c r="D8" s="266" t="s">
        <v>406</v>
      </c>
      <c r="E8" s="266" t="s">
        <v>45</v>
      </c>
      <c r="F8" s="61" t="s">
        <v>1524</v>
      </c>
      <c r="G8" s="425">
        <v>3</v>
      </c>
      <c r="H8" s="425">
        <v>727</v>
      </c>
      <c r="I8" s="270"/>
      <c r="J8" s="449" t="e">
        <f t="shared" si="0"/>
        <v>#DIV/0!</v>
      </c>
      <c r="K8" s="475">
        <v>39</v>
      </c>
      <c r="L8" s="475">
        <v>36891</v>
      </c>
      <c r="M8" s="451" t="s">
        <v>1525</v>
      </c>
      <c r="N8" s="476" t="s">
        <v>1526</v>
      </c>
      <c r="O8" s="475" t="str">
        <f>IF(ISBLANK(I8),"",H8)</f>
        <v/>
      </c>
    </row>
    <row r="9" spans="1:15" s="257" customFormat="1" ht="35.1" customHeight="1">
      <c r="A9" s="257">
        <v>2</v>
      </c>
      <c r="B9" s="426" t="s">
        <v>1527</v>
      </c>
      <c r="C9" s="427" t="s">
        <v>1523</v>
      </c>
      <c r="D9" s="266" t="s">
        <v>406</v>
      </c>
      <c r="E9" s="266" t="s">
        <v>45</v>
      </c>
      <c r="F9" s="61" t="s">
        <v>1524</v>
      </c>
      <c r="G9" s="425">
        <v>3</v>
      </c>
      <c r="H9" s="425">
        <v>627</v>
      </c>
      <c r="I9" s="270"/>
      <c r="J9" s="15" t="e">
        <f t="shared" si="0"/>
        <v>#DIV/0!</v>
      </c>
      <c r="K9" s="475">
        <v>29</v>
      </c>
      <c r="L9" s="475">
        <v>32848</v>
      </c>
      <c r="M9" s="451" t="s">
        <v>1525</v>
      </c>
      <c r="N9" s="476" t="s">
        <v>1526</v>
      </c>
      <c r="O9" s="475" t="str">
        <f t="shared" ref="O9:O72" si="1">IF(ISBLANK(I9),"",H9)</f>
        <v/>
      </c>
    </row>
    <row r="10" spans="1:15" s="257" customFormat="1" ht="35.1" customHeight="1">
      <c r="A10" s="257">
        <v>3</v>
      </c>
      <c r="B10" s="426" t="s">
        <v>1528</v>
      </c>
      <c r="C10" s="427" t="s">
        <v>1523</v>
      </c>
      <c r="D10" s="266" t="s">
        <v>406</v>
      </c>
      <c r="E10" s="61" t="s">
        <v>45</v>
      </c>
      <c r="F10" s="61" t="s">
        <v>1524</v>
      </c>
      <c r="G10" s="425">
        <v>3</v>
      </c>
      <c r="H10" s="425">
        <v>598</v>
      </c>
      <c r="I10" s="270"/>
      <c r="J10" s="15" t="e">
        <f t="shared" si="0"/>
        <v>#DIV/0!</v>
      </c>
      <c r="K10" s="475">
        <v>37</v>
      </c>
      <c r="L10" s="477">
        <v>29348</v>
      </c>
      <c r="M10" s="451" t="s">
        <v>1525</v>
      </c>
      <c r="N10" s="476" t="s">
        <v>1526</v>
      </c>
      <c r="O10" s="475" t="str">
        <f t="shared" si="1"/>
        <v/>
      </c>
    </row>
    <row r="11" spans="1:15" s="257" customFormat="1" ht="35.1" customHeight="1">
      <c r="A11" s="257">
        <v>4</v>
      </c>
      <c r="B11" s="426" t="s">
        <v>1529</v>
      </c>
      <c r="C11" s="427" t="s">
        <v>1523</v>
      </c>
      <c r="D11" s="266" t="s">
        <v>406</v>
      </c>
      <c r="E11" s="61" t="s">
        <v>45</v>
      </c>
      <c r="F11" s="61" t="s">
        <v>1524</v>
      </c>
      <c r="G11" s="46">
        <v>3</v>
      </c>
      <c r="H11" s="425">
        <v>592</v>
      </c>
      <c r="I11" s="270"/>
      <c r="J11" s="15" t="e">
        <f t="shared" si="0"/>
        <v>#DIV/0!</v>
      </c>
      <c r="K11" s="478">
        <v>22</v>
      </c>
      <c r="L11" s="478">
        <v>32296</v>
      </c>
      <c r="M11" s="451" t="s">
        <v>1525</v>
      </c>
      <c r="N11" s="476" t="s">
        <v>1526</v>
      </c>
      <c r="O11" s="475" t="str">
        <f t="shared" si="1"/>
        <v/>
      </c>
    </row>
    <row r="12" spans="1:15" s="257" customFormat="1" ht="35.1" customHeight="1">
      <c r="A12" s="257">
        <v>5</v>
      </c>
      <c r="B12" s="426" t="s">
        <v>1530</v>
      </c>
      <c r="C12" s="427" t="s">
        <v>1523</v>
      </c>
      <c r="D12" s="266" t="s">
        <v>406</v>
      </c>
      <c r="E12" s="61" t="s">
        <v>45</v>
      </c>
      <c r="F12" s="61" t="s">
        <v>1524</v>
      </c>
      <c r="G12" s="46">
        <v>3</v>
      </c>
      <c r="H12" s="425">
        <v>537</v>
      </c>
      <c r="I12" s="270"/>
      <c r="J12" s="15" t="e">
        <f t="shared" si="0"/>
        <v>#DIV/0!</v>
      </c>
      <c r="K12" s="478">
        <v>31</v>
      </c>
      <c r="L12" s="478">
        <v>26728</v>
      </c>
      <c r="M12" s="451" t="s">
        <v>1525</v>
      </c>
      <c r="N12" s="476" t="s">
        <v>1526</v>
      </c>
      <c r="O12" s="475" t="str">
        <f t="shared" si="1"/>
        <v/>
      </c>
    </row>
    <row r="13" spans="1:15" s="257" customFormat="1" ht="35.1" customHeight="1">
      <c r="A13" s="257">
        <v>6</v>
      </c>
      <c r="B13" s="426" t="s">
        <v>1531</v>
      </c>
      <c r="C13" s="427" t="s">
        <v>1523</v>
      </c>
      <c r="D13" s="266" t="s">
        <v>406</v>
      </c>
      <c r="E13" s="61" t="s">
        <v>45</v>
      </c>
      <c r="F13" s="61" t="s">
        <v>1524</v>
      </c>
      <c r="G13" s="46">
        <v>3</v>
      </c>
      <c r="H13" s="425">
        <v>561</v>
      </c>
      <c r="I13" s="270"/>
      <c r="J13" s="15" t="e">
        <f t="shared" si="0"/>
        <v>#DIV/0!</v>
      </c>
      <c r="K13" s="478">
        <v>29</v>
      </c>
      <c r="L13" s="478">
        <v>28870</v>
      </c>
      <c r="M13" s="451" t="s">
        <v>1525</v>
      </c>
      <c r="N13" s="476" t="s">
        <v>1526</v>
      </c>
      <c r="O13" s="475" t="str">
        <f t="shared" si="1"/>
        <v/>
      </c>
    </row>
    <row r="14" spans="1:15" s="257" customFormat="1" ht="35.1" customHeight="1">
      <c r="A14" s="257">
        <v>7</v>
      </c>
      <c r="B14" s="426" t="s">
        <v>1532</v>
      </c>
      <c r="C14" s="427" t="s">
        <v>1523</v>
      </c>
      <c r="D14" s="266" t="s">
        <v>406</v>
      </c>
      <c r="E14" s="61" t="s">
        <v>45</v>
      </c>
      <c r="F14" s="61" t="s">
        <v>1524</v>
      </c>
      <c r="G14" s="46">
        <v>3</v>
      </c>
      <c r="H14" s="425">
        <v>430</v>
      </c>
      <c r="I14" s="271"/>
      <c r="J14" s="15" t="e">
        <f t="shared" si="0"/>
        <v>#DIV/0!</v>
      </c>
      <c r="K14" s="478">
        <v>28</v>
      </c>
      <c r="L14" s="478">
        <v>20817</v>
      </c>
      <c r="M14" s="451" t="s">
        <v>1525</v>
      </c>
      <c r="N14" s="476" t="s">
        <v>1526</v>
      </c>
      <c r="O14" s="475" t="str">
        <f t="shared" si="1"/>
        <v/>
      </c>
    </row>
    <row r="15" spans="1:15" s="257" customFormat="1" ht="35.1" customHeight="1">
      <c r="A15" s="257">
        <v>8</v>
      </c>
      <c r="B15" s="426" t="s">
        <v>1533</v>
      </c>
      <c r="C15" s="427" t="s">
        <v>1523</v>
      </c>
      <c r="D15" s="266" t="s">
        <v>406</v>
      </c>
      <c r="E15" s="61" t="s">
        <v>45</v>
      </c>
      <c r="F15" s="61" t="s">
        <v>1524</v>
      </c>
      <c r="G15" s="46">
        <v>3</v>
      </c>
      <c r="H15" s="425">
        <v>572</v>
      </c>
      <c r="I15" s="270"/>
      <c r="J15" s="15" t="e">
        <f t="shared" si="0"/>
        <v>#DIV/0!</v>
      </c>
      <c r="K15" s="478">
        <v>29</v>
      </c>
      <c r="L15" s="478">
        <v>27582</v>
      </c>
      <c r="M15" s="451" t="s">
        <v>1525</v>
      </c>
      <c r="N15" s="476" t="s">
        <v>1526</v>
      </c>
      <c r="O15" s="475" t="str">
        <f t="shared" si="1"/>
        <v/>
      </c>
    </row>
    <row r="16" spans="1:15" s="257" customFormat="1" ht="35.1" customHeight="1">
      <c r="A16" s="257">
        <v>9</v>
      </c>
      <c r="B16" s="426" t="s">
        <v>1534</v>
      </c>
      <c r="C16" s="427" t="s">
        <v>1523</v>
      </c>
      <c r="D16" s="266" t="s">
        <v>406</v>
      </c>
      <c r="E16" s="61" t="s">
        <v>45</v>
      </c>
      <c r="F16" s="61" t="s">
        <v>1524</v>
      </c>
      <c r="G16" s="46">
        <v>3</v>
      </c>
      <c r="H16" s="428">
        <v>522</v>
      </c>
      <c r="I16" s="270"/>
      <c r="J16" s="15" t="e">
        <f t="shared" si="0"/>
        <v>#DIV/0!</v>
      </c>
      <c r="K16" s="478">
        <v>31</v>
      </c>
      <c r="L16" s="478">
        <v>24356</v>
      </c>
      <c r="M16" s="451" t="s">
        <v>1525</v>
      </c>
      <c r="N16" s="476" t="s">
        <v>1526</v>
      </c>
      <c r="O16" s="475" t="str">
        <f t="shared" si="1"/>
        <v/>
      </c>
    </row>
    <row r="17" spans="1:16" s="257" customFormat="1" ht="35.1" customHeight="1">
      <c r="A17" s="257">
        <v>10</v>
      </c>
      <c r="B17" s="426" t="s">
        <v>1535</v>
      </c>
      <c r="C17" s="427" t="s">
        <v>1523</v>
      </c>
      <c r="D17" s="266" t="s">
        <v>406</v>
      </c>
      <c r="E17" s="61" t="s">
        <v>45</v>
      </c>
      <c r="F17" s="61" t="s">
        <v>1524</v>
      </c>
      <c r="G17" s="46">
        <v>3</v>
      </c>
      <c r="H17" s="428">
        <v>574</v>
      </c>
      <c r="I17" s="270"/>
      <c r="J17" s="15" t="e">
        <f t="shared" si="0"/>
        <v>#DIV/0!</v>
      </c>
      <c r="K17" s="478">
        <v>26</v>
      </c>
      <c r="L17" s="478">
        <v>30258</v>
      </c>
      <c r="M17" s="451" t="s">
        <v>1525</v>
      </c>
      <c r="N17" s="476" t="s">
        <v>1526</v>
      </c>
      <c r="O17" s="475" t="str">
        <f t="shared" si="1"/>
        <v/>
      </c>
    </row>
    <row r="18" spans="1:16" s="257" customFormat="1" ht="35.1" customHeight="1">
      <c r="A18" s="257">
        <v>11</v>
      </c>
      <c r="B18" s="426" t="s">
        <v>1536</v>
      </c>
      <c r="C18" s="427" t="s">
        <v>1523</v>
      </c>
      <c r="D18" s="266" t="s">
        <v>406</v>
      </c>
      <c r="E18" s="61" t="s">
        <v>45</v>
      </c>
      <c r="F18" s="61" t="s">
        <v>1524</v>
      </c>
      <c r="G18" s="46">
        <v>3</v>
      </c>
      <c r="H18" s="428">
        <v>412</v>
      </c>
      <c r="I18" s="270"/>
      <c r="J18" s="15" t="e">
        <f t="shared" si="0"/>
        <v>#DIV/0!</v>
      </c>
      <c r="K18" s="478">
        <v>23</v>
      </c>
      <c r="L18" s="478">
        <v>20787</v>
      </c>
      <c r="M18" s="451" t="s">
        <v>1525</v>
      </c>
      <c r="N18" s="476" t="s">
        <v>1526</v>
      </c>
      <c r="O18" s="475" t="str">
        <f t="shared" si="1"/>
        <v/>
      </c>
    </row>
    <row r="19" spans="1:16" s="257" customFormat="1" ht="35.1" customHeight="1">
      <c r="A19" s="257">
        <v>12</v>
      </c>
      <c r="B19" s="426" t="s">
        <v>1537</v>
      </c>
      <c r="C19" s="427" t="s">
        <v>1523</v>
      </c>
      <c r="D19" s="266" t="s">
        <v>406</v>
      </c>
      <c r="E19" s="61" t="s">
        <v>45</v>
      </c>
      <c r="F19" s="61" t="s">
        <v>1524</v>
      </c>
      <c r="G19" s="46">
        <v>3</v>
      </c>
      <c r="H19" s="428">
        <v>443</v>
      </c>
      <c r="I19" s="270"/>
      <c r="J19" s="15" t="e">
        <f t="shared" si="0"/>
        <v>#DIV/0!</v>
      </c>
      <c r="K19" s="478">
        <v>25</v>
      </c>
      <c r="L19" s="478">
        <v>22312</v>
      </c>
      <c r="M19" s="451" t="s">
        <v>1525</v>
      </c>
      <c r="N19" s="476" t="s">
        <v>1526</v>
      </c>
      <c r="O19" s="475" t="str">
        <f t="shared" si="1"/>
        <v/>
      </c>
    </row>
    <row r="20" spans="1:16" s="257" customFormat="1" ht="35.1" customHeight="1">
      <c r="A20" s="257">
        <v>13</v>
      </c>
      <c r="B20" s="426" t="s">
        <v>1538</v>
      </c>
      <c r="C20" s="427" t="s">
        <v>1523</v>
      </c>
      <c r="D20" s="266" t="s">
        <v>406</v>
      </c>
      <c r="E20" s="61" t="s">
        <v>45</v>
      </c>
      <c r="F20" s="61" t="s">
        <v>1524</v>
      </c>
      <c r="G20" s="46">
        <v>3</v>
      </c>
      <c r="H20" s="428">
        <v>538</v>
      </c>
      <c r="I20" s="270"/>
      <c r="J20" s="15" t="e">
        <f t="shared" si="0"/>
        <v>#DIV/0!</v>
      </c>
      <c r="K20" s="478">
        <v>28</v>
      </c>
      <c r="L20" s="478">
        <v>27560</v>
      </c>
      <c r="M20" s="451" t="s">
        <v>1525</v>
      </c>
      <c r="N20" s="476" t="s">
        <v>1526</v>
      </c>
      <c r="O20" s="475" t="str">
        <f t="shared" si="1"/>
        <v/>
      </c>
    </row>
    <row r="21" spans="1:16" s="257" customFormat="1" ht="35.1" customHeight="1">
      <c r="A21" s="257">
        <v>14</v>
      </c>
      <c r="B21" s="426" t="s">
        <v>1539</v>
      </c>
      <c r="C21" s="427" t="s">
        <v>1523</v>
      </c>
      <c r="D21" s="266" t="s">
        <v>406</v>
      </c>
      <c r="E21" s="61" t="s">
        <v>45</v>
      </c>
      <c r="F21" s="61" t="s">
        <v>1524</v>
      </c>
      <c r="G21" s="46">
        <v>3</v>
      </c>
      <c r="H21" s="428">
        <v>454</v>
      </c>
      <c r="I21" s="270"/>
      <c r="J21" s="15" t="e">
        <f t="shared" si="0"/>
        <v>#DIV/0!</v>
      </c>
      <c r="K21" s="478">
        <v>24</v>
      </c>
      <c r="L21" s="478">
        <v>23163</v>
      </c>
      <c r="M21" s="451" t="s">
        <v>1525</v>
      </c>
      <c r="N21" s="476" t="s">
        <v>1526</v>
      </c>
      <c r="O21" s="475" t="str">
        <f>IF(ISBLANK(I21),"",H21)</f>
        <v/>
      </c>
    </row>
    <row r="22" spans="1:16" s="257" customFormat="1" ht="35.1" customHeight="1">
      <c r="A22" s="257">
        <v>15</v>
      </c>
      <c r="B22" s="426" t="s">
        <v>1540</v>
      </c>
      <c r="C22" s="427" t="s">
        <v>1523</v>
      </c>
      <c r="D22" s="266" t="s">
        <v>406</v>
      </c>
      <c r="E22" s="61" t="s">
        <v>45</v>
      </c>
      <c r="F22" s="61" t="s">
        <v>1524</v>
      </c>
      <c r="G22" s="46">
        <v>2</v>
      </c>
      <c r="H22" s="428">
        <v>1879</v>
      </c>
      <c r="I22" s="270"/>
      <c r="J22" s="15" t="e">
        <f t="shared" si="0"/>
        <v>#DIV/0!</v>
      </c>
      <c r="K22" s="478">
        <v>51</v>
      </c>
      <c r="L22" s="478">
        <v>106669</v>
      </c>
      <c r="M22" s="451" t="s">
        <v>1525</v>
      </c>
      <c r="N22" s="476" t="s">
        <v>1526</v>
      </c>
      <c r="O22" s="475" t="str">
        <f t="shared" si="1"/>
        <v/>
      </c>
    </row>
    <row r="23" spans="1:16" s="257" customFormat="1" ht="35.1" customHeight="1">
      <c r="A23" s="257">
        <v>16</v>
      </c>
      <c r="B23" s="426" t="s">
        <v>1541</v>
      </c>
      <c r="C23" s="427" t="s">
        <v>1523</v>
      </c>
      <c r="D23" s="266" t="s">
        <v>406</v>
      </c>
      <c r="E23" s="61" t="s">
        <v>45</v>
      </c>
      <c r="F23" s="61" t="s">
        <v>1524</v>
      </c>
      <c r="G23" s="46">
        <v>3</v>
      </c>
      <c r="H23" s="428">
        <v>1194</v>
      </c>
      <c r="I23" s="270"/>
      <c r="J23" s="15" t="e">
        <f t="shared" si="0"/>
        <v>#DIV/0!</v>
      </c>
      <c r="K23" s="478">
        <v>79</v>
      </c>
      <c r="L23" s="478">
        <v>57369</v>
      </c>
      <c r="M23" s="451" t="s">
        <v>1525</v>
      </c>
      <c r="N23" s="476" t="s">
        <v>1526</v>
      </c>
      <c r="O23" s="475" t="str">
        <f t="shared" si="1"/>
        <v/>
      </c>
    </row>
    <row r="24" spans="1:16" s="257" customFormat="1" ht="35.1" customHeight="1">
      <c r="A24" s="257">
        <v>17</v>
      </c>
      <c r="B24" s="364" t="s">
        <v>1542</v>
      </c>
      <c r="C24" s="427" t="s">
        <v>1523</v>
      </c>
      <c r="D24" s="46" t="s">
        <v>1543</v>
      </c>
      <c r="E24" s="423" t="s">
        <v>45</v>
      </c>
      <c r="F24" s="479" t="s">
        <v>1187</v>
      </c>
      <c r="G24" s="46">
        <v>1</v>
      </c>
      <c r="H24" s="297">
        <v>852</v>
      </c>
      <c r="I24" s="270"/>
      <c r="J24" s="15" t="e">
        <f t="shared" si="0"/>
        <v>#DIV/0!</v>
      </c>
      <c r="K24" s="478">
        <v>78</v>
      </c>
      <c r="L24" s="478">
        <v>33570</v>
      </c>
      <c r="M24" s="451" t="s">
        <v>1525</v>
      </c>
      <c r="N24" s="480" t="s">
        <v>1544</v>
      </c>
      <c r="O24" s="475" t="str">
        <f t="shared" si="1"/>
        <v/>
      </c>
    </row>
    <row r="25" spans="1:16" s="257" customFormat="1" ht="35.1" customHeight="1">
      <c r="A25" s="257">
        <v>18</v>
      </c>
      <c r="B25" s="364" t="s">
        <v>1545</v>
      </c>
      <c r="C25" s="427" t="s">
        <v>1523</v>
      </c>
      <c r="D25" s="46" t="s">
        <v>1543</v>
      </c>
      <c r="E25" s="423" t="s">
        <v>45</v>
      </c>
      <c r="F25" s="479" t="s">
        <v>1546</v>
      </c>
      <c r="G25" s="61">
        <v>1</v>
      </c>
      <c r="H25" s="297">
        <v>646</v>
      </c>
      <c r="I25" s="270"/>
      <c r="J25" s="449" t="e">
        <f t="shared" si="0"/>
        <v>#DIV/0!</v>
      </c>
      <c r="K25" s="481">
        <v>61</v>
      </c>
      <c r="L25" s="481">
        <v>24954</v>
      </c>
      <c r="M25" s="451" t="s">
        <v>1525</v>
      </c>
      <c r="N25" s="482" t="s">
        <v>1547</v>
      </c>
      <c r="O25" s="475" t="str">
        <f t="shared" si="1"/>
        <v/>
      </c>
    </row>
    <row r="26" spans="1:16" s="257" customFormat="1" ht="35.1" customHeight="1">
      <c r="A26" s="257">
        <v>19</v>
      </c>
      <c r="B26" s="61" t="s">
        <v>1548</v>
      </c>
      <c r="C26" s="427" t="s">
        <v>1549</v>
      </c>
      <c r="D26" s="61" t="s">
        <v>87</v>
      </c>
      <c r="E26" s="423" t="s">
        <v>45</v>
      </c>
      <c r="F26" s="479" t="s">
        <v>1524</v>
      </c>
      <c r="G26" s="61">
        <v>3</v>
      </c>
      <c r="H26" s="297">
        <v>9697</v>
      </c>
      <c r="I26" s="483"/>
      <c r="J26" s="449" t="e">
        <f t="shared" si="0"/>
        <v>#DIV/0!</v>
      </c>
      <c r="K26" s="484">
        <v>356</v>
      </c>
      <c r="L26" s="484">
        <v>544600</v>
      </c>
      <c r="M26" s="451" t="s">
        <v>1525</v>
      </c>
      <c r="N26" s="476" t="s">
        <v>1526</v>
      </c>
      <c r="O26" s="475" t="str">
        <f t="shared" si="1"/>
        <v/>
      </c>
      <c r="P26" s="261"/>
    </row>
    <row r="27" spans="1:16" s="257" customFormat="1" ht="35.1" customHeight="1">
      <c r="A27" s="257">
        <v>20</v>
      </c>
      <c r="B27" s="61" t="s">
        <v>1550</v>
      </c>
      <c r="C27" s="427" t="s">
        <v>1549</v>
      </c>
      <c r="D27" s="61" t="s">
        <v>87</v>
      </c>
      <c r="E27" s="423" t="s">
        <v>45</v>
      </c>
      <c r="F27" s="479" t="s">
        <v>1524</v>
      </c>
      <c r="G27" s="46">
        <v>3</v>
      </c>
      <c r="H27" s="297">
        <v>2060</v>
      </c>
      <c r="I27" s="270"/>
      <c r="J27" s="15" t="e">
        <f t="shared" si="0"/>
        <v>#DIV/0!</v>
      </c>
      <c r="K27" s="478">
        <v>109</v>
      </c>
      <c r="L27" s="478">
        <v>106108</v>
      </c>
      <c r="M27" s="451" t="s">
        <v>1525</v>
      </c>
      <c r="N27" s="476" t="s">
        <v>1526</v>
      </c>
      <c r="O27" s="475" t="str">
        <f t="shared" si="1"/>
        <v/>
      </c>
      <c r="P27" s="261"/>
    </row>
    <row r="28" spans="1:16" s="257" customFormat="1" ht="35.1" customHeight="1">
      <c r="A28" s="257">
        <v>21</v>
      </c>
      <c r="B28" s="426" t="s">
        <v>1551</v>
      </c>
      <c r="C28" s="427" t="s">
        <v>967</v>
      </c>
      <c r="D28" s="266" t="s">
        <v>1552</v>
      </c>
      <c r="E28" s="423" t="s">
        <v>45</v>
      </c>
      <c r="F28" s="479" t="s">
        <v>1553</v>
      </c>
      <c r="G28" s="61">
        <v>3</v>
      </c>
      <c r="H28" s="297">
        <v>5080</v>
      </c>
      <c r="I28" s="332"/>
      <c r="J28" s="449" t="e">
        <f t="shared" si="0"/>
        <v>#DIV/0!</v>
      </c>
      <c r="K28" s="481">
        <v>143</v>
      </c>
      <c r="L28" s="481">
        <v>318726</v>
      </c>
      <c r="M28" s="451" t="s">
        <v>1525</v>
      </c>
      <c r="N28" s="451" t="s">
        <v>1526</v>
      </c>
      <c r="O28" s="475" t="str">
        <f t="shared" si="1"/>
        <v/>
      </c>
    </row>
    <row r="29" spans="1:16" s="257" customFormat="1" ht="35.1" customHeight="1">
      <c r="A29" s="257">
        <v>22</v>
      </c>
      <c r="B29" s="61" t="s">
        <v>1554</v>
      </c>
      <c r="C29" s="485" t="s">
        <v>967</v>
      </c>
      <c r="D29" s="46" t="s">
        <v>686</v>
      </c>
      <c r="E29" s="423" t="s">
        <v>45</v>
      </c>
      <c r="F29" s="479" t="s">
        <v>1555</v>
      </c>
      <c r="G29" s="61">
        <v>2</v>
      </c>
      <c r="H29" s="297">
        <v>1374</v>
      </c>
      <c r="I29" s="270"/>
      <c r="J29" s="449" t="e">
        <f t="shared" si="0"/>
        <v>#DIV/0!</v>
      </c>
      <c r="K29" s="481">
        <v>39</v>
      </c>
      <c r="L29" s="481">
        <v>68739</v>
      </c>
      <c r="M29" s="451" t="s">
        <v>1525</v>
      </c>
      <c r="N29" s="482" t="s">
        <v>1547</v>
      </c>
      <c r="O29" s="475" t="str">
        <f t="shared" si="1"/>
        <v/>
      </c>
    </row>
    <row r="30" spans="1:16" s="257" customFormat="1" ht="35.1" customHeight="1">
      <c r="A30" s="257">
        <v>23</v>
      </c>
      <c r="B30" s="426" t="s">
        <v>1556</v>
      </c>
      <c r="C30" s="427" t="s">
        <v>1557</v>
      </c>
      <c r="D30" s="266" t="s">
        <v>1558</v>
      </c>
      <c r="E30" s="266" t="s">
        <v>45</v>
      </c>
      <c r="F30" s="46" t="s">
        <v>52</v>
      </c>
      <c r="G30" s="425">
        <v>2</v>
      </c>
      <c r="H30" s="425">
        <v>13161</v>
      </c>
      <c r="I30" s="270"/>
      <c r="J30" s="15" t="e">
        <f t="shared" si="0"/>
        <v>#DIV/0!</v>
      </c>
      <c r="K30" s="478" t="s">
        <v>1559</v>
      </c>
      <c r="L30" s="478">
        <v>492600</v>
      </c>
      <c r="M30" s="451" t="s">
        <v>1525</v>
      </c>
      <c r="N30" s="480" t="s">
        <v>1526</v>
      </c>
      <c r="O30" s="475" t="str">
        <f t="shared" si="1"/>
        <v/>
      </c>
    </row>
    <row r="31" spans="1:16" s="257" customFormat="1" ht="35.1" customHeight="1">
      <c r="A31" s="257">
        <v>24</v>
      </c>
      <c r="B31" s="61" t="s">
        <v>1560</v>
      </c>
      <c r="C31" s="427" t="s">
        <v>1557</v>
      </c>
      <c r="D31" s="266" t="s">
        <v>1561</v>
      </c>
      <c r="E31" s="61" t="s">
        <v>45</v>
      </c>
      <c r="F31" s="46" t="s">
        <v>52</v>
      </c>
      <c r="G31" s="425">
        <v>2</v>
      </c>
      <c r="H31" s="425">
        <v>3643</v>
      </c>
      <c r="I31" s="425"/>
      <c r="J31" s="15" t="e">
        <f t="shared" si="0"/>
        <v>#DIV/0!</v>
      </c>
      <c r="K31" s="475">
        <v>246</v>
      </c>
      <c r="L31" s="477">
        <v>172900</v>
      </c>
      <c r="M31" s="451" t="s">
        <v>1525</v>
      </c>
      <c r="N31" s="480" t="s">
        <v>1526</v>
      </c>
      <c r="O31" s="475" t="str">
        <f>IF(ISBLANK(I31),"",H31)</f>
        <v/>
      </c>
    </row>
    <row r="32" spans="1:16" s="257" customFormat="1" ht="35.1" customHeight="1">
      <c r="A32" s="257">
        <v>25</v>
      </c>
      <c r="B32" s="61" t="s">
        <v>1562</v>
      </c>
      <c r="C32" s="427" t="s">
        <v>1557</v>
      </c>
      <c r="D32" s="266" t="s">
        <v>1563</v>
      </c>
      <c r="E32" s="423" t="s">
        <v>45</v>
      </c>
      <c r="F32" s="46" t="s">
        <v>52</v>
      </c>
      <c r="G32" s="46">
        <v>2</v>
      </c>
      <c r="H32" s="425">
        <v>4423</v>
      </c>
      <c r="I32" s="332"/>
      <c r="J32" s="15" t="e">
        <f t="shared" si="0"/>
        <v>#DIV/0!</v>
      </c>
      <c r="K32" s="478">
        <v>157</v>
      </c>
      <c r="L32" s="478">
        <v>241200</v>
      </c>
      <c r="M32" s="451" t="s">
        <v>1525</v>
      </c>
      <c r="N32" s="480" t="s">
        <v>1526</v>
      </c>
      <c r="O32" s="475" t="str">
        <f t="shared" si="1"/>
        <v/>
      </c>
    </row>
    <row r="33" spans="1:15" s="257" customFormat="1" ht="35.1" customHeight="1" thickBot="1">
      <c r="A33" s="257">
        <v>26</v>
      </c>
      <c r="B33" s="426" t="s">
        <v>1564</v>
      </c>
      <c r="C33" s="427" t="s">
        <v>1557</v>
      </c>
      <c r="D33" s="266" t="s">
        <v>1565</v>
      </c>
      <c r="E33" s="423" t="s">
        <v>45</v>
      </c>
      <c r="F33" s="46" t="s">
        <v>52</v>
      </c>
      <c r="G33" s="46">
        <v>2</v>
      </c>
      <c r="H33" s="425">
        <v>1801</v>
      </c>
      <c r="I33" s="332">
        <v>1864</v>
      </c>
      <c r="J33" s="15">
        <f t="shared" si="0"/>
        <v>0.96620171673819744</v>
      </c>
      <c r="K33" s="478">
        <v>43</v>
      </c>
      <c r="L33" s="478">
        <v>241200</v>
      </c>
      <c r="M33" s="451" t="s">
        <v>1525</v>
      </c>
      <c r="N33" s="480" t="s">
        <v>1526</v>
      </c>
      <c r="O33" s="475">
        <f t="shared" si="1"/>
        <v>1801</v>
      </c>
    </row>
    <row r="34" spans="1:15" s="257" customFormat="1" ht="35.1" customHeight="1" thickTop="1">
      <c r="A34" s="257">
        <v>27</v>
      </c>
      <c r="B34" s="426" t="s">
        <v>1566</v>
      </c>
      <c r="C34" s="486" t="s">
        <v>1484</v>
      </c>
      <c r="D34" s="445" t="s">
        <v>557</v>
      </c>
      <c r="E34" s="487" t="s">
        <v>45</v>
      </c>
      <c r="F34" s="488" t="s">
        <v>1524</v>
      </c>
      <c r="G34" s="364">
        <v>5</v>
      </c>
      <c r="H34" s="489">
        <v>954</v>
      </c>
      <c r="I34" s="490"/>
      <c r="J34" s="491" t="e">
        <f t="shared" si="0"/>
        <v>#DIV/0!</v>
      </c>
      <c r="K34" s="492">
        <v>59</v>
      </c>
      <c r="L34" s="492">
        <v>45212</v>
      </c>
      <c r="M34" s="451" t="s">
        <v>1525</v>
      </c>
      <c r="N34" s="476" t="s">
        <v>1526</v>
      </c>
      <c r="O34" s="493" t="str">
        <f t="shared" si="1"/>
        <v/>
      </c>
    </row>
    <row r="35" spans="1:15" s="257" customFormat="1" ht="35.1" customHeight="1">
      <c r="A35" s="257">
        <v>28</v>
      </c>
      <c r="B35" s="364" t="s">
        <v>1567</v>
      </c>
      <c r="C35" s="486" t="s">
        <v>1484</v>
      </c>
      <c r="D35" s="494" t="s">
        <v>406</v>
      </c>
      <c r="E35" s="487" t="s">
        <v>45</v>
      </c>
      <c r="F35" s="495" t="str">
        <f>IF(G35=1,"特命随意契約","見積もり合わせ")</f>
        <v>見積もり合わせ</v>
      </c>
      <c r="G35" s="364">
        <v>2</v>
      </c>
      <c r="H35" s="489">
        <v>4910</v>
      </c>
      <c r="I35" s="490"/>
      <c r="J35" s="377" t="e">
        <f t="shared" si="0"/>
        <v>#DIV/0!</v>
      </c>
      <c r="K35" s="496">
        <v>149</v>
      </c>
      <c r="L35" s="497">
        <v>282000</v>
      </c>
      <c r="M35" s="451" t="s">
        <v>1525</v>
      </c>
      <c r="N35" s="486" t="str">
        <f>IF(G35=1,"他社が辞退したため","価格競争の結果")</f>
        <v>価格競争の結果</v>
      </c>
      <c r="O35" s="498" t="str">
        <f t="shared" si="1"/>
        <v/>
      </c>
    </row>
    <row r="36" spans="1:15" s="257" customFormat="1" ht="35.1" customHeight="1">
      <c r="A36" s="257">
        <v>29</v>
      </c>
      <c r="B36" s="426" t="s">
        <v>1568</v>
      </c>
      <c r="C36" s="427" t="s">
        <v>1491</v>
      </c>
      <c r="D36" s="266" t="s">
        <v>1563</v>
      </c>
      <c r="E36" s="266" t="s">
        <v>45</v>
      </c>
      <c r="F36" s="46" t="s">
        <v>897</v>
      </c>
      <c r="G36" s="425">
        <v>2</v>
      </c>
      <c r="H36" s="425">
        <v>9255</v>
      </c>
      <c r="I36" s="332"/>
      <c r="J36" s="15" t="e">
        <f t="shared" si="0"/>
        <v>#DIV/0!</v>
      </c>
      <c r="K36" s="475">
        <v>262</v>
      </c>
      <c r="L36" s="475">
        <v>562270</v>
      </c>
      <c r="M36" s="451" t="s">
        <v>1525</v>
      </c>
      <c r="N36" s="438" t="s">
        <v>1547</v>
      </c>
      <c r="O36" s="475" t="str">
        <f t="shared" si="1"/>
        <v/>
      </c>
    </row>
    <row r="37" spans="1:15" s="257" customFormat="1" ht="35.1" customHeight="1">
      <c r="A37" s="257">
        <v>30</v>
      </c>
      <c r="B37" s="61" t="s">
        <v>1569</v>
      </c>
      <c r="C37" s="427" t="s">
        <v>1491</v>
      </c>
      <c r="D37" s="46" t="s">
        <v>406</v>
      </c>
      <c r="E37" s="423" t="s">
        <v>45</v>
      </c>
      <c r="F37" s="479" t="s">
        <v>1524</v>
      </c>
      <c r="G37" s="61">
        <v>4</v>
      </c>
      <c r="H37" s="297">
        <v>1807</v>
      </c>
      <c r="I37" s="270"/>
      <c r="J37" s="449" t="e">
        <v>#DIV/0!</v>
      </c>
      <c r="K37" s="481">
        <v>104</v>
      </c>
      <c r="L37" s="481">
        <v>87444</v>
      </c>
      <c r="M37" s="451" t="s">
        <v>1525</v>
      </c>
      <c r="N37" s="499" t="s">
        <v>1526</v>
      </c>
      <c r="O37" s="475" t="str">
        <f t="shared" si="1"/>
        <v/>
      </c>
    </row>
    <row r="38" spans="1:15" s="257" customFormat="1" ht="35.1" customHeight="1">
      <c r="A38" s="257">
        <v>31</v>
      </c>
      <c r="B38" s="61" t="s">
        <v>1570</v>
      </c>
      <c r="C38" s="427" t="s">
        <v>1491</v>
      </c>
      <c r="D38" s="266" t="s">
        <v>406</v>
      </c>
      <c r="E38" s="266" t="s">
        <v>45</v>
      </c>
      <c r="F38" s="479" t="s">
        <v>1571</v>
      </c>
      <c r="G38" s="425">
        <v>2</v>
      </c>
      <c r="H38" s="297">
        <v>12180</v>
      </c>
      <c r="I38" s="270">
        <v>12349</v>
      </c>
      <c r="J38" s="15">
        <f t="shared" ref="J38:J93" si="2">H38/I38</f>
        <v>0.98631468135071665</v>
      </c>
      <c r="K38" s="478">
        <v>256</v>
      </c>
      <c r="L38" s="478">
        <v>707911</v>
      </c>
      <c r="M38" s="451" t="s">
        <v>1525</v>
      </c>
      <c r="N38" s="438" t="s">
        <v>1526</v>
      </c>
      <c r="O38" s="475">
        <f t="shared" si="1"/>
        <v>12180</v>
      </c>
    </row>
    <row r="39" spans="1:15" s="257" customFormat="1" ht="35.1" customHeight="1">
      <c r="A39" s="257">
        <v>32</v>
      </c>
      <c r="B39" s="426" t="s">
        <v>1572</v>
      </c>
      <c r="C39" s="427" t="s">
        <v>1573</v>
      </c>
      <c r="D39" s="266" t="s">
        <v>824</v>
      </c>
      <c r="E39" s="266" t="s">
        <v>45</v>
      </c>
      <c r="F39" s="479" t="s">
        <v>897</v>
      </c>
      <c r="G39" s="61">
        <v>3</v>
      </c>
      <c r="H39" s="297">
        <v>17431</v>
      </c>
      <c r="I39" s="270">
        <v>17468</v>
      </c>
      <c r="J39" s="449">
        <f t="shared" si="2"/>
        <v>0.99788184108083355</v>
      </c>
      <c r="K39" s="481">
        <v>334</v>
      </c>
      <c r="L39" s="481">
        <v>1054878</v>
      </c>
      <c r="M39" s="451" t="s">
        <v>1525</v>
      </c>
      <c r="N39" s="480" t="s">
        <v>1574</v>
      </c>
      <c r="O39" s="475">
        <f t="shared" si="1"/>
        <v>17431</v>
      </c>
    </row>
    <row r="40" spans="1:15" s="257" customFormat="1" ht="35.1" customHeight="1">
      <c r="A40" s="257">
        <v>33</v>
      </c>
      <c r="B40" s="61" t="s">
        <v>1575</v>
      </c>
      <c r="C40" s="427" t="s">
        <v>1573</v>
      </c>
      <c r="D40" s="266" t="s">
        <v>87</v>
      </c>
      <c r="E40" s="423" t="s">
        <v>45</v>
      </c>
      <c r="F40" s="479" t="s">
        <v>1576</v>
      </c>
      <c r="G40" s="61">
        <v>5</v>
      </c>
      <c r="H40" s="297">
        <v>7070</v>
      </c>
      <c r="I40" s="270"/>
      <c r="J40" s="15" t="e">
        <f t="shared" si="2"/>
        <v>#DIV/0!</v>
      </c>
      <c r="K40" s="481">
        <v>146</v>
      </c>
      <c r="L40" s="481">
        <v>407.12700000000001</v>
      </c>
      <c r="M40" s="451" t="s">
        <v>1525</v>
      </c>
      <c r="N40" s="500" t="s">
        <v>1577</v>
      </c>
      <c r="O40" s="475" t="str">
        <f t="shared" si="1"/>
        <v/>
      </c>
    </row>
    <row r="41" spans="1:15" s="257" customFormat="1" ht="35.1" customHeight="1">
      <c r="A41" s="257">
        <v>34</v>
      </c>
      <c r="B41" s="61" t="s">
        <v>1578</v>
      </c>
      <c r="C41" s="427" t="s">
        <v>1504</v>
      </c>
      <c r="D41" s="46" t="s">
        <v>1579</v>
      </c>
      <c r="E41" s="423" t="s">
        <v>45</v>
      </c>
      <c r="F41" s="501" t="s">
        <v>1580</v>
      </c>
      <c r="G41" s="61">
        <v>5</v>
      </c>
      <c r="H41" s="297">
        <v>1396</v>
      </c>
      <c r="I41" s="270">
        <v>3249</v>
      </c>
      <c r="J41" s="449">
        <f t="shared" si="2"/>
        <v>0.42967066789781472</v>
      </c>
      <c r="K41" s="481">
        <v>117</v>
      </c>
      <c r="L41" s="481">
        <v>63558</v>
      </c>
      <c r="M41" s="451" t="s">
        <v>1525</v>
      </c>
      <c r="N41" s="451" t="s">
        <v>1526</v>
      </c>
      <c r="O41" s="475">
        <f t="shared" si="1"/>
        <v>1396</v>
      </c>
    </row>
    <row r="42" spans="1:15" s="257" customFormat="1" ht="35.1" customHeight="1">
      <c r="A42" s="257">
        <v>35</v>
      </c>
      <c r="B42" s="61" t="s">
        <v>1581</v>
      </c>
      <c r="C42" s="502" t="s">
        <v>1504</v>
      </c>
      <c r="D42" s="266" t="s">
        <v>1563</v>
      </c>
      <c r="E42" s="501" t="s">
        <v>45</v>
      </c>
      <c r="F42" s="501" t="s">
        <v>1580</v>
      </c>
      <c r="G42" s="266">
        <v>3</v>
      </c>
      <c r="H42" s="503">
        <v>1041</v>
      </c>
      <c r="I42" s="504"/>
      <c r="J42" s="505" t="e">
        <f t="shared" si="2"/>
        <v>#DIV/0!</v>
      </c>
      <c r="K42" s="506">
        <v>82</v>
      </c>
      <c r="L42" s="506">
        <v>48600</v>
      </c>
      <c r="M42" s="451" t="s">
        <v>1525</v>
      </c>
      <c r="N42" s="451" t="s">
        <v>1526</v>
      </c>
      <c r="O42" s="475" t="str">
        <f t="shared" si="1"/>
        <v/>
      </c>
    </row>
    <row r="43" spans="1:15" s="257" customFormat="1" ht="35.1" customHeight="1">
      <c r="A43" s="257">
        <v>36</v>
      </c>
      <c r="B43" s="61" t="s">
        <v>1582</v>
      </c>
      <c r="C43" s="502" t="s">
        <v>1504</v>
      </c>
      <c r="D43" s="266" t="s">
        <v>1563</v>
      </c>
      <c r="E43" s="501" t="s">
        <v>45</v>
      </c>
      <c r="F43" s="501" t="s">
        <v>1580</v>
      </c>
      <c r="G43" s="266">
        <v>3</v>
      </c>
      <c r="H43" s="503">
        <v>911</v>
      </c>
      <c r="I43" s="504"/>
      <c r="J43" s="507" t="e">
        <f t="shared" si="2"/>
        <v>#DIV/0!</v>
      </c>
      <c r="K43" s="508">
        <v>55</v>
      </c>
      <c r="L43" s="508">
        <v>46000</v>
      </c>
      <c r="M43" s="451" t="s">
        <v>1525</v>
      </c>
      <c r="N43" s="61" t="s">
        <v>1526</v>
      </c>
      <c r="O43" s="475" t="str">
        <f t="shared" si="1"/>
        <v/>
      </c>
    </row>
    <row r="44" spans="1:15" s="257" customFormat="1" ht="35.1" customHeight="1">
      <c r="A44" s="257">
        <v>37</v>
      </c>
      <c r="B44" s="61" t="s">
        <v>1583</v>
      </c>
      <c r="C44" s="502" t="s">
        <v>1504</v>
      </c>
      <c r="D44" s="266" t="s">
        <v>1563</v>
      </c>
      <c r="E44" s="501" t="s">
        <v>45</v>
      </c>
      <c r="F44" s="501" t="s">
        <v>1580</v>
      </c>
      <c r="G44" s="266">
        <v>3</v>
      </c>
      <c r="H44" s="509">
        <v>749</v>
      </c>
      <c r="I44" s="504"/>
      <c r="J44" s="507" t="e">
        <f t="shared" si="2"/>
        <v>#DIV/0!</v>
      </c>
      <c r="K44" s="508">
        <v>37</v>
      </c>
      <c r="L44" s="508">
        <v>40900</v>
      </c>
      <c r="M44" s="451" t="s">
        <v>1525</v>
      </c>
      <c r="N44" s="61" t="s">
        <v>1526</v>
      </c>
      <c r="O44" s="475" t="str">
        <f t="shared" si="1"/>
        <v/>
      </c>
    </row>
    <row r="45" spans="1:15" s="257" customFormat="1" ht="35.1" customHeight="1">
      <c r="A45" s="257">
        <v>38</v>
      </c>
      <c r="B45" s="61" t="s">
        <v>1584</v>
      </c>
      <c r="C45" s="502" t="s">
        <v>1504</v>
      </c>
      <c r="D45" s="266" t="s">
        <v>1585</v>
      </c>
      <c r="E45" s="501" t="s">
        <v>45</v>
      </c>
      <c r="F45" s="266" t="s">
        <v>1580</v>
      </c>
      <c r="G45" s="266">
        <v>3</v>
      </c>
      <c r="H45" s="510">
        <v>469</v>
      </c>
      <c r="I45" s="504"/>
      <c r="J45" s="507" t="e">
        <f t="shared" si="2"/>
        <v>#DIV/0!</v>
      </c>
      <c r="K45" s="508">
        <v>11</v>
      </c>
      <c r="L45" s="508">
        <v>27200</v>
      </c>
      <c r="M45" s="451" t="s">
        <v>1525</v>
      </c>
      <c r="N45" s="61" t="s">
        <v>1526</v>
      </c>
      <c r="O45" s="475" t="str">
        <f t="shared" si="1"/>
        <v/>
      </c>
    </row>
    <row r="46" spans="1:15" s="257" customFormat="1" ht="35.1" customHeight="1">
      <c r="A46" s="257">
        <v>39</v>
      </c>
      <c r="B46" s="364" t="s">
        <v>1586</v>
      </c>
      <c r="C46" s="486" t="s">
        <v>1499</v>
      </c>
      <c r="D46" s="511" t="s">
        <v>1563</v>
      </c>
      <c r="E46" s="487" t="s">
        <v>45</v>
      </c>
      <c r="F46" s="495" t="str">
        <f t="shared" ref="F46:F64" si="3">IF(G46=1,"特命随意契約","見積もり合わせ")</f>
        <v>見積もり合わせ</v>
      </c>
      <c r="G46" s="364">
        <v>3</v>
      </c>
      <c r="H46" s="489">
        <v>2446</v>
      </c>
      <c r="I46" s="512"/>
      <c r="J46" s="377" t="e">
        <f t="shared" si="2"/>
        <v>#DIV/0!</v>
      </c>
      <c r="K46" s="496">
        <v>244</v>
      </c>
      <c r="L46" s="497">
        <v>91900</v>
      </c>
      <c r="M46" s="451" t="s">
        <v>1525</v>
      </c>
      <c r="N46" s="486" t="str">
        <f t="shared" ref="N46:N64" si="4">IF(G46=1,"他社が辞退したため","価格競争の結果")</f>
        <v>価格競争の結果</v>
      </c>
      <c r="O46" s="475" t="str">
        <f t="shared" si="1"/>
        <v/>
      </c>
    </row>
    <row r="47" spans="1:15" s="257" customFormat="1" ht="35.1" customHeight="1">
      <c r="A47" s="257">
        <v>40</v>
      </c>
      <c r="B47" s="364" t="s">
        <v>1587</v>
      </c>
      <c r="C47" s="486" t="s">
        <v>1499</v>
      </c>
      <c r="D47" s="511" t="s">
        <v>1563</v>
      </c>
      <c r="E47" s="487" t="s">
        <v>45</v>
      </c>
      <c r="F47" s="495" t="str">
        <f t="shared" si="3"/>
        <v>見積もり合わせ</v>
      </c>
      <c r="G47" s="364">
        <v>3</v>
      </c>
      <c r="H47" s="489">
        <v>731</v>
      </c>
      <c r="I47" s="512"/>
      <c r="J47" s="377" t="e">
        <f t="shared" si="2"/>
        <v>#DIV/0!</v>
      </c>
      <c r="K47" s="496">
        <v>49</v>
      </c>
      <c r="L47" s="497">
        <v>35700</v>
      </c>
      <c r="M47" s="451" t="s">
        <v>1525</v>
      </c>
      <c r="N47" s="486" t="str">
        <f t="shared" si="4"/>
        <v>価格競争の結果</v>
      </c>
      <c r="O47" s="475" t="str">
        <f t="shared" si="1"/>
        <v/>
      </c>
    </row>
    <row r="48" spans="1:15" s="257" customFormat="1" ht="35.1" customHeight="1">
      <c r="A48" s="257">
        <v>41</v>
      </c>
      <c r="B48" s="364" t="s">
        <v>1588</v>
      </c>
      <c r="C48" s="486" t="s">
        <v>1499</v>
      </c>
      <c r="D48" s="511" t="s">
        <v>1563</v>
      </c>
      <c r="E48" s="487" t="s">
        <v>45</v>
      </c>
      <c r="F48" s="495" t="str">
        <f t="shared" si="3"/>
        <v>見積もり合わせ</v>
      </c>
      <c r="G48" s="364">
        <v>3</v>
      </c>
      <c r="H48" s="513">
        <v>2585</v>
      </c>
      <c r="I48" s="512"/>
      <c r="J48" s="377" t="e">
        <f t="shared" si="2"/>
        <v>#DIV/0!</v>
      </c>
      <c r="K48" s="496">
        <v>345</v>
      </c>
      <c r="L48" s="497">
        <v>71200</v>
      </c>
      <c r="M48" s="451" t="s">
        <v>1525</v>
      </c>
      <c r="N48" s="486" t="str">
        <f t="shared" si="4"/>
        <v>価格競争の結果</v>
      </c>
      <c r="O48" s="475" t="str">
        <f t="shared" si="1"/>
        <v/>
      </c>
    </row>
    <row r="49" spans="1:15" s="257" customFormat="1" ht="35.1" customHeight="1">
      <c r="A49" s="257">
        <v>42</v>
      </c>
      <c r="B49" s="364" t="s">
        <v>1589</v>
      </c>
      <c r="C49" s="486" t="s">
        <v>1499</v>
      </c>
      <c r="D49" s="511" t="s">
        <v>1563</v>
      </c>
      <c r="E49" s="487" t="s">
        <v>45</v>
      </c>
      <c r="F49" s="495" t="str">
        <f t="shared" si="3"/>
        <v>見積もり合わせ</v>
      </c>
      <c r="G49" s="364">
        <v>3</v>
      </c>
      <c r="H49" s="514">
        <v>555</v>
      </c>
      <c r="I49" s="512"/>
      <c r="J49" s="377" t="e">
        <f t="shared" si="2"/>
        <v>#DIV/0!</v>
      </c>
      <c r="K49" s="496">
        <v>41</v>
      </c>
      <c r="L49" s="497">
        <v>24700</v>
      </c>
      <c r="M49" s="451" t="s">
        <v>1525</v>
      </c>
      <c r="N49" s="486" t="str">
        <f t="shared" si="4"/>
        <v>価格競争の結果</v>
      </c>
      <c r="O49" s="475" t="str">
        <f t="shared" si="1"/>
        <v/>
      </c>
    </row>
    <row r="50" spans="1:15" s="257" customFormat="1" ht="35.1" customHeight="1">
      <c r="A50" s="257">
        <v>43</v>
      </c>
      <c r="B50" s="364" t="s">
        <v>1590</v>
      </c>
      <c r="C50" s="486" t="s">
        <v>1499</v>
      </c>
      <c r="D50" s="511" t="s">
        <v>87</v>
      </c>
      <c r="E50" s="487" t="s">
        <v>45</v>
      </c>
      <c r="F50" s="495" t="str">
        <f t="shared" si="3"/>
        <v>特命随意契約</v>
      </c>
      <c r="G50" s="364">
        <v>1</v>
      </c>
      <c r="H50" s="371">
        <v>362</v>
      </c>
      <c r="I50" s="512"/>
      <c r="J50" s="377" t="e">
        <f t="shared" si="2"/>
        <v>#DIV/0!</v>
      </c>
      <c r="K50" s="496">
        <v>7</v>
      </c>
      <c r="L50" s="497">
        <v>20300</v>
      </c>
      <c r="M50" s="451" t="s">
        <v>1525</v>
      </c>
      <c r="N50" s="486" t="str">
        <f t="shared" si="4"/>
        <v>他社が辞退したため</v>
      </c>
      <c r="O50" s="475" t="str">
        <f t="shared" si="1"/>
        <v/>
      </c>
    </row>
    <row r="51" spans="1:15" s="257" customFormat="1" ht="35.1" customHeight="1">
      <c r="A51" s="257">
        <v>44</v>
      </c>
      <c r="B51" s="364" t="s">
        <v>1591</v>
      </c>
      <c r="C51" s="486" t="s">
        <v>1499</v>
      </c>
      <c r="D51" s="511" t="s">
        <v>1563</v>
      </c>
      <c r="E51" s="487" t="s">
        <v>45</v>
      </c>
      <c r="F51" s="495" t="str">
        <f t="shared" si="3"/>
        <v>見積もり合わせ</v>
      </c>
      <c r="G51" s="364">
        <v>3</v>
      </c>
      <c r="H51" s="380">
        <v>2012</v>
      </c>
      <c r="I51" s="512"/>
      <c r="J51" s="377" t="e">
        <f t="shared" si="2"/>
        <v>#DIV/0!</v>
      </c>
      <c r="K51" s="496">
        <v>308</v>
      </c>
      <c r="L51" s="497">
        <v>46800</v>
      </c>
      <c r="M51" s="451" t="s">
        <v>1525</v>
      </c>
      <c r="N51" s="486" t="str">
        <f t="shared" si="4"/>
        <v>価格競争の結果</v>
      </c>
      <c r="O51" s="475" t="str">
        <f>IF(ISBLANK(I51),"",H51)</f>
        <v/>
      </c>
    </row>
    <row r="52" spans="1:15" s="257" customFormat="1" ht="35.1" customHeight="1">
      <c r="A52" s="257">
        <v>45</v>
      </c>
      <c r="B52" s="364" t="s">
        <v>1592</v>
      </c>
      <c r="C52" s="486" t="s">
        <v>1499</v>
      </c>
      <c r="D52" s="511" t="s">
        <v>1563</v>
      </c>
      <c r="E52" s="487" t="s">
        <v>45</v>
      </c>
      <c r="F52" s="495" t="str">
        <f t="shared" si="3"/>
        <v>見積もり合わせ</v>
      </c>
      <c r="G52" s="364">
        <v>3</v>
      </c>
      <c r="H52" s="371">
        <v>1605</v>
      </c>
      <c r="I52" s="512"/>
      <c r="J52" s="377" t="e">
        <f t="shared" si="2"/>
        <v>#DIV/0!</v>
      </c>
      <c r="K52" s="496">
        <v>141</v>
      </c>
      <c r="L52" s="497">
        <v>65500</v>
      </c>
      <c r="M52" s="451" t="s">
        <v>1525</v>
      </c>
      <c r="N52" s="486" t="str">
        <f t="shared" si="4"/>
        <v>価格競争の結果</v>
      </c>
      <c r="O52" s="475" t="str">
        <f t="shared" si="1"/>
        <v/>
      </c>
    </row>
    <row r="53" spans="1:15" s="257" customFormat="1" ht="35.1" customHeight="1">
      <c r="A53" s="257">
        <v>46</v>
      </c>
      <c r="B53" s="364" t="s">
        <v>1593</v>
      </c>
      <c r="C53" s="486" t="s">
        <v>1499</v>
      </c>
      <c r="D53" s="511" t="s">
        <v>1563</v>
      </c>
      <c r="E53" s="487" t="s">
        <v>45</v>
      </c>
      <c r="F53" s="495" t="str">
        <f t="shared" si="3"/>
        <v>見積もり合わせ</v>
      </c>
      <c r="G53" s="364">
        <v>3</v>
      </c>
      <c r="H53" s="380">
        <v>567</v>
      </c>
      <c r="I53" s="512"/>
      <c r="J53" s="377" t="e">
        <f t="shared" si="2"/>
        <v>#DIV/0!</v>
      </c>
      <c r="K53" s="496">
        <v>44</v>
      </c>
      <c r="L53" s="497">
        <v>24700</v>
      </c>
      <c r="M53" s="451" t="s">
        <v>1525</v>
      </c>
      <c r="N53" s="486" t="str">
        <f t="shared" si="4"/>
        <v>価格競争の結果</v>
      </c>
      <c r="O53" s="475" t="str">
        <f t="shared" si="1"/>
        <v/>
      </c>
    </row>
    <row r="54" spans="1:15" s="257" customFormat="1" ht="35.1" customHeight="1">
      <c r="A54" s="257">
        <v>47</v>
      </c>
      <c r="B54" s="364" t="s">
        <v>1594</v>
      </c>
      <c r="C54" s="486" t="s">
        <v>1499</v>
      </c>
      <c r="D54" s="511" t="s">
        <v>1563</v>
      </c>
      <c r="E54" s="487" t="s">
        <v>45</v>
      </c>
      <c r="F54" s="495" t="str">
        <f t="shared" si="3"/>
        <v>見積もり合わせ</v>
      </c>
      <c r="G54" s="364">
        <v>3</v>
      </c>
      <c r="H54" s="371">
        <v>193</v>
      </c>
      <c r="I54" s="512"/>
      <c r="J54" s="377" t="e">
        <f t="shared" si="2"/>
        <v>#DIV/0!</v>
      </c>
      <c r="K54" s="496">
        <v>34</v>
      </c>
      <c r="L54" s="497">
        <v>3900</v>
      </c>
      <c r="M54" s="451" t="s">
        <v>1525</v>
      </c>
      <c r="N54" s="486" t="str">
        <f t="shared" si="4"/>
        <v>価格競争の結果</v>
      </c>
      <c r="O54" s="475" t="str">
        <f t="shared" si="1"/>
        <v/>
      </c>
    </row>
    <row r="55" spans="1:15" s="257" customFormat="1" ht="35.1" customHeight="1">
      <c r="A55" s="257">
        <v>48</v>
      </c>
      <c r="B55" s="364" t="s">
        <v>1595</v>
      </c>
      <c r="C55" s="486" t="s">
        <v>1499</v>
      </c>
      <c r="D55" s="511" t="s">
        <v>1563</v>
      </c>
      <c r="E55" s="487" t="s">
        <v>45</v>
      </c>
      <c r="F55" s="495" t="str">
        <f t="shared" si="3"/>
        <v>見積もり合わせ</v>
      </c>
      <c r="G55" s="364">
        <v>3</v>
      </c>
      <c r="H55" s="380">
        <v>2470</v>
      </c>
      <c r="I55" s="512"/>
      <c r="J55" s="377" t="e">
        <f t="shared" si="2"/>
        <v>#DIV/0!</v>
      </c>
      <c r="K55" s="496">
        <v>208</v>
      </c>
      <c r="L55" s="497">
        <v>103000</v>
      </c>
      <c r="M55" s="451" t="s">
        <v>1525</v>
      </c>
      <c r="N55" s="486" t="str">
        <f t="shared" si="4"/>
        <v>価格競争の結果</v>
      </c>
      <c r="O55" s="475" t="str">
        <f t="shared" si="1"/>
        <v/>
      </c>
    </row>
    <row r="56" spans="1:15" s="257" customFormat="1" ht="35.1" customHeight="1">
      <c r="A56" s="257">
        <v>49</v>
      </c>
      <c r="B56" s="364" t="s">
        <v>1596</v>
      </c>
      <c r="C56" s="486" t="s">
        <v>1499</v>
      </c>
      <c r="D56" s="511" t="s">
        <v>1563</v>
      </c>
      <c r="E56" s="487" t="s">
        <v>45</v>
      </c>
      <c r="F56" s="495" t="str">
        <f t="shared" si="3"/>
        <v>見積もり合わせ</v>
      </c>
      <c r="G56" s="364">
        <v>3</v>
      </c>
      <c r="H56" s="371">
        <v>2485</v>
      </c>
      <c r="I56" s="512"/>
      <c r="J56" s="377" t="e">
        <f t="shared" si="2"/>
        <v>#DIV/0!</v>
      </c>
      <c r="K56" s="496">
        <v>181</v>
      </c>
      <c r="L56" s="497">
        <v>112600</v>
      </c>
      <c r="M56" s="451" t="s">
        <v>1525</v>
      </c>
      <c r="N56" s="486" t="str">
        <f t="shared" si="4"/>
        <v>価格競争の結果</v>
      </c>
      <c r="O56" s="475" t="str">
        <f t="shared" si="1"/>
        <v/>
      </c>
    </row>
    <row r="57" spans="1:15" s="257" customFormat="1" ht="35.1" customHeight="1">
      <c r="A57" s="257">
        <v>50</v>
      </c>
      <c r="B57" s="364" t="s">
        <v>1597</v>
      </c>
      <c r="C57" s="486" t="s">
        <v>1499</v>
      </c>
      <c r="D57" s="511" t="s">
        <v>1563</v>
      </c>
      <c r="E57" s="487" t="s">
        <v>45</v>
      </c>
      <c r="F57" s="495" t="str">
        <f t="shared" si="3"/>
        <v>見積もり合わせ</v>
      </c>
      <c r="G57" s="364">
        <v>3</v>
      </c>
      <c r="H57" s="380">
        <v>1136</v>
      </c>
      <c r="I57" s="512"/>
      <c r="J57" s="377" t="e">
        <f t="shared" si="2"/>
        <v>#DIV/0!</v>
      </c>
      <c r="K57" s="496">
        <v>75</v>
      </c>
      <c r="L57" s="497">
        <v>54400</v>
      </c>
      <c r="M57" s="451" t="s">
        <v>1525</v>
      </c>
      <c r="N57" s="486" t="str">
        <f t="shared" si="4"/>
        <v>価格競争の結果</v>
      </c>
      <c r="O57" s="475" t="str">
        <f t="shared" si="1"/>
        <v/>
      </c>
    </row>
    <row r="58" spans="1:15" s="257" customFormat="1" ht="35.1" customHeight="1">
      <c r="A58" s="257">
        <v>51</v>
      </c>
      <c r="B58" s="364" t="s">
        <v>1598</v>
      </c>
      <c r="C58" s="486" t="s">
        <v>1499</v>
      </c>
      <c r="D58" s="511" t="s">
        <v>1563</v>
      </c>
      <c r="E58" s="487" t="s">
        <v>45</v>
      </c>
      <c r="F58" s="495" t="str">
        <f t="shared" si="3"/>
        <v>見積もり合わせ</v>
      </c>
      <c r="G58" s="364">
        <v>3</v>
      </c>
      <c r="H58" s="371">
        <v>1550</v>
      </c>
      <c r="I58" s="512"/>
      <c r="J58" s="377" t="e">
        <f t="shared" si="2"/>
        <v>#DIV/0!</v>
      </c>
      <c r="K58" s="496">
        <v>103</v>
      </c>
      <c r="L58" s="497">
        <v>73200</v>
      </c>
      <c r="M58" s="451" t="s">
        <v>1525</v>
      </c>
      <c r="N58" s="486" t="str">
        <f t="shared" si="4"/>
        <v>価格競争の結果</v>
      </c>
      <c r="O58" s="475" t="str">
        <f t="shared" si="1"/>
        <v/>
      </c>
    </row>
    <row r="59" spans="1:15" s="257" customFormat="1" ht="35.1" customHeight="1">
      <c r="A59" s="257">
        <v>52</v>
      </c>
      <c r="B59" s="364" t="s">
        <v>1599</v>
      </c>
      <c r="C59" s="486" t="s">
        <v>1499</v>
      </c>
      <c r="D59" s="511" t="s">
        <v>1563</v>
      </c>
      <c r="E59" s="487" t="s">
        <v>45</v>
      </c>
      <c r="F59" s="495" t="str">
        <f t="shared" si="3"/>
        <v>見積もり合わせ</v>
      </c>
      <c r="G59" s="364">
        <v>3</v>
      </c>
      <c r="H59" s="380">
        <v>1556</v>
      </c>
      <c r="I59" s="512"/>
      <c r="J59" s="377" t="e">
        <f t="shared" si="2"/>
        <v>#DIV/0!</v>
      </c>
      <c r="K59" s="496">
        <v>187</v>
      </c>
      <c r="L59" s="497">
        <v>51500</v>
      </c>
      <c r="M59" s="451" t="s">
        <v>1525</v>
      </c>
      <c r="N59" s="486" t="str">
        <f t="shared" si="4"/>
        <v>価格競争の結果</v>
      </c>
      <c r="O59" s="475" t="str">
        <f t="shared" si="1"/>
        <v/>
      </c>
    </row>
    <row r="60" spans="1:15" s="257" customFormat="1" ht="35.1" customHeight="1">
      <c r="A60" s="257">
        <v>53</v>
      </c>
      <c r="B60" s="364" t="s">
        <v>1600</v>
      </c>
      <c r="C60" s="486" t="s">
        <v>1499</v>
      </c>
      <c r="D60" s="511" t="s">
        <v>1563</v>
      </c>
      <c r="E60" s="487" t="s">
        <v>45</v>
      </c>
      <c r="F60" s="495" t="str">
        <f t="shared" si="3"/>
        <v>見積もり合わせ</v>
      </c>
      <c r="G60" s="364">
        <v>3</v>
      </c>
      <c r="H60" s="489">
        <v>1522</v>
      </c>
      <c r="I60" s="512"/>
      <c r="J60" s="377" t="e">
        <f t="shared" si="2"/>
        <v>#DIV/0!</v>
      </c>
      <c r="K60" s="496">
        <v>90</v>
      </c>
      <c r="L60" s="497">
        <v>74900</v>
      </c>
      <c r="M60" s="451" t="s">
        <v>1525</v>
      </c>
      <c r="N60" s="486" t="str">
        <f t="shared" si="4"/>
        <v>価格競争の結果</v>
      </c>
      <c r="O60" s="475" t="str">
        <f t="shared" si="1"/>
        <v/>
      </c>
    </row>
    <row r="61" spans="1:15" s="257" customFormat="1" ht="35.1" customHeight="1">
      <c r="A61" s="257">
        <v>54</v>
      </c>
      <c r="B61" s="364" t="s">
        <v>1601</v>
      </c>
      <c r="C61" s="486" t="s">
        <v>1499</v>
      </c>
      <c r="D61" s="511" t="s">
        <v>1563</v>
      </c>
      <c r="E61" s="487" t="s">
        <v>45</v>
      </c>
      <c r="F61" s="495" t="str">
        <f t="shared" si="3"/>
        <v>見積もり合わせ</v>
      </c>
      <c r="G61" s="364">
        <v>3</v>
      </c>
      <c r="H61" s="515">
        <v>360</v>
      </c>
      <c r="I61" s="512"/>
      <c r="J61" s="377" t="e">
        <f t="shared" si="2"/>
        <v>#DIV/0!</v>
      </c>
      <c r="K61" s="496">
        <v>30</v>
      </c>
      <c r="L61" s="497">
        <v>16100</v>
      </c>
      <c r="M61" s="451" t="s">
        <v>1525</v>
      </c>
      <c r="N61" s="486" t="str">
        <f t="shared" si="4"/>
        <v>価格競争の結果</v>
      </c>
      <c r="O61" s="475" t="str">
        <f>IF(ISBLANK(I61),"",H61)</f>
        <v/>
      </c>
    </row>
    <row r="62" spans="1:15" s="257" customFormat="1" ht="35.1" customHeight="1">
      <c r="A62" s="257">
        <v>55</v>
      </c>
      <c r="B62" s="364" t="s">
        <v>1602</v>
      </c>
      <c r="C62" s="486" t="s">
        <v>1499</v>
      </c>
      <c r="D62" s="511" t="s">
        <v>1563</v>
      </c>
      <c r="E62" s="487" t="s">
        <v>45</v>
      </c>
      <c r="F62" s="495" t="str">
        <f t="shared" si="3"/>
        <v>見積もり合わせ</v>
      </c>
      <c r="G62" s="364">
        <v>3</v>
      </c>
      <c r="H62" s="515">
        <v>964</v>
      </c>
      <c r="I62" s="512"/>
      <c r="J62" s="377" t="e">
        <f t="shared" si="2"/>
        <v>#DIV/0!</v>
      </c>
      <c r="K62" s="496">
        <v>108</v>
      </c>
      <c r="L62" s="497">
        <v>33500</v>
      </c>
      <c r="M62" s="451" t="s">
        <v>1525</v>
      </c>
      <c r="N62" s="486" t="str">
        <f t="shared" si="4"/>
        <v>価格競争の結果</v>
      </c>
      <c r="O62" s="475" t="str">
        <f t="shared" si="1"/>
        <v/>
      </c>
    </row>
    <row r="63" spans="1:15" s="257" customFormat="1" ht="35.1" customHeight="1">
      <c r="A63" s="257">
        <v>56</v>
      </c>
      <c r="B63" s="364" t="s">
        <v>1603</v>
      </c>
      <c r="C63" s="486" t="s">
        <v>1499</v>
      </c>
      <c r="D63" s="511" t="s">
        <v>1563</v>
      </c>
      <c r="E63" s="487" t="s">
        <v>45</v>
      </c>
      <c r="F63" s="495" t="str">
        <f t="shared" si="3"/>
        <v>見積もり合わせ</v>
      </c>
      <c r="G63" s="364">
        <v>3</v>
      </c>
      <c r="H63" s="515">
        <v>144</v>
      </c>
      <c r="I63" s="512"/>
      <c r="J63" s="377" t="e">
        <f t="shared" si="2"/>
        <v>#DIV/0!</v>
      </c>
      <c r="K63" s="496">
        <v>6</v>
      </c>
      <c r="L63" s="497">
        <v>7710</v>
      </c>
      <c r="M63" s="451" t="s">
        <v>1525</v>
      </c>
      <c r="N63" s="486" t="str">
        <f t="shared" si="4"/>
        <v>価格競争の結果</v>
      </c>
      <c r="O63" s="475" t="str">
        <f t="shared" si="1"/>
        <v/>
      </c>
    </row>
    <row r="64" spans="1:15" s="257" customFormat="1" ht="35.1" customHeight="1">
      <c r="A64" s="257">
        <v>57</v>
      </c>
      <c r="B64" s="364" t="s">
        <v>1604</v>
      </c>
      <c r="C64" s="486" t="s">
        <v>1499</v>
      </c>
      <c r="D64" s="511" t="s">
        <v>1563</v>
      </c>
      <c r="E64" s="487" t="s">
        <v>45</v>
      </c>
      <c r="F64" s="495" t="str">
        <f t="shared" si="3"/>
        <v>見積もり合わせ</v>
      </c>
      <c r="G64" s="364">
        <v>3</v>
      </c>
      <c r="H64" s="515">
        <v>5026</v>
      </c>
      <c r="I64" s="512"/>
      <c r="J64" s="377" t="e">
        <f t="shared" si="2"/>
        <v>#DIV/0!</v>
      </c>
      <c r="K64" s="496">
        <v>178</v>
      </c>
      <c r="L64" s="497">
        <v>280300</v>
      </c>
      <c r="M64" s="451" t="s">
        <v>1525</v>
      </c>
      <c r="N64" s="486" t="str">
        <f t="shared" si="4"/>
        <v>価格競争の結果</v>
      </c>
      <c r="O64" s="475" t="str">
        <f t="shared" si="1"/>
        <v/>
      </c>
    </row>
    <row r="65" spans="1:15" s="257" customFormat="1" ht="35.1" customHeight="1">
      <c r="A65" s="257">
        <v>58</v>
      </c>
      <c r="B65" s="364" t="s">
        <v>1605</v>
      </c>
      <c r="C65" s="486" t="s">
        <v>1499</v>
      </c>
      <c r="D65" s="511" t="s">
        <v>1563</v>
      </c>
      <c r="E65" s="423" t="s">
        <v>45</v>
      </c>
      <c r="F65" s="495" t="s">
        <v>1571</v>
      </c>
      <c r="G65" s="46">
        <v>2</v>
      </c>
      <c r="H65" s="297">
        <v>1307</v>
      </c>
      <c r="I65" s="270"/>
      <c r="J65" s="15" t="e">
        <f t="shared" si="2"/>
        <v>#DIV/0!</v>
      </c>
      <c r="K65" s="478">
        <v>91</v>
      </c>
      <c r="L65" s="478">
        <v>61180</v>
      </c>
      <c r="M65" s="451" t="s">
        <v>1525</v>
      </c>
      <c r="N65" s="451" t="s">
        <v>1526</v>
      </c>
      <c r="O65" s="475" t="str">
        <f t="shared" si="1"/>
        <v/>
      </c>
    </row>
    <row r="66" spans="1:15" s="257" customFormat="1" ht="35.1" customHeight="1">
      <c r="A66" s="257">
        <v>59</v>
      </c>
      <c r="B66" s="364" t="s">
        <v>1606</v>
      </c>
      <c r="C66" s="486" t="s">
        <v>1499</v>
      </c>
      <c r="D66" s="511" t="s">
        <v>1563</v>
      </c>
      <c r="E66" s="423" t="s">
        <v>45</v>
      </c>
      <c r="F66" s="495" t="s">
        <v>1571</v>
      </c>
      <c r="G66" s="46">
        <v>2</v>
      </c>
      <c r="H66" s="516">
        <v>5106</v>
      </c>
      <c r="I66" s="270"/>
      <c r="J66" s="15" t="e">
        <f t="shared" si="2"/>
        <v>#DIV/0!</v>
      </c>
      <c r="K66" s="478">
        <v>214</v>
      </c>
      <c r="L66" s="478">
        <v>262300</v>
      </c>
      <c r="M66" s="451" t="s">
        <v>1525</v>
      </c>
      <c r="N66" s="451" t="s">
        <v>1526</v>
      </c>
      <c r="O66" s="475" t="str">
        <f t="shared" si="1"/>
        <v/>
      </c>
    </row>
    <row r="67" spans="1:15" s="257" customFormat="1" ht="35.1" customHeight="1">
      <c r="A67" s="257">
        <v>60</v>
      </c>
      <c r="B67" s="364" t="s">
        <v>1607</v>
      </c>
      <c r="C67" s="486" t="s">
        <v>1499</v>
      </c>
      <c r="D67" s="511" t="s">
        <v>1563</v>
      </c>
      <c r="E67" s="423" t="s">
        <v>45</v>
      </c>
      <c r="F67" s="495" t="s">
        <v>1571</v>
      </c>
      <c r="G67" s="46">
        <v>2</v>
      </c>
      <c r="H67" s="429">
        <v>2919</v>
      </c>
      <c r="I67" s="270"/>
      <c r="J67" s="15" t="e">
        <f t="shared" si="2"/>
        <v>#DIV/0!</v>
      </c>
      <c r="K67" s="478">
        <v>126</v>
      </c>
      <c r="L67" s="478">
        <v>150900</v>
      </c>
      <c r="M67" s="451" t="s">
        <v>1525</v>
      </c>
      <c r="N67" s="451" t="s">
        <v>1526</v>
      </c>
      <c r="O67" s="475" t="str">
        <f t="shared" si="1"/>
        <v/>
      </c>
    </row>
    <row r="68" spans="1:15" s="257" customFormat="1" ht="35.1" customHeight="1">
      <c r="A68" s="257">
        <v>61</v>
      </c>
      <c r="B68" s="364" t="s">
        <v>1608</v>
      </c>
      <c r="C68" s="486" t="s">
        <v>1499</v>
      </c>
      <c r="D68" s="511" t="s">
        <v>1609</v>
      </c>
      <c r="E68" s="423" t="s">
        <v>45</v>
      </c>
      <c r="F68" s="495" t="s">
        <v>1571</v>
      </c>
      <c r="G68" s="61">
        <v>3</v>
      </c>
      <c r="H68" s="297">
        <v>4813</v>
      </c>
      <c r="I68" s="270"/>
      <c r="J68" s="449" t="e">
        <f t="shared" si="2"/>
        <v>#DIV/0!</v>
      </c>
      <c r="K68" s="481">
        <v>273</v>
      </c>
      <c r="L68" s="481">
        <v>233300</v>
      </c>
      <c r="M68" s="451" t="s">
        <v>1525</v>
      </c>
      <c r="N68" s="451" t="s">
        <v>1526</v>
      </c>
      <c r="O68" s="475" t="str">
        <f t="shared" si="1"/>
        <v/>
      </c>
    </row>
    <row r="69" spans="1:15" s="257" customFormat="1" ht="35.1" customHeight="1">
      <c r="A69" s="257">
        <v>62</v>
      </c>
      <c r="B69" s="364" t="s">
        <v>1610</v>
      </c>
      <c r="C69" s="486" t="s">
        <v>1499</v>
      </c>
      <c r="D69" s="511" t="s">
        <v>1563</v>
      </c>
      <c r="E69" s="423" t="s">
        <v>45</v>
      </c>
      <c r="F69" s="495" t="s">
        <v>1571</v>
      </c>
      <c r="G69" s="46">
        <v>2</v>
      </c>
      <c r="H69" s="267">
        <v>5097</v>
      </c>
      <c r="I69" s="270"/>
      <c r="J69" s="15" t="e">
        <f t="shared" si="2"/>
        <v>#DIV/0!</v>
      </c>
      <c r="K69" s="478">
        <v>220</v>
      </c>
      <c r="L69" s="478">
        <v>266100</v>
      </c>
      <c r="M69" s="451" t="s">
        <v>1525</v>
      </c>
      <c r="N69" s="451" t="s">
        <v>1526</v>
      </c>
      <c r="O69" s="475" t="str">
        <f t="shared" si="1"/>
        <v/>
      </c>
    </row>
    <row r="70" spans="1:15" s="257" customFormat="1" ht="35.1" customHeight="1">
      <c r="A70" s="257">
        <v>63</v>
      </c>
      <c r="B70" s="364" t="s">
        <v>1611</v>
      </c>
      <c r="C70" s="486" t="s">
        <v>1499</v>
      </c>
      <c r="D70" s="511" t="s">
        <v>1563</v>
      </c>
      <c r="E70" s="423" t="s">
        <v>45</v>
      </c>
      <c r="F70" s="495" t="s">
        <v>1571</v>
      </c>
      <c r="G70" s="46">
        <v>2</v>
      </c>
      <c r="H70" s="517">
        <v>2427</v>
      </c>
      <c r="I70" s="270"/>
      <c r="J70" s="15" t="e">
        <f t="shared" si="2"/>
        <v>#DIV/0!</v>
      </c>
      <c r="K70" s="478">
        <v>165</v>
      </c>
      <c r="L70" s="478">
        <v>109600</v>
      </c>
      <c r="M70" s="451" t="s">
        <v>1525</v>
      </c>
      <c r="N70" s="451" t="s">
        <v>1526</v>
      </c>
      <c r="O70" s="475" t="str">
        <f t="shared" si="1"/>
        <v/>
      </c>
    </row>
    <row r="71" spans="1:15" s="257" customFormat="1" ht="35.1" customHeight="1">
      <c r="A71" s="257">
        <v>64</v>
      </c>
      <c r="B71" s="364" t="s">
        <v>1612</v>
      </c>
      <c r="C71" s="486" t="s">
        <v>1499</v>
      </c>
      <c r="D71" s="511" t="s">
        <v>1563</v>
      </c>
      <c r="E71" s="423" t="s">
        <v>45</v>
      </c>
      <c r="F71" s="495" t="s">
        <v>1571</v>
      </c>
      <c r="G71" s="46">
        <v>2</v>
      </c>
      <c r="H71" s="429">
        <v>617</v>
      </c>
      <c r="I71" s="270"/>
      <c r="J71" s="15" t="e">
        <f t="shared" si="2"/>
        <v>#DIV/0!</v>
      </c>
      <c r="K71" s="478">
        <v>71</v>
      </c>
      <c r="L71" s="478">
        <v>20400</v>
      </c>
      <c r="M71" s="451" t="s">
        <v>1525</v>
      </c>
      <c r="N71" s="451" t="s">
        <v>1526</v>
      </c>
      <c r="O71" s="475" t="str">
        <f>IF(ISBLANK(I71),"",H71)</f>
        <v/>
      </c>
    </row>
    <row r="72" spans="1:15" s="257" customFormat="1" ht="35.1" customHeight="1">
      <c r="A72" s="257">
        <v>65</v>
      </c>
      <c r="B72" s="364" t="s">
        <v>1613</v>
      </c>
      <c r="C72" s="486" t="s">
        <v>1499</v>
      </c>
      <c r="D72" s="511" t="s">
        <v>1565</v>
      </c>
      <c r="E72" s="423" t="s">
        <v>45</v>
      </c>
      <c r="F72" s="495" t="s">
        <v>19</v>
      </c>
      <c r="G72" s="46">
        <v>1</v>
      </c>
      <c r="H72" s="517">
        <v>14183</v>
      </c>
      <c r="I72" s="270"/>
      <c r="J72" s="15" t="e">
        <f t="shared" si="2"/>
        <v>#DIV/0!</v>
      </c>
      <c r="K72" s="478">
        <v>300</v>
      </c>
      <c r="L72" s="478">
        <v>814400</v>
      </c>
      <c r="M72" s="451" t="s">
        <v>1525</v>
      </c>
      <c r="N72" s="451" t="s">
        <v>1547</v>
      </c>
      <c r="O72" s="475" t="str">
        <f t="shared" si="1"/>
        <v/>
      </c>
    </row>
    <row r="73" spans="1:15" s="257" customFormat="1" ht="35.1" customHeight="1">
      <c r="A73" s="257">
        <v>66</v>
      </c>
      <c r="B73" s="364" t="s">
        <v>1614</v>
      </c>
      <c r="C73" s="486" t="s">
        <v>1499</v>
      </c>
      <c r="D73" s="511" t="s">
        <v>1563</v>
      </c>
      <c r="E73" s="423" t="s">
        <v>45</v>
      </c>
      <c r="F73" s="495" t="s">
        <v>1571</v>
      </c>
      <c r="G73" s="46">
        <v>2</v>
      </c>
      <c r="H73" s="517">
        <v>508</v>
      </c>
      <c r="I73" s="270"/>
      <c r="J73" s="15" t="e">
        <f t="shared" si="2"/>
        <v>#DIV/0!</v>
      </c>
      <c r="K73" s="478">
        <v>74</v>
      </c>
      <c r="L73" s="478">
        <v>14200</v>
      </c>
      <c r="M73" s="451" t="s">
        <v>1525</v>
      </c>
      <c r="N73" s="451" t="s">
        <v>1526</v>
      </c>
      <c r="O73" s="475" t="str">
        <f t="shared" ref="O73:O136" si="5">IF(ISBLANK(I73),"",H73)</f>
        <v/>
      </c>
    </row>
    <row r="74" spans="1:15" s="257" customFormat="1" ht="35.1" customHeight="1">
      <c r="A74" s="257">
        <v>67</v>
      </c>
      <c r="B74" s="364" t="s">
        <v>1615</v>
      </c>
      <c r="C74" s="486" t="s">
        <v>1499</v>
      </c>
      <c r="D74" s="511" t="s">
        <v>1563</v>
      </c>
      <c r="E74" s="423" t="s">
        <v>45</v>
      </c>
      <c r="F74" s="495" t="s">
        <v>1571</v>
      </c>
      <c r="G74" s="46">
        <v>2</v>
      </c>
      <c r="H74" s="429">
        <v>2721</v>
      </c>
      <c r="I74" s="271"/>
      <c r="J74" s="15" t="e">
        <f t="shared" si="2"/>
        <v>#DIV/0!</v>
      </c>
      <c r="K74" s="478">
        <v>249</v>
      </c>
      <c r="L74" s="478">
        <v>106900</v>
      </c>
      <c r="M74" s="451" t="s">
        <v>1525</v>
      </c>
      <c r="N74" s="451" t="s">
        <v>1526</v>
      </c>
      <c r="O74" s="475" t="str">
        <f t="shared" si="5"/>
        <v/>
      </c>
    </row>
    <row r="75" spans="1:15" s="257" customFormat="1" ht="35.1" customHeight="1">
      <c r="A75" s="257">
        <v>68</v>
      </c>
      <c r="B75" s="364" t="s">
        <v>1616</v>
      </c>
      <c r="C75" s="486" t="s">
        <v>1499</v>
      </c>
      <c r="D75" s="511" t="s">
        <v>1563</v>
      </c>
      <c r="E75" s="423" t="s">
        <v>45</v>
      </c>
      <c r="F75" s="495" t="s">
        <v>1571</v>
      </c>
      <c r="G75" s="46">
        <v>2</v>
      </c>
      <c r="H75" s="517">
        <v>269</v>
      </c>
      <c r="I75" s="270"/>
      <c r="J75" s="15" t="e">
        <f t="shared" si="2"/>
        <v>#DIV/0!</v>
      </c>
      <c r="K75" s="478">
        <v>28</v>
      </c>
      <c r="L75" s="478">
        <v>9996</v>
      </c>
      <c r="M75" s="451" t="s">
        <v>1525</v>
      </c>
      <c r="N75" s="451" t="s">
        <v>1526</v>
      </c>
      <c r="O75" s="475" t="str">
        <f t="shared" si="5"/>
        <v/>
      </c>
    </row>
    <row r="76" spans="1:15" s="257" customFormat="1" ht="35.1" customHeight="1">
      <c r="A76" s="257">
        <v>69</v>
      </c>
      <c r="B76" s="364" t="s">
        <v>1617</v>
      </c>
      <c r="C76" s="486" t="s">
        <v>1499</v>
      </c>
      <c r="D76" s="511" t="s">
        <v>1563</v>
      </c>
      <c r="E76" s="423" t="s">
        <v>45</v>
      </c>
      <c r="F76" s="495" t="s">
        <v>1571</v>
      </c>
      <c r="G76" s="46">
        <v>2</v>
      </c>
      <c r="H76" s="297">
        <v>268</v>
      </c>
      <c r="I76" s="270"/>
      <c r="J76" s="15" t="e">
        <f t="shared" si="2"/>
        <v>#DIV/0!</v>
      </c>
      <c r="K76" s="478">
        <v>21</v>
      </c>
      <c r="L76" s="478">
        <v>12300</v>
      </c>
      <c r="M76" s="451" t="s">
        <v>1525</v>
      </c>
      <c r="N76" s="451" t="s">
        <v>1526</v>
      </c>
      <c r="O76" s="475" t="str">
        <f>IF(ISBLANK(I76),"",H76)</f>
        <v/>
      </c>
    </row>
    <row r="77" spans="1:15" s="257" customFormat="1" ht="35.1" customHeight="1">
      <c r="A77" s="257">
        <v>70</v>
      </c>
      <c r="B77" s="364" t="s">
        <v>1618</v>
      </c>
      <c r="C77" s="486" t="s">
        <v>1499</v>
      </c>
      <c r="D77" s="511" t="s">
        <v>1563</v>
      </c>
      <c r="E77" s="423" t="s">
        <v>45</v>
      </c>
      <c r="F77" s="495" t="s">
        <v>1571</v>
      </c>
      <c r="G77" s="46">
        <v>2</v>
      </c>
      <c r="H77" s="429">
        <v>352</v>
      </c>
      <c r="I77" s="270"/>
      <c r="J77" s="15" t="e">
        <f t="shared" si="2"/>
        <v>#DIV/0!</v>
      </c>
      <c r="K77" s="478">
        <v>39</v>
      </c>
      <c r="L77" s="478">
        <v>13758</v>
      </c>
      <c r="M77" s="451" t="s">
        <v>1525</v>
      </c>
      <c r="N77" s="451" t="s">
        <v>1526</v>
      </c>
      <c r="O77" s="475" t="str">
        <f t="shared" si="5"/>
        <v/>
      </c>
    </row>
    <row r="78" spans="1:15" s="257" customFormat="1" ht="35.1" customHeight="1">
      <c r="A78" s="257">
        <v>71</v>
      </c>
      <c r="B78" s="364" t="s">
        <v>1619</v>
      </c>
      <c r="C78" s="486" t="s">
        <v>1499</v>
      </c>
      <c r="D78" s="511" t="s">
        <v>1563</v>
      </c>
      <c r="E78" s="423" t="s">
        <v>45</v>
      </c>
      <c r="F78" s="495" t="s">
        <v>1571</v>
      </c>
      <c r="G78" s="46">
        <v>2</v>
      </c>
      <c r="H78" s="517">
        <v>1007</v>
      </c>
      <c r="I78" s="270"/>
      <c r="J78" s="15" t="e">
        <f t="shared" si="2"/>
        <v>#DIV/0!</v>
      </c>
      <c r="K78" s="478">
        <v>32</v>
      </c>
      <c r="L78" s="478">
        <v>57900</v>
      </c>
      <c r="M78" s="451" t="s">
        <v>1525</v>
      </c>
      <c r="N78" s="451" t="s">
        <v>1526</v>
      </c>
      <c r="O78" s="475" t="str">
        <f t="shared" si="5"/>
        <v/>
      </c>
    </row>
    <row r="79" spans="1:15" s="257" customFormat="1" ht="35.1" customHeight="1">
      <c r="A79" s="257">
        <v>72</v>
      </c>
      <c r="B79" s="364" t="s">
        <v>1620</v>
      </c>
      <c r="C79" s="486" t="s">
        <v>1499</v>
      </c>
      <c r="D79" s="511" t="s">
        <v>1563</v>
      </c>
      <c r="E79" s="423" t="s">
        <v>45</v>
      </c>
      <c r="F79" s="495" t="s">
        <v>1571</v>
      </c>
      <c r="G79" s="46">
        <v>2</v>
      </c>
      <c r="H79" s="429">
        <v>3268</v>
      </c>
      <c r="I79" s="270"/>
      <c r="J79" s="15" t="e">
        <f t="shared" si="2"/>
        <v>#DIV/0!</v>
      </c>
      <c r="K79" s="478">
        <v>409</v>
      </c>
      <c r="L79" s="478">
        <v>104550</v>
      </c>
      <c r="M79" s="451" t="s">
        <v>1525</v>
      </c>
      <c r="N79" s="451" t="s">
        <v>1526</v>
      </c>
      <c r="O79" s="475" t="str">
        <f t="shared" si="5"/>
        <v/>
      </c>
    </row>
    <row r="80" spans="1:15" s="257" customFormat="1" ht="35.1" customHeight="1">
      <c r="A80" s="257">
        <v>73</v>
      </c>
      <c r="B80" s="364" t="s">
        <v>1621</v>
      </c>
      <c r="C80" s="486" t="s">
        <v>1499</v>
      </c>
      <c r="D80" s="511" t="s">
        <v>1609</v>
      </c>
      <c r="E80" s="423" t="s">
        <v>45</v>
      </c>
      <c r="F80" s="495" t="s">
        <v>1571</v>
      </c>
      <c r="G80" s="46">
        <v>2</v>
      </c>
      <c r="H80" s="428">
        <v>982</v>
      </c>
      <c r="I80" s="270"/>
      <c r="J80" s="15" t="e">
        <f t="shared" si="2"/>
        <v>#DIV/0!</v>
      </c>
      <c r="K80" s="478">
        <v>24</v>
      </c>
      <c r="L80" s="478">
        <v>54600</v>
      </c>
      <c r="M80" s="451" t="s">
        <v>1525</v>
      </c>
      <c r="N80" s="451" t="s">
        <v>1526</v>
      </c>
      <c r="O80" s="475" t="str">
        <f t="shared" si="5"/>
        <v/>
      </c>
    </row>
    <row r="81" spans="1:15" s="257" customFormat="1" ht="35.1" customHeight="1">
      <c r="A81" s="257">
        <v>74</v>
      </c>
      <c r="B81" s="364" t="s">
        <v>1622</v>
      </c>
      <c r="C81" s="486" t="s">
        <v>1499</v>
      </c>
      <c r="D81" s="511" t="s">
        <v>1563</v>
      </c>
      <c r="E81" s="423" t="s">
        <v>45</v>
      </c>
      <c r="F81" s="495" t="s">
        <v>1571</v>
      </c>
      <c r="G81" s="46">
        <v>4</v>
      </c>
      <c r="H81" s="428">
        <v>5329</v>
      </c>
      <c r="I81" s="270"/>
      <c r="J81" s="15" t="e">
        <f t="shared" si="2"/>
        <v>#DIV/0!</v>
      </c>
      <c r="K81" s="478">
        <v>661</v>
      </c>
      <c r="L81" s="478">
        <v>167094</v>
      </c>
      <c r="M81" s="451" t="s">
        <v>1525</v>
      </c>
      <c r="N81" s="451" t="s">
        <v>1526</v>
      </c>
      <c r="O81" s="475" t="str">
        <f>IF(ISBLANK(I81),"",H81)</f>
        <v/>
      </c>
    </row>
    <row r="82" spans="1:15" s="257" customFormat="1" ht="35.1" customHeight="1">
      <c r="A82" s="257">
        <v>75</v>
      </c>
      <c r="B82" s="364" t="s">
        <v>1623</v>
      </c>
      <c r="C82" s="486" t="s">
        <v>1499</v>
      </c>
      <c r="D82" s="494" t="s">
        <v>824</v>
      </c>
      <c r="E82" s="487" t="s">
        <v>45</v>
      </c>
      <c r="F82" s="495" t="str">
        <f t="shared" ref="F82:F90" si="6">IF(G82=1,"特命随意契約","見積もり合わせ")</f>
        <v>見積もり合わせ</v>
      </c>
      <c r="G82" s="364">
        <v>4</v>
      </c>
      <c r="H82" s="489">
        <v>3009</v>
      </c>
      <c r="I82" s="518"/>
      <c r="J82" s="377" t="e">
        <f t="shared" si="2"/>
        <v>#DIV/0!</v>
      </c>
      <c r="K82" s="496">
        <v>562</v>
      </c>
      <c r="L82" s="497">
        <v>40042</v>
      </c>
      <c r="M82" s="451" t="s">
        <v>1525</v>
      </c>
      <c r="N82" s="486" t="str">
        <f t="shared" ref="N82:N90" si="7">IF(G82=1,"他社が辞退したため","価格競争の結果")</f>
        <v>価格競争の結果</v>
      </c>
      <c r="O82" s="475" t="str">
        <f t="shared" si="5"/>
        <v/>
      </c>
    </row>
    <row r="83" spans="1:15" s="257" customFormat="1" ht="35.1" customHeight="1">
      <c r="A83" s="257">
        <v>76</v>
      </c>
      <c r="B83" s="364" t="s">
        <v>1624</v>
      </c>
      <c r="C83" s="486" t="s">
        <v>1504</v>
      </c>
      <c r="D83" s="494" t="s">
        <v>1563</v>
      </c>
      <c r="E83" s="487" t="s">
        <v>45</v>
      </c>
      <c r="F83" s="495" t="str">
        <f t="shared" si="6"/>
        <v>見積もり合わせ</v>
      </c>
      <c r="G83" s="445">
        <v>2</v>
      </c>
      <c r="H83" s="489">
        <v>1289</v>
      </c>
      <c r="I83" s="518"/>
      <c r="J83" s="377" t="e">
        <f t="shared" si="2"/>
        <v>#DIV/0!</v>
      </c>
      <c r="K83" s="496">
        <v>104</v>
      </c>
      <c r="L83" s="497">
        <v>55649</v>
      </c>
      <c r="M83" s="451" t="s">
        <v>1525</v>
      </c>
      <c r="N83" s="486" t="str">
        <f t="shared" si="7"/>
        <v>価格競争の結果</v>
      </c>
      <c r="O83" s="475" t="str">
        <f t="shared" si="5"/>
        <v/>
      </c>
    </row>
    <row r="84" spans="1:15" s="257" customFormat="1" ht="35.1" customHeight="1">
      <c r="A84" s="257">
        <v>77</v>
      </c>
      <c r="B84" s="364" t="s">
        <v>1625</v>
      </c>
      <c r="C84" s="486" t="s">
        <v>1504</v>
      </c>
      <c r="D84" s="494" t="s">
        <v>1563</v>
      </c>
      <c r="E84" s="487" t="s">
        <v>45</v>
      </c>
      <c r="F84" s="495" t="str">
        <f t="shared" si="6"/>
        <v>見積もり合わせ</v>
      </c>
      <c r="G84" s="445">
        <v>2</v>
      </c>
      <c r="H84" s="513">
        <v>8358</v>
      </c>
      <c r="I84" s="490"/>
      <c r="J84" s="377" t="e">
        <f t="shared" si="2"/>
        <v>#DIV/0!</v>
      </c>
      <c r="K84" s="496">
        <v>196</v>
      </c>
      <c r="L84" s="497">
        <v>470523</v>
      </c>
      <c r="M84" s="451" t="s">
        <v>1525</v>
      </c>
      <c r="N84" s="486" t="str">
        <f t="shared" si="7"/>
        <v>価格競争の結果</v>
      </c>
      <c r="O84" s="475" t="str">
        <f t="shared" si="5"/>
        <v/>
      </c>
    </row>
    <row r="85" spans="1:15" s="257" customFormat="1" ht="35.1" customHeight="1">
      <c r="A85" s="257">
        <v>78</v>
      </c>
      <c r="B85" s="364" t="s">
        <v>1626</v>
      </c>
      <c r="C85" s="486" t="s">
        <v>1504</v>
      </c>
      <c r="D85" s="494" t="s">
        <v>1563</v>
      </c>
      <c r="E85" s="487" t="s">
        <v>45</v>
      </c>
      <c r="F85" s="495" t="str">
        <f t="shared" si="6"/>
        <v>見積もり合わせ</v>
      </c>
      <c r="G85" s="445">
        <v>2</v>
      </c>
      <c r="H85" s="514">
        <v>5664</v>
      </c>
      <c r="I85" s="518"/>
      <c r="J85" s="377" t="e">
        <f t="shared" si="2"/>
        <v>#DIV/0!</v>
      </c>
      <c r="K85" s="496">
        <v>409</v>
      </c>
      <c r="L85" s="497">
        <v>248661</v>
      </c>
      <c r="M85" s="451" t="s">
        <v>1525</v>
      </c>
      <c r="N85" s="486" t="str">
        <f t="shared" si="7"/>
        <v>価格競争の結果</v>
      </c>
      <c r="O85" s="475" t="str">
        <f t="shared" si="5"/>
        <v/>
      </c>
    </row>
    <row r="86" spans="1:15" s="257" customFormat="1" ht="35.1" customHeight="1">
      <c r="A86" s="257">
        <v>79</v>
      </c>
      <c r="B86" s="364" t="s">
        <v>1627</v>
      </c>
      <c r="C86" s="486" t="s">
        <v>1504</v>
      </c>
      <c r="D86" s="494" t="s">
        <v>1563</v>
      </c>
      <c r="E86" s="487" t="s">
        <v>45</v>
      </c>
      <c r="F86" s="495" t="str">
        <f t="shared" si="6"/>
        <v>見積もり合わせ</v>
      </c>
      <c r="G86" s="445">
        <v>2</v>
      </c>
      <c r="H86" s="371">
        <v>2890</v>
      </c>
      <c r="I86" s="490"/>
      <c r="J86" s="377" t="e">
        <f t="shared" si="2"/>
        <v>#DIV/0!</v>
      </c>
      <c r="K86" s="496">
        <v>112</v>
      </c>
      <c r="L86" s="497">
        <v>158627</v>
      </c>
      <c r="M86" s="451" t="s">
        <v>1525</v>
      </c>
      <c r="N86" s="486" t="str">
        <f t="shared" si="7"/>
        <v>価格競争の結果</v>
      </c>
      <c r="O86" s="475" t="str">
        <f t="shared" si="5"/>
        <v/>
      </c>
    </row>
    <row r="87" spans="1:15" s="257" customFormat="1" ht="35.1" customHeight="1">
      <c r="A87" s="257">
        <v>80</v>
      </c>
      <c r="B87" s="364" t="s">
        <v>1628</v>
      </c>
      <c r="C87" s="486" t="s">
        <v>1504</v>
      </c>
      <c r="D87" s="494" t="s">
        <v>1563</v>
      </c>
      <c r="E87" s="487" t="s">
        <v>45</v>
      </c>
      <c r="F87" s="495" t="str">
        <f t="shared" si="6"/>
        <v>見積もり合わせ</v>
      </c>
      <c r="G87" s="445">
        <v>2</v>
      </c>
      <c r="H87" s="380">
        <v>455</v>
      </c>
      <c r="I87" s="518"/>
      <c r="J87" s="377" t="e">
        <f t="shared" si="2"/>
        <v>#DIV/0!</v>
      </c>
      <c r="K87" s="496">
        <v>43</v>
      </c>
      <c r="L87" s="497">
        <v>19261</v>
      </c>
      <c r="M87" s="451" t="s">
        <v>1525</v>
      </c>
      <c r="N87" s="486" t="str">
        <f t="shared" si="7"/>
        <v>価格競争の結果</v>
      </c>
      <c r="O87" s="475" t="str">
        <f t="shared" si="5"/>
        <v/>
      </c>
    </row>
    <row r="88" spans="1:15" s="257" customFormat="1" ht="35.1" customHeight="1">
      <c r="A88" s="257">
        <v>81</v>
      </c>
      <c r="B88" s="364" t="s">
        <v>1629</v>
      </c>
      <c r="C88" s="486" t="s">
        <v>1504</v>
      </c>
      <c r="D88" s="494" t="s">
        <v>1563</v>
      </c>
      <c r="E88" s="487" t="s">
        <v>45</v>
      </c>
      <c r="F88" s="495" t="str">
        <f t="shared" si="6"/>
        <v>見積もり合わせ</v>
      </c>
      <c r="G88" s="445">
        <v>2</v>
      </c>
      <c r="H88" s="380">
        <v>2436</v>
      </c>
      <c r="I88" s="518"/>
      <c r="J88" s="377" t="e">
        <f t="shared" si="2"/>
        <v>#DIV/0!</v>
      </c>
      <c r="K88" s="496">
        <v>143</v>
      </c>
      <c r="L88" s="497">
        <v>118921</v>
      </c>
      <c r="M88" s="451" t="s">
        <v>1525</v>
      </c>
      <c r="N88" s="486" t="str">
        <f t="shared" si="7"/>
        <v>価格競争の結果</v>
      </c>
      <c r="O88" s="475" t="str">
        <f t="shared" si="5"/>
        <v/>
      </c>
    </row>
    <row r="89" spans="1:15" s="257" customFormat="1" ht="35.1" customHeight="1">
      <c r="A89" s="257">
        <v>82</v>
      </c>
      <c r="B89" s="364" t="s">
        <v>1630</v>
      </c>
      <c r="C89" s="486" t="s">
        <v>1504</v>
      </c>
      <c r="D89" s="494" t="s">
        <v>1563</v>
      </c>
      <c r="E89" s="487" t="s">
        <v>45</v>
      </c>
      <c r="F89" s="495" t="str">
        <f t="shared" si="6"/>
        <v>見積もり合わせ</v>
      </c>
      <c r="G89" s="445">
        <v>2</v>
      </c>
      <c r="H89" s="371">
        <v>1669</v>
      </c>
      <c r="I89" s="518"/>
      <c r="J89" s="377" t="e">
        <f t="shared" si="2"/>
        <v>#DIV/0!</v>
      </c>
      <c r="K89" s="496">
        <v>209</v>
      </c>
      <c r="L89" s="497">
        <v>51618</v>
      </c>
      <c r="M89" s="451" t="s">
        <v>1525</v>
      </c>
      <c r="N89" s="486" t="str">
        <f t="shared" si="7"/>
        <v>価格競争の結果</v>
      </c>
      <c r="O89" s="475" t="str">
        <f t="shared" si="5"/>
        <v/>
      </c>
    </row>
    <row r="90" spans="1:15" s="257" customFormat="1" ht="35.1" customHeight="1">
      <c r="A90" s="257">
        <v>83</v>
      </c>
      <c r="B90" s="364" t="s">
        <v>1631</v>
      </c>
      <c r="C90" s="486" t="s">
        <v>1504</v>
      </c>
      <c r="D90" s="494" t="s">
        <v>1563</v>
      </c>
      <c r="E90" s="487" t="s">
        <v>45</v>
      </c>
      <c r="F90" s="495" t="str">
        <f t="shared" si="6"/>
        <v>見積もり合わせ</v>
      </c>
      <c r="G90" s="445">
        <v>2</v>
      </c>
      <c r="H90" s="380">
        <v>2121</v>
      </c>
      <c r="I90" s="518"/>
      <c r="J90" s="377" t="e">
        <f t="shared" si="2"/>
        <v>#DIV/0!</v>
      </c>
      <c r="K90" s="496">
        <v>236</v>
      </c>
      <c r="L90" s="497">
        <v>73926</v>
      </c>
      <c r="M90" s="451" t="s">
        <v>1525</v>
      </c>
      <c r="N90" s="486" t="str">
        <f t="shared" si="7"/>
        <v>価格競争の結果</v>
      </c>
      <c r="O90" s="475" t="str">
        <f t="shared" si="5"/>
        <v/>
      </c>
    </row>
    <row r="91" spans="1:15" s="257" customFormat="1" ht="35.1" customHeight="1">
      <c r="A91" s="257">
        <v>84</v>
      </c>
      <c r="B91" s="364" t="s">
        <v>1632</v>
      </c>
      <c r="C91" s="486" t="s">
        <v>1504</v>
      </c>
      <c r="D91" s="445" t="s">
        <v>1633</v>
      </c>
      <c r="E91" s="487" t="s">
        <v>45</v>
      </c>
      <c r="F91" s="488" t="s">
        <v>712</v>
      </c>
      <c r="G91" s="364">
        <v>1</v>
      </c>
      <c r="H91" s="489">
        <v>2929</v>
      </c>
      <c r="I91" s="490"/>
      <c r="J91" s="491" t="e">
        <f t="shared" si="2"/>
        <v>#DIV/0!</v>
      </c>
      <c r="K91" s="492">
        <v>308</v>
      </c>
      <c r="L91" s="519">
        <v>98452</v>
      </c>
      <c r="M91" s="451" t="s">
        <v>1525</v>
      </c>
      <c r="N91" s="520" t="s">
        <v>1634</v>
      </c>
      <c r="O91" s="475" t="str">
        <f>IF(ISBLANK(I91),"",H91)</f>
        <v/>
      </c>
    </row>
    <row r="92" spans="1:15" s="257" customFormat="1" ht="35.1" customHeight="1">
      <c r="A92" s="257">
        <v>85</v>
      </c>
      <c r="B92" s="364" t="s">
        <v>1635</v>
      </c>
      <c r="C92" s="486" t="s">
        <v>1504</v>
      </c>
      <c r="D92" s="445" t="s">
        <v>1633</v>
      </c>
      <c r="E92" s="487" t="s">
        <v>45</v>
      </c>
      <c r="F92" s="488" t="s">
        <v>712</v>
      </c>
      <c r="G92" s="445">
        <v>1</v>
      </c>
      <c r="H92" s="489">
        <v>2624</v>
      </c>
      <c r="I92" s="490"/>
      <c r="J92" s="377" t="e">
        <f t="shared" si="2"/>
        <v>#DIV/0!</v>
      </c>
      <c r="K92" s="496">
        <v>209</v>
      </c>
      <c r="L92" s="497">
        <v>126348</v>
      </c>
      <c r="M92" s="451" t="s">
        <v>1525</v>
      </c>
      <c r="N92" s="364" t="s">
        <v>1634</v>
      </c>
      <c r="O92" s="475" t="str">
        <f t="shared" si="5"/>
        <v/>
      </c>
    </row>
    <row r="93" spans="1:15" s="257" customFormat="1" ht="35.1" customHeight="1">
      <c r="A93" s="257">
        <v>86</v>
      </c>
      <c r="B93" s="364" t="s">
        <v>1636</v>
      </c>
      <c r="C93" s="486" t="s">
        <v>1504</v>
      </c>
      <c r="D93" s="445" t="s">
        <v>1633</v>
      </c>
      <c r="E93" s="487" t="s">
        <v>45</v>
      </c>
      <c r="F93" s="488" t="s">
        <v>1637</v>
      </c>
      <c r="G93" s="445">
        <v>2</v>
      </c>
      <c r="H93" s="513">
        <v>2406</v>
      </c>
      <c r="I93" s="490"/>
      <c r="J93" s="377" t="e">
        <f t="shared" si="2"/>
        <v>#DIV/0!</v>
      </c>
      <c r="K93" s="496">
        <v>79</v>
      </c>
      <c r="L93" s="497">
        <v>144100</v>
      </c>
      <c r="M93" s="451" t="s">
        <v>1525</v>
      </c>
      <c r="N93" s="364" t="s">
        <v>1638</v>
      </c>
      <c r="O93" s="475" t="str">
        <f t="shared" si="5"/>
        <v/>
      </c>
    </row>
    <row r="94" spans="1:15" s="257" customFormat="1" ht="35.1" customHeight="1">
      <c r="A94" s="257">
        <v>87</v>
      </c>
      <c r="B94" s="364" t="s">
        <v>1639</v>
      </c>
      <c r="C94" s="486" t="s">
        <v>1504</v>
      </c>
      <c r="D94" s="445" t="s">
        <v>1633</v>
      </c>
      <c r="E94" s="487" t="s">
        <v>45</v>
      </c>
      <c r="F94" s="488" t="s">
        <v>1637</v>
      </c>
      <c r="G94" s="445">
        <v>2</v>
      </c>
      <c r="H94" s="514">
        <v>847</v>
      </c>
      <c r="I94" s="490"/>
      <c r="J94" s="377" t="e">
        <v>#DIV/0!</v>
      </c>
      <c r="K94" s="496">
        <v>43</v>
      </c>
      <c r="L94" s="496">
        <v>48873</v>
      </c>
      <c r="M94" s="451" t="s">
        <v>1525</v>
      </c>
      <c r="N94" s="364" t="s">
        <v>1638</v>
      </c>
      <c r="O94" s="475" t="str">
        <f t="shared" si="5"/>
        <v/>
      </c>
    </row>
    <row r="95" spans="1:15" s="257" customFormat="1" ht="35.1" customHeight="1">
      <c r="A95" s="257">
        <v>88</v>
      </c>
      <c r="B95" s="426" t="s">
        <v>1640</v>
      </c>
      <c r="C95" s="427" t="s">
        <v>1102</v>
      </c>
      <c r="D95" s="521" t="s">
        <v>1641</v>
      </c>
      <c r="E95" s="479" t="s">
        <v>45</v>
      </c>
      <c r="F95" s="479" t="s">
        <v>1524</v>
      </c>
      <c r="G95" s="61">
        <v>2</v>
      </c>
      <c r="H95" s="297">
        <v>1055</v>
      </c>
      <c r="I95" s="435"/>
      <c r="J95" s="15" t="e">
        <f t="shared" ref="J95:J158" si="8">H95/I95</f>
        <v>#DIV/0!</v>
      </c>
      <c r="K95" s="481">
        <v>47</v>
      </c>
      <c r="L95" s="481">
        <v>56444</v>
      </c>
      <c r="M95" s="451" t="s">
        <v>1525</v>
      </c>
      <c r="N95" s="500" t="s">
        <v>1526</v>
      </c>
      <c r="O95" s="475" t="str">
        <f t="shared" si="5"/>
        <v/>
      </c>
    </row>
    <row r="96" spans="1:15" s="257" customFormat="1" ht="35.1" customHeight="1">
      <c r="A96" s="257">
        <v>89</v>
      </c>
      <c r="B96" s="426" t="s">
        <v>1642</v>
      </c>
      <c r="C96" s="427" t="s">
        <v>1102</v>
      </c>
      <c r="D96" s="521" t="s">
        <v>1641</v>
      </c>
      <c r="E96" s="479" t="s">
        <v>45</v>
      </c>
      <c r="F96" s="479" t="s">
        <v>1524</v>
      </c>
      <c r="G96" s="61">
        <v>3</v>
      </c>
      <c r="H96" s="297">
        <v>2927</v>
      </c>
      <c r="I96" s="424">
        <v>3042</v>
      </c>
      <c r="J96" s="15">
        <f t="shared" si="8"/>
        <v>0.96219592373438523</v>
      </c>
      <c r="K96" s="478">
        <v>64</v>
      </c>
      <c r="L96" s="478">
        <v>169278</v>
      </c>
      <c r="M96" s="451" t="s">
        <v>1525</v>
      </c>
      <c r="N96" s="500" t="s">
        <v>1526</v>
      </c>
      <c r="O96" s="475">
        <f t="shared" si="5"/>
        <v>2927</v>
      </c>
    </row>
    <row r="97" spans="1:15" s="257" customFormat="1" ht="35.1" customHeight="1">
      <c r="A97" s="257">
        <v>90</v>
      </c>
      <c r="B97" s="522" t="s">
        <v>1643</v>
      </c>
      <c r="C97" s="427" t="s">
        <v>1102</v>
      </c>
      <c r="D97" s="523" t="s">
        <v>1480</v>
      </c>
      <c r="E97" s="479" t="s">
        <v>45</v>
      </c>
      <c r="F97" s="479" t="s">
        <v>1524</v>
      </c>
      <c r="G97" s="61">
        <v>2</v>
      </c>
      <c r="H97" s="516">
        <v>16188</v>
      </c>
      <c r="I97" s="435"/>
      <c r="J97" s="15" t="e">
        <f t="shared" si="8"/>
        <v>#DIV/0!</v>
      </c>
      <c r="K97" s="478">
        <v>444</v>
      </c>
      <c r="L97" s="478">
        <v>964733</v>
      </c>
      <c r="M97" s="451" t="s">
        <v>1525</v>
      </c>
      <c r="N97" s="500" t="s">
        <v>1526</v>
      </c>
      <c r="O97" s="475" t="str">
        <f t="shared" si="5"/>
        <v/>
      </c>
    </row>
    <row r="98" spans="1:15" s="257" customFormat="1" ht="35.1" customHeight="1">
      <c r="A98" s="257">
        <v>91</v>
      </c>
      <c r="B98" s="426" t="s">
        <v>1644</v>
      </c>
      <c r="C98" s="427" t="s">
        <v>1102</v>
      </c>
      <c r="D98" s="521" t="s">
        <v>1609</v>
      </c>
      <c r="E98" s="479" t="s">
        <v>45</v>
      </c>
      <c r="F98" s="479" t="s">
        <v>1524</v>
      </c>
      <c r="G98" s="61">
        <v>2</v>
      </c>
      <c r="H98" s="267">
        <v>6752</v>
      </c>
      <c r="I98" s="435"/>
      <c r="J98" s="15" t="e">
        <f t="shared" si="8"/>
        <v>#DIV/0!</v>
      </c>
      <c r="K98" s="478">
        <v>148</v>
      </c>
      <c r="L98" s="478">
        <v>391509</v>
      </c>
      <c r="M98" s="451" t="s">
        <v>1525</v>
      </c>
      <c r="N98" s="500" t="s">
        <v>1526</v>
      </c>
      <c r="O98" s="475" t="str">
        <f t="shared" si="5"/>
        <v/>
      </c>
    </row>
    <row r="99" spans="1:15" s="257" customFormat="1" ht="35.1" customHeight="1">
      <c r="A99" s="257">
        <v>92</v>
      </c>
      <c r="B99" s="426" t="s">
        <v>1645</v>
      </c>
      <c r="C99" s="427" t="s">
        <v>1102</v>
      </c>
      <c r="D99" s="521" t="s">
        <v>1641</v>
      </c>
      <c r="E99" s="479" t="s">
        <v>45</v>
      </c>
      <c r="F99" s="479" t="s">
        <v>1524</v>
      </c>
      <c r="G99" s="61">
        <v>2</v>
      </c>
      <c r="H99" s="429">
        <v>3087</v>
      </c>
      <c r="I99" s="424">
        <v>3192</v>
      </c>
      <c r="J99" s="15">
        <f t="shared" si="8"/>
        <v>0.96710526315789469</v>
      </c>
      <c r="K99" s="478">
        <v>64</v>
      </c>
      <c r="L99" s="478">
        <v>181404</v>
      </c>
      <c r="M99" s="451" t="s">
        <v>1525</v>
      </c>
      <c r="N99" s="500" t="s">
        <v>1526</v>
      </c>
      <c r="O99" s="475">
        <f t="shared" si="5"/>
        <v>3087</v>
      </c>
    </row>
    <row r="100" spans="1:15" s="257" customFormat="1" ht="35.1" customHeight="1">
      <c r="A100" s="257">
        <v>93</v>
      </c>
      <c r="B100" s="426" t="s">
        <v>1646</v>
      </c>
      <c r="C100" s="427" t="s">
        <v>1647</v>
      </c>
      <c r="D100" s="521" t="s">
        <v>1633</v>
      </c>
      <c r="E100" s="479" t="s">
        <v>45</v>
      </c>
      <c r="F100" s="479" t="s">
        <v>1524</v>
      </c>
      <c r="G100" s="61">
        <v>4</v>
      </c>
      <c r="H100" s="442">
        <v>864</v>
      </c>
      <c r="I100" s="126">
        <v>1000</v>
      </c>
      <c r="J100" s="15">
        <f t="shared" si="8"/>
        <v>0.86399999999999999</v>
      </c>
      <c r="K100" s="478">
        <v>26</v>
      </c>
      <c r="L100" s="478">
        <v>37600</v>
      </c>
      <c r="M100" s="451" t="s">
        <v>1525</v>
      </c>
      <c r="N100" s="521" t="s">
        <v>1526</v>
      </c>
      <c r="O100" s="475">
        <f t="shared" si="5"/>
        <v>864</v>
      </c>
    </row>
    <row r="101" spans="1:15" s="257" customFormat="1" ht="35.1" customHeight="1">
      <c r="A101" s="257">
        <v>94</v>
      </c>
      <c r="B101" s="61" t="s">
        <v>1648</v>
      </c>
      <c r="C101" s="427" t="s">
        <v>1649</v>
      </c>
      <c r="D101" s="46" t="s">
        <v>87</v>
      </c>
      <c r="E101" s="423" t="s">
        <v>45</v>
      </c>
      <c r="F101" s="479" t="s">
        <v>1650</v>
      </c>
      <c r="G101" s="61">
        <v>2</v>
      </c>
      <c r="H101" s="297">
        <v>12207</v>
      </c>
      <c r="I101" s="270"/>
      <c r="J101" s="449" t="e">
        <f t="shared" si="8"/>
        <v>#DIV/0!</v>
      </c>
      <c r="K101" s="481">
        <v>334</v>
      </c>
      <c r="L101" s="481">
        <v>709061</v>
      </c>
      <c r="M101" s="451" t="s">
        <v>1525</v>
      </c>
      <c r="N101" s="451" t="s">
        <v>1526</v>
      </c>
      <c r="O101" s="475" t="str">
        <f t="shared" si="5"/>
        <v/>
      </c>
    </row>
    <row r="102" spans="1:15" s="257" customFormat="1" ht="35.1" customHeight="1">
      <c r="A102" s="257">
        <v>95</v>
      </c>
      <c r="B102" s="61" t="s">
        <v>1651</v>
      </c>
      <c r="C102" s="427" t="s">
        <v>1652</v>
      </c>
      <c r="D102" s="46" t="s">
        <v>557</v>
      </c>
      <c r="E102" s="423" t="s">
        <v>45</v>
      </c>
      <c r="F102" s="501" t="s">
        <v>1653</v>
      </c>
      <c r="G102" s="61">
        <v>2</v>
      </c>
      <c r="H102" s="297">
        <v>9606</v>
      </c>
      <c r="I102" s="270"/>
      <c r="J102" s="449" t="e">
        <f t="shared" si="8"/>
        <v>#DIV/0!</v>
      </c>
      <c r="K102" s="481">
        <v>323</v>
      </c>
      <c r="L102" s="481">
        <v>544319</v>
      </c>
      <c r="M102" s="451" t="s">
        <v>1525</v>
      </c>
      <c r="N102" s="451" t="s">
        <v>1526</v>
      </c>
      <c r="O102" s="475" t="str">
        <f t="shared" si="5"/>
        <v/>
      </c>
    </row>
    <row r="103" spans="1:15" s="257" customFormat="1" ht="35.1" customHeight="1">
      <c r="A103" s="257">
        <v>96</v>
      </c>
      <c r="B103" s="61" t="s">
        <v>1654</v>
      </c>
      <c r="C103" s="427" t="s">
        <v>1652</v>
      </c>
      <c r="D103" s="46" t="s">
        <v>1655</v>
      </c>
      <c r="E103" s="423" t="s">
        <v>45</v>
      </c>
      <c r="F103" s="501" t="s">
        <v>1656</v>
      </c>
      <c r="G103" s="61">
        <v>3</v>
      </c>
      <c r="H103" s="297">
        <v>1959</v>
      </c>
      <c r="I103" s="270"/>
      <c r="J103" s="449" t="e">
        <f t="shared" si="8"/>
        <v>#DIV/0!</v>
      </c>
      <c r="K103" s="481">
        <v>139</v>
      </c>
      <c r="L103" s="481">
        <v>82998</v>
      </c>
      <c r="M103" s="451" t="s">
        <v>1525</v>
      </c>
      <c r="N103" s="451" t="s">
        <v>1526</v>
      </c>
      <c r="O103" s="475" t="str">
        <f t="shared" si="5"/>
        <v/>
      </c>
    </row>
    <row r="104" spans="1:15" s="257" customFormat="1" ht="35.1" customHeight="1">
      <c r="A104" s="257">
        <v>97</v>
      </c>
      <c r="B104" s="426" t="s">
        <v>1657</v>
      </c>
      <c r="C104" s="427" t="s">
        <v>473</v>
      </c>
      <c r="D104" s="46" t="s">
        <v>1655</v>
      </c>
      <c r="E104" s="423" t="s">
        <v>45</v>
      </c>
      <c r="F104" s="479" t="s">
        <v>1524</v>
      </c>
      <c r="G104" s="61">
        <v>5</v>
      </c>
      <c r="H104" s="297">
        <v>7943</v>
      </c>
      <c r="I104" s="270"/>
      <c r="J104" s="449" t="e">
        <f t="shared" si="8"/>
        <v>#DIV/0!</v>
      </c>
      <c r="K104" s="481">
        <v>214</v>
      </c>
      <c r="L104" s="481">
        <v>454549</v>
      </c>
      <c r="M104" s="451" t="s">
        <v>1525</v>
      </c>
      <c r="N104" s="451" t="s">
        <v>1526</v>
      </c>
      <c r="O104" s="475" t="str">
        <f t="shared" si="5"/>
        <v/>
      </c>
    </row>
    <row r="105" spans="1:15" s="257" customFormat="1" ht="35.1" customHeight="1">
      <c r="A105" s="257">
        <v>98</v>
      </c>
      <c r="B105" s="426" t="s">
        <v>1658</v>
      </c>
      <c r="C105" s="427" t="s">
        <v>473</v>
      </c>
      <c r="D105" s="46" t="s">
        <v>398</v>
      </c>
      <c r="E105" s="423" t="s">
        <v>45</v>
      </c>
      <c r="F105" s="479" t="s">
        <v>1524</v>
      </c>
      <c r="G105" s="46">
        <v>5</v>
      </c>
      <c r="H105" s="297">
        <v>1697</v>
      </c>
      <c r="I105" s="270"/>
      <c r="J105" s="15" t="e">
        <f t="shared" si="8"/>
        <v>#DIV/0!</v>
      </c>
      <c r="K105" s="478">
        <v>69</v>
      </c>
      <c r="L105" s="478">
        <v>88363</v>
      </c>
      <c r="M105" s="451" t="s">
        <v>1525</v>
      </c>
      <c r="N105" s="451" t="s">
        <v>1526</v>
      </c>
      <c r="O105" s="475" t="str">
        <f t="shared" si="5"/>
        <v/>
      </c>
    </row>
    <row r="106" spans="1:15" s="257" customFormat="1" ht="35.1" customHeight="1">
      <c r="A106" s="257">
        <v>99</v>
      </c>
      <c r="B106" s="436" t="s">
        <v>1659</v>
      </c>
      <c r="C106" s="427" t="s">
        <v>473</v>
      </c>
      <c r="D106" s="46" t="s">
        <v>1655</v>
      </c>
      <c r="E106" s="423" t="s">
        <v>45</v>
      </c>
      <c r="F106" s="479" t="s">
        <v>1524</v>
      </c>
      <c r="G106" s="46">
        <v>4</v>
      </c>
      <c r="H106" s="516">
        <v>2390</v>
      </c>
      <c r="I106" s="270"/>
      <c r="J106" s="15" t="e">
        <f t="shared" si="8"/>
        <v>#DIV/0!</v>
      </c>
      <c r="K106" s="478">
        <v>67</v>
      </c>
      <c r="L106" s="478">
        <v>128242</v>
      </c>
      <c r="M106" s="451" t="s">
        <v>1525</v>
      </c>
      <c r="N106" s="451" t="s">
        <v>1526</v>
      </c>
      <c r="O106" s="475" t="str">
        <f t="shared" si="5"/>
        <v/>
      </c>
    </row>
    <row r="107" spans="1:15" s="257" customFormat="1" ht="35.1" customHeight="1">
      <c r="A107" s="257">
        <v>100</v>
      </c>
      <c r="B107" s="61" t="s">
        <v>1660</v>
      </c>
      <c r="C107" s="427" t="s">
        <v>1661</v>
      </c>
      <c r="D107" s="61" t="s">
        <v>87</v>
      </c>
      <c r="E107" s="423" t="s">
        <v>45</v>
      </c>
      <c r="F107" s="479" t="s">
        <v>1524</v>
      </c>
      <c r="G107" s="61">
        <v>6</v>
      </c>
      <c r="H107" s="297">
        <v>7066</v>
      </c>
      <c r="I107" s="270"/>
      <c r="J107" s="449" t="e">
        <f t="shared" si="8"/>
        <v>#DIV/0!</v>
      </c>
      <c r="K107" s="481">
        <v>260</v>
      </c>
      <c r="L107" s="481">
        <v>399768</v>
      </c>
      <c r="M107" s="451" t="s">
        <v>1525</v>
      </c>
      <c r="N107" s="451" t="s">
        <v>1526</v>
      </c>
      <c r="O107" s="475" t="str">
        <f t="shared" si="5"/>
        <v/>
      </c>
    </row>
    <row r="108" spans="1:15" s="257" customFormat="1" ht="35.1" customHeight="1">
      <c r="A108" s="257">
        <v>101</v>
      </c>
      <c r="B108" s="61" t="s">
        <v>1662</v>
      </c>
      <c r="C108" s="427" t="s">
        <v>1663</v>
      </c>
      <c r="D108" s="46" t="s">
        <v>733</v>
      </c>
      <c r="E108" s="423" t="s">
        <v>45</v>
      </c>
      <c r="F108" s="479" t="s">
        <v>1637</v>
      </c>
      <c r="G108" s="61">
        <v>4</v>
      </c>
      <c r="H108" s="297">
        <v>7877</v>
      </c>
      <c r="I108" s="270"/>
      <c r="J108" s="449" t="e">
        <f t="shared" si="8"/>
        <v>#DIV/0!</v>
      </c>
      <c r="K108" s="481">
        <v>203</v>
      </c>
      <c r="L108" s="484">
        <v>451300</v>
      </c>
      <c r="M108" s="451" t="s">
        <v>1525</v>
      </c>
      <c r="N108" s="451" t="s">
        <v>1526</v>
      </c>
      <c r="O108" s="475" t="str">
        <f t="shared" si="5"/>
        <v/>
      </c>
    </row>
    <row r="109" spans="1:15" s="257" customFormat="1" ht="35.1" customHeight="1">
      <c r="A109" s="257">
        <v>102</v>
      </c>
      <c r="B109" s="61" t="s">
        <v>1664</v>
      </c>
      <c r="C109" s="427" t="s">
        <v>1663</v>
      </c>
      <c r="D109" s="46" t="s">
        <v>733</v>
      </c>
      <c r="E109" s="423" t="s">
        <v>45</v>
      </c>
      <c r="F109" s="479" t="s">
        <v>1637</v>
      </c>
      <c r="G109" s="46">
        <v>4</v>
      </c>
      <c r="H109" s="297">
        <v>1046</v>
      </c>
      <c r="I109" s="270"/>
      <c r="J109" s="15" t="e">
        <f t="shared" si="8"/>
        <v>#DIV/0!</v>
      </c>
      <c r="K109" s="478">
        <v>44</v>
      </c>
      <c r="L109" s="524">
        <v>55100</v>
      </c>
      <c r="M109" s="451" t="s">
        <v>1525</v>
      </c>
      <c r="N109" s="451" t="s">
        <v>1526</v>
      </c>
      <c r="O109" s="475" t="str">
        <f t="shared" si="5"/>
        <v/>
      </c>
    </row>
    <row r="110" spans="1:15" s="257" customFormat="1" ht="35.1" customHeight="1">
      <c r="A110" s="257">
        <v>103</v>
      </c>
      <c r="B110" s="61" t="s">
        <v>1665</v>
      </c>
      <c r="C110" s="427" t="s">
        <v>1666</v>
      </c>
      <c r="D110" s="46" t="s">
        <v>733</v>
      </c>
      <c r="E110" s="423" t="s">
        <v>45</v>
      </c>
      <c r="F110" s="479" t="s">
        <v>1637</v>
      </c>
      <c r="G110" s="46">
        <v>3</v>
      </c>
      <c r="H110" s="516">
        <v>1355</v>
      </c>
      <c r="I110" s="270"/>
      <c r="J110" s="15" t="e">
        <f t="shared" si="8"/>
        <v>#DIV/0!</v>
      </c>
      <c r="K110" s="478">
        <v>44</v>
      </c>
      <c r="L110" s="524">
        <v>74700</v>
      </c>
      <c r="M110" s="451" t="s">
        <v>1525</v>
      </c>
      <c r="N110" s="451" t="s">
        <v>1526</v>
      </c>
      <c r="O110" s="475" t="str">
        <f t="shared" si="5"/>
        <v/>
      </c>
    </row>
    <row r="111" spans="1:15" s="257" customFormat="1" ht="35.1" customHeight="1">
      <c r="A111" s="257">
        <v>104</v>
      </c>
      <c r="B111" s="266" t="s">
        <v>1667</v>
      </c>
      <c r="C111" s="427" t="s">
        <v>1666</v>
      </c>
      <c r="D111" s="46" t="s">
        <v>735</v>
      </c>
      <c r="E111" s="423" t="s">
        <v>45</v>
      </c>
      <c r="F111" s="266" t="s">
        <v>1637</v>
      </c>
      <c r="G111" s="46">
        <v>3</v>
      </c>
      <c r="H111" s="267">
        <v>2956</v>
      </c>
      <c r="I111" s="270">
        <v>4016</v>
      </c>
      <c r="J111" s="15">
        <f t="shared" si="8"/>
        <v>0.73605577689243029</v>
      </c>
      <c r="K111" s="478">
        <v>130</v>
      </c>
      <c r="L111" s="524">
        <v>151900</v>
      </c>
      <c r="M111" s="451" t="s">
        <v>1525</v>
      </c>
      <c r="N111" s="451" t="s">
        <v>1526</v>
      </c>
      <c r="O111" s="475">
        <f t="shared" si="5"/>
        <v>2956</v>
      </c>
    </row>
    <row r="112" spans="1:15" s="257" customFormat="1" ht="35.1" customHeight="1">
      <c r="A112" s="257">
        <v>105</v>
      </c>
      <c r="B112" s="61" t="s">
        <v>1668</v>
      </c>
      <c r="C112" s="427" t="s">
        <v>889</v>
      </c>
      <c r="D112" s="61" t="s">
        <v>669</v>
      </c>
      <c r="E112" s="423" t="s">
        <v>45</v>
      </c>
      <c r="F112" s="439" t="s">
        <v>1524</v>
      </c>
      <c r="G112" s="61">
        <v>3</v>
      </c>
      <c r="H112" s="297">
        <v>6291</v>
      </c>
      <c r="I112" s="270"/>
      <c r="J112" s="449" t="e">
        <f t="shared" si="8"/>
        <v>#DIV/0!</v>
      </c>
      <c r="K112" s="481">
        <v>150</v>
      </c>
      <c r="L112" s="481">
        <v>365000</v>
      </c>
      <c r="M112" s="451" t="s">
        <v>1525</v>
      </c>
      <c r="N112" s="451" t="s">
        <v>1526</v>
      </c>
      <c r="O112" s="475" t="str">
        <f t="shared" si="5"/>
        <v/>
      </c>
    </row>
    <row r="113" spans="1:15" s="257" customFormat="1" ht="35.1" customHeight="1">
      <c r="A113" s="257">
        <v>106</v>
      </c>
      <c r="B113" s="61" t="s">
        <v>1669</v>
      </c>
      <c r="C113" s="427" t="s">
        <v>889</v>
      </c>
      <c r="D113" s="61" t="s">
        <v>87</v>
      </c>
      <c r="E113" s="423" t="s">
        <v>45</v>
      </c>
      <c r="F113" s="479" t="s">
        <v>1524</v>
      </c>
      <c r="G113" s="61">
        <v>4</v>
      </c>
      <c r="H113" s="297">
        <v>1684</v>
      </c>
      <c r="I113" s="270"/>
      <c r="J113" s="449" t="e">
        <f t="shared" si="8"/>
        <v>#DIV/0!</v>
      </c>
      <c r="K113" s="481">
        <v>75</v>
      </c>
      <c r="L113" s="481">
        <v>87700</v>
      </c>
      <c r="M113" s="451" t="s">
        <v>1525</v>
      </c>
      <c r="N113" s="451" t="s">
        <v>1638</v>
      </c>
      <c r="O113" s="475" t="str">
        <f t="shared" si="5"/>
        <v/>
      </c>
    </row>
    <row r="114" spans="1:15" s="257" customFormat="1" ht="35.1" customHeight="1">
      <c r="A114" s="257">
        <v>107</v>
      </c>
      <c r="B114" s="525" t="s">
        <v>1670</v>
      </c>
      <c r="C114" s="486" t="s">
        <v>416</v>
      </c>
      <c r="D114" s="445" t="s">
        <v>1671</v>
      </c>
      <c r="E114" s="487" t="s">
        <v>45</v>
      </c>
      <c r="F114" s="488" t="s">
        <v>1524</v>
      </c>
      <c r="G114" s="364">
        <v>2</v>
      </c>
      <c r="H114" s="489">
        <v>2190</v>
      </c>
      <c r="I114" s="490"/>
      <c r="J114" s="491" t="e">
        <f t="shared" si="8"/>
        <v>#DIV/0!</v>
      </c>
      <c r="K114" s="492">
        <v>80</v>
      </c>
      <c r="L114" s="492">
        <v>117544</v>
      </c>
      <c r="M114" s="451" t="s">
        <v>1525</v>
      </c>
      <c r="N114" s="451" t="s">
        <v>1526</v>
      </c>
      <c r="O114" s="475" t="str">
        <f t="shared" si="5"/>
        <v/>
      </c>
    </row>
    <row r="115" spans="1:15" s="257" customFormat="1" ht="35.1" customHeight="1">
      <c r="A115" s="257">
        <v>108</v>
      </c>
      <c r="B115" s="525" t="s">
        <v>1672</v>
      </c>
      <c r="C115" s="486" t="s">
        <v>416</v>
      </c>
      <c r="D115" s="445" t="s">
        <v>1673</v>
      </c>
      <c r="E115" s="487" t="s">
        <v>45</v>
      </c>
      <c r="F115" s="488" t="s">
        <v>1524</v>
      </c>
      <c r="G115" s="445">
        <v>2</v>
      </c>
      <c r="H115" s="489">
        <v>1529</v>
      </c>
      <c r="I115" s="490"/>
      <c r="J115" s="377" t="e">
        <f t="shared" si="8"/>
        <v>#DIV/0!</v>
      </c>
      <c r="K115" s="496">
        <v>38</v>
      </c>
      <c r="L115" s="496">
        <v>98148</v>
      </c>
      <c r="M115" s="451" t="s">
        <v>1525</v>
      </c>
      <c r="N115" s="451" t="s">
        <v>1526</v>
      </c>
      <c r="O115" s="475" t="str">
        <f t="shared" si="5"/>
        <v/>
      </c>
    </row>
    <row r="116" spans="1:15" s="257" customFormat="1" ht="35.1" customHeight="1">
      <c r="A116" s="257">
        <v>109</v>
      </c>
      <c r="B116" s="525" t="s">
        <v>1674</v>
      </c>
      <c r="C116" s="486" t="s">
        <v>416</v>
      </c>
      <c r="D116" s="445" t="s">
        <v>1673</v>
      </c>
      <c r="E116" s="487" t="s">
        <v>45</v>
      </c>
      <c r="F116" s="488" t="s">
        <v>19</v>
      </c>
      <c r="G116" s="445">
        <v>1</v>
      </c>
      <c r="H116" s="513">
        <v>1894</v>
      </c>
      <c r="I116" s="490"/>
      <c r="J116" s="377" t="e">
        <f t="shared" si="8"/>
        <v>#DIV/0!</v>
      </c>
      <c r="K116" s="496">
        <v>43</v>
      </c>
      <c r="L116" s="496">
        <v>127560</v>
      </c>
      <c r="M116" s="451" t="s">
        <v>1525</v>
      </c>
      <c r="N116" s="482" t="s">
        <v>1547</v>
      </c>
      <c r="O116" s="475" t="str">
        <f t="shared" si="5"/>
        <v/>
      </c>
    </row>
    <row r="117" spans="1:15" s="257" customFormat="1" ht="35.1" customHeight="1">
      <c r="A117" s="257">
        <v>110</v>
      </c>
      <c r="B117" s="525" t="s">
        <v>1675</v>
      </c>
      <c r="C117" s="486" t="s">
        <v>416</v>
      </c>
      <c r="D117" s="445" t="s">
        <v>1673</v>
      </c>
      <c r="E117" s="487" t="s">
        <v>45</v>
      </c>
      <c r="F117" s="488" t="s">
        <v>1524</v>
      </c>
      <c r="G117" s="445">
        <v>2</v>
      </c>
      <c r="H117" s="514">
        <v>1967</v>
      </c>
      <c r="I117" s="490"/>
      <c r="J117" s="377" t="e">
        <f t="shared" si="8"/>
        <v>#DIV/0!</v>
      </c>
      <c r="K117" s="496">
        <v>50</v>
      </c>
      <c r="L117" s="496">
        <v>124632</v>
      </c>
      <c r="M117" s="451" t="s">
        <v>1525</v>
      </c>
      <c r="N117" s="482" t="s">
        <v>1526</v>
      </c>
      <c r="O117" s="475" t="str">
        <f t="shared" si="5"/>
        <v/>
      </c>
    </row>
    <row r="118" spans="1:15" s="257" customFormat="1" ht="35.1" customHeight="1">
      <c r="A118" s="257">
        <v>111</v>
      </c>
      <c r="B118" s="525" t="s">
        <v>1676</v>
      </c>
      <c r="C118" s="486" t="s">
        <v>416</v>
      </c>
      <c r="D118" s="445" t="s">
        <v>1671</v>
      </c>
      <c r="E118" s="487" t="s">
        <v>45</v>
      </c>
      <c r="F118" s="488" t="s">
        <v>1524</v>
      </c>
      <c r="G118" s="445">
        <v>2</v>
      </c>
      <c r="H118" s="371">
        <v>5422</v>
      </c>
      <c r="I118" s="490"/>
      <c r="J118" s="377" t="e">
        <f t="shared" si="8"/>
        <v>#DIV/0!</v>
      </c>
      <c r="K118" s="496">
        <v>169</v>
      </c>
      <c r="L118" s="496">
        <v>304378</v>
      </c>
      <c r="M118" s="451" t="s">
        <v>1525</v>
      </c>
      <c r="N118" s="482" t="s">
        <v>1526</v>
      </c>
      <c r="O118" s="475" t="str">
        <f t="shared" si="5"/>
        <v/>
      </c>
    </row>
    <row r="119" spans="1:15" s="257" customFormat="1" ht="35.1" customHeight="1">
      <c r="A119" s="257">
        <v>112</v>
      </c>
      <c r="B119" s="61" t="s">
        <v>1677</v>
      </c>
      <c r="C119" s="427" t="s">
        <v>72</v>
      </c>
      <c r="D119" s="46" t="s">
        <v>557</v>
      </c>
      <c r="E119" s="423" t="s">
        <v>45</v>
      </c>
      <c r="F119" s="479" t="s">
        <v>1524</v>
      </c>
      <c r="G119" s="61">
        <v>3</v>
      </c>
      <c r="H119" s="297">
        <v>7974</v>
      </c>
      <c r="I119" s="270"/>
      <c r="J119" s="449" t="e">
        <f t="shared" si="8"/>
        <v>#DIV/0!</v>
      </c>
      <c r="K119" s="481">
        <v>200</v>
      </c>
      <c r="L119" s="484">
        <v>469686</v>
      </c>
      <c r="M119" s="451" t="s">
        <v>1525</v>
      </c>
      <c r="N119" s="451" t="s">
        <v>1526</v>
      </c>
      <c r="O119" s="475" t="str">
        <f t="shared" si="5"/>
        <v/>
      </c>
    </row>
    <row r="120" spans="1:15" s="257" customFormat="1" ht="35.1" customHeight="1">
      <c r="A120" s="257">
        <v>113</v>
      </c>
      <c r="B120" s="61" t="s">
        <v>1678</v>
      </c>
      <c r="C120" s="427" t="s">
        <v>931</v>
      </c>
      <c r="D120" s="61" t="s">
        <v>1679</v>
      </c>
      <c r="E120" s="423" t="s">
        <v>45</v>
      </c>
      <c r="F120" s="479" t="s">
        <v>1524</v>
      </c>
      <c r="G120" s="46">
        <v>2</v>
      </c>
      <c r="H120" s="297">
        <v>13695</v>
      </c>
      <c r="I120" s="270">
        <v>13855</v>
      </c>
      <c r="J120" s="15">
        <f t="shared" si="8"/>
        <v>0.9884518224467701</v>
      </c>
      <c r="K120" s="478">
        <v>200</v>
      </c>
      <c r="L120" s="524">
        <v>960386</v>
      </c>
      <c r="M120" s="451" t="s">
        <v>1525</v>
      </c>
      <c r="N120" s="451" t="s">
        <v>1526</v>
      </c>
      <c r="O120" s="475">
        <f t="shared" si="5"/>
        <v>13695</v>
      </c>
    </row>
    <row r="121" spans="1:15" s="257" customFormat="1" ht="35.1" customHeight="1">
      <c r="A121" s="257">
        <v>114</v>
      </c>
      <c r="B121" s="61" t="s">
        <v>1680</v>
      </c>
      <c r="C121" s="427" t="s">
        <v>72</v>
      </c>
      <c r="D121" s="46" t="s">
        <v>557</v>
      </c>
      <c r="E121" s="423" t="s">
        <v>45</v>
      </c>
      <c r="F121" s="479" t="s">
        <v>1524</v>
      </c>
      <c r="G121" s="46">
        <v>3</v>
      </c>
      <c r="H121" s="516">
        <v>2733</v>
      </c>
      <c r="I121" s="270">
        <v>3478</v>
      </c>
      <c r="J121" s="15">
        <f t="shared" si="8"/>
        <v>0.78579643473260496</v>
      </c>
      <c r="K121" s="478">
        <v>78</v>
      </c>
      <c r="L121" s="524">
        <v>157566</v>
      </c>
      <c r="M121" s="451" t="s">
        <v>1525</v>
      </c>
      <c r="N121" s="451" t="s">
        <v>1526</v>
      </c>
      <c r="O121" s="475">
        <f t="shared" si="5"/>
        <v>2733</v>
      </c>
    </row>
    <row r="122" spans="1:15" s="257" customFormat="1" ht="35.1" customHeight="1">
      <c r="A122" s="257">
        <v>115</v>
      </c>
      <c r="B122" s="521" t="s">
        <v>1681</v>
      </c>
      <c r="C122" s="427" t="s">
        <v>72</v>
      </c>
      <c r="D122" s="61" t="s">
        <v>1679</v>
      </c>
      <c r="E122" s="423" t="s">
        <v>45</v>
      </c>
      <c r="F122" s="479" t="s">
        <v>1524</v>
      </c>
      <c r="G122" s="46">
        <v>2</v>
      </c>
      <c r="H122" s="267">
        <v>4129</v>
      </c>
      <c r="I122" s="270">
        <v>4132</v>
      </c>
      <c r="J122" s="15">
        <f t="shared" si="8"/>
        <v>0.99927395934172314</v>
      </c>
      <c r="K122" s="478">
        <v>73</v>
      </c>
      <c r="L122" s="524">
        <v>254514</v>
      </c>
      <c r="M122" s="451" t="s">
        <v>1525</v>
      </c>
      <c r="N122" s="451" t="s">
        <v>1526</v>
      </c>
      <c r="O122" s="475">
        <f t="shared" si="5"/>
        <v>4129</v>
      </c>
    </row>
    <row r="123" spans="1:15" s="257" customFormat="1" ht="35.1" customHeight="1">
      <c r="A123" s="257">
        <v>116</v>
      </c>
      <c r="B123" s="61" t="s">
        <v>1682</v>
      </c>
      <c r="C123" s="427" t="s">
        <v>72</v>
      </c>
      <c r="D123" s="46" t="s">
        <v>557</v>
      </c>
      <c r="E123" s="423" t="s">
        <v>45</v>
      </c>
      <c r="F123" s="479" t="s">
        <v>1524</v>
      </c>
      <c r="G123" s="46">
        <v>3</v>
      </c>
      <c r="H123" s="429">
        <v>1206</v>
      </c>
      <c r="I123" s="270"/>
      <c r="J123" s="15" t="e">
        <f t="shared" si="8"/>
        <v>#DIV/0!</v>
      </c>
      <c r="K123" s="478">
        <v>62</v>
      </c>
      <c r="L123" s="524">
        <v>62059</v>
      </c>
      <c r="M123" s="451" t="s">
        <v>1525</v>
      </c>
      <c r="N123" s="451" t="s">
        <v>1526</v>
      </c>
      <c r="O123" s="475" t="str">
        <f t="shared" si="5"/>
        <v/>
      </c>
    </row>
    <row r="124" spans="1:15" s="257" customFormat="1" ht="35.1" customHeight="1">
      <c r="A124" s="257">
        <v>117</v>
      </c>
      <c r="B124" s="436" t="s">
        <v>1683</v>
      </c>
      <c r="C124" s="486" t="s">
        <v>72</v>
      </c>
      <c r="D124" s="494" t="s">
        <v>1684</v>
      </c>
      <c r="E124" s="487" t="s">
        <v>45</v>
      </c>
      <c r="F124" s="488" t="str">
        <f>IF(G124=1,"特命随意契約","見積もり合わせ")</f>
        <v>見積もり合わせ</v>
      </c>
      <c r="G124" s="61">
        <v>2</v>
      </c>
      <c r="H124" s="297">
        <v>672</v>
      </c>
      <c r="I124" s="270"/>
      <c r="J124" s="449" t="e">
        <f t="shared" si="8"/>
        <v>#DIV/0!</v>
      </c>
      <c r="K124" s="481">
        <v>59</v>
      </c>
      <c r="L124" s="481">
        <v>26600</v>
      </c>
      <c r="M124" s="451" t="s">
        <v>1525</v>
      </c>
      <c r="N124" s="486" t="str">
        <f>IF(G124=1,"他社が辞退したため","価格競争の結果")</f>
        <v>価格競争の結果</v>
      </c>
      <c r="O124" s="475" t="str">
        <f t="shared" si="5"/>
        <v/>
      </c>
    </row>
    <row r="125" spans="1:15" s="257" customFormat="1" ht="35.1" customHeight="1">
      <c r="A125" s="257">
        <v>118</v>
      </c>
      <c r="B125" s="436" t="s">
        <v>1685</v>
      </c>
      <c r="C125" s="486" t="s">
        <v>72</v>
      </c>
      <c r="D125" s="494" t="s">
        <v>1684</v>
      </c>
      <c r="E125" s="488" t="s">
        <v>45</v>
      </c>
      <c r="F125" s="364" t="str">
        <f>IF(G125=1,"特命随意契約","見積もり合わせ")</f>
        <v>見積もり合わせ</v>
      </c>
      <c r="G125" s="46">
        <v>2</v>
      </c>
      <c r="H125" s="516">
        <v>698</v>
      </c>
      <c r="I125" s="270"/>
      <c r="J125" s="15" t="e">
        <f t="shared" si="8"/>
        <v>#DIV/0!</v>
      </c>
      <c r="K125" s="478">
        <v>62</v>
      </c>
      <c r="L125" s="478">
        <v>35200</v>
      </c>
      <c r="M125" s="451" t="s">
        <v>1525</v>
      </c>
      <c r="N125" s="486" t="str">
        <f>IF(G125=1,"他社が辞退したため","価格競争の結果")</f>
        <v>価格競争の結果</v>
      </c>
      <c r="O125" s="475" t="str">
        <f t="shared" si="5"/>
        <v/>
      </c>
    </row>
    <row r="126" spans="1:15" s="257" customFormat="1" ht="35.1" customHeight="1">
      <c r="A126" s="257">
        <v>119</v>
      </c>
      <c r="B126" s="436" t="s">
        <v>1686</v>
      </c>
      <c r="C126" s="486" t="s">
        <v>72</v>
      </c>
      <c r="D126" s="494" t="s">
        <v>1687</v>
      </c>
      <c r="E126" s="488" t="s">
        <v>45</v>
      </c>
      <c r="F126" s="364" t="str">
        <f>IF(G126=1,"特命随意契約","見積もり合わせ")</f>
        <v>見積もり合わせ</v>
      </c>
      <c r="G126" s="46">
        <v>2</v>
      </c>
      <c r="H126" s="429">
        <v>3886</v>
      </c>
      <c r="I126" s="270"/>
      <c r="J126" s="15" t="e">
        <f t="shared" si="8"/>
        <v>#DIV/0!</v>
      </c>
      <c r="K126" s="478">
        <v>97</v>
      </c>
      <c r="L126" s="478">
        <v>221600</v>
      </c>
      <c r="M126" s="451" t="s">
        <v>1525</v>
      </c>
      <c r="N126" s="486" t="str">
        <f>IF(G126=1,"他社が辞退したため","価格競争の結果")</f>
        <v>価格競争の結果</v>
      </c>
      <c r="O126" s="475" t="str">
        <f t="shared" si="5"/>
        <v/>
      </c>
    </row>
    <row r="127" spans="1:15" s="257" customFormat="1" ht="35.1" customHeight="1">
      <c r="A127" s="257">
        <v>120</v>
      </c>
      <c r="B127" s="436" t="s">
        <v>1688</v>
      </c>
      <c r="C127" s="486" t="s">
        <v>72</v>
      </c>
      <c r="D127" s="494" t="s">
        <v>1687</v>
      </c>
      <c r="E127" s="487" t="s">
        <v>45</v>
      </c>
      <c r="F127" s="488" t="str">
        <f>IF(G127=1,"特命随意契約","見積もり合わせ")</f>
        <v>見積もり合わせ</v>
      </c>
      <c r="G127" s="46">
        <v>2</v>
      </c>
      <c r="H127" s="297">
        <v>2847</v>
      </c>
      <c r="I127" s="270">
        <v>3675</v>
      </c>
      <c r="J127" s="15">
        <f t="shared" si="8"/>
        <v>0.77469387755102037</v>
      </c>
      <c r="K127" s="478">
        <v>106</v>
      </c>
      <c r="L127" s="478">
        <v>152600</v>
      </c>
      <c r="M127" s="451" t="s">
        <v>1525</v>
      </c>
      <c r="N127" s="486" t="str">
        <f>IF(G127=1,"他社が辞退したため","価格競争の結果")</f>
        <v>価格競争の結果</v>
      </c>
      <c r="O127" s="475">
        <f t="shared" si="5"/>
        <v>2847</v>
      </c>
    </row>
    <row r="128" spans="1:15" s="257" customFormat="1" ht="35.1" customHeight="1">
      <c r="A128" s="257">
        <v>121</v>
      </c>
      <c r="B128" s="436" t="s">
        <v>1689</v>
      </c>
      <c r="C128" s="486" t="s">
        <v>72</v>
      </c>
      <c r="D128" s="494" t="s">
        <v>1687</v>
      </c>
      <c r="E128" s="488" t="s">
        <v>45</v>
      </c>
      <c r="F128" s="364" t="str">
        <f>IF(G128=1,"特命随意契約","見積もり合わせ")</f>
        <v>見積もり合わせ</v>
      </c>
      <c r="G128" s="46">
        <v>2</v>
      </c>
      <c r="H128" s="267">
        <v>2528</v>
      </c>
      <c r="I128" s="270">
        <v>2635</v>
      </c>
      <c r="J128" s="15">
        <f t="shared" si="8"/>
        <v>0.959392789373814</v>
      </c>
      <c r="K128" s="478">
        <v>54</v>
      </c>
      <c r="L128" s="478">
        <v>145500</v>
      </c>
      <c r="M128" s="451" t="s">
        <v>1525</v>
      </c>
      <c r="N128" s="486" t="str">
        <f>IF(G128=1,"他社が辞退したため","価格競争の結果")</f>
        <v>価格競争の結果</v>
      </c>
      <c r="O128" s="475">
        <f t="shared" si="5"/>
        <v>2528</v>
      </c>
    </row>
    <row r="129" spans="1:15" s="257" customFormat="1" ht="35.1" customHeight="1">
      <c r="A129" s="257">
        <v>122</v>
      </c>
      <c r="B129" s="61" t="s">
        <v>1690</v>
      </c>
      <c r="C129" s="427" t="s">
        <v>701</v>
      </c>
      <c r="D129" s="46" t="s">
        <v>1691</v>
      </c>
      <c r="E129" s="423" t="s">
        <v>45</v>
      </c>
      <c r="F129" s="479" t="s">
        <v>897</v>
      </c>
      <c r="G129" s="61">
        <v>3</v>
      </c>
      <c r="H129" s="297">
        <v>2756</v>
      </c>
      <c r="I129" s="270">
        <v>7032</v>
      </c>
      <c r="J129" s="449">
        <f t="shared" si="8"/>
        <v>0.39192263936291238</v>
      </c>
      <c r="K129" s="481">
        <v>191</v>
      </c>
      <c r="L129" s="334">
        <v>143911</v>
      </c>
      <c r="M129" s="451" t="s">
        <v>1525</v>
      </c>
      <c r="N129" s="526" t="s">
        <v>1526</v>
      </c>
      <c r="O129" s="475">
        <f t="shared" si="5"/>
        <v>2756</v>
      </c>
    </row>
    <row r="130" spans="1:15" s="257" customFormat="1" ht="35.1" customHeight="1">
      <c r="A130" s="257">
        <v>123</v>
      </c>
      <c r="B130" s="61" t="s">
        <v>1692</v>
      </c>
      <c r="C130" s="427" t="s">
        <v>701</v>
      </c>
      <c r="D130" s="46" t="s">
        <v>1691</v>
      </c>
      <c r="E130" s="423" t="s">
        <v>45</v>
      </c>
      <c r="F130" s="479" t="s">
        <v>897</v>
      </c>
      <c r="G130" s="46">
        <v>3</v>
      </c>
      <c r="H130" s="297">
        <v>5067</v>
      </c>
      <c r="I130" s="270">
        <v>6059</v>
      </c>
      <c r="J130" s="15">
        <f t="shared" si="8"/>
        <v>0.83627661330252512</v>
      </c>
      <c r="K130" s="478">
        <v>218</v>
      </c>
      <c r="L130" s="334">
        <v>307339</v>
      </c>
      <c r="M130" s="451" t="s">
        <v>1525</v>
      </c>
      <c r="N130" s="526" t="s">
        <v>1526</v>
      </c>
      <c r="O130" s="475">
        <f t="shared" si="5"/>
        <v>5067</v>
      </c>
    </row>
    <row r="131" spans="1:15" s="257" customFormat="1" ht="35.1" customHeight="1">
      <c r="A131" s="257">
        <v>124</v>
      </c>
      <c r="B131" s="61" t="s">
        <v>1693</v>
      </c>
      <c r="C131" s="427" t="s">
        <v>701</v>
      </c>
      <c r="D131" s="46" t="s">
        <v>1691</v>
      </c>
      <c r="E131" s="423" t="s">
        <v>45</v>
      </c>
      <c r="F131" s="479" t="s">
        <v>897</v>
      </c>
      <c r="G131" s="46">
        <v>3</v>
      </c>
      <c r="H131" s="516">
        <v>4146</v>
      </c>
      <c r="I131" s="270">
        <v>7506</v>
      </c>
      <c r="J131" s="15">
        <f t="shared" si="8"/>
        <v>0.55235811350919262</v>
      </c>
      <c r="K131" s="478">
        <v>169</v>
      </c>
      <c r="L131" s="334">
        <v>254178</v>
      </c>
      <c r="M131" s="451" t="s">
        <v>1525</v>
      </c>
      <c r="N131" s="526" t="s">
        <v>1526</v>
      </c>
      <c r="O131" s="475">
        <f t="shared" si="5"/>
        <v>4146</v>
      </c>
    </row>
    <row r="132" spans="1:15" s="257" customFormat="1" ht="35.1" customHeight="1">
      <c r="A132" s="257">
        <v>125</v>
      </c>
      <c r="B132" s="61" t="s">
        <v>1694</v>
      </c>
      <c r="C132" s="427" t="s">
        <v>701</v>
      </c>
      <c r="D132" s="46" t="s">
        <v>1565</v>
      </c>
      <c r="E132" s="423" t="s">
        <v>45</v>
      </c>
      <c r="F132" s="479" t="s">
        <v>1524</v>
      </c>
      <c r="G132" s="61">
        <v>6</v>
      </c>
      <c r="H132" s="297">
        <v>6491</v>
      </c>
      <c r="I132" s="270"/>
      <c r="J132" s="449" t="e">
        <f t="shared" si="8"/>
        <v>#DIV/0!</v>
      </c>
      <c r="K132" s="481">
        <v>300</v>
      </c>
      <c r="L132" s="484">
        <v>344775</v>
      </c>
      <c r="M132" s="451" t="s">
        <v>1525</v>
      </c>
      <c r="N132" s="451" t="s">
        <v>1526</v>
      </c>
      <c r="O132" s="475" t="str">
        <f t="shared" si="5"/>
        <v/>
      </c>
    </row>
    <row r="133" spans="1:15" s="257" customFormat="1" ht="35.1" customHeight="1">
      <c r="A133" s="257">
        <v>126</v>
      </c>
      <c r="B133" s="364" t="s">
        <v>1695</v>
      </c>
      <c r="C133" s="486" t="s">
        <v>701</v>
      </c>
      <c r="D133" s="46" t="s">
        <v>1517</v>
      </c>
      <c r="E133" s="487" t="s">
        <v>45</v>
      </c>
      <c r="F133" s="479" t="s">
        <v>1524</v>
      </c>
      <c r="G133" s="61">
        <v>3</v>
      </c>
      <c r="H133" s="297">
        <v>2032</v>
      </c>
      <c r="I133" s="270"/>
      <c r="J133" s="449" t="e">
        <f t="shared" si="8"/>
        <v>#DIV/0!</v>
      </c>
      <c r="K133" s="481">
        <v>82</v>
      </c>
      <c r="L133" s="481">
        <v>107500</v>
      </c>
      <c r="M133" s="451" t="s">
        <v>1525</v>
      </c>
      <c r="N133" s="520" t="s">
        <v>1526</v>
      </c>
      <c r="O133" s="475" t="str">
        <f t="shared" si="5"/>
        <v/>
      </c>
    </row>
    <row r="134" spans="1:15" s="257" customFormat="1" ht="35.1" customHeight="1">
      <c r="A134" s="257">
        <v>127</v>
      </c>
      <c r="B134" s="61" t="s">
        <v>1696</v>
      </c>
      <c r="C134" s="427" t="s">
        <v>701</v>
      </c>
      <c r="D134" s="46" t="s">
        <v>1565</v>
      </c>
      <c r="E134" s="423" t="s">
        <v>45</v>
      </c>
      <c r="F134" s="487" t="str">
        <f t="shared" ref="F134:F197" si="9">IF(G134=1,"特命随意契約","見積もり合わせ")</f>
        <v>見積もり合わせ</v>
      </c>
      <c r="G134" s="46">
        <v>3</v>
      </c>
      <c r="H134" s="297">
        <v>3132</v>
      </c>
      <c r="I134" s="270"/>
      <c r="J134" s="15" t="e">
        <f t="shared" si="8"/>
        <v>#DIV/0!</v>
      </c>
      <c r="K134" s="478">
        <v>80</v>
      </c>
      <c r="L134" s="478">
        <v>185386</v>
      </c>
      <c r="M134" s="451" t="s">
        <v>1525</v>
      </c>
      <c r="N134" s="486" t="str">
        <f t="shared" ref="N134:N197" si="10">IF(G134=1,"他社が辞退したため","価格競争の結果")</f>
        <v>価格競争の結果</v>
      </c>
      <c r="O134" s="475" t="str">
        <f t="shared" si="5"/>
        <v/>
      </c>
    </row>
    <row r="135" spans="1:15" s="257" customFormat="1" ht="35.1" customHeight="1">
      <c r="A135" s="257">
        <v>128</v>
      </c>
      <c r="B135" s="61" t="s">
        <v>1696</v>
      </c>
      <c r="C135" s="427" t="s">
        <v>701</v>
      </c>
      <c r="D135" s="46" t="s">
        <v>1565</v>
      </c>
      <c r="E135" s="423" t="s">
        <v>45</v>
      </c>
      <c r="F135" s="487" t="str">
        <f t="shared" si="9"/>
        <v>見積もり合わせ</v>
      </c>
      <c r="G135" s="46">
        <v>5</v>
      </c>
      <c r="H135" s="516">
        <v>8035</v>
      </c>
      <c r="I135" s="270"/>
      <c r="J135" s="15" t="e">
        <f t="shared" si="8"/>
        <v>#DIV/0!</v>
      </c>
      <c r="K135" s="478">
        <v>277</v>
      </c>
      <c r="L135" s="478">
        <v>449673</v>
      </c>
      <c r="M135" s="451" t="s">
        <v>1525</v>
      </c>
      <c r="N135" s="486" t="str">
        <f t="shared" si="10"/>
        <v>価格競争の結果</v>
      </c>
      <c r="O135" s="475" t="str">
        <f t="shared" si="5"/>
        <v/>
      </c>
    </row>
    <row r="136" spans="1:15" s="257" customFormat="1" ht="35.1" customHeight="1">
      <c r="A136" s="257">
        <v>129</v>
      </c>
      <c r="B136" s="61" t="s">
        <v>1696</v>
      </c>
      <c r="C136" s="427" t="s">
        <v>701</v>
      </c>
      <c r="D136" s="46" t="s">
        <v>1565</v>
      </c>
      <c r="E136" s="423" t="s">
        <v>45</v>
      </c>
      <c r="F136" s="487" t="str">
        <f t="shared" si="9"/>
        <v>見積もり合わせ</v>
      </c>
      <c r="G136" s="46">
        <v>3</v>
      </c>
      <c r="H136" s="267">
        <v>2579</v>
      </c>
      <c r="I136" s="270"/>
      <c r="J136" s="15" t="e">
        <f t="shared" si="8"/>
        <v>#DIV/0!</v>
      </c>
      <c r="K136" s="478">
        <v>66</v>
      </c>
      <c r="L136" s="478">
        <v>152207</v>
      </c>
      <c r="M136" s="451" t="s">
        <v>1525</v>
      </c>
      <c r="N136" s="486" t="str">
        <f t="shared" si="10"/>
        <v>価格競争の結果</v>
      </c>
      <c r="O136" s="475" t="str">
        <f t="shared" si="5"/>
        <v/>
      </c>
    </row>
    <row r="137" spans="1:15" s="257" customFormat="1" ht="35.1" customHeight="1">
      <c r="A137" s="257">
        <v>130</v>
      </c>
      <c r="B137" s="61" t="s">
        <v>1696</v>
      </c>
      <c r="C137" s="427" t="s">
        <v>701</v>
      </c>
      <c r="D137" s="46" t="s">
        <v>1565</v>
      </c>
      <c r="E137" s="423" t="s">
        <v>45</v>
      </c>
      <c r="F137" s="487" t="str">
        <f t="shared" si="9"/>
        <v>見積もり合わせ</v>
      </c>
      <c r="G137" s="46">
        <v>3</v>
      </c>
      <c r="H137" s="429">
        <v>3015</v>
      </c>
      <c r="I137" s="270"/>
      <c r="J137" s="15" t="e">
        <f t="shared" si="8"/>
        <v>#DIV/0!</v>
      </c>
      <c r="K137" s="478">
        <v>79</v>
      </c>
      <c r="L137" s="478">
        <v>176414</v>
      </c>
      <c r="M137" s="451" t="s">
        <v>1525</v>
      </c>
      <c r="N137" s="486" t="str">
        <f t="shared" si="10"/>
        <v>価格競争の結果</v>
      </c>
      <c r="O137" s="475" t="str">
        <f t="shared" ref="O137:O200" si="11">IF(ISBLANK(I137),"",H137)</f>
        <v/>
      </c>
    </row>
    <row r="138" spans="1:15" s="257" customFormat="1" ht="35.1" customHeight="1">
      <c r="A138" s="257">
        <v>131</v>
      </c>
      <c r="B138" s="61" t="s">
        <v>1696</v>
      </c>
      <c r="C138" s="427" t="s">
        <v>701</v>
      </c>
      <c r="D138" s="46" t="s">
        <v>1565</v>
      </c>
      <c r="E138" s="423" t="s">
        <v>45</v>
      </c>
      <c r="F138" s="487" t="str">
        <f t="shared" si="9"/>
        <v>見積もり合わせ</v>
      </c>
      <c r="G138" s="46">
        <v>3</v>
      </c>
      <c r="H138" s="517">
        <v>1763</v>
      </c>
      <c r="I138" s="270"/>
      <c r="J138" s="15" t="e">
        <f t="shared" si="8"/>
        <v>#DIV/0!</v>
      </c>
      <c r="K138" s="478">
        <v>45</v>
      </c>
      <c r="L138" s="478">
        <v>104175</v>
      </c>
      <c r="M138" s="451" t="s">
        <v>1525</v>
      </c>
      <c r="N138" s="486" t="str">
        <f t="shared" si="10"/>
        <v>価格競争の結果</v>
      </c>
      <c r="O138" s="475" t="str">
        <f t="shared" si="11"/>
        <v/>
      </c>
    </row>
    <row r="139" spans="1:15" s="257" customFormat="1" ht="35.1" customHeight="1">
      <c r="A139" s="257">
        <v>132</v>
      </c>
      <c r="B139" s="61" t="s">
        <v>1696</v>
      </c>
      <c r="C139" s="427" t="s">
        <v>701</v>
      </c>
      <c r="D139" s="46" t="s">
        <v>1565</v>
      </c>
      <c r="E139" s="423" t="s">
        <v>45</v>
      </c>
      <c r="F139" s="487" t="str">
        <f t="shared" si="9"/>
        <v>見積もり合わせ</v>
      </c>
      <c r="G139" s="46">
        <v>3</v>
      </c>
      <c r="H139" s="429">
        <v>2553</v>
      </c>
      <c r="I139" s="271"/>
      <c r="J139" s="15" t="e">
        <f t="shared" si="8"/>
        <v>#DIV/0!</v>
      </c>
      <c r="K139" s="478">
        <v>75</v>
      </c>
      <c r="L139" s="478">
        <v>146282</v>
      </c>
      <c r="M139" s="451" t="s">
        <v>1525</v>
      </c>
      <c r="N139" s="486" t="str">
        <f t="shared" si="10"/>
        <v>価格競争の結果</v>
      </c>
      <c r="O139" s="475" t="str">
        <f t="shared" si="11"/>
        <v/>
      </c>
    </row>
    <row r="140" spans="1:15" s="257" customFormat="1" ht="35.1" customHeight="1">
      <c r="A140" s="257">
        <v>133</v>
      </c>
      <c r="B140" s="61" t="s">
        <v>1696</v>
      </c>
      <c r="C140" s="427" t="s">
        <v>701</v>
      </c>
      <c r="D140" s="46" t="s">
        <v>1565</v>
      </c>
      <c r="E140" s="423" t="s">
        <v>45</v>
      </c>
      <c r="F140" s="487" t="str">
        <f t="shared" si="9"/>
        <v>見積もり合わせ</v>
      </c>
      <c r="G140" s="46">
        <v>3</v>
      </c>
      <c r="H140" s="517">
        <v>2233</v>
      </c>
      <c r="I140" s="270"/>
      <c r="J140" s="15" t="e">
        <f t="shared" si="8"/>
        <v>#DIV/0!</v>
      </c>
      <c r="K140" s="478">
        <v>75</v>
      </c>
      <c r="L140" s="478">
        <v>127076</v>
      </c>
      <c r="M140" s="451" t="s">
        <v>1525</v>
      </c>
      <c r="N140" s="486" t="str">
        <f t="shared" si="10"/>
        <v>価格競争の結果</v>
      </c>
      <c r="O140" s="475" t="str">
        <f t="shared" si="11"/>
        <v/>
      </c>
    </row>
    <row r="141" spans="1:15" s="257" customFormat="1" ht="35.1" customHeight="1">
      <c r="A141" s="257">
        <v>134</v>
      </c>
      <c r="B141" s="61" t="s">
        <v>1696</v>
      </c>
      <c r="C141" s="427" t="s">
        <v>701</v>
      </c>
      <c r="D141" s="46" t="s">
        <v>1565</v>
      </c>
      <c r="E141" s="423" t="s">
        <v>45</v>
      </c>
      <c r="F141" s="487" t="str">
        <f t="shared" si="9"/>
        <v>見積もり合わせ</v>
      </c>
      <c r="G141" s="46">
        <v>3</v>
      </c>
      <c r="H141" s="429">
        <v>3116</v>
      </c>
      <c r="I141" s="270"/>
      <c r="J141" s="15" t="e">
        <f t="shared" si="8"/>
        <v>#DIV/0!</v>
      </c>
      <c r="K141" s="478">
        <v>163</v>
      </c>
      <c r="L141" s="478">
        <v>161439</v>
      </c>
      <c r="M141" s="451" t="s">
        <v>1525</v>
      </c>
      <c r="N141" s="486" t="str">
        <f t="shared" si="10"/>
        <v>価格競争の結果</v>
      </c>
      <c r="O141" s="475" t="str">
        <f t="shared" si="11"/>
        <v/>
      </c>
    </row>
    <row r="142" spans="1:15" s="257" customFormat="1" ht="35.1" customHeight="1">
      <c r="A142" s="257">
        <v>135</v>
      </c>
      <c r="B142" s="61" t="s">
        <v>1696</v>
      </c>
      <c r="C142" s="427" t="s">
        <v>701</v>
      </c>
      <c r="D142" s="46" t="s">
        <v>1565</v>
      </c>
      <c r="E142" s="423" t="s">
        <v>45</v>
      </c>
      <c r="F142" s="487" t="str">
        <f t="shared" si="9"/>
        <v>見積もり合わせ</v>
      </c>
      <c r="G142" s="46">
        <v>3</v>
      </c>
      <c r="H142" s="517">
        <v>1778</v>
      </c>
      <c r="I142" s="270"/>
      <c r="J142" s="15" t="e">
        <f t="shared" si="8"/>
        <v>#DIV/0!</v>
      </c>
      <c r="K142" s="478">
        <v>47</v>
      </c>
      <c r="L142" s="478">
        <v>103110</v>
      </c>
      <c r="M142" s="451" t="s">
        <v>1525</v>
      </c>
      <c r="N142" s="486" t="str">
        <f t="shared" si="10"/>
        <v>価格競争の結果</v>
      </c>
      <c r="O142" s="475" t="str">
        <f t="shared" si="11"/>
        <v/>
      </c>
    </row>
    <row r="143" spans="1:15" s="257" customFormat="1" ht="35.1" customHeight="1">
      <c r="A143" s="257">
        <v>136</v>
      </c>
      <c r="B143" s="61" t="s">
        <v>1696</v>
      </c>
      <c r="C143" s="427" t="s">
        <v>701</v>
      </c>
      <c r="D143" s="46" t="s">
        <v>1565</v>
      </c>
      <c r="E143" s="423" t="s">
        <v>45</v>
      </c>
      <c r="F143" s="487" t="str">
        <f t="shared" si="9"/>
        <v>見積もり合わせ</v>
      </c>
      <c r="G143" s="46">
        <v>3</v>
      </c>
      <c r="H143" s="429">
        <v>1963</v>
      </c>
      <c r="I143" s="270"/>
      <c r="J143" s="15" t="e">
        <f t="shared" si="8"/>
        <v>#DIV/0!</v>
      </c>
      <c r="K143" s="478">
        <v>56</v>
      </c>
      <c r="L143" s="478">
        <v>114351</v>
      </c>
      <c r="M143" s="451" t="s">
        <v>1525</v>
      </c>
      <c r="N143" s="486" t="str">
        <f t="shared" si="10"/>
        <v>価格競争の結果</v>
      </c>
      <c r="O143" s="475" t="str">
        <f t="shared" si="11"/>
        <v/>
      </c>
    </row>
    <row r="144" spans="1:15" s="257" customFormat="1" ht="35.1" customHeight="1">
      <c r="A144" s="257">
        <v>137</v>
      </c>
      <c r="B144" s="61" t="s">
        <v>1696</v>
      </c>
      <c r="C144" s="427" t="s">
        <v>701</v>
      </c>
      <c r="D144" s="46" t="s">
        <v>1565</v>
      </c>
      <c r="E144" s="423" t="s">
        <v>45</v>
      </c>
      <c r="F144" s="487" t="str">
        <f t="shared" si="9"/>
        <v>見積もり合わせ</v>
      </c>
      <c r="G144" s="46">
        <v>3</v>
      </c>
      <c r="H144" s="517">
        <v>2186</v>
      </c>
      <c r="I144" s="270"/>
      <c r="J144" s="15" t="e">
        <f t="shared" si="8"/>
        <v>#DIV/0!</v>
      </c>
      <c r="K144" s="478">
        <v>58</v>
      </c>
      <c r="L144" s="478">
        <v>126504</v>
      </c>
      <c r="M144" s="451" t="s">
        <v>1525</v>
      </c>
      <c r="N144" s="486" t="str">
        <f t="shared" si="10"/>
        <v>価格競争の結果</v>
      </c>
      <c r="O144" s="475" t="str">
        <f t="shared" si="11"/>
        <v/>
      </c>
    </row>
    <row r="145" spans="1:15" s="257" customFormat="1" ht="35.1" customHeight="1">
      <c r="A145" s="257">
        <v>138</v>
      </c>
      <c r="B145" s="61" t="s">
        <v>1696</v>
      </c>
      <c r="C145" s="427" t="s">
        <v>701</v>
      </c>
      <c r="D145" s="46" t="s">
        <v>1565</v>
      </c>
      <c r="E145" s="423" t="s">
        <v>45</v>
      </c>
      <c r="F145" s="487" t="str">
        <f t="shared" si="9"/>
        <v>見積もり合わせ</v>
      </c>
      <c r="G145" s="46">
        <v>3</v>
      </c>
      <c r="H145" s="429">
        <v>3070</v>
      </c>
      <c r="I145" s="270"/>
      <c r="J145" s="15" t="e">
        <f t="shared" si="8"/>
        <v>#DIV/0!</v>
      </c>
      <c r="K145" s="478">
        <v>144</v>
      </c>
      <c r="L145" s="478">
        <v>162166</v>
      </c>
      <c r="M145" s="451" t="s">
        <v>1525</v>
      </c>
      <c r="N145" s="486" t="str">
        <f t="shared" si="10"/>
        <v>価格競争の結果</v>
      </c>
      <c r="O145" s="475" t="str">
        <f t="shared" si="11"/>
        <v/>
      </c>
    </row>
    <row r="146" spans="1:15" s="257" customFormat="1" ht="35.1" customHeight="1">
      <c r="A146" s="257">
        <v>139</v>
      </c>
      <c r="B146" s="61" t="s">
        <v>1696</v>
      </c>
      <c r="C146" s="427" t="s">
        <v>701</v>
      </c>
      <c r="D146" s="46" t="s">
        <v>1565</v>
      </c>
      <c r="E146" s="423" t="s">
        <v>45</v>
      </c>
      <c r="F146" s="487" t="str">
        <f t="shared" si="9"/>
        <v>見積もり合わせ</v>
      </c>
      <c r="G146" s="46">
        <v>3</v>
      </c>
      <c r="H146" s="517">
        <v>1386</v>
      </c>
      <c r="I146" s="270"/>
      <c r="J146" s="15" t="e">
        <f t="shared" si="8"/>
        <v>#DIV/0!</v>
      </c>
      <c r="K146" s="478">
        <v>47</v>
      </c>
      <c r="L146" s="478">
        <v>78473</v>
      </c>
      <c r="M146" s="451" t="s">
        <v>1525</v>
      </c>
      <c r="N146" s="486" t="str">
        <f t="shared" si="10"/>
        <v>価格競争の結果</v>
      </c>
      <c r="O146" s="475" t="str">
        <f t="shared" si="11"/>
        <v/>
      </c>
    </row>
    <row r="147" spans="1:15" s="257" customFormat="1" ht="35.1" customHeight="1">
      <c r="A147" s="257">
        <v>140</v>
      </c>
      <c r="B147" s="61" t="s">
        <v>1696</v>
      </c>
      <c r="C147" s="427" t="s">
        <v>701</v>
      </c>
      <c r="D147" s="46" t="s">
        <v>1565</v>
      </c>
      <c r="E147" s="423" t="s">
        <v>45</v>
      </c>
      <c r="F147" s="487" t="str">
        <f t="shared" si="9"/>
        <v>見積もり合わせ</v>
      </c>
      <c r="G147" s="46">
        <v>4</v>
      </c>
      <c r="H147" s="297">
        <v>3717</v>
      </c>
      <c r="I147" s="270"/>
      <c r="J147" s="15" t="e">
        <f t="shared" si="8"/>
        <v>#DIV/0!</v>
      </c>
      <c r="K147" s="478">
        <v>233</v>
      </c>
      <c r="L147" s="478">
        <v>181646</v>
      </c>
      <c r="M147" s="451" t="s">
        <v>1525</v>
      </c>
      <c r="N147" s="486" t="str">
        <f t="shared" si="10"/>
        <v>価格競争の結果</v>
      </c>
      <c r="O147" s="475" t="str">
        <f t="shared" si="11"/>
        <v/>
      </c>
    </row>
    <row r="148" spans="1:15" s="257" customFormat="1" ht="35.1" customHeight="1">
      <c r="A148" s="257">
        <v>141</v>
      </c>
      <c r="B148" s="61" t="s">
        <v>1696</v>
      </c>
      <c r="C148" s="427" t="s">
        <v>701</v>
      </c>
      <c r="D148" s="46" t="s">
        <v>1565</v>
      </c>
      <c r="E148" s="423" t="s">
        <v>45</v>
      </c>
      <c r="F148" s="487" t="str">
        <f t="shared" si="9"/>
        <v>見積もり合わせ</v>
      </c>
      <c r="G148" s="46">
        <v>3</v>
      </c>
      <c r="H148" s="428">
        <v>2790</v>
      </c>
      <c r="I148" s="270"/>
      <c r="J148" s="15" t="e">
        <f t="shared" si="8"/>
        <v>#DIV/0!</v>
      </c>
      <c r="K148" s="478">
        <v>80</v>
      </c>
      <c r="L148" s="478">
        <v>162150</v>
      </c>
      <c r="M148" s="451" t="s">
        <v>1525</v>
      </c>
      <c r="N148" s="486" t="str">
        <f t="shared" si="10"/>
        <v>価格競争の結果</v>
      </c>
      <c r="O148" s="475" t="str">
        <f t="shared" si="11"/>
        <v/>
      </c>
    </row>
    <row r="149" spans="1:15" s="257" customFormat="1" ht="35.1" customHeight="1">
      <c r="A149" s="257">
        <v>142</v>
      </c>
      <c r="B149" s="61" t="s">
        <v>1696</v>
      </c>
      <c r="C149" s="427" t="s">
        <v>701</v>
      </c>
      <c r="D149" s="46" t="s">
        <v>1565</v>
      </c>
      <c r="E149" s="423" t="s">
        <v>45</v>
      </c>
      <c r="F149" s="487" t="str">
        <f t="shared" si="9"/>
        <v>見積もり合わせ</v>
      </c>
      <c r="G149" s="46">
        <v>3</v>
      </c>
      <c r="H149" s="428">
        <v>2005</v>
      </c>
      <c r="I149" s="270"/>
      <c r="J149" s="15" t="e">
        <f t="shared" si="8"/>
        <v>#DIV/0!</v>
      </c>
      <c r="K149" s="478">
        <v>58</v>
      </c>
      <c r="L149" s="478">
        <v>115782</v>
      </c>
      <c r="M149" s="451" t="s">
        <v>1525</v>
      </c>
      <c r="N149" s="486" t="str">
        <f t="shared" si="10"/>
        <v>価格競争の結果</v>
      </c>
      <c r="O149" s="475" t="str">
        <f t="shared" si="11"/>
        <v/>
      </c>
    </row>
    <row r="150" spans="1:15" s="257" customFormat="1" ht="35.1" customHeight="1">
      <c r="A150" s="257">
        <v>143</v>
      </c>
      <c r="B150" s="61" t="s">
        <v>1696</v>
      </c>
      <c r="C150" s="427" t="s">
        <v>701</v>
      </c>
      <c r="D150" s="46" t="s">
        <v>1565</v>
      </c>
      <c r="E150" s="423" t="s">
        <v>45</v>
      </c>
      <c r="F150" s="487" t="str">
        <f t="shared" si="9"/>
        <v>見積もり合わせ</v>
      </c>
      <c r="G150" s="46">
        <v>3</v>
      </c>
      <c r="H150" s="428">
        <v>2993</v>
      </c>
      <c r="I150" s="270"/>
      <c r="J150" s="15" t="e">
        <f t="shared" si="8"/>
        <v>#DIV/0!</v>
      </c>
      <c r="K150" s="478">
        <v>89</v>
      </c>
      <c r="L150" s="478">
        <v>170469</v>
      </c>
      <c r="M150" s="451" t="s">
        <v>1525</v>
      </c>
      <c r="N150" s="486" t="str">
        <f t="shared" si="10"/>
        <v>価格競争の結果</v>
      </c>
      <c r="O150" s="475" t="str">
        <f t="shared" si="11"/>
        <v/>
      </c>
    </row>
    <row r="151" spans="1:15" s="257" customFormat="1" ht="35.1" customHeight="1">
      <c r="A151" s="257">
        <v>144</v>
      </c>
      <c r="B151" s="61" t="s">
        <v>1696</v>
      </c>
      <c r="C151" s="427" t="s">
        <v>701</v>
      </c>
      <c r="D151" s="46" t="s">
        <v>1565</v>
      </c>
      <c r="E151" s="423" t="s">
        <v>45</v>
      </c>
      <c r="F151" s="487" t="str">
        <f t="shared" si="9"/>
        <v>見積もり合わせ</v>
      </c>
      <c r="G151" s="46">
        <v>3</v>
      </c>
      <c r="H151" s="428">
        <v>2139</v>
      </c>
      <c r="I151" s="270"/>
      <c r="J151" s="15" t="e">
        <f t="shared" si="8"/>
        <v>#DIV/0!</v>
      </c>
      <c r="K151" s="478">
        <v>119</v>
      </c>
      <c r="L151" s="478">
        <v>109225</v>
      </c>
      <c r="M151" s="451" t="s">
        <v>1525</v>
      </c>
      <c r="N151" s="486" t="str">
        <f t="shared" si="10"/>
        <v>価格競争の結果</v>
      </c>
      <c r="O151" s="475" t="str">
        <f t="shared" si="11"/>
        <v/>
      </c>
    </row>
    <row r="152" spans="1:15" s="257" customFormat="1" ht="35.1" customHeight="1">
      <c r="A152" s="257">
        <v>145</v>
      </c>
      <c r="B152" s="61" t="s">
        <v>1696</v>
      </c>
      <c r="C152" s="427" t="s">
        <v>701</v>
      </c>
      <c r="D152" s="46" t="s">
        <v>1565</v>
      </c>
      <c r="E152" s="423" t="s">
        <v>45</v>
      </c>
      <c r="F152" s="487" t="str">
        <f t="shared" si="9"/>
        <v>見積もり合わせ</v>
      </c>
      <c r="G152" s="46">
        <v>4</v>
      </c>
      <c r="H152" s="428">
        <v>2352</v>
      </c>
      <c r="I152" s="270"/>
      <c r="J152" s="15" t="e">
        <f t="shared" si="8"/>
        <v>#DIV/0!</v>
      </c>
      <c r="K152" s="478">
        <v>73</v>
      </c>
      <c r="L152" s="478">
        <v>135124</v>
      </c>
      <c r="M152" s="451" t="s">
        <v>1525</v>
      </c>
      <c r="N152" s="486" t="str">
        <f t="shared" si="10"/>
        <v>価格競争の結果</v>
      </c>
      <c r="O152" s="475" t="str">
        <f t="shared" si="11"/>
        <v/>
      </c>
    </row>
    <row r="153" spans="1:15" s="257" customFormat="1" ht="35.1" customHeight="1">
      <c r="A153" s="257">
        <v>146</v>
      </c>
      <c r="B153" s="61" t="s">
        <v>1696</v>
      </c>
      <c r="C153" s="427" t="s">
        <v>701</v>
      </c>
      <c r="D153" s="46" t="s">
        <v>1565</v>
      </c>
      <c r="E153" s="423" t="s">
        <v>45</v>
      </c>
      <c r="F153" s="487" t="str">
        <f t="shared" si="9"/>
        <v>見積もり合わせ</v>
      </c>
      <c r="G153" s="46">
        <v>3</v>
      </c>
      <c r="H153" s="428">
        <v>1944</v>
      </c>
      <c r="I153" s="270"/>
      <c r="J153" s="15" t="e">
        <f t="shared" si="8"/>
        <v>#DIV/0!</v>
      </c>
      <c r="K153" s="478">
        <v>58</v>
      </c>
      <c r="L153" s="478">
        <v>110429</v>
      </c>
      <c r="M153" s="451" t="s">
        <v>1525</v>
      </c>
      <c r="N153" s="486" t="str">
        <f t="shared" si="10"/>
        <v>価格競争の結果</v>
      </c>
      <c r="O153" s="475" t="str">
        <f t="shared" si="11"/>
        <v/>
      </c>
    </row>
    <row r="154" spans="1:15" s="257" customFormat="1" ht="35.1" customHeight="1">
      <c r="A154" s="257">
        <v>147</v>
      </c>
      <c r="B154" s="61" t="s">
        <v>1696</v>
      </c>
      <c r="C154" s="427" t="s">
        <v>701</v>
      </c>
      <c r="D154" s="46" t="s">
        <v>1565</v>
      </c>
      <c r="E154" s="423" t="s">
        <v>45</v>
      </c>
      <c r="F154" s="487" t="str">
        <f t="shared" si="9"/>
        <v>見積もり合わせ</v>
      </c>
      <c r="G154" s="46">
        <v>3</v>
      </c>
      <c r="H154" s="428">
        <v>3216</v>
      </c>
      <c r="I154" s="270"/>
      <c r="J154" s="15" t="e">
        <f t="shared" si="8"/>
        <v>#DIV/0!</v>
      </c>
      <c r="K154" s="478">
        <v>167</v>
      </c>
      <c r="L154" s="478">
        <v>166630</v>
      </c>
      <c r="M154" s="451" t="s">
        <v>1525</v>
      </c>
      <c r="N154" s="486" t="str">
        <f t="shared" si="10"/>
        <v>価格競争の結果</v>
      </c>
      <c r="O154" s="475" t="str">
        <f t="shared" si="11"/>
        <v/>
      </c>
    </row>
    <row r="155" spans="1:15" s="257" customFormat="1" ht="35.1" customHeight="1">
      <c r="A155" s="257">
        <v>148</v>
      </c>
      <c r="B155" s="61" t="s">
        <v>1696</v>
      </c>
      <c r="C155" s="427" t="s">
        <v>701</v>
      </c>
      <c r="D155" s="46" t="s">
        <v>1565</v>
      </c>
      <c r="E155" s="423" t="s">
        <v>45</v>
      </c>
      <c r="F155" s="487" t="str">
        <f t="shared" si="9"/>
        <v>見積もり合わせ</v>
      </c>
      <c r="G155" s="46">
        <v>3</v>
      </c>
      <c r="H155" s="428">
        <v>3304</v>
      </c>
      <c r="I155" s="270"/>
      <c r="J155" s="15" t="e">
        <f t="shared" si="8"/>
        <v>#DIV/0!</v>
      </c>
      <c r="K155" s="478">
        <v>190</v>
      </c>
      <c r="L155" s="478">
        <v>165493</v>
      </c>
      <c r="M155" s="451" t="s">
        <v>1525</v>
      </c>
      <c r="N155" s="486" t="str">
        <f t="shared" si="10"/>
        <v>価格競争の結果</v>
      </c>
      <c r="O155" s="475" t="str">
        <f t="shared" si="11"/>
        <v/>
      </c>
    </row>
    <row r="156" spans="1:15" s="257" customFormat="1" ht="35.1" customHeight="1">
      <c r="A156" s="257">
        <v>149</v>
      </c>
      <c r="B156" s="61" t="s">
        <v>1696</v>
      </c>
      <c r="C156" s="427" t="s">
        <v>701</v>
      </c>
      <c r="D156" s="46" t="s">
        <v>1565</v>
      </c>
      <c r="E156" s="423" t="s">
        <v>45</v>
      </c>
      <c r="F156" s="487" t="str">
        <f t="shared" si="9"/>
        <v>見積もり合わせ</v>
      </c>
      <c r="G156" s="46">
        <v>3</v>
      </c>
      <c r="H156" s="428">
        <v>2669</v>
      </c>
      <c r="I156" s="270"/>
      <c r="J156" s="15" t="e">
        <f t="shared" si="8"/>
        <v>#DIV/0!</v>
      </c>
      <c r="K156" s="478">
        <v>77</v>
      </c>
      <c r="L156" s="478">
        <v>154387</v>
      </c>
      <c r="M156" s="451" t="s">
        <v>1525</v>
      </c>
      <c r="N156" s="486" t="str">
        <f t="shared" si="10"/>
        <v>価格競争の結果</v>
      </c>
      <c r="O156" s="475" t="str">
        <f t="shared" si="11"/>
        <v/>
      </c>
    </row>
    <row r="157" spans="1:15" s="257" customFormat="1" ht="35.1" customHeight="1">
      <c r="A157" s="257">
        <v>150</v>
      </c>
      <c r="B157" s="61" t="s">
        <v>1696</v>
      </c>
      <c r="C157" s="427" t="s">
        <v>701</v>
      </c>
      <c r="D157" s="46" t="s">
        <v>1565</v>
      </c>
      <c r="E157" s="423" t="s">
        <v>45</v>
      </c>
      <c r="F157" s="487" t="str">
        <f t="shared" si="9"/>
        <v>見積もり合わせ</v>
      </c>
      <c r="G157" s="46">
        <v>4</v>
      </c>
      <c r="H157" s="428">
        <v>2354</v>
      </c>
      <c r="I157" s="270"/>
      <c r="J157" s="15" t="e">
        <f t="shared" si="8"/>
        <v>#DIV/0!</v>
      </c>
      <c r="K157" s="478">
        <v>65</v>
      </c>
      <c r="L157" s="478">
        <v>139486</v>
      </c>
      <c r="M157" s="451" t="s">
        <v>1525</v>
      </c>
      <c r="N157" s="486" t="str">
        <f t="shared" si="10"/>
        <v>価格競争の結果</v>
      </c>
      <c r="O157" s="475" t="str">
        <f t="shared" si="11"/>
        <v/>
      </c>
    </row>
    <row r="158" spans="1:15" s="257" customFormat="1" ht="35.1" customHeight="1">
      <c r="A158" s="257">
        <v>151</v>
      </c>
      <c r="B158" s="61" t="s">
        <v>1696</v>
      </c>
      <c r="C158" s="427" t="s">
        <v>701</v>
      </c>
      <c r="D158" s="46" t="s">
        <v>1565</v>
      </c>
      <c r="E158" s="423" t="s">
        <v>45</v>
      </c>
      <c r="F158" s="487" t="str">
        <f t="shared" si="9"/>
        <v>見積もり合わせ</v>
      </c>
      <c r="G158" s="46">
        <v>3</v>
      </c>
      <c r="H158" s="428">
        <v>1228</v>
      </c>
      <c r="I158" s="270"/>
      <c r="J158" s="15" t="e">
        <f t="shared" si="8"/>
        <v>#DIV/0!</v>
      </c>
      <c r="K158" s="478">
        <v>31</v>
      </c>
      <c r="L158" s="478">
        <v>72888</v>
      </c>
      <c r="M158" s="451" t="s">
        <v>1525</v>
      </c>
      <c r="N158" s="486" t="str">
        <f t="shared" si="10"/>
        <v>価格競争の結果</v>
      </c>
      <c r="O158" s="475" t="str">
        <f t="shared" si="11"/>
        <v/>
      </c>
    </row>
    <row r="159" spans="1:15" s="257" customFormat="1" ht="35.1" customHeight="1">
      <c r="A159" s="257">
        <v>152</v>
      </c>
      <c r="B159" s="61" t="s">
        <v>1696</v>
      </c>
      <c r="C159" s="427" t="s">
        <v>701</v>
      </c>
      <c r="D159" s="46" t="s">
        <v>1565</v>
      </c>
      <c r="E159" s="423" t="s">
        <v>45</v>
      </c>
      <c r="F159" s="487" t="str">
        <f t="shared" si="9"/>
        <v>見積もり合わせ</v>
      </c>
      <c r="G159" s="46">
        <v>3</v>
      </c>
      <c r="H159" s="428">
        <v>2218</v>
      </c>
      <c r="I159" s="270"/>
      <c r="J159" s="15" t="e">
        <f t="shared" ref="J159:J222" si="12">H159/I159</f>
        <v>#DIV/0!</v>
      </c>
      <c r="K159" s="478">
        <v>70</v>
      </c>
      <c r="L159" s="478">
        <v>126605</v>
      </c>
      <c r="M159" s="451" t="s">
        <v>1525</v>
      </c>
      <c r="N159" s="486" t="str">
        <f t="shared" si="10"/>
        <v>価格競争の結果</v>
      </c>
      <c r="O159" s="475" t="str">
        <f t="shared" si="11"/>
        <v/>
      </c>
    </row>
    <row r="160" spans="1:15" s="257" customFormat="1" ht="35.1" customHeight="1">
      <c r="A160" s="257">
        <v>153</v>
      </c>
      <c r="B160" s="61" t="s">
        <v>1696</v>
      </c>
      <c r="C160" s="427" t="s">
        <v>701</v>
      </c>
      <c r="D160" s="46" t="s">
        <v>1565</v>
      </c>
      <c r="E160" s="423" t="s">
        <v>45</v>
      </c>
      <c r="F160" s="487" t="str">
        <f t="shared" si="9"/>
        <v>見積もり合わせ</v>
      </c>
      <c r="G160" s="46">
        <v>3</v>
      </c>
      <c r="H160" s="428">
        <v>2638</v>
      </c>
      <c r="I160" s="270"/>
      <c r="J160" s="15" t="e">
        <f t="shared" si="12"/>
        <v>#DIV/0!</v>
      </c>
      <c r="K160" s="478">
        <v>76</v>
      </c>
      <c r="L160" s="478">
        <v>153050</v>
      </c>
      <c r="M160" s="451" t="s">
        <v>1525</v>
      </c>
      <c r="N160" s="486" t="str">
        <f t="shared" si="10"/>
        <v>価格競争の結果</v>
      </c>
      <c r="O160" s="475" t="str">
        <f t="shared" si="11"/>
        <v/>
      </c>
    </row>
    <row r="161" spans="1:15" s="257" customFormat="1" ht="35.1" customHeight="1">
      <c r="A161" s="257">
        <v>154</v>
      </c>
      <c r="B161" s="61" t="s">
        <v>1696</v>
      </c>
      <c r="C161" s="427" t="s">
        <v>701</v>
      </c>
      <c r="D161" s="46" t="s">
        <v>1565</v>
      </c>
      <c r="E161" s="423" t="s">
        <v>45</v>
      </c>
      <c r="F161" s="487" t="str">
        <f t="shared" si="9"/>
        <v>見積もり合わせ</v>
      </c>
      <c r="G161" s="46">
        <v>3</v>
      </c>
      <c r="H161" s="428">
        <v>2467</v>
      </c>
      <c r="I161" s="270"/>
      <c r="J161" s="15" t="e">
        <f t="shared" si="12"/>
        <v>#DIV/0!</v>
      </c>
      <c r="K161" s="478">
        <v>71</v>
      </c>
      <c r="L161" s="478">
        <v>143135</v>
      </c>
      <c r="M161" s="451" t="s">
        <v>1525</v>
      </c>
      <c r="N161" s="486" t="str">
        <f t="shared" si="10"/>
        <v>価格競争の結果</v>
      </c>
      <c r="O161" s="475" t="str">
        <f t="shared" si="11"/>
        <v/>
      </c>
    </row>
    <row r="162" spans="1:15" s="257" customFormat="1" ht="35.1" customHeight="1">
      <c r="A162" s="257">
        <v>155</v>
      </c>
      <c r="B162" s="61" t="s">
        <v>1696</v>
      </c>
      <c r="C162" s="427" t="s">
        <v>701</v>
      </c>
      <c r="D162" s="46" t="s">
        <v>1565</v>
      </c>
      <c r="E162" s="423" t="s">
        <v>45</v>
      </c>
      <c r="F162" s="487" t="str">
        <f t="shared" si="9"/>
        <v>見積もり合わせ</v>
      </c>
      <c r="G162" s="46">
        <v>3</v>
      </c>
      <c r="H162" s="428">
        <v>3041</v>
      </c>
      <c r="I162" s="270"/>
      <c r="J162" s="15" t="e">
        <f t="shared" si="12"/>
        <v>#DIV/0!</v>
      </c>
      <c r="K162" s="478">
        <v>79</v>
      </c>
      <c r="L162" s="478">
        <v>178444</v>
      </c>
      <c r="M162" s="451" t="s">
        <v>1525</v>
      </c>
      <c r="N162" s="486" t="str">
        <f t="shared" si="10"/>
        <v>価格競争の結果</v>
      </c>
      <c r="O162" s="475" t="str">
        <f t="shared" si="11"/>
        <v/>
      </c>
    </row>
    <row r="163" spans="1:15" s="257" customFormat="1" ht="35.1" customHeight="1">
      <c r="A163" s="257">
        <v>156</v>
      </c>
      <c r="B163" s="61" t="s">
        <v>1696</v>
      </c>
      <c r="C163" s="427" t="s">
        <v>701</v>
      </c>
      <c r="D163" s="46" t="s">
        <v>1565</v>
      </c>
      <c r="E163" s="423" t="s">
        <v>45</v>
      </c>
      <c r="F163" s="487" t="str">
        <f t="shared" si="9"/>
        <v>見積もり合わせ</v>
      </c>
      <c r="G163" s="46">
        <v>3</v>
      </c>
      <c r="H163" s="428">
        <v>2237</v>
      </c>
      <c r="I163" s="270"/>
      <c r="J163" s="15" t="e">
        <f t="shared" si="12"/>
        <v>#DIV/0!</v>
      </c>
      <c r="K163" s="478">
        <v>62</v>
      </c>
      <c r="L163" s="478">
        <v>132307</v>
      </c>
      <c r="M163" s="451" t="s">
        <v>1525</v>
      </c>
      <c r="N163" s="486" t="str">
        <f t="shared" si="10"/>
        <v>価格競争の結果</v>
      </c>
      <c r="O163" s="475" t="str">
        <f t="shared" si="11"/>
        <v/>
      </c>
    </row>
    <row r="164" spans="1:15" s="257" customFormat="1" ht="35.1" customHeight="1">
      <c r="A164" s="257">
        <v>157</v>
      </c>
      <c r="B164" s="61" t="s">
        <v>1696</v>
      </c>
      <c r="C164" s="427" t="s">
        <v>701</v>
      </c>
      <c r="D164" s="46" t="s">
        <v>1565</v>
      </c>
      <c r="E164" s="423" t="s">
        <v>45</v>
      </c>
      <c r="F164" s="487" t="str">
        <f t="shared" si="9"/>
        <v>見積もり合わせ</v>
      </c>
      <c r="G164" s="46">
        <v>4</v>
      </c>
      <c r="H164" s="428">
        <v>1950</v>
      </c>
      <c r="I164" s="270"/>
      <c r="J164" s="15" t="e">
        <f t="shared" si="12"/>
        <v>#DIV/0!</v>
      </c>
      <c r="K164" s="478">
        <v>52</v>
      </c>
      <c r="L164" s="478">
        <v>112736</v>
      </c>
      <c r="M164" s="451" t="s">
        <v>1525</v>
      </c>
      <c r="N164" s="486" t="str">
        <f t="shared" si="10"/>
        <v>価格競争の結果</v>
      </c>
      <c r="O164" s="475" t="str">
        <f t="shared" si="11"/>
        <v/>
      </c>
    </row>
    <row r="165" spans="1:15" s="257" customFormat="1" ht="35.1" customHeight="1">
      <c r="A165" s="257">
        <v>158</v>
      </c>
      <c r="B165" s="61" t="s">
        <v>1696</v>
      </c>
      <c r="C165" s="427" t="s">
        <v>701</v>
      </c>
      <c r="D165" s="46" t="s">
        <v>1565</v>
      </c>
      <c r="E165" s="423" t="s">
        <v>45</v>
      </c>
      <c r="F165" s="487" t="str">
        <f t="shared" si="9"/>
        <v>見積もり合わせ</v>
      </c>
      <c r="G165" s="46">
        <v>3</v>
      </c>
      <c r="H165" s="428">
        <v>1840</v>
      </c>
      <c r="I165" s="270"/>
      <c r="J165" s="15" t="e">
        <f t="shared" si="12"/>
        <v>#DIV/0!</v>
      </c>
      <c r="K165" s="478">
        <v>57</v>
      </c>
      <c r="L165" s="478">
        <v>105913</v>
      </c>
      <c r="M165" s="451" t="s">
        <v>1525</v>
      </c>
      <c r="N165" s="486" t="str">
        <f t="shared" si="10"/>
        <v>価格競争の結果</v>
      </c>
      <c r="O165" s="475" t="str">
        <f t="shared" si="11"/>
        <v/>
      </c>
    </row>
    <row r="166" spans="1:15" s="257" customFormat="1" ht="35.1" customHeight="1">
      <c r="A166" s="257">
        <v>159</v>
      </c>
      <c r="B166" s="61" t="s">
        <v>1696</v>
      </c>
      <c r="C166" s="427" t="s">
        <v>701</v>
      </c>
      <c r="D166" s="46" t="s">
        <v>1565</v>
      </c>
      <c r="E166" s="423" t="s">
        <v>45</v>
      </c>
      <c r="F166" s="487" t="str">
        <f t="shared" si="9"/>
        <v>見積もり合わせ</v>
      </c>
      <c r="G166" s="46">
        <v>3</v>
      </c>
      <c r="H166" s="428">
        <v>2268</v>
      </c>
      <c r="I166" s="270"/>
      <c r="J166" s="15" t="e">
        <f t="shared" si="12"/>
        <v>#DIV/0!</v>
      </c>
      <c r="K166" s="478">
        <v>71</v>
      </c>
      <c r="L166" s="478">
        <v>130029</v>
      </c>
      <c r="M166" s="451" t="s">
        <v>1525</v>
      </c>
      <c r="N166" s="486" t="str">
        <f t="shared" si="10"/>
        <v>価格競争の結果</v>
      </c>
      <c r="O166" s="475" t="str">
        <f t="shared" si="11"/>
        <v/>
      </c>
    </row>
    <row r="167" spans="1:15" s="257" customFormat="1" ht="35.1" customHeight="1">
      <c r="A167" s="257">
        <v>160</v>
      </c>
      <c r="B167" s="61" t="s">
        <v>1696</v>
      </c>
      <c r="C167" s="427" t="s">
        <v>701</v>
      </c>
      <c r="D167" s="46" t="s">
        <v>1565</v>
      </c>
      <c r="E167" s="423" t="s">
        <v>45</v>
      </c>
      <c r="F167" s="487" t="str">
        <f t="shared" si="9"/>
        <v>見積もり合わせ</v>
      </c>
      <c r="G167" s="46">
        <v>3</v>
      </c>
      <c r="H167" s="428">
        <v>1894</v>
      </c>
      <c r="I167" s="270"/>
      <c r="J167" s="15" t="e">
        <f t="shared" si="12"/>
        <v>#DIV/0!</v>
      </c>
      <c r="K167" s="478">
        <v>54</v>
      </c>
      <c r="L167" s="478">
        <v>110367</v>
      </c>
      <c r="M167" s="451" t="s">
        <v>1525</v>
      </c>
      <c r="N167" s="486" t="str">
        <f t="shared" si="10"/>
        <v>価格競争の結果</v>
      </c>
      <c r="O167" s="475" t="str">
        <f t="shared" si="11"/>
        <v/>
      </c>
    </row>
    <row r="168" spans="1:15" s="257" customFormat="1" ht="35.1" customHeight="1">
      <c r="A168" s="257">
        <v>161</v>
      </c>
      <c r="B168" s="61" t="s">
        <v>1696</v>
      </c>
      <c r="C168" s="427" t="s">
        <v>701</v>
      </c>
      <c r="D168" s="46" t="s">
        <v>1565</v>
      </c>
      <c r="E168" s="423" t="s">
        <v>45</v>
      </c>
      <c r="F168" s="487" t="str">
        <f t="shared" si="9"/>
        <v>見積もり合わせ</v>
      </c>
      <c r="G168" s="46">
        <v>3</v>
      </c>
      <c r="H168" s="428">
        <v>2830</v>
      </c>
      <c r="I168" s="270"/>
      <c r="J168" s="15" t="e">
        <f t="shared" si="12"/>
        <v>#DIV/0!</v>
      </c>
      <c r="K168" s="478">
        <v>83</v>
      </c>
      <c r="L168" s="478">
        <v>162047</v>
      </c>
      <c r="M168" s="451" t="s">
        <v>1525</v>
      </c>
      <c r="N168" s="486" t="str">
        <f t="shared" si="10"/>
        <v>価格競争の結果</v>
      </c>
      <c r="O168" s="475" t="str">
        <f t="shared" si="11"/>
        <v/>
      </c>
    </row>
    <row r="169" spans="1:15" s="257" customFormat="1" ht="35.1" customHeight="1">
      <c r="A169" s="257">
        <v>162</v>
      </c>
      <c r="B169" s="61" t="s">
        <v>1696</v>
      </c>
      <c r="C169" s="427" t="s">
        <v>701</v>
      </c>
      <c r="D169" s="46" t="s">
        <v>1565</v>
      </c>
      <c r="E169" s="423" t="s">
        <v>45</v>
      </c>
      <c r="F169" s="487" t="str">
        <f t="shared" si="9"/>
        <v>見積もり合わせ</v>
      </c>
      <c r="G169" s="46">
        <v>5</v>
      </c>
      <c r="H169" s="428">
        <v>5106</v>
      </c>
      <c r="I169" s="270"/>
      <c r="J169" s="15" t="e">
        <f t="shared" si="12"/>
        <v>#DIV/0!</v>
      </c>
      <c r="K169" s="478">
        <v>343</v>
      </c>
      <c r="L169" s="478">
        <v>241421</v>
      </c>
      <c r="M169" s="451" t="s">
        <v>1525</v>
      </c>
      <c r="N169" s="486" t="str">
        <f t="shared" si="10"/>
        <v>価格競争の結果</v>
      </c>
      <c r="O169" s="475" t="str">
        <f t="shared" si="11"/>
        <v/>
      </c>
    </row>
    <row r="170" spans="1:15" s="257" customFormat="1" ht="35.1" customHeight="1">
      <c r="A170" s="257">
        <v>163</v>
      </c>
      <c r="B170" s="61" t="s">
        <v>1696</v>
      </c>
      <c r="C170" s="427" t="s">
        <v>701</v>
      </c>
      <c r="D170" s="46" t="s">
        <v>1565</v>
      </c>
      <c r="E170" s="423" t="s">
        <v>45</v>
      </c>
      <c r="F170" s="487" t="str">
        <f t="shared" si="9"/>
        <v>見積もり合わせ</v>
      </c>
      <c r="G170" s="46">
        <v>3</v>
      </c>
      <c r="H170" s="428">
        <v>2148</v>
      </c>
      <c r="I170" s="270"/>
      <c r="J170" s="15" t="e">
        <f t="shared" si="12"/>
        <v>#DIV/0!</v>
      </c>
      <c r="K170" s="478">
        <v>74</v>
      </c>
      <c r="L170" s="478">
        <v>120724</v>
      </c>
      <c r="M170" s="451" t="s">
        <v>1525</v>
      </c>
      <c r="N170" s="486" t="str">
        <f t="shared" si="10"/>
        <v>価格競争の結果</v>
      </c>
      <c r="O170" s="475" t="str">
        <f t="shared" si="11"/>
        <v/>
      </c>
    </row>
    <row r="171" spans="1:15" s="257" customFormat="1" ht="35.1" customHeight="1">
      <c r="A171" s="257">
        <v>164</v>
      </c>
      <c r="B171" s="61" t="s">
        <v>1696</v>
      </c>
      <c r="C171" s="427" t="s">
        <v>701</v>
      </c>
      <c r="D171" s="46" t="s">
        <v>1565</v>
      </c>
      <c r="E171" s="423" t="s">
        <v>45</v>
      </c>
      <c r="F171" s="487" t="str">
        <f t="shared" si="9"/>
        <v>見積もり合わせ</v>
      </c>
      <c r="G171" s="46">
        <v>3</v>
      </c>
      <c r="H171" s="428">
        <v>1461</v>
      </c>
      <c r="I171" s="270"/>
      <c r="J171" s="15" t="e">
        <f t="shared" si="12"/>
        <v>#DIV/0!</v>
      </c>
      <c r="K171" s="478">
        <v>50</v>
      </c>
      <c r="L171" s="478">
        <v>82210</v>
      </c>
      <c r="M171" s="451" t="s">
        <v>1525</v>
      </c>
      <c r="N171" s="486" t="str">
        <f t="shared" si="10"/>
        <v>価格競争の結果</v>
      </c>
      <c r="O171" s="475" t="str">
        <f t="shared" si="11"/>
        <v/>
      </c>
    </row>
    <row r="172" spans="1:15" s="257" customFormat="1" ht="35.1" customHeight="1">
      <c r="A172" s="257">
        <v>165</v>
      </c>
      <c r="B172" s="61" t="s">
        <v>1696</v>
      </c>
      <c r="C172" s="427" t="s">
        <v>701</v>
      </c>
      <c r="D172" s="46" t="s">
        <v>1565</v>
      </c>
      <c r="E172" s="423" t="s">
        <v>45</v>
      </c>
      <c r="F172" s="487" t="str">
        <f t="shared" si="9"/>
        <v>見積もり合わせ</v>
      </c>
      <c r="G172" s="46">
        <v>3</v>
      </c>
      <c r="H172" s="428">
        <v>1648</v>
      </c>
      <c r="I172" s="270"/>
      <c r="J172" s="15" t="e">
        <f t="shared" si="12"/>
        <v>#DIV/0!</v>
      </c>
      <c r="K172" s="478">
        <v>52</v>
      </c>
      <c r="L172" s="478">
        <v>93800</v>
      </c>
      <c r="M172" s="451" t="s">
        <v>1525</v>
      </c>
      <c r="N172" s="486" t="str">
        <f t="shared" si="10"/>
        <v>価格競争の結果</v>
      </c>
      <c r="O172" s="475" t="str">
        <f t="shared" si="11"/>
        <v/>
      </c>
    </row>
    <row r="173" spans="1:15" s="257" customFormat="1" ht="35.1" customHeight="1">
      <c r="A173" s="257">
        <v>166</v>
      </c>
      <c r="B173" s="61" t="s">
        <v>1696</v>
      </c>
      <c r="C173" s="427" t="s">
        <v>701</v>
      </c>
      <c r="D173" s="46" t="s">
        <v>1565</v>
      </c>
      <c r="E173" s="423" t="s">
        <v>45</v>
      </c>
      <c r="F173" s="487" t="str">
        <f t="shared" si="9"/>
        <v>見積もり合わせ</v>
      </c>
      <c r="G173" s="46">
        <v>3</v>
      </c>
      <c r="H173" s="428">
        <v>3671</v>
      </c>
      <c r="I173" s="270"/>
      <c r="J173" s="15" t="e">
        <f t="shared" si="12"/>
        <v>#DIV/0!</v>
      </c>
      <c r="K173" s="478">
        <v>193</v>
      </c>
      <c r="L173" s="478">
        <v>190158</v>
      </c>
      <c r="M173" s="451" t="s">
        <v>1525</v>
      </c>
      <c r="N173" s="486" t="str">
        <f t="shared" si="10"/>
        <v>価格競争の結果</v>
      </c>
      <c r="O173" s="475" t="str">
        <f t="shared" si="11"/>
        <v/>
      </c>
    </row>
    <row r="174" spans="1:15" s="257" customFormat="1" ht="35.1" customHeight="1">
      <c r="A174" s="257">
        <v>167</v>
      </c>
      <c r="B174" s="61" t="s">
        <v>1696</v>
      </c>
      <c r="C174" s="427" t="s">
        <v>701</v>
      </c>
      <c r="D174" s="46" t="s">
        <v>1565</v>
      </c>
      <c r="E174" s="423" t="s">
        <v>45</v>
      </c>
      <c r="F174" s="487" t="str">
        <f t="shared" si="9"/>
        <v>見積もり合わせ</v>
      </c>
      <c r="G174" s="46">
        <v>3</v>
      </c>
      <c r="H174" s="428">
        <v>3415</v>
      </c>
      <c r="I174" s="270"/>
      <c r="J174" s="15" t="e">
        <f t="shared" si="12"/>
        <v>#DIV/0!</v>
      </c>
      <c r="K174" s="478">
        <v>98</v>
      </c>
      <c r="L174" s="478">
        <v>198268</v>
      </c>
      <c r="M174" s="451" t="s">
        <v>1525</v>
      </c>
      <c r="N174" s="486" t="str">
        <f t="shared" si="10"/>
        <v>価格競争の結果</v>
      </c>
      <c r="O174" s="475" t="str">
        <f t="shared" si="11"/>
        <v/>
      </c>
    </row>
    <row r="175" spans="1:15" s="257" customFormat="1" ht="35.1" customHeight="1">
      <c r="A175" s="257">
        <v>168</v>
      </c>
      <c r="B175" s="61" t="s">
        <v>1696</v>
      </c>
      <c r="C175" s="427" t="s">
        <v>701</v>
      </c>
      <c r="D175" s="46" t="s">
        <v>1565</v>
      </c>
      <c r="E175" s="423" t="s">
        <v>45</v>
      </c>
      <c r="F175" s="487" t="str">
        <f t="shared" si="9"/>
        <v>見積もり合わせ</v>
      </c>
      <c r="G175" s="46">
        <v>4</v>
      </c>
      <c r="H175" s="428">
        <v>3403</v>
      </c>
      <c r="I175" s="270"/>
      <c r="J175" s="15" t="e">
        <f t="shared" si="12"/>
        <v>#DIV/0!</v>
      </c>
      <c r="K175" s="478">
        <v>259</v>
      </c>
      <c r="L175" s="478">
        <v>156710</v>
      </c>
      <c r="M175" s="451" t="s">
        <v>1525</v>
      </c>
      <c r="N175" s="486" t="str">
        <f t="shared" si="10"/>
        <v>価格競争の結果</v>
      </c>
      <c r="O175" s="475" t="str">
        <f t="shared" si="11"/>
        <v/>
      </c>
    </row>
    <row r="176" spans="1:15" s="257" customFormat="1" ht="35.1" customHeight="1">
      <c r="A176" s="257">
        <v>169</v>
      </c>
      <c r="B176" s="61" t="s">
        <v>1696</v>
      </c>
      <c r="C176" s="427" t="s">
        <v>701</v>
      </c>
      <c r="D176" s="46" t="s">
        <v>1565</v>
      </c>
      <c r="E176" s="423" t="s">
        <v>45</v>
      </c>
      <c r="F176" s="487" t="str">
        <f t="shared" si="9"/>
        <v>見積もり合わせ</v>
      </c>
      <c r="G176" s="46">
        <v>3</v>
      </c>
      <c r="H176" s="428">
        <v>2376</v>
      </c>
      <c r="I176" s="270"/>
      <c r="J176" s="15" t="e">
        <f t="shared" si="12"/>
        <v>#DIV/0!</v>
      </c>
      <c r="K176" s="478">
        <v>74</v>
      </c>
      <c r="L176" s="478">
        <v>136383</v>
      </c>
      <c r="M176" s="451" t="s">
        <v>1525</v>
      </c>
      <c r="N176" s="486" t="str">
        <f t="shared" si="10"/>
        <v>価格競争の結果</v>
      </c>
      <c r="O176" s="475" t="str">
        <f t="shared" si="11"/>
        <v/>
      </c>
    </row>
    <row r="177" spans="1:15" s="257" customFormat="1" ht="35.1" customHeight="1">
      <c r="A177" s="257">
        <v>170</v>
      </c>
      <c r="B177" s="61" t="s">
        <v>1696</v>
      </c>
      <c r="C177" s="427" t="s">
        <v>701</v>
      </c>
      <c r="D177" s="46" t="s">
        <v>1565</v>
      </c>
      <c r="E177" s="423" t="s">
        <v>45</v>
      </c>
      <c r="F177" s="487" t="str">
        <f t="shared" si="9"/>
        <v>見積もり合わせ</v>
      </c>
      <c r="G177" s="46">
        <v>3</v>
      </c>
      <c r="H177" s="428">
        <v>2758</v>
      </c>
      <c r="I177" s="270"/>
      <c r="J177" s="15" t="e">
        <f t="shared" si="12"/>
        <v>#DIV/0!</v>
      </c>
      <c r="K177" s="478">
        <v>109</v>
      </c>
      <c r="L177" s="478">
        <v>150493</v>
      </c>
      <c r="M177" s="451" t="s">
        <v>1525</v>
      </c>
      <c r="N177" s="486" t="str">
        <f t="shared" si="10"/>
        <v>価格競争の結果</v>
      </c>
      <c r="O177" s="475" t="str">
        <f t="shared" si="11"/>
        <v/>
      </c>
    </row>
    <row r="178" spans="1:15" s="257" customFormat="1" ht="35.1" customHeight="1">
      <c r="A178" s="257">
        <v>171</v>
      </c>
      <c r="B178" s="61" t="s">
        <v>1696</v>
      </c>
      <c r="C178" s="427" t="s">
        <v>701</v>
      </c>
      <c r="D178" s="46" t="s">
        <v>1565</v>
      </c>
      <c r="E178" s="423" t="s">
        <v>45</v>
      </c>
      <c r="F178" s="487" t="str">
        <f t="shared" si="9"/>
        <v>見積もり合わせ</v>
      </c>
      <c r="G178" s="46">
        <v>3</v>
      </c>
      <c r="H178" s="428">
        <v>1967</v>
      </c>
      <c r="I178" s="270"/>
      <c r="J178" s="15" t="e">
        <f t="shared" si="12"/>
        <v>#DIV/0!</v>
      </c>
      <c r="K178" s="478">
        <v>59</v>
      </c>
      <c r="L178" s="478">
        <v>111439</v>
      </c>
      <c r="M178" s="451" t="s">
        <v>1525</v>
      </c>
      <c r="N178" s="486" t="str">
        <f t="shared" si="10"/>
        <v>価格競争の結果</v>
      </c>
      <c r="O178" s="475" t="str">
        <f t="shared" si="11"/>
        <v/>
      </c>
    </row>
    <row r="179" spans="1:15" s="257" customFormat="1" ht="35.1" customHeight="1">
      <c r="A179" s="257">
        <v>172</v>
      </c>
      <c r="B179" s="61" t="s">
        <v>1696</v>
      </c>
      <c r="C179" s="427" t="s">
        <v>701</v>
      </c>
      <c r="D179" s="46" t="s">
        <v>1565</v>
      </c>
      <c r="E179" s="423" t="s">
        <v>45</v>
      </c>
      <c r="F179" s="487" t="str">
        <f t="shared" si="9"/>
        <v>見積もり合わせ</v>
      </c>
      <c r="G179" s="46">
        <v>3</v>
      </c>
      <c r="H179" s="428">
        <v>2891</v>
      </c>
      <c r="I179" s="270"/>
      <c r="J179" s="15" t="e">
        <f t="shared" si="12"/>
        <v>#DIV/0!</v>
      </c>
      <c r="K179" s="478">
        <v>157</v>
      </c>
      <c r="L179" s="478">
        <v>148517</v>
      </c>
      <c r="M179" s="451" t="s">
        <v>1525</v>
      </c>
      <c r="N179" s="486" t="str">
        <f t="shared" si="10"/>
        <v>価格競争の結果</v>
      </c>
      <c r="O179" s="475" t="str">
        <f t="shared" si="11"/>
        <v/>
      </c>
    </row>
    <row r="180" spans="1:15" s="257" customFormat="1" ht="35.1" customHeight="1">
      <c r="A180" s="257">
        <v>173</v>
      </c>
      <c r="B180" s="61" t="s">
        <v>1696</v>
      </c>
      <c r="C180" s="427" t="s">
        <v>701</v>
      </c>
      <c r="D180" s="46" t="s">
        <v>1565</v>
      </c>
      <c r="E180" s="423" t="s">
        <v>45</v>
      </c>
      <c r="F180" s="487" t="str">
        <f t="shared" si="9"/>
        <v>見積もり合わせ</v>
      </c>
      <c r="G180" s="46">
        <v>3</v>
      </c>
      <c r="H180" s="428">
        <v>2239</v>
      </c>
      <c r="I180" s="270"/>
      <c r="J180" s="15" t="e">
        <f t="shared" si="12"/>
        <v>#DIV/0!</v>
      </c>
      <c r="K180" s="478">
        <v>67</v>
      </c>
      <c r="L180" s="478">
        <v>126991</v>
      </c>
      <c r="M180" s="451" t="s">
        <v>1525</v>
      </c>
      <c r="N180" s="486" t="str">
        <f t="shared" si="10"/>
        <v>価格競争の結果</v>
      </c>
      <c r="O180" s="475" t="str">
        <f t="shared" si="11"/>
        <v/>
      </c>
    </row>
    <row r="181" spans="1:15" s="257" customFormat="1" ht="35.1" customHeight="1">
      <c r="A181" s="257">
        <v>174</v>
      </c>
      <c r="B181" s="61" t="s">
        <v>1696</v>
      </c>
      <c r="C181" s="427" t="s">
        <v>701</v>
      </c>
      <c r="D181" s="46" t="s">
        <v>1565</v>
      </c>
      <c r="E181" s="423" t="s">
        <v>45</v>
      </c>
      <c r="F181" s="487" t="str">
        <f t="shared" si="9"/>
        <v>見積もり合わせ</v>
      </c>
      <c r="G181" s="46">
        <v>3</v>
      </c>
      <c r="H181" s="428">
        <v>2052</v>
      </c>
      <c r="I181" s="270"/>
      <c r="J181" s="15" t="e">
        <f t="shared" si="12"/>
        <v>#DIV/0!</v>
      </c>
      <c r="K181" s="478">
        <v>58</v>
      </c>
      <c r="L181" s="478">
        <v>120093</v>
      </c>
      <c r="M181" s="451" t="s">
        <v>1525</v>
      </c>
      <c r="N181" s="486" t="str">
        <f t="shared" si="10"/>
        <v>価格競争の結果</v>
      </c>
      <c r="O181" s="475" t="str">
        <f t="shared" si="11"/>
        <v/>
      </c>
    </row>
    <row r="182" spans="1:15" s="257" customFormat="1" ht="35.1" customHeight="1">
      <c r="A182" s="257">
        <v>175</v>
      </c>
      <c r="B182" s="61" t="s">
        <v>1696</v>
      </c>
      <c r="C182" s="427" t="s">
        <v>701</v>
      </c>
      <c r="D182" s="46" t="s">
        <v>1565</v>
      </c>
      <c r="E182" s="423" t="s">
        <v>45</v>
      </c>
      <c r="F182" s="487" t="str">
        <f t="shared" si="9"/>
        <v>見積もり合わせ</v>
      </c>
      <c r="G182" s="46">
        <v>3</v>
      </c>
      <c r="H182" s="428">
        <v>2546</v>
      </c>
      <c r="I182" s="270"/>
      <c r="J182" s="15" t="e">
        <f t="shared" si="12"/>
        <v>#DIV/0!</v>
      </c>
      <c r="K182" s="478">
        <v>76</v>
      </c>
      <c r="L182" s="478">
        <v>144444</v>
      </c>
      <c r="M182" s="451" t="s">
        <v>1525</v>
      </c>
      <c r="N182" s="486" t="str">
        <f t="shared" si="10"/>
        <v>価格競争の結果</v>
      </c>
      <c r="O182" s="475" t="str">
        <f t="shared" si="11"/>
        <v/>
      </c>
    </row>
    <row r="183" spans="1:15" s="257" customFormat="1" ht="35.1" customHeight="1">
      <c r="A183" s="257">
        <v>176</v>
      </c>
      <c r="B183" s="61" t="s">
        <v>1696</v>
      </c>
      <c r="C183" s="427" t="s">
        <v>701</v>
      </c>
      <c r="D183" s="46" t="s">
        <v>1565</v>
      </c>
      <c r="E183" s="423" t="s">
        <v>45</v>
      </c>
      <c r="F183" s="487" t="str">
        <f t="shared" si="9"/>
        <v>見積もり合わせ</v>
      </c>
      <c r="G183" s="46">
        <v>3</v>
      </c>
      <c r="H183" s="428">
        <v>2406</v>
      </c>
      <c r="I183" s="270"/>
      <c r="J183" s="15" t="e">
        <f t="shared" si="12"/>
        <v>#DIV/0!</v>
      </c>
      <c r="K183" s="478">
        <v>64</v>
      </c>
      <c r="L183" s="478">
        <v>139335</v>
      </c>
      <c r="M183" s="451" t="s">
        <v>1525</v>
      </c>
      <c r="N183" s="486" t="str">
        <f t="shared" si="10"/>
        <v>価格競争の結果</v>
      </c>
      <c r="O183" s="475" t="str">
        <f t="shared" si="11"/>
        <v/>
      </c>
    </row>
    <row r="184" spans="1:15" s="257" customFormat="1" ht="35.1" customHeight="1">
      <c r="A184" s="257">
        <v>177</v>
      </c>
      <c r="B184" s="61" t="s">
        <v>1696</v>
      </c>
      <c r="C184" s="427" t="s">
        <v>701</v>
      </c>
      <c r="D184" s="46" t="s">
        <v>1565</v>
      </c>
      <c r="E184" s="423" t="s">
        <v>45</v>
      </c>
      <c r="F184" s="487" t="str">
        <f t="shared" si="9"/>
        <v>見積もり合わせ</v>
      </c>
      <c r="G184" s="46">
        <v>3</v>
      </c>
      <c r="H184" s="428">
        <v>2619</v>
      </c>
      <c r="I184" s="270"/>
      <c r="J184" s="15" t="e">
        <f t="shared" si="12"/>
        <v>#DIV/0!</v>
      </c>
      <c r="K184" s="478">
        <v>77</v>
      </c>
      <c r="L184" s="478">
        <v>150107</v>
      </c>
      <c r="M184" s="451" t="s">
        <v>1525</v>
      </c>
      <c r="N184" s="486" t="str">
        <f t="shared" si="10"/>
        <v>価格競争の結果</v>
      </c>
      <c r="O184" s="475" t="str">
        <f t="shared" si="11"/>
        <v/>
      </c>
    </row>
    <row r="185" spans="1:15" s="257" customFormat="1" ht="35.1" customHeight="1">
      <c r="A185" s="257">
        <v>178</v>
      </c>
      <c r="B185" s="61" t="s">
        <v>1696</v>
      </c>
      <c r="C185" s="427" t="s">
        <v>701</v>
      </c>
      <c r="D185" s="46" t="s">
        <v>1565</v>
      </c>
      <c r="E185" s="423" t="s">
        <v>45</v>
      </c>
      <c r="F185" s="487" t="str">
        <f t="shared" si="9"/>
        <v>見積もり合わせ</v>
      </c>
      <c r="G185" s="46">
        <v>3</v>
      </c>
      <c r="H185" s="428">
        <v>2377</v>
      </c>
      <c r="I185" s="270"/>
      <c r="J185" s="15" t="e">
        <f t="shared" si="12"/>
        <v>#DIV/0!</v>
      </c>
      <c r="K185" s="478">
        <v>67</v>
      </c>
      <c r="L185" s="478">
        <v>139280</v>
      </c>
      <c r="M185" s="451" t="s">
        <v>1525</v>
      </c>
      <c r="N185" s="486" t="str">
        <f t="shared" si="10"/>
        <v>価格競争の結果</v>
      </c>
      <c r="O185" s="475" t="str">
        <f t="shared" si="11"/>
        <v/>
      </c>
    </row>
    <row r="186" spans="1:15" s="257" customFormat="1" ht="35.1" customHeight="1">
      <c r="A186" s="257">
        <v>179</v>
      </c>
      <c r="B186" s="61" t="s">
        <v>1696</v>
      </c>
      <c r="C186" s="427" t="s">
        <v>701</v>
      </c>
      <c r="D186" s="46" t="s">
        <v>1565</v>
      </c>
      <c r="E186" s="423" t="s">
        <v>45</v>
      </c>
      <c r="F186" s="487" t="str">
        <f t="shared" si="9"/>
        <v>見積もり合わせ</v>
      </c>
      <c r="G186" s="46">
        <v>3</v>
      </c>
      <c r="H186" s="428">
        <v>2625</v>
      </c>
      <c r="I186" s="270"/>
      <c r="J186" s="15" t="e">
        <f t="shared" si="12"/>
        <v>#DIV/0!</v>
      </c>
      <c r="K186" s="478">
        <v>77</v>
      </c>
      <c r="L186" s="478">
        <v>150553</v>
      </c>
      <c r="M186" s="451" t="s">
        <v>1525</v>
      </c>
      <c r="N186" s="486" t="str">
        <f t="shared" si="10"/>
        <v>価格競争の結果</v>
      </c>
      <c r="O186" s="475" t="str">
        <f t="shared" si="11"/>
        <v/>
      </c>
    </row>
    <row r="187" spans="1:15" s="257" customFormat="1" ht="35.1" customHeight="1">
      <c r="A187" s="257">
        <v>180</v>
      </c>
      <c r="B187" s="61" t="s">
        <v>1696</v>
      </c>
      <c r="C187" s="427" t="s">
        <v>701</v>
      </c>
      <c r="D187" s="46" t="s">
        <v>1565</v>
      </c>
      <c r="E187" s="423" t="s">
        <v>45</v>
      </c>
      <c r="F187" s="487" t="str">
        <f t="shared" si="9"/>
        <v>見積もり合わせ</v>
      </c>
      <c r="G187" s="46">
        <v>3</v>
      </c>
      <c r="H187" s="428">
        <v>2307</v>
      </c>
      <c r="I187" s="270"/>
      <c r="J187" s="15" t="e">
        <f t="shared" si="12"/>
        <v>#DIV/0!</v>
      </c>
      <c r="K187" s="478">
        <v>65</v>
      </c>
      <c r="L187" s="478">
        <v>135144</v>
      </c>
      <c r="M187" s="451" t="s">
        <v>1525</v>
      </c>
      <c r="N187" s="486" t="str">
        <f t="shared" si="10"/>
        <v>価格競争の結果</v>
      </c>
      <c r="O187" s="475" t="str">
        <f t="shared" si="11"/>
        <v/>
      </c>
    </row>
    <row r="188" spans="1:15" s="257" customFormat="1" ht="35.1" customHeight="1">
      <c r="A188" s="257">
        <v>181</v>
      </c>
      <c r="B188" s="61" t="s">
        <v>1696</v>
      </c>
      <c r="C188" s="427" t="s">
        <v>701</v>
      </c>
      <c r="D188" s="46" t="s">
        <v>1565</v>
      </c>
      <c r="E188" s="423" t="s">
        <v>45</v>
      </c>
      <c r="F188" s="487" t="str">
        <f t="shared" si="9"/>
        <v>見積もり合わせ</v>
      </c>
      <c r="G188" s="46">
        <v>3</v>
      </c>
      <c r="H188" s="428">
        <v>2583</v>
      </c>
      <c r="I188" s="270"/>
      <c r="J188" s="15" t="e">
        <f t="shared" si="12"/>
        <v>#DIV/0!</v>
      </c>
      <c r="K188" s="478">
        <v>73</v>
      </c>
      <c r="L188" s="478">
        <v>151207</v>
      </c>
      <c r="M188" s="451" t="s">
        <v>1525</v>
      </c>
      <c r="N188" s="486" t="str">
        <f t="shared" si="10"/>
        <v>価格競争の結果</v>
      </c>
      <c r="O188" s="475" t="str">
        <f t="shared" si="11"/>
        <v/>
      </c>
    </row>
    <row r="189" spans="1:15" s="257" customFormat="1" ht="35.1" customHeight="1">
      <c r="A189" s="257">
        <v>182</v>
      </c>
      <c r="B189" s="61" t="s">
        <v>1696</v>
      </c>
      <c r="C189" s="427" t="s">
        <v>701</v>
      </c>
      <c r="D189" s="46" t="s">
        <v>1565</v>
      </c>
      <c r="E189" s="423" t="s">
        <v>45</v>
      </c>
      <c r="F189" s="487" t="str">
        <f t="shared" si="9"/>
        <v>見積もり合わせ</v>
      </c>
      <c r="G189" s="46">
        <v>3</v>
      </c>
      <c r="H189" s="428">
        <v>956</v>
      </c>
      <c r="I189" s="270"/>
      <c r="J189" s="15" t="e">
        <f t="shared" si="12"/>
        <v>#DIV/0!</v>
      </c>
      <c r="K189" s="478">
        <v>36</v>
      </c>
      <c r="L189" s="478">
        <v>53094</v>
      </c>
      <c r="M189" s="451" t="s">
        <v>1525</v>
      </c>
      <c r="N189" s="486" t="str">
        <f t="shared" si="10"/>
        <v>価格競争の結果</v>
      </c>
      <c r="O189" s="475" t="str">
        <f t="shared" si="11"/>
        <v/>
      </c>
    </row>
    <row r="190" spans="1:15" s="257" customFormat="1" ht="35.1" customHeight="1">
      <c r="A190" s="257">
        <v>183</v>
      </c>
      <c r="B190" s="61" t="s">
        <v>1696</v>
      </c>
      <c r="C190" s="427" t="s">
        <v>701</v>
      </c>
      <c r="D190" s="46" t="s">
        <v>1565</v>
      </c>
      <c r="E190" s="423" t="s">
        <v>45</v>
      </c>
      <c r="F190" s="487" t="str">
        <f t="shared" si="9"/>
        <v>見積もり合わせ</v>
      </c>
      <c r="G190" s="46">
        <v>3</v>
      </c>
      <c r="H190" s="428">
        <v>1478</v>
      </c>
      <c r="I190" s="270"/>
      <c r="J190" s="15" t="e">
        <f t="shared" si="12"/>
        <v>#DIV/0!</v>
      </c>
      <c r="K190" s="478">
        <v>41</v>
      </c>
      <c r="L190" s="478">
        <v>87482</v>
      </c>
      <c r="M190" s="451" t="s">
        <v>1525</v>
      </c>
      <c r="N190" s="486" t="str">
        <f t="shared" si="10"/>
        <v>価格競争の結果</v>
      </c>
      <c r="O190" s="475" t="str">
        <f t="shared" si="11"/>
        <v/>
      </c>
    </row>
    <row r="191" spans="1:15" s="257" customFormat="1" ht="35.1" customHeight="1">
      <c r="A191" s="257">
        <v>184</v>
      </c>
      <c r="B191" s="61" t="s">
        <v>1696</v>
      </c>
      <c r="C191" s="427" t="s">
        <v>701</v>
      </c>
      <c r="D191" s="46" t="s">
        <v>1565</v>
      </c>
      <c r="E191" s="423" t="s">
        <v>45</v>
      </c>
      <c r="F191" s="487" t="str">
        <f t="shared" si="9"/>
        <v>見積もり合わせ</v>
      </c>
      <c r="G191" s="46">
        <v>4</v>
      </c>
      <c r="H191" s="428">
        <v>2473</v>
      </c>
      <c r="I191" s="270"/>
      <c r="J191" s="15" t="e">
        <f t="shared" si="12"/>
        <v>#DIV/0!</v>
      </c>
      <c r="K191" s="478">
        <v>133</v>
      </c>
      <c r="L191" s="478">
        <v>127673</v>
      </c>
      <c r="M191" s="451" t="s">
        <v>1525</v>
      </c>
      <c r="N191" s="486" t="str">
        <f t="shared" si="10"/>
        <v>価格競争の結果</v>
      </c>
      <c r="O191" s="475" t="str">
        <f t="shared" si="11"/>
        <v/>
      </c>
    </row>
    <row r="192" spans="1:15" s="257" customFormat="1" ht="35.1" customHeight="1">
      <c r="A192" s="257">
        <v>185</v>
      </c>
      <c r="B192" s="61" t="s">
        <v>1696</v>
      </c>
      <c r="C192" s="427" t="s">
        <v>701</v>
      </c>
      <c r="D192" s="46" t="s">
        <v>1565</v>
      </c>
      <c r="E192" s="423" t="s">
        <v>45</v>
      </c>
      <c r="F192" s="487" t="str">
        <f t="shared" si="9"/>
        <v>見積もり合わせ</v>
      </c>
      <c r="G192" s="46">
        <v>3</v>
      </c>
      <c r="H192" s="428">
        <v>2638</v>
      </c>
      <c r="I192" s="270"/>
      <c r="J192" s="15" t="e">
        <f t="shared" si="12"/>
        <v>#DIV/0!</v>
      </c>
      <c r="K192" s="478">
        <v>73</v>
      </c>
      <c r="L192" s="478">
        <v>156128</v>
      </c>
      <c r="M192" s="451" t="s">
        <v>1525</v>
      </c>
      <c r="N192" s="486" t="str">
        <f t="shared" si="10"/>
        <v>価格競争の結果</v>
      </c>
      <c r="O192" s="475" t="str">
        <f t="shared" si="11"/>
        <v/>
      </c>
    </row>
    <row r="193" spans="1:15" s="257" customFormat="1" ht="35.1" customHeight="1">
      <c r="A193" s="257">
        <v>186</v>
      </c>
      <c r="B193" s="61" t="s">
        <v>1696</v>
      </c>
      <c r="C193" s="427" t="s">
        <v>701</v>
      </c>
      <c r="D193" s="46" t="s">
        <v>1565</v>
      </c>
      <c r="E193" s="423" t="s">
        <v>45</v>
      </c>
      <c r="F193" s="487" t="str">
        <f t="shared" si="9"/>
        <v>見積もり合わせ</v>
      </c>
      <c r="G193" s="46">
        <v>3</v>
      </c>
      <c r="H193" s="428">
        <v>2222</v>
      </c>
      <c r="I193" s="270"/>
      <c r="J193" s="15" t="e">
        <f t="shared" si="12"/>
        <v>#DIV/0!</v>
      </c>
      <c r="K193" s="478">
        <v>64</v>
      </c>
      <c r="L193" s="478">
        <v>128700</v>
      </c>
      <c r="M193" s="451" t="s">
        <v>1525</v>
      </c>
      <c r="N193" s="486" t="str">
        <f t="shared" si="10"/>
        <v>価格競争の結果</v>
      </c>
      <c r="O193" s="475" t="str">
        <f t="shared" si="11"/>
        <v/>
      </c>
    </row>
    <row r="194" spans="1:15" s="257" customFormat="1" ht="35.1" customHeight="1">
      <c r="A194" s="257">
        <v>187</v>
      </c>
      <c r="B194" s="61" t="s">
        <v>1696</v>
      </c>
      <c r="C194" s="427" t="s">
        <v>701</v>
      </c>
      <c r="D194" s="46" t="s">
        <v>1565</v>
      </c>
      <c r="E194" s="423" t="s">
        <v>45</v>
      </c>
      <c r="F194" s="487" t="str">
        <f t="shared" si="9"/>
        <v>見積もり合わせ</v>
      </c>
      <c r="G194" s="46">
        <v>3</v>
      </c>
      <c r="H194" s="428">
        <v>1979</v>
      </c>
      <c r="I194" s="270"/>
      <c r="J194" s="15" t="e">
        <f t="shared" si="12"/>
        <v>#DIV/0!</v>
      </c>
      <c r="K194" s="478">
        <v>55</v>
      </c>
      <c r="L194" s="478">
        <v>116589</v>
      </c>
      <c r="M194" s="451" t="s">
        <v>1525</v>
      </c>
      <c r="N194" s="486" t="str">
        <f t="shared" si="10"/>
        <v>価格競争の結果</v>
      </c>
      <c r="O194" s="475" t="str">
        <f t="shared" si="11"/>
        <v/>
      </c>
    </row>
    <row r="195" spans="1:15" s="257" customFormat="1" ht="35.1" customHeight="1">
      <c r="A195" s="257">
        <v>188</v>
      </c>
      <c r="B195" s="61" t="s">
        <v>1696</v>
      </c>
      <c r="C195" s="427" t="s">
        <v>701</v>
      </c>
      <c r="D195" s="46" t="s">
        <v>1565</v>
      </c>
      <c r="E195" s="423" t="s">
        <v>45</v>
      </c>
      <c r="F195" s="487" t="str">
        <f t="shared" si="9"/>
        <v>見積もり合わせ</v>
      </c>
      <c r="G195" s="46">
        <v>3</v>
      </c>
      <c r="H195" s="428">
        <v>2477</v>
      </c>
      <c r="I195" s="270"/>
      <c r="J195" s="15" t="e">
        <f t="shared" si="12"/>
        <v>#DIV/0!</v>
      </c>
      <c r="K195" s="478">
        <v>65</v>
      </c>
      <c r="L195" s="478">
        <v>144426</v>
      </c>
      <c r="M195" s="451" t="s">
        <v>1525</v>
      </c>
      <c r="N195" s="486" t="str">
        <f t="shared" si="10"/>
        <v>価格競争の結果</v>
      </c>
      <c r="O195" s="475" t="str">
        <f t="shared" si="11"/>
        <v/>
      </c>
    </row>
    <row r="196" spans="1:15" s="257" customFormat="1" ht="35.1" customHeight="1">
      <c r="A196" s="257">
        <v>189</v>
      </c>
      <c r="B196" s="61" t="s">
        <v>1696</v>
      </c>
      <c r="C196" s="427" t="s">
        <v>701</v>
      </c>
      <c r="D196" s="46" t="s">
        <v>1565</v>
      </c>
      <c r="E196" s="423" t="s">
        <v>45</v>
      </c>
      <c r="F196" s="487" t="str">
        <f t="shared" si="9"/>
        <v>見積もり合わせ</v>
      </c>
      <c r="G196" s="46">
        <v>3</v>
      </c>
      <c r="H196" s="428">
        <v>1972</v>
      </c>
      <c r="I196" s="270"/>
      <c r="J196" s="15" t="e">
        <f t="shared" si="12"/>
        <v>#DIV/0!</v>
      </c>
      <c r="K196" s="478">
        <v>66</v>
      </c>
      <c r="L196" s="478">
        <v>112448</v>
      </c>
      <c r="M196" s="451" t="s">
        <v>1525</v>
      </c>
      <c r="N196" s="486" t="str">
        <f t="shared" si="10"/>
        <v>価格競争の結果</v>
      </c>
      <c r="O196" s="475" t="str">
        <f t="shared" si="11"/>
        <v/>
      </c>
    </row>
    <row r="197" spans="1:15" s="257" customFormat="1" ht="35.1" customHeight="1">
      <c r="A197" s="257">
        <v>190</v>
      </c>
      <c r="B197" s="61" t="s">
        <v>1696</v>
      </c>
      <c r="C197" s="427" t="s">
        <v>701</v>
      </c>
      <c r="D197" s="46" t="s">
        <v>1565</v>
      </c>
      <c r="E197" s="423" t="s">
        <v>45</v>
      </c>
      <c r="F197" s="487" t="str">
        <f t="shared" si="9"/>
        <v>見積もり合わせ</v>
      </c>
      <c r="G197" s="46">
        <v>3</v>
      </c>
      <c r="H197" s="428">
        <v>2103</v>
      </c>
      <c r="I197" s="270"/>
      <c r="J197" s="15" t="e">
        <f t="shared" si="12"/>
        <v>#DIV/0!</v>
      </c>
      <c r="K197" s="478">
        <v>56</v>
      </c>
      <c r="L197" s="478">
        <v>121744</v>
      </c>
      <c r="M197" s="451" t="s">
        <v>1525</v>
      </c>
      <c r="N197" s="486" t="str">
        <f t="shared" si="10"/>
        <v>価格競争の結果</v>
      </c>
      <c r="O197" s="475" t="str">
        <f t="shared" si="11"/>
        <v/>
      </c>
    </row>
    <row r="198" spans="1:15" s="257" customFormat="1" ht="35.1" customHeight="1">
      <c r="A198" s="257">
        <v>191</v>
      </c>
      <c r="B198" s="61" t="s">
        <v>1696</v>
      </c>
      <c r="C198" s="427" t="s">
        <v>701</v>
      </c>
      <c r="D198" s="46" t="s">
        <v>1565</v>
      </c>
      <c r="E198" s="423" t="s">
        <v>45</v>
      </c>
      <c r="F198" s="487" t="str">
        <f t="shared" ref="F198:F261" si="13">IF(G198=1,"特命随意契約","見積もり合わせ")</f>
        <v>見積もり合わせ</v>
      </c>
      <c r="G198" s="46">
        <v>3</v>
      </c>
      <c r="H198" s="428">
        <v>1826</v>
      </c>
      <c r="I198" s="270"/>
      <c r="J198" s="15" t="e">
        <f t="shared" si="12"/>
        <v>#DIV/0!</v>
      </c>
      <c r="K198" s="478">
        <v>53</v>
      </c>
      <c r="L198" s="478">
        <v>105413</v>
      </c>
      <c r="M198" s="451" t="s">
        <v>1525</v>
      </c>
      <c r="N198" s="486" t="str">
        <f t="shared" ref="N198:N261" si="14">IF(G198=1,"他社が辞退したため","価格競争の結果")</f>
        <v>価格競争の結果</v>
      </c>
      <c r="O198" s="475" t="str">
        <f t="shared" si="11"/>
        <v/>
      </c>
    </row>
    <row r="199" spans="1:15" s="257" customFormat="1" ht="35.1" customHeight="1">
      <c r="A199" s="257">
        <v>192</v>
      </c>
      <c r="B199" s="61" t="s">
        <v>1696</v>
      </c>
      <c r="C199" s="427" t="s">
        <v>701</v>
      </c>
      <c r="D199" s="46" t="s">
        <v>1565</v>
      </c>
      <c r="E199" s="423" t="s">
        <v>45</v>
      </c>
      <c r="F199" s="487" t="str">
        <f t="shared" si="13"/>
        <v>見積もり合わせ</v>
      </c>
      <c r="G199" s="46">
        <v>3</v>
      </c>
      <c r="H199" s="428">
        <v>2028</v>
      </c>
      <c r="I199" s="270"/>
      <c r="J199" s="15" t="e">
        <f t="shared" si="12"/>
        <v>#DIV/0!</v>
      </c>
      <c r="K199" s="478">
        <v>59</v>
      </c>
      <c r="L199" s="478">
        <v>116841</v>
      </c>
      <c r="M199" s="451" t="s">
        <v>1525</v>
      </c>
      <c r="N199" s="486" t="str">
        <f t="shared" si="14"/>
        <v>価格競争の結果</v>
      </c>
      <c r="O199" s="475" t="str">
        <f t="shared" si="11"/>
        <v/>
      </c>
    </row>
    <row r="200" spans="1:15" s="257" customFormat="1" ht="35.1" customHeight="1">
      <c r="A200" s="257">
        <v>193</v>
      </c>
      <c r="B200" s="61" t="s">
        <v>1696</v>
      </c>
      <c r="C200" s="427" t="s">
        <v>701</v>
      </c>
      <c r="D200" s="46" t="s">
        <v>1565</v>
      </c>
      <c r="E200" s="423" t="s">
        <v>45</v>
      </c>
      <c r="F200" s="487" t="str">
        <f t="shared" si="13"/>
        <v>見積もり合わせ</v>
      </c>
      <c r="G200" s="46">
        <v>3</v>
      </c>
      <c r="H200" s="428">
        <v>1540</v>
      </c>
      <c r="I200" s="270"/>
      <c r="J200" s="15" t="e">
        <f t="shared" si="12"/>
        <v>#DIV/0!</v>
      </c>
      <c r="K200" s="478">
        <v>46</v>
      </c>
      <c r="L200" s="478">
        <v>87293</v>
      </c>
      <c r="M200" s="451" t="s">
        <v>1525</v>
      </c>
      <c r="N200" s="486" t="str">
        <f t="shared" si="14"/>
        <v>価格競争の結果</v>
      </c>
      <c r="O200" s="475" t="str">
        <f t="shared" si="11"/>
        <v/>
      </c>
    </row>
    <row r="201" spans="1:15" s="257" customFormat="1" ht="35.1" customHeight="1">
      <c r="A201" s="257">
        <v>194</v>
      </c>
      <c r="B201" s="61" t="s">
        <v>1696</v>
      </c>
      <c r="C201" s="427" t="s">
        <v>701</v>
      </c>
      <c r="D201" s="46" t="s">
        <v>1565</v>
      </c>
      <c r="E201" s="423" t="s">
        <v>45</v>
      </c>
      <c r="F201" s="487" t="str">
        <f t="shared" si="13"/>
        <v>見積もり合わせ</v>
      </c>
      <c r="G201" s="46">
        <v>3</v>
      </c>
      <c r="H201" s="428">
        <v>2268</v>
      </c>
      <c r="I201" s="270"/>
      <c r="J201" s="15" t="e">
        <f t="shared" si="12"/>
        <v>#DIV/0!</v>
      </c>
      <c r="K201" s="478">
        <v>63</v>
      </c>
      <c r="L201" s="478">
        <v>133871</v>
      </c>
      <c r="M201" s="451" t="s">
        <v>1525</v>
      </c>
      <c r="N201" s="486" t="str">
        <f t="shared" si="14"/>
        <v>価格競争の結果</v>
      </c>
      <c r="O201" s="475" t="str">
        <f>IF(ISBLANK(I201),"",H201)</f>
        <v/>
      </c>
    </row>
    <row r="202" spans="1:15" s="257" customFormat="1" ht="35.1" customHeight="1">
      <c r="A202" s="257">
        <v>195</v>
      </c>
      <c r="B202" s="61" t="s">
        <v>1696</v>
      </c>
      <c r="C202" s="427" t="s">
        <v>701</v>
      </c>
      <c r="D202" s="46" t="s">
        <v>1565</v>
      </c>
      <c r="E202" s="423" t="s">
        <v>45</v>
      </c>
      <c r="F202" s="487" t="str">
        <f t="shared" si="13"/>
        <v>見積もり合わせ</v>
      </c>
      <c r="G202" s="46">
        <v>3</v>
      </c>
      <c r="H202" s="428">
        <v>2106</v>
      </c>
      <c r="I202" s="270"/>
      <c r="J202" s="15" t="e">
        <f t="shared" si="12"/>
        <v>#DIV/0!</v>
      </c>
      <c r="K202" s="478">
        <v>50</v>
      </c>
      <c r="L202" s="478">
        <v>123704</v>
      </c>
      <c r="M202" s="451" t="s">
        <v>1525</v>
      </c>
      <c r="N202" s="486" t="str">
        <f t="shared" si="14"/>
        <v>価格競争の結果</v>
      </c>
      <c r="O202" s="475" t="str">
        <f t="shared" ref="O202:O265" si="15">IF(ISBLANK(I202),"",H202)</f>
        <v/>
      </c>
    </row>
    <row r="203" spans="1:15" s="257" customFormat="1" ht="35.1" customHeight="1">
      <c r="A203" s="257">
        <v>196</v>
      </c>
      <c r="B203" s="61" t="s">
        <v>1696</v>
      </c>
      <c r="C203" s="427" t="s">
        <v>701</v>
      </c>
      <c r="D203" s="46" t="s">
        <v>1565</v>
      </c>
      <c r="E203" s="423" t="s">
        <v>45</v>
      </c>
      <c r="F203" s="487" t="str">
        <f t="shared" si="13"/>
        <v>見積もり合わせ</v>
      </c>
      <c r="G203" s="46">
        <v>3</v>
      </c>
      <c r="H203" s="428">
        <v>1288</v>
      </c>
      <c r="I203" s="270"/>
      <c r="J203" s="15" t="e">
        <f t="shared" si="12"/>
        <v>#DIV/0!</v>
      </c>
      <c r="K203" s="478">
        <v>43</v>
      </c>
      <c r="L203" s="478">
        <v>73437</v>
      </c>
      <c r="M203" s="451" t="s">
        <v>1525</v>
      </c>
      <c r="N203" s="486" t="str">
        <f t="shared" si="14"/>
        <v>価格競争の結果</v>
      </c>
      <c r="O203" s="475" t="str">
        <f t="shared" si="15"/>
        <v/>
      </c>
    </row>
    <row r="204" spans="1:15" s="257" customFormat="1" ht="35.1" customHeight="1">
      <c r="A204" s="257">
        <v>197</v>
      </c>
      <c r="B204" s="61" t="s">
        <v>1696</v>
      </c>
      <c r="C204" s="427" t="s">
        <v>701</v>
      </c>
      <c r="D204" s="46" t="s">
        <v>1565</v>
      </c>
      <c r="E204" s="423" t="s">
        <v>45</v>
      </c>
      <c r="F204" s="487" t="str">
        <f t="shared" si="13"/>
        <v>見積もり合わせ</v>
      </c>
      <c r="G204" s="46">
        <v>3</v>
      </c>
      <c r="H204" s="428">
        <v>1840</v>
      </c>
      <c r="I204" s="270"/>
      <c r="J204" s="15" t="e">
        <f t="shared" si="12"/>
        <v>#DIV/0!</v>
      </c>
      <c r="K204" s="478">
        <v>61</v>
      </c>
      <c r="L204" s="478">
        <v>105537</v>
      </c>
      <c r="M204" s="451" t="s">
        <v>1525</v>
      </c>
      <c r="N204" s="486" t="str">
        <f t="shared" si="14"/>
        <v>価格競争の結果</v>
      </c>
      <c r="O204" s="475" t="str">
        <f t="shared" si="15"/>
        <v/>
      </c>
    </row>
    <row r="205" spans="1:15" s="257" customFormat="1" ht="35.1" customHeight="1">
      <c r="A205" s="257">
        <v>198</v>
      </c>
      <c r="B205" s="61" t="s">
        <v>1696</v>
      </c>
      <c r="C205" s="427" t="s">
        <v>701</v>
      </c>
      <c r="D205" s="46" t="s">
        <v>1565</v>
      </c>
      <c r="E205" s="423" t="s">
        <v>45</v>
      </c>
      <c r="F205" s="487" t="str">
        <f t="shared" si="13"/>
        <v>見積もり合わせ</v>
      </c>
      <c r="G205" s="46">
        <v>3</v>
      </c>
      <c r="H205" s="428">
        <v>2287</v>
      </c>
      <c r="I205" s="270"/>
      <c r="J205" s="15" t="e">
        <f t="shared" si="12"/>
        <v>#DIV/0!</v>
      </c>
      <c r="K205" s="478">
        <v>59</v>
      </c>
      <c r="L205" s="478">
        <v>134696</v>
      </c>
      <c r="M205" s="451" t="s">
        <v>1525</v>
      </c>
      <c r="N205" s="486" t="str">
        <f t="shared" si="14"/>
        <v>価格競争の結果</v>
      </c>
      <c r="O205" s="475" t="str">
        <f t="shared" si="15"/>
        <v/>
      </c>
    </row>
    <row r="206" spans="1:15" s="257" customFormat="1" ht="35.1" customHeight="1">
      <c r="A206" s="257">
        <v>199</v>
      </c>
      <c r="B206" s="61" t="s">
        <v>1696</v>
      </c>
      <c r="C206" s="427" t="s">
        <v>701</v>
      </c>
      <c r="D206" s="46" t="s">
        <v>1565</v>
      </c>
      <c r="E206" s="423" t="s">
        <v>45</v>
      </c>
      <c r="F206" s="487" t="str">
        <f t="shared" si="13"/>
        <v>見積もり合わせ</v>
      </c>
      <c r="G206" s="46">
        <v>3</v>
      </c>
      <c r="H206" s="428">
        <v>881</v>
      </c>
      <c r="I206" s="270"/>
      <c r="J206" s="15" t="e">
        <f t="shared" si="12"/>
        <v>#DIV/0!</v>
      </c>
      <c r="K206" s="478">
        <v>23</v>
      </c>
      <c r="L206" s="478">
        <v>51369</v>
      </c>
      <c r="M206" s="451" t="s">
        <v>1525</v>
      </c>
      <c r="N206" s="486" t="str">
        <f t="shared" si="14"/>
        <v>価格競争の結果</v>
      </c>
      <c r="O206" s="475" t="str">
        <f t="shared" si="15"/>
        <v/>
      </c>
    </row>
    <row r="207" spans="1:15" s="257" customFormat="1" ht="35.1" customHeight="1">
      <c r="A207" s="257">
        <v>200</v>
      </c>
      <c r="B207" s="61" t="s">
        <v>1696</v>
      </c>
      <c r="C207" s="427" t="s">
        <v>701</v>
      </c>
      <c r="D207" s="46" t="s">
        <v>1565</v>
      </c>
      <c r="E207" s="423" t="s">
        <v>45</v>
      </c>
      <c r="F207" s="487" t="str">
        <f t="shared" si="13"/>
        <v>見積もり合わせ</v>
      </c>
      <c r="G207" s="46">
        <v>3</v>
      </c>
      <c r="H207" s="428">
        <v>2030</v>
      </c>
      <c r="I207" s="270"/>
      <c r="J207" s="15" t="e">
        <f t="shared" si="12"/>
        <v>#DIV/0!</v>
      </c>
      <c r="K207" s="478">
        <v>57</v>
      </c>
      <c r="L207" s="478">
        <v>118979</v>
      </c>
      <c r="M207" s="451" t="s">
        <v>1525</v>
      </c>
      <c r="N207" s="486" t="str">
        <f t="shared" si="14"/>
        <v>価格競争の結果</v>
      </c>
      <c r="O207" s="475" t="str">
        <f t="shared" si="15"/>
        <v/>
      </c>
    </row>
    <row r="208" spans="1:15" s="257" customFormat="1" ht="35.1" customHeight="1">
      <c r="A208" s="257">
        <v>201</v>
      </c>
      <c r="B208" s="61" t="s">
        <v>1696</v>
      </c>
      <c r="C208" s="427" t="s">
        <v>701</v>
      </c>
      <c r="D208" s="46" t="s">
        <v>1565</v>
      </c>
      <c r="E208" s="423" t="s">
        <v>45</v>
      </c>
      <c r="F208" s="487" t="str">
        <f t="shared" si="13"/>
        <v>見積もり合わせ</v>
      </c>
      <c r="G208" s="46">
        <v>3</v>
      </c>
      <c r="H208" s="428">
        <v>1989</v>
      </c>
      <c r="I208" s="270"/>
      <c r="J208" s="15" t="e">
        <f t="shared" si="12"/>
        <v>#DIV/0!</v>
      </c>
      <c r="K208" s="478">
        <v>64</v>
      </c>
      <c r="L208" s="478">
        <v>112177</v>
      </c>
      <c r="M208" s="451" t="s">
        <v>1525</v>
      </c>
      <c r="N208" s="486" t="str">
        <f t="shared" si="14"/>
        <v>価格競争の結果</v>
      </c>
      <c r="O208" s="475" t="str">
        <f t="shared" si="15"/>
        <v/>
      </c>
    </row>
    <row r="209" spans="1:15" s="257" customFormat="1" ht="35.1" customHeight="1">
      <c r="A209" s="257">
        <v>202</v>
      </c>
      <c r="B209" s="61" t="s">
        <v>1696</v>
      </c>
      <c r="C209" s="427" t="s">
        <v>701</v>
      </c>
      <c r="D209" s="46" t="s">
        <v>1565</v>
      </c>
      <c r="E209" s="423" t="s">
        <v>45</v>
      </c>
      <c r="F209" s="487" t="str">
        <f t="shared" si="13"/>
        <v>見積もり合わせ</v>
      </c>
      <c r="G209" s="46">
        <v>3</v>
      </c>
      <c r="H209" s="428">
        <v>1675</v>
      </c>
      <c r="I209" s="270"/>
      <c r="J209" s="15" t="e">
        <f t="shared" si="12"/>
        <v>#DIV/0!</v>
      </c>
      <c r="K209" s="478">
        <v>52</v>
      </c>
      <c r="L209" s="478">
        <v>96357</v>
      </c>
      <c r="M209" s="451" t="s">
        <v>1525</v>
      </c>
      <c r="N209" s="486" t="str">
        <f t="shared" si="14"/>
        <v>価格競争の結果</v>
      </c>
      <c r="O209" s="475" t="str">
        <f t="shared" si="15"/>
        <v/>
      </c>
    </row>
    <row r="210" spans="1:15" s="257" customFormat="1" ht="35.1" customHeight="1">
      <c r="A210" s="257">
        <v>203</v>
      </c>
      <c r="B210" s="61" t="s">
        <v>1696</v>
      </c>
      <c r="C210" s="427" t="s">
        <v>701</v>
      </c>
      <c r="D210" s="46" t="s">
        <v>1565</v>
      </c>
      <c r="E210" s="423" t="s">
        <v>45</v>
      </c>
      <c r="F210" s="487" t="str">
        <f t="shared" si="13"/>
        <v>見積もり合わせ</v>
      </c>
      <c r="G210" s="46">
        <v>3</v>
      </c>
      <c r="H210" s="428">
        <v>2176</v>
      </c>
      <c r="I210" s="270"/>
      <c r="J210" s="15" t="e">
        <f t="shared" si="12"/>
        <v>#DIV/0!</v>
      </c>
      <c r="K210" s="478">
        <v>70</v>
      </c>
      <c r="L210" s="478">
        <v>122707</v>
      </c>
      <c r="M210" s="451" t="s">
        <v>1525</v>
      </c>
      <c r="N210" s="486" t="str">
        <f t="shared" si="14"/>
        <v>価格競争の結果</v>
      </c>
      <c r="O210" s="475" t="str">
        <f t="shared" si="15"/>
        <v/>
      </c>
    </row>
    <row r="211" spans="1:15" s="257" customFormat="1" ht="35.1" customHeight="1">
      <c r="A211" s="257">
        <v>204</v>
      </c>
      <c r="B211" s="61" t="s">
        <v>1696</v>
      </c>
      <c r="C211" s="427" t="s">
        <v>701</v>
      </c>
      <c r="D211" s="46" t="s">
        <v>1565</v>
      </c>
      <c r="E211" s="423" t="s">
        <v>45</v>
      </c>
      <c r="F211" s="487" t="str">
        <f t="shared" si="13"/>
        <v>見積もり合わせ</v>
      </c>
      <c r="G211" s="46">
        <v>3</v>
      </c>
      <c r="H211" s="428">
        <v>2231</v>
      </c>
      <c r="I211" s="270"/>
      <c r="J211" s="15" t="e">
        <f t="shared" si="12"/>
        <v>#DIV/0!</v>
      </c>
      <c r="K211" s="478">
        <v>58</v>
      </c>
      <c r="L211" s="478">
        <v>130731</v>
      </c>
      <c r="M211" s="451" t="s">
        <v>1525</v>
      </c>
      <c r="N211" s="486" t="str">
        <f t="shared" si="14"/>
        <v>価格競争の結果</v>
      </c>
      <c r="O211" s="475" t="str">
        <f t="shared" si="15"/>
        <v/>
      </c>
    </row>
    <row r="212" spans="1:15" s="257" customFormat="1" ht="35.1" customHeight="1">
      <c r="A212" s="257">
        <v>205</v>
      </c>
      <c r="B212" s="61" t="s">
        <v>1696</v>
      </c>
      <c r="C212" s="427" t="s">
        <v>701</v>
      </c>
      <c r="D212" s="46" t="s">
        <v>1565</v>
      </c>
      <c r="E212" s="423" t="s">
        <v>45</v>
      </c>
      <c r="F212" s="487" t="str">
        <f t="shared" si="13"/>
        <v>見積もり合わせ</v>
      </c>
      <c r="G212" s="46">
        <v>3</v>
      </c>
      <c r="H212" s="428">
        <v>2428</v>
      </c>
      <c r="I212" s="270"/>
      <c r="J212" s="15" t="e">
        <f t="shared" si="12"/>
        <v>#DIV/0!</v>
      </c>
      <c r="K212" s="478">
        <v>71</v>
      </c>
      <c r="L212" s="478">
        <v>139552</v>
      </c>
      <c r="M212" s="451" t="s">
        <v>1525</v>
      </c>
      <c r="N212" s="486" t="str">
        <f t="shared" si="14"/>
        <v>価格競争の結果</v>
      </c>
      <c r="O212" s="475" t="str">
        <f t="shared" si="15"/>
        <v/>
      </c>
    </row>
    <row r="213" spans="1:15" s="257" customFormat="1" ht="35.1" customHeight="1">
      <c r="A213" s="257">
        <v>206</v>
      </c>
      <c r="B213" s="61" t="s">
        <v>1696</v>
      </c>
      <c r="C213" s="427" t="s">
        <v>701</v>
      </c>
      <c r="D213" s="46" t="s">
        <v>1565</v>
      </c>
      <c r="E213" s="423" t="s">
        <v>45</v>
      </c>
      <c r="F213" s="487" t="str">
        <f t="shared" si="13"/>
        <v>見積もり合わせ</v>
      </c>
      <c r="G213" s="46">
        <v>3</v>
      </c>
      <c r="H213" s="428">
        <v>2191</v>
      </c>
      <c r="I213" s="270"/>
      <c r="J213" s="15" t="e">
        <f t="shared" si="12"/>
        <v>#DIV/0!</v>
      </c>
      <c r="K213" s="478">
        <v>62</v>
      </c>
      <c r="L213" s="478">
        <v>128028</v>
      </c>
      <c r="M213" s="451" t="s">
        <v>1525</v>
      </c>
      <c r="N213" s="486" t="str">
        <f t="shared" si="14"/>
        <v>価格競争の結果</v>
      </c>
      <c r="O213" s="475" t="str">
        <f t="shared" si="15"/>
        <v/>
      </c>
    </row>
    <row r="214" spans="1:15" s="257" customFormat="1" ht="35.1" customHeight="1">
      <c r="A214" s="257">
        <v>207</v>
      </c>
      <c r="B214" s="61" t="s">
        <v>1696</v>
      </c>
      <c r="C214" s="427" t="s">
        <v>701</v>
      </c>
      <c r="D214" s="46" t="s">
        <v>1565</v>
      </c>
      <c r="E214" s="423" t="s">
        <v>45</v>
      </c>
      <c r="F214" s="487" t="str">
        <f t="shared" si="13"/>
        <v>見積もり合わせ</v>
      </c>
      <c r="G214" s="46">
        <v>3</v>
      </c>
      <c r="H214" s="428">
        <v>2077</v>
      </c>
      <c r="I214" s="270"/>
      <c r="J214" s="15" t="e">
        <f t="shared" si="12"/>
        <v>#DIV/0!</v>
      </c>
      <c r="K214" s="478">
        <v>79</v>
      </c>
      <c r="L214" s="478">
        <v>114433</v>
      </c>
      <c r="M214" s="451" t="s">
        <v>1525</v>
      </c>
      <c r="N214" s="486" t="str">
        <f t="shared" si="14"/>
        <v>価格競争の結果</v>
      </c>
      <c r="O214" s="475" t="str">
        <f t="shared" si="15"/>
        <v/>
      </c>
    </row>
    <row r="215" spans="1:15" s="257" customFormat="1" ht="35.1" customHeight="1">
      <c r="A215" s="257">
        <v>208</v>
      </c>
      <c r="B215" s="61" t="s">
        <v>1696</v>
      </c>
      <c r="C215" s="427" t="s">
        <v>701</v>
      </c>
      <c r="D215" s="46" t="s">
        <v>1565</v>
      </c>
      <c r="E215" s="423" t="s">
        <v>45</v>
      </c>
      <c r="F215" s="487" t="str">
        <f t="shared" si="13"/>
        <v>見積もり合わせ</v>
      </c>
      <c r="G215" s="46">
        <v>3</v>
      </c>
      <c r="H215" s="428">
        <v>1912</v>
      </c>
      <c r="I215" s="270"/>
      <c r="J215" s="15" t="e">
        <f t="shared" si="12"/>
        <v>#DIV/0!</v>
      </c>
      <c r="K215" s="478">
        <v>51</v>
      </c>
      <c r="L215" s="478">
        <v>110570</v>
      </c>
      <c r="M215" s="451" t="s">
        <v>1525</v>
      </c>
      <c r="N215" s="486" t="str">
        <f t="shared" si="14"/>
        <v>価格競争の結果</v>
      </c>
      <c r="O215" s="475" t="str">
        <f t="shared" si="15"/>
        <v/>
      </c>
    </row>
    <row r="216" spans="1:15" s="257" customFormat="1" ht="35.1" customHeight="1">
      <c r="A216" s="257">
        <v>209</v>
      </c>
      <c r="B216" s="61" t="s">
        <v>1696</v>
      </c>
      <c r="C216" s="427" t="s">
        <v>701</v>
      </c>
      <c r="D216" s="46" t="s">
        <v>1565</v>
      </c>
      <c r="E216" s="423" t="s">
        <v>45</v>
      </c>
      <c r="F216" s="487" t="str">
        <f t="shared" si="13"/>
        <v>見積もり合わせ</v>
      </c>
      <c r="G216" s="46">
        <v>3</v>
      </c>
      <c r="H216" s="428">
        <v>2655</v>
      </c>
      <c r="I216" s="270"/>
      <c r="J216" s="15" t="e">
        <f t="shared" si="12"/>
        <v>#DIV/0!</v>
      </c>
      <c r="K216" s="478">
        <v>74</v>
      </c>
      <c r="L216" s="478">
        <v>156444</v>
      </c>
      <c r="M216" s="451" t="s">
        <v>1525</v>
      </c>
      <c r="N216" s="486" t="str">
        <f t="shared" si="14"/>
        <v>価格競争の結果</v>
      </c>
      <c r="O216" s="475" t="str">
        <f t="shared" si="15"/>
        <v/>
      </c>
    </row>
    <row r="217" spans="1:15" s="257" customFormat="1" ht="35.1" customHeight="1">
      <c r="A217" s="257">
        <v>210</v>
      </c>
      <c r="B217" s="61" t="s">
        <v>1696</v>
      </c>
      <c r="C217" s="427" t="s">
        <v>701</v>
      </c>
      <c r="D217" s="46" t="s">
        <v>1565</v>
      </c>
      <c r="E217" s="423" t="s">
        <v>45</v>
      </c>
      <c r="F217" s="487" t="str">
        <f t="shared" si="13"/>
        <v>見積もり合わせ</v>
      </c>
      <c r="G217" s="46">
        <v>3</v>
      </c>
      <c r="H217" s="428">
        <v>1420</v>
      </c>
      <c r="I217" s="270"/>
      <c r="J217" s="15" t="e">
        <f t="shared" si="12"/>
        <v>#DIV/0!</v>
      </c>
      <c r="K217" s="478">
        <v>49</v>
      </c>
      <c r="L217" s="478">
        <v>79434</v>
      </c>
      <c r="M217" s="451" t="s">
        <v>1525</v>
      </c>
      <c r="N217" s="486" t="str">
        <f t="shared" si="14"/>
        <v>価格競争の結果</v>
      </c>
      <c r="O217" s="475" t="str">
        <f t="shared" si="15"/>
        <v/>
      </c>
    </row>
    <row r="218" spans="1:15" s="257" customFormat="1" ht="35.1" customHeight="1">
      <c r="A218" s="257">
        <v>211</v>
      </c>
      <c r="B218" s="61" t="s">
        <v>1696</v>
      </c>
      <c r="C218" s="427" t="s">
        <v>701</v>
      </c>
      <c r="D218" s="46" t="s">
        <v>1565</v>
      </c>
      <c r="E218" s="423" t="s">
        <v>45</v>
      </c>
      <c r="F218" s="487" t="str">
        <f t="shared" si="13"/>
        <v>見積もり合わせ</v>
      </c>
      <c r="G218" s="46">
        <v>3</v>
      </c>
      <c r="H218" s="428">
        <v>2108</v>
      </c>
      <c r="I218" s="270"/>
      <c r="J218" s="15" t="e">
        <f t="shared" si="12"/>
        <v>#DIV/0!</v>
      </c>
      <c r="K218" s="478">
        <v>55</v>
      </c>
      <c r="L218" s="478">
        <v>123533</v>
      </c>
      <c r="M218" s="451" t="s">
        <v>1525</v>
      </c>
      <c r="N218" s="486" t="str">
        <f t="shared" si="14"/>
        <v>価格競争の結果</v>
      </c>
      <c r="O218" s="475" t="str">
        <f t="shared" si="15"/>
        <v/>
      </c>
    </row>
    <row r="219" spans="1:15" s="257" customFormat="1" ht="35.1" customHeight="1">
      <c r="A219" s="257">
        <v>212</v>
      </c>
      <c r="B219" s="61" t="s">
        <v>1696</v>
      </c>
      <c r="C219" s="427" t="s">
        <v>701</v>
      </c>
      <c r="D219" s="46" t="s">
        <v>1565</v>
      </c>
      <c r="E219" s="423" t="s">
        <v>45</v>
      </c>
      <c r="F219" s="487" t="str">
        <f t="shared" si="13"/>
        <v>見積もり合わせ</v>
      </c>
      <c r="G219" s="46">
        <v>3</v>
      </c>
      <c r="H219" s="428">
        <v>2198</v>
      </c>
      <c r="I219" s="270"/>
      <c r="J219" s="15" t="e">
        <f t="shared" si="12"/>
        <v>#DIV/0!</v>
      </c>
      <c r="K219" s="478">
        <v>57</v>
      </c>
      <c r="L219" s="478">
        <v>129008</v>
      </c>
      <c r="M219" s="451" t="s">
        <v>1525</v>
      </c>
      <c r="N219" s="486" t="str">
        <f t="shared" si="14"/>
        <v>価格競争の結果</v>
      </c>
      <c r="O219" s="475" t="str">
        <f t="shared" si="15"/>
        <v/>
      </c>
    </row>
    <row r="220" spans="1:15" s="257" customFormat="1" ht="35.1" customHeight="1">
      <c r="A220" s="257">
        <v>213</v>
      </c>
      <c r="B220" s="61" t="s">
        <v>1696</v>
      </c>
      <c r="C220" s="427" t="s">
        <v>701</v>
      </c>
      <c r="D220" s="46" t="s">
        <v>1565</v>
      </c>
      <c r="E220" s="423" t="s">
        <v>45</v>
      </c>
      <c r="F220" s="487" t="str">
        <f t="shared" si="13"/>
        <v>見積もり合わせ</v>
      </c>
      <c r="G220" s="46">
        <v>3</v>
      </c>
      <c r="H220" s="428">
        <v>2324</v>
      </c>
      <c r="I220" s="270"/>
      <c r="J220" s="15" t="e">
        <f t="shared" si="12"/>
        <v>#DIV/0!</v>
      </c>
      <c r="K220" s="478">
        <v>77</v>
      </c>
      <c r="L220" s="478">
        <v>133314</v>
      </c>
      <c r="M220" s="451" t="s">
        <v>1525</v>
      </c>
      <c r="N220" s="486" t="str">
        <f t="shared" si="14"/>
        <v>価格競争の結果</v>
      </c>
      <c r="O220" s="475" t="str">
        <f t="shared" si="15"/>
        <v/>
      </c>
    </row>
    <row r="221" spans="1:15" s="257" customFormat="1" ht="35.1" customHeight="1">
      <c r="A221" s="257">
        <v>214</v>
      </c>
      <c r="B221" s="61" t="s">
        <v>1696</v>
      </c>
      <c r="C221" s="427" t="s">
        <v>701</v>
      </c>
      <c r="D221" s="46" t="s">
        <v>1565</v>
      </c>
      <c r="E221" s="423" t="s">
        <v>45</v>
      </c>
      <c r="F221" s="487" t="str">
        <f t="shared" si="13"/>
        <v>見積もり合わせ</v>
      </c>
      <c r="G221" s="46">
        <v>3</v>
      </c>
      <c r="H221" s="428">
        <v>2380</v>
      </c>
      <c r="I221" s="270"/>
      <c r="J221" s="15" t="e">
        <f t="shared" si="12"/>
        <v>#DIV/0!</v>
      </c>
      <c r="K221" s="478">
        <v>66</v>
      </c>
      <c r="L221" s="478">
        <v>140493</v>
      </c>
      <c r="M221" s="451" t="s">
        <v>1525</v>
      </c>
      <c r="N221" s="486" t="str">
        <f t="shared" si="14"/>
        <v>価格競争の結果</v>
      </c>
      <c r="O221" s="475" t="str">
        <f>IF(ISBLANK(I221),"",H221)</f>
        <v/>
      </c>
    </row>
    <row r="222" spans="1:15" s="257" customFormat="1" ht="35.1" customHeight="1">
      <c r="A222" s="257">
        <v>215</v>
      </c>
      <c r="B222" s="61" t="s">
        <v>1696</v>
      </c>
      <c r="C222" s="427" t="s">
        <v>701</v>
      </c>
      <c r="D222" s="46" t="s">
        <v>1565</v>
      </c>
      <c r="E222" s="423" t="s">
        <v>45</v>
      </c>
      <c r="F222" s="487" t="str">
        <f t="shared" si="13"/>
        <v>見積もり合わせ</v>
      </c>
      <c r="G222" s="46">
        <v>3</v>
      </c>
      <c r="H222" s="428">
        <v>2117</v>
      </c>
      <c r="I222" s="270"/>
      <c r="J222" s="15" t="e">
        <f t="shared" si="12"/>
        <v>#DIV/0!</v>
      </c>
      <c r="K222" s="478">
        <v>61</v>
      </c>
      <c r="L222" s="478">
        <v>122865</v>
      </c>
      <c r="M222" s="451" t="s">
        <v>1525</v>
      </c>
      <c r="N222" s="486" t="str">
        <f t="shared" si="14"/>
        <v>価格競争の結果</v>
      </c>
      <c r="O222" s="475" t="str">
        <f t="shared" si="15"/>
        <v/>
      </c>
    </row>
    <row r="223" spans="1:15" s="257" customFormat="1" ht="35.1" customHeight="1">
      <c r="A223" s="257">
        <v>216</v>
      </c>
      <c r="B223" s="61" t="s">
        <v>1696</v>
      </c>
      <c r="C223" s="427" t="s">
        <v>701</v>
      </c>
      <c r="D223" s="46" t="s">
        <v>1565</v>
      </c>
      <c r="E223" s="423" t="s">
        <v>45</v>
      </c>
      <c r="F223" s="487" t="str">
        <f t="shared" si="13"/>
        <v>見積もり合わせ</v>
      </c>
      <c r="G223" s="46">
        <v>3</v>
      </c>
      <c r="H223" s="428">
        <v>2550</v>
      </c>
      <c r="I223" s="270"/>
      <c r="J223" s="15" t="e">
        <f t="shared" ref="J223:J286" si="16">H223/I223</f>
        <v>#DIV/0!</v>
      </c>
      <c r="K223" s="478">
        <v>74</v>
      </c>
      <c r="L223" s="478">
        <v>147083</v>
      </c>
      <c r="M223" s="451" t="s">
        <v>1525</v>
      </c>
      <c r="N223" s="486" t="str">
        <f t="shared" si="14"/>
        <v>価格競争の結果</v>
      </c>
      <c r="O223" s="475" t="str">
        <f t="shared" si="15"/>
        <v/>
      </c>
    </row>
    <row r="224" spans="1:15" s="257" customFormat="1" ht="35.1" customHeight="1">
      <c r="A224" s="257">
        <v>217</v>
      </c>
      <c r="B224" s="61" t="s">
        <v>1696</v>
      </c>
      <c r="C224" s="427" t="s">
        <v>701</v>
      </c>
      <c r="D224" s="46" t="s">
        <v>1565</v>
      </c>
      <c r="E224" s="423" t="s">
        <v>45</v>
      </c>
      <c r="F224" s="487" t="str">
        <f t="shared" si="13"/>
        <v>見積もり合わせ</v>
      </c>
      <c r="G224" s="46">
        <v>3</v>
      </c>
      <c r="H224" s="428">
        <v>2230</v>
      </c>
      <c r="I224" s="270"/>
      <c r="J224" s="15" t="e">
        <f t="shared" si="16"/>
        <v>#DIV/0!</v>
      </c>
      <c r="K224" s="478">
        <v>64</v>
      </c>
      <c r="L224" s="478">
        <v>129386</v>
      </c>
      <c r="M224" s="451" t="s">
        <v>1525</v>
      </c>
      <c r="N224" s="486" t="str">
        <f t="shared" si="14"/>
        <v>価格競争の結果</v>
      </c>
      <c r="O224" s="475" t="str">
        <f t="shared" si="15"/>
        <v/>
      </c>
    </row>
    <row r="225" spans="1:15" s="257" customFormat="1" ht="35.1" customHeight="1">
      <c r="A225" s="257">
        <v>218</v>
      </c>
      <c r="B225" s="61" t="s">
        <v>1696</v>
      </c>
      <c r="C225" s="427" t="s">
        <v>701</v>
      </c>
      <c r="D225" s="46" t="s">
        <v>1565</v>
      </c>
      <c r="E225" s="423" t="s">
        <v>45</v>
      </c>
      <c r="F225" s="487" t="str">
        <f t="shared" si="13"/>
        <v>見積もり合わせ</v>
      </c>
      <c r="G225" s="46">
        <v>3</v>
      </c>
      <c r="H225" s="428">
        <v>2107</v>
      </c>
      <c r="I225" s="270"/>
      <c r="J225" s="15" t="e">
        <f t="shared" si="16"/>
        <v>#DIV/0!</v>
      </c>
      <c r="K225" s="478">
        <v>63</v>
      </c>
      <c r="L225" s="478">
        <v>119828</v>
      </c>
      <c r="M225" s="451" t="s">
        <v>1525</v>
      </c>
      <c r="N225" s="486" t="str">
        <f t="shared" si="14"/>
        <v>価格競争の結果</v>
      </c>
      <c r="O225" s="475" t="str">
        <f t="shared" si="15"/>
        <v/>
      </c>
    </row>
    <row r="226" spans="1:15" s="257" customFormat="1" ht="35.1" customHeight="1">
      <c r="A226" s="257">
        <v>219</v>
      </c>
      <c r="B226" s="61" t="s">
        <v>1696</v>
      </c>
      <c r="C226" s="427" t="s">
        <v>701</v>
      </c>
      <c r="D226" s="46" t="s">
        <v>1565</v>
      </c>
      <c r="E226" s="423" t="s">
        <v>45</v>
      </c>
      <c r="F226" s="487" t="str">
        <f t="shared" si="13"/>
        <v>見積もり合わせ</v>
      </c>
      <c r="G226" s="46">
        <v>3</v>
      </c>
      <c r="H226" s="428">
        <v>1724</v>
      </c>
      <c r="I226" s="270"/>
      <c r="J226" s="15" t="e">
        <f t="shared" si="16"/>
        <v>#DIV/0!</v>
      </c>
      <c r="K226" s="478">
        <v>46</v>
      </c>
      <c r="L226" s="478">
        <v>99628</v>
      </c>
      <c r="M226" s="451" t="s">
        <v>1525</v>
      </c>
      <c r="N226" s="486" t="str">
        <f t="shared" si="14"/>
        <v>価格競争の結果</v>
      </c>
      <c r="O226" s="475" t="str">
        <f t="shared" si="15"/>
        <v/>
      </c>
    </row>
    <row r="227" spans="1:15" s="257" customFormat="1" ht="35.1" customHeight="1">
      <c r="A227" s="257">
        <v>220</v>
      </c>
      <c r="B227" s="61" t="s">
        <v>1696</v>
      </c>
      <c r="C227" s="427" t="s">
        <v>701</v>
      </c>
      <c r="D227" s="46" t="s">
        <v>1565</v>
      </c>
      <c r="E227" s="423" t="s">
        <v>45</v>
      </c>
      <c r="F227" s="487" t="str">
        <f t="shared" si="13"/>
        <v>見積もり合わせ</v>
      </c>
      <c r="G227" s="46">
        <v>3</v>
      </c>
      <c r="H227" s="428">
        <v>2213</v>
      </c>
      <c r="I227" s="270"/>
      <c r="J227" s="15" t="e">
        <f t="shared" si="16"/>
        <v>#DIV/0!</v>
      </c>
      <c r="K227" s="478">
        <v>62</v>
      </c>
      <c r="L227" s="478">
        <v>130137</v>
      </c>
      <c r="M227" s="451" t="s">
        <v>1525</v>
      </c>
      <c r="N227" s="486" t="str">
        <f t="shared" si="14"/>
        <v>価格競争の結果</v>
      </c>
      <c r="O227" s="475" t="str">
        <f t="shared" si="15"/>
        <v/>
      </c>
    </row>
    <row r="228" spans="1:15" s="257" customFormat="1" ht="35.1" customHeight="1">
      <c r="A228" s="257">
        <v>221</v>
      </c>
      <c r="B228" s="61" t="s">
        <v>1696</v>
      </c>
      <c r="C228" s="427" t="s">
        <v>701</v>
      </c>
      <c r="D228" s="46" t="s">
        <v>1565</v>
      </c>
      <c r="E228" s="423" t="s">
        <v>45</v>
      </c>
      <c r="F228" s="487" t="str">
        <f t="shared" si="13"/>
        <v>見積もり合わせ</v>
      </c>
      <c r="G228" s="46">
        <v>3</v>
      </c>
      <c r="H228" s="428">
        <v>1544</v>
      </c>
      <c r="I228" s="270"/>
      <c r="J228" s="15" t="e">
        <f t="shared" si="16"/>
        <v>#DIV/0!</v>
      </c>
      <c r="K228" s="478">
        <v>45</v>
      </c>
      <c r="L228" s="478">
        <v>88553</v>
      </c>
      <c r="M228" s="451" t="s">
        <v>1525</v>
      </c>
      <c r="N228" s="486" t="str">
        <f t="shared" si="14"/>
        <v>価格競争の結果</v>
      </c>
      <c r="O228" s="475" t="str">
        <f t="shared" si="15"/>
        <v/>
      </c>
    </row>
    <row r="229" spans="1:15" s="257" customFormat="1" ht="35.1" customHeight="1">
      <c r="A229" s="257">
        <v>222</v>
      </c>
      <c r="B229" s="61" t="s">
        <v>1696</v>
      </c>
      <c r="C229" s="427" t="s">
        <v>701</v>
      </c>
      <c r="D229" s="46" t="s">
        <v>1565</v>
      </c>
      <c r="E229" s="423" t="s">
        <v>45</v>
      </c>
      <c r="F229" s="487" t="str">
        <f t="shared" si="13"/>
        <v>見積もり合わせ</v>
      </c>
      <c r="G229" s="46">
        <v>3</v>
      </c>
      <c r="H229" s="428">
        <v>2101</v>
      </c>
      <c r="I229" s="270"/>
      <c r="J229" s="15" t="e">
        <f t="shared" si="16"/>
        <v>#DIV/0!</v>
      </c>
      <c r="K229" s="478">
        <v>55</v>
      </c>
      <c r="L229" s="478">
        <v>122580</v>
      </c>
      <c r="M229" s="451" t="s">
        <v>1525</v>
      </c>
      <c r="N229" s="486" t="str">
        <f t="shared" si="14"/>
        <v>価格競争の結果</v>
      </c>
      <c r="O229" s="475" t="str">
        <f t="shared" si="15"/>
        <v/>
      </c>
    </row>
    <row r="230" spans="1:15" s="257" customFormat="1" ht="35.1" customHeight="1">
      <c r="A230" s="257">
        <v>223</v>
      </c>
      <c r="B230" s="61" t="s">
        <v>1696</v>
      </c>
      <c r="C230" s="427" t="s">
        <v>701</v>
      </c>
      <c r="D230" s="46" t="s">
        <v>1565</v>
      </c>
      <c r="E230" s="423" t="s">
        <v>45</v>
      </c>
      <c r="F230" s="487" t="str">
        <f t="shared" si="13"/>
        <v>見積もり合わせ</v>
      </c>
      <c r="G230" s="46">
        <v>3</v>
      </c>
      <c r="H230" s="428">
        <v>2032</v>
      </c>
      <c r="I230" s="270"/>
      <c r="J230" s="15" t="e">
        <f t="shared" si="16"/>
        <v>#DIV/0!</v>
      </c>
      <c r="K230" s="478">
        <v>63</v>
      </c>
      <c r="L230" s="478">
        <v>117148</v>
      </c>
      <c r="M230" s="451" t="s">
        <v>1525</v>
      </c>
      <c r="N230" s="486" t="str">
        <f t="shared" si="14"/>
        <v>価格競争の結果</v>
      </c>
      <c r="O230" s="475" t="str">
        <f t="shared" si="15"/>
        <v/>
      </c>
    </row>
    <row r="231" spans="1:15" s="257" customFormat="1" ht="35.1" customHeight="1">
      <c r="A231" s="257">
        <v>224</v>
      </c>
      <c r="B231" s="61" t="s">
        <v>1696</v>
      </c>
      <c r="C231" s="427" t="s">
        <v>701</v>
      </c>
      <c r="D231" s="46" t="s">
        <v>1565</v>
      </c>
      <c r="E231" s="423" t="s">
        <v>45</v>
      </c>
      <c r="F231" s="487" t="str">
        <f t="shared" si="13"/>
        <v>見積もり合わせ</v>
      </c>
      <c r="G231" s="46">
        <v>3</v>
      </c>
      <c r="H231" s="428">
        <v>2795</v>
      </c>
      <c r="I231" s="270"/>
      <c r="J231" s="15" t="e">
        <f t="shared" si="16"/>
        <v>#DIV/0!</v>
      </c>
      <c r="K231" s="478">
        <v>82</v>
      </c>
      <c r="L231" s="478">
        <v>160321</v>
      </c>
      <c r="M231" s="451" t="s">
        <v>1525</v>
      </c>
      <c r="N231" s="486" t="str">
        <f t="shared" si="14"/>
        <v>価格競争の結果</v>
      </c>
      <c r="O231" s="475" t="str">
        <f>IF(ISBLANK(I231),"",H231)</f>
        <v/>
      </c>
    </row>
    <row r="232" spans="1:15" s="257" customFormat="1" ht="35.1" customHeight="1">
      <c r="A232" s="257">
        <v>225</v>
      </c>
      <c r="B232" s="61" t="s">
        <v>1696</v>
      </c>
      <c r="C232" s="427" t="s">
        <v>701</v>
      </c>
      <c r="D232" s="46" t="s">
        <v>1565</v>
      </c>
      <c r="E232" s="423" t="s">
        <v>45</v>
      </c>
      <c r="F232" s="487" t="str">
        <f t="shared" si="13"/>
        <v>見積もり合わせ</v>
      </c>
      <c r="G232" s="46">
        <v>3</v>
      </c>
      <c r="H232" s="428">
        <v>1972</v>
      </c>
      <c r="I232" s="270"/>
      <c r="J232" s="15" t="e">
        <f t="shared" si="16"/>
        <v>#DIV/0!</v>
      </c>
      <c r="K232" s="478">
        <v>67</v>
      </c>
      <c r="L232" s="478">
        <v>111577</v>
      </c>
      <c r="M232" s="451" t="s">
        <v>1525</v>
      </c>
      <c r="N232" s="486" t="str">
        <f t="shared" si="14"/>
        <v>価格競争の結果</v>
      </c>
      <c r="O232" s="475" t="str">
        <f t="shared" si="15"/>
        <v/>
      </c>
    </row>
    <row r="233" spans="1:15" s="257" customFormat="1" ht="35.1" customHeight="1">
      <c r="A233" s="257">
        <v>226</v>
      </c>
      <c r="B233" s="61" t="s">
        <v>1696</v>
      </c>
      <c r="C233" s="427" t="s">
        <v>701</v>
      </c>
      <c r="D233" s="46" t="s">
        <v>1565</v>
      </c>
      <c r="E233" s="423" t="s">
        <v>45</v>
      </c>
      <c r="F233" s="487" t="str">
        <f t="shared" si="13"/>
        <v>見積もり合わせ</v>
      </c>
      <c r="G233" s="46">
        <v>3</v>
      </c>
      <c r="H233" s="428">
        <v>1857</v>
      </c>
      <c r="I233" s="270"/>
      <c r="J233" s="15" t="e">
        <f t="shared" si="16"/>
        <v>#DIV/0!</v>
      </c>
      <c r="K233" s="478">
        <v>54</v>
      </c>
      <c r="L233" s="478">
        <v>106841</v>
      </c>
      <c r="M233" s="451" t="s">
        <v>1525</v>
      </c>
      <c r="N233" s="486" t="str">
        <f t="shared" si="14"/>
        <v>価格競争の結果</v>
      </c>
      <c r="O233" s="475" t="str">
        <f t="shared" si="15"/>
        <v/>
      </c>
    </row>
    <row r="234" spans="1:15" s="257" customFormat="1" ht="35.1" customHeight="1">
      <c r="A234" s="257">
        <v>227</v>
      </c>
      <c r="B234" s="61" t="s">
        <v>1696</v>
      </c>
      <c r="C234" s="427" t="s">
        <v>701</v>
      </c>
      <c r="D234" s="46" t="s">
        <v>1565</v>
      </c>
      <c r="E234" s="423" t="s">
        <v>45</v>
      </c>
      <c r="F234" s="487" t="str">
        <f t="shared" si="13"/>
        <v>見積もり合わせ</v>
      </c>
      <c r="G234" s="46">
        <v>3</v>
      </c>
      <c r="H234" s="428">
        <v>2129</v>
      </c>
      <c r="I234" s="270"/>
      <c r="J234" s="15" t="e">
        <f t="shared" si="16"/>
        <v>#DIV/0!</v>
      </c>
      <c r="K234" s="478">
        <v>60</v>
      </c>
      <c r="L234" s="478">
        <v>124594</v>
      </c>
      <c r="M234" s="451" t="s">
        <v>1525</v>
      </c>
      <c r="N234" s="486" t="str">
        <f t="shared" si="14"/>
        <v>価格競争の結果</v>
      </c>
      <c r="O234" s="475" t="str">
        <f t="shared" si="15"/>
        <v/>
      </c>
    </row>
    <row r="235" spans="1:15" s="257" customFormat="1" ht="35.1" customHeight="1">
      <c r="A235" s="257">
        <v>228</v>
      </c>
      <c r="B235" s="61" t="s">
        <v>1696</v>
      </c>
      <c r="C235" s="427" t="s">
        <v>701</v>
      </c>
      <c r="D235" s="46" t="s">
        <v>1565</v>
      </c>
      <c r="E235" s="423" t="s">
        <v>45</v>
      </c>
      <c r="F235" s="487" t="str">
        <f t="shared" si="13"/>
        <v>見積もり合わせ</v>
      </c>
      <c r="G235" s="46">
        <v>3</v>
      </c>
      <c r="H235" s="428">
        <v>2008</v>
      </c>
      <c r="I235" s="270"/>
      <c r="J235" s="15" t="e">
        <f t="shared" si="16"/>
        <v>#DIV/0!</v>
      </c>
      <c r="K235" s="478">
        <v>59</v>
      </c>
      <c r="L235" s="478">
        <v>115027</v>
      </c>
      <c r="M235" s="451" t="s">
        <v>1525</v>
      </c>
      <c r="N235" s="486" t="str">
        <f t="shared" si="14"/>
        <v>価格競争の結果</v>
      </c>
      <c r="O235" s="475" t="str">
        <f t="shared" si="15"/>
        <v/>
      </c>
    </row>
    <row r="236" spans="1:15" s="257" customFormat="1" ht="35.1" customHeight="1">
      <c r="A236" s="257">
        <v>229</v>
      </c>
      <c r="B236" s="61" t="s">
        <v>1696</v>
      </c>
      <c r="C236" s="427" t="s">
        <v>701</v>
      </c>
      <c r="D236" s="46" t="s">
        <v>1565</v>
      </c>
      <c r="E236" s="423" t="s">
        <v>45</v>
      </c>
      <c r="F236" s="487" t="str">
        <f t="shared" si="13"/>
        <v>見積もり合わせ</v>
      </c>
      <c r="G236" s="46">
        <v>3</v>
      </c>
      <c r="H236" s="428">
        <v>2191</v>
      </c>
      <c r="I236" s="270"/>
      <c r="J236" s="15" t="e">
        <f t="shared" si="16"/>
        <v>#DIV/0!</v>
      </c>
      <c r="K236" s="478">
        <v>64</v>
      </c>
      <c r="L236" s="478">
        <v>125885</v>
      </c>
      <c r="M236" s="451" t="s">
        <v>1525</v>
      </c>
      <c r="N236" s="486" t="str">
        <f t="shared" si="14"/>
        <v>価格競争の結果</v>
      </c>
      <c r="O236" s="475" t="str">
        <f t="shared" si="15"/>
        <v/>
      </c>
    </row>
    <row r="237" spans="1:15" s="257" customFormat="1" ht="35.1" customHeight="1">
      <c r="A237" s="257">
        <v>230</v>
      </c>
      <c r="B237" s="61" t="s">
        <v>1696</v>
      </c>
      <c r="C237" s="427" t="s">
        <v>701</v>
      </c>
      <c r="D237" s="46" t="s">
        <v>1565</v>
      </c>
      <c r="E237" s="423" t="s">
        <v>45</v>
      </c>
      <c r="F237" s="487" t="str">
        <f t="shared" si="13"/>
        <v>見積もり合わせ</v>
      </c>
      <c r="G237" s="46">
        <v>3</v>
      </c>
      <c r="H237" s="428">
        <v>1870</v>
      </c>
      <c r="I237" s="270"/>
      <c r="J237" s="15" t="e">
        <f t="shared" si="16"/>
        <v>#DIV/0!</v>
      </c>
      <c r="K237" s="478">
        <v>52</v>
      </c>
      <c r="L237" s="478">
        <v>110251</v>
      </c>
      <c r="M237" s="451" t="s">
        <v>1525</v>
      </c>
      <c r="N237" s="486" t="str">
        <f t="shared" si="14"/>
        <v>価格競争の結果</v>
      </c>
      <c r="O237" s="475" t="str">
        <f t="shared" si="15"/>
        <v/>
      </c>
    </row>
    <row r="238" spans="1:15" s="257" customFormat="1" ht="35.1" customHeight="1">
      <c r="A238" s="257">
        <v>231</v>
      </c>
      <c r="B238" s="61" t="s">
        <v>1696</v>
      </c>
      <c r="C238" s="427" t="s">
        <v>701</v>
      </c>
      <c r="D238" s="46" t="s">
        <v>1565</v>
      </c>
      <c r="E238" s="423" t="s">
        <v>45</v>
      </c>
      <c r="F238" s="487" t="str">
        <f t="shared" si="13"/>
        <v>見積もり合わせ</v>
      </c>
      <c r="G238" s="46">
        <v>3</v>
      </c>
      <c r="H238" s="428">
        <v>1953</v>
      </c>
      <c r="I238" s="270"/>
      <c r="J238" s="15" t="e">
        <f t="shared" si="16"/>
        <v>#DIV/0!</v>
      </c>
      <c r="K238" s="478">
        <v>57</v>
      </c>
      <c r="L238" s="478">
        <v>112474</v>
      </c>
      <c r="M238" s="451" t="s">
        <v>1525</v>
      </c>
      <c r="N238" s="486" t="str">
        <f t="shared" si="14"/>
        <v>価格競争の結果</v>
      </c>
      <c r="O238" s="475" t="str">
        <f t="shared" si="15"/>
        <v/>
      </c>
    </row>
    <row r="239" spans="1:15" s="257" customFormat="1" ht="35.1" customHeight="1">
      <c r="A239" s="257">
        <v>232</v>
      </c>
      <c r="B239" s="61" t="s">
        <v>1696</v>
      </c>
      <c r="C239" s="427" t="s">
        <v>701</v>
      </c>
      <c r="D239" s="46" t="s">
        <v>1565</v>
      </c>
      <c r="E239" s="423" t="s">
        <v>45</v>
      </c>
      <c r="F239" s="487" t="str">
        <f t="shared" si="13"/>
        <v>見積もり合わせ</v>
      </c>
      <c r="G239" s="46">
        <v>3</v>
      </c>
      <c r="H239" s="428">
        <v>3070</v>
      </c>
      <c r="I239" s="270"/>
      <c r="J239" s="15" t="e">
        <f t="shared" si="16"/>
        <v>#DIV/0!</v>
      </c>
      <c r="K239" s="478">
        <v>133</v>
      </c>
      <c r="L239" s="478">
        <v>165463</v>
      </c>
      <c r="M239" s="451" t="s">
        <v>1525</v>
      </c>
      <c r="N239" s="486" t="str">
        <f t="shared" si="14"/>
        <v>価格競争の結果</v>
      </c>
      <c r="O239" s="475" t="str">
        <f t="shared" si="15"/>
        <v/>
      </c>
    </row>
    <row r="240" spans="1:15" s="257" customFormat="1" ht="35.1" customHeight="1">
      <c r="A240" s="257">
        <v>233</v>
      </c>
      <c r="B240" s="61" t="s">
        <v>1696</v>
      </c>
      <c r="C240" s="427" t="s">
        <v>701</v>
      </c>
      <c r="D240" s="46" t="s">
        <v>1565</v>
      </c>
      <c r="E240" s="423" t="s">
        <v>45</v>
      </c>
      <c r="F240" s="487" t="str">
        <f t="shared" si="13"/>
        <v>見積もり合わせ</v>
      </c>
      <c r="G240" s="46">
        <v>3</v>
      </c>
      <c r="H240" s="428">
        <v>1689</v>
      </c>
      <c r="I240" s="270"/>
      <c r="J240" s="15" t="e">
        <f t="shared" si="16"/>
        <v>#DIV/0!</v>
      </c>
      <c r="K240" s="478">
        <v>53</v>
      </c>
      <c r="L240" s="478">
        <v>96629</v>
      </c>
      <c r="M240" s="451" t="s">
        <v>1525</v>
      </c>
      <c r="N240" s="486" t="str">
        <f t="shared" si="14"/>
        <v>価格競争の結果</v>
      </c>
      <c r="O240" s="475" t="str">
        <f t="shared" si="15"/>
        <v/>
      </c>
    </row>
    <row r="241" spans="1:15" s="257" customFormat="1" ht="35.1" customHeight="1">
      <c r="A241" s="257">
        <v>234</v>
      </c>
      <c r="B241" s="61" t="s">
        <v>1696</v>
      </c>
      <c r="C241" s="427" t="s">
        <v>701</v>
      </c>
      <c r="D241" s="46" t="s">
        <v>1565</v>
      </c>
      <c r="E241" s="423" t="s">
        <v>45</v>
      </c>
      <c r="F241" s="487" t="str">
        <f t="shared" si="13"/>
        <v>見積もり合わせ</v>
      </c>
      <c r="G241" s="46">
        <v>3</v>
      </c>
      <c r="H241" s="428">
        <v>2227</v>
      </c>
      <c r="I241" s="270"/>
      <c r="J241" s="15" t="e">
        <f t="shared" si="16"/>
        <v>#DIV/0!</v>
      </c>
      <c r="K241" s="478">
        <v>77</v>
      </c>
      <c r="L241" s="478">
        <v>124467</v>
      </c>
      <c r="M241" s="451" t="s">
        <v>1525</v>
      </c>
      <c r="N241" s="486" t="str">
        <f t="shared" si="14"/>
        <v>価格競争の結果</v>
      </c>
      <c r="O241" s="475" t="str">
        <f>IF(ISBLANK(I241),"",H241)</f>
        <v/>
      </c>
    </row>
    <row r="242" spans="1:15" s="257" customFormat="1" ht="35.1" customHeight="1">
      <c r="A242" s="257">
        <v>235</v>
      </c>
      <c r="B242" s="61" t="s">
        <v>1696</v>
      </c>
      <c r="C242" s="427" t="s">
        <v>701</v>
      </c>
      <c r="D242" s="46" t="s">
        <v>1565</v>
      </c>
      <c r="E242" s="423" t="s">
        <v>45</v>
      </c>
      <c r="F242" s="487" t="str">
        <f t="shared" si="13"/>
        <v>見積もり合わせ</v>
      </c>
      <c r="G242" s="46">
        <v>3</v>
      </c>
      <c r="H242" s="428">
        <v>1948</v>
      </c>
      <c r="I242" s="270"/>
      <c r="J242" s="15" t="e">
        <f t="shared" si="16"/>
        <v>#DIV/0!</v>
      </c>
      <c r="K242" s="478">
        <v>54</v>
      </c>
      <c r="L242" s="478">
        <v>115094</v>
      </c>
      <c r="M242" s="451" t="s">
        <v>1525</v>
      </c>
      <c r="N242" s="486" t="str">
        <f t="shared" si="14"/>
        <v>価格競争の結果</v>
      </c>
      <c r="O242" s="475" t="str">
        <f t="shared" si="15"/>
        <v/>
      </c>
    </row>
    <row r="243" spans="1:15" s="257" customFormat="1" ht="35.1" customHeight="1">
      <c r="A243" s="257">
        <v>236</v>
      </c>
      <c r="B243" s="61" t="s">
        <v>1696</v>
      </c>
      <c r="C243" s="427" t="s">
        <v>701</v>
      </c>
      <c r="D243" s="46" t="s">
        <v>1565</v>
      </c>
      <c r="E243" s="423" t="s">
        <v>45</v>
      </c>
      <c r="F243" s="487" t="str">
        <f t="shared" si="13"/>
        <v>見積もり合わせ</v>
      </c>
      <c r="G243" s="46">
        <v>3</v>
      </c>
      <c r="H243" s="428">
        <v>3014</v>
      </c>
      <c r="I243" s="270"/>
      <c r="J243" s="15" t="e">
        <f t="shared" si="16"/>
        <v>#DIV/0!</v>
      </c>
      <c r="K243" s="478">
        <v>80</v>
      </c>
      <c r="L243" s="478">
        <v>174800</v>
      </c>
      <c r="M243" s="451" t="s">
        <v>1525</v>
      </c>
      <c r="N243" s="486" t="str">
        <f t="shared" si="14"/>
        <v>価格競争の結果</v>
      </c>
      <c r="O243" s="475" t="str">
        <f t="shared" si="15"/>
        <v/>
      </c>
    </row>
    <row r="244" spans="1:15" s="257" customFormat="1" ht="35.1" customHeight="1">
      <c r="A244" s="257">
        <v>237</v>
      </c>
      <c r="B244" s="61" t="s">
        <v>1696</v>
      </c>
      <c r="C244" s="427" t="s">
        <v>701</v>
      </c>
      <c r="D244" s="46" t="s">
        <v>1565</v>
      </c>
      <c r="E244" s="423" t="s">
        <v>45</v>
      </c>
      <c r="F244" s="487" t="str">
        <f t="shared" si="13"/>
        <v>見積もり合わせ</v>
      </c>
      <c r="G244" s="46">
        <v>3</v>
      </c>
      <c r="H244" s="428">
        <v>2448</v>
      </c>
      <c r="I244" s="270"/>
      <c r="J244" s="15" t="e">
        <f t="shared" si="16"/>
        <v>#DIV/0!</v>
      </c>
      <c r="K244" s="478">
        <v>59</v>
      </c>
      <c r="L244" s="478">
        <v>142588</v>
      </c>
      <c r="M244" s="451" t="s">
        <v>1525</v>
      </c>
      <c r="N244" s="486" t="str">
        <f t="shared" si="14"/>
        <v>価格競争の結果</v>
      </c>
      <c r="O244" s="475" t="str">
        <f t="shared" si="15"/>
        <v/>
      </c>
    </row>
    <row r="245" spans="1:15" s="257" customFormat="1" ht="35.1" customHeight="1">
      <c r="A245" s="257">
        <v>238</v>
      </c>
      <c r="B245" s="61" t="s">
        <v>1696</v>
      </c>
      <c r="C245" s="427" t="s">
        <v>701</v>
      </c>
      <c r="D245" s="46" t="s">
        <v>1565</v>
      </c>
      <c r="E245" s="423" t="s">
        <v>45</v>
      </c>
      <c r="F245" s="487" t="str">
        <f t="shared" si="13"/>
        <v>見積もり合わせ</v>
      </c>
      <c r="G245" s="46">
        <v>3</v>
      </c>
      <c r="H245" s="428">
        <v>2419</v>
      </c>
      <c r="I245" s="270"/>
      <c r="J245" s="15" t="e">
        <f t="shared" si="16"/>
        <v>#DIV/0!</v>
      </c>
      <c r="K245" s="478">
        <v>77</v>
      </c>
      <c r="L245" s="478">
        <v>137135</v>
      </c>
      <c r="M245" s="451" t="s">
        <v>1525</v>
      </c>
      <c r="N245" s="486" t="str">
        <f t="shared" si="14"/>
        <v>価格競争の結果</v>
      </c>
      <c r="O245" s="475" t="str">
        <f t="shared" si="15"/>
        <v/>
      </c>
    </row>
    <row r="246" spans="1:15" s="257" customFormat="1" ht="35.1" customHeight="1">
      <c r="A246" s="257">
        <v>239</v>
      </c>
      <c r="B246" s="61" t="s">
        <v>1696</v>
      </c>
      <c r="C246" s="427" t="s">
        <v>701</v>
      </c>
      <c r="D246" s="46" t="s">
        <v>1565</v>
      </c>
      <c r="E246" s="423" t="s">
        <v>45</v>
      </c>
      <c r="F246" s="487" t="str">
        <f t="shared" si="13"/>
        <v>見積もり合わせ</v>
      </c>
      <c r="G246" s="46">
        <v>3</v>
      </c>
      <c r="H246" s="428">
        <v>2337</v>
      </c>
      <c r="I246" s="270"/>
      <c r="J246" s="15" t="e">
        <f t="shared" si="16"/>
        <v>#DIV/0!</v>
      </c>
      <c r="K246" s="478">
        <v>125</v>
      </c>
      <c r="L246" s="478">
        <v>120556</v>
      </c>
      <c r="M246" s="451" t="s">
        <v>1525</v>
      </c>
      <c r="N246" s="486" t="str">
        <f t="shared" si="14"/>
        <v>価格競争の結果</v>
      </c>
      <c r="O246" s="475" t="str">
        <f t="shared" si="15"/>
        <v/>
      </c>
    </row>
    <row r="247" spans="1:15" s="257" customFormat="1" ht="35.1" customHeight="1">
      <c r="A247" s="257">
        <v>240</v>
      </c>
      <c r="B247" s="61" t="s">
        <v>1696</v>
      </c>
      <c r="C247" s="427" t="s">
        <v>701</v>
      </c>
      <c r="D247" s="46" t="s">
        <v>1565</v>
      </c>
      <c r="E247" s="423" t="s">
        <v>45</v>
      </c>
      <c r="F247" s="487" t="str">
        <f t="shared" si="13"/>
        <v>見積もり合わせ</v>
      </c>
      <c r="G247" s="46">
        <v>3</v>
      </c>
      <c r="H247" s="428">
        <v>1706</v>
      </c>
      <c r="I247" s="270"/>
      <c r="J247" s="15" t="e">
        <f t="shared" si="16"/>
        <v>#DIV/0!</v>
      </c>
      <c r="K247" s="478">
        <v>47</v>
      </c>
      <c r="L247" s="478">
        <v>100991</v>
      </c>
      <c r="M247" s="451" t="s">
        <v>1525</v>
      </c>
      <c r="N247" s="486" t="str">
        <f t="shared" si="14"/>
        <v>価格競争の結果</v>
      </c>
      <c r="O247" s="475" t="str">
        <f t="shared" si="15"/>
        <v/>
      </c>
    </row>
    <row r="248" spans="1:15" s="257" customFormat="1" ht="35.1" customHeight="1">
      <c r="A248" s="257">
        <v>241</v>
      </c>
      <c r="B248" s="61" t="s">
        <v>1696</v>
      </c>
      <c r="C248" s="427" t="s">
        <v>701</v>
      </c>
      <c r="D248" s="46" t="s">
        <v>1565</v>
      </c>
      <c r="E248" s="423" t="s">
        <v>45</v>
      </c>
      <c r="F248" s="487" t="str">
        <f t="shared" si="13"/>
        <v>見積もり合わせ</v>
      </c>
      <c r="G248" s="46">
        <v>3</v>
      </c>
      <c r="H248" s="428">
        <v>2186</v>
      </c>
      <c r="I248" s="270"/>
      <c r="J248" s="15" t="e">
        <f t="shared" si="16"/>
        <v>#DIV/0!</v>
      </c>
      <c r="K248" s="478">
        <v>62</v>
      </c>
      <c r="L248" s="478">
        <v>127484</v>
      </c>
      <c r="M248" s="451" t="s">
        <v>1525</v>
      </c>
      <c r="N248" s="486" t="str">
        <f t="shared" si="14"/>
        <v>価格競争の結果</v>
      </c>
      <c r="O248" s="475" t="str">
        <f t="shared" si="15"/>
        <v/>
      </c>
    </row>
    <row r="249" spans="1:15" s="257" customFormat="1" ht="35.1" customHeight="1">
      <c r="A249" s="257">
        <v>242</v>
      </c>
      <c r="B249" s="61" t="s">
        <v>1696</v>
      </c>
      <c r="C249" s="427" t="s">
        <v>701</v>
      </c>
      <c r="D249" s="46" t="s">
        <v>1565</v>
      </c>
      <c r="E249" s="423" t="s">
        <v>45</v>
      </c>
      <c r="F249" s="487" t="str">
        <f t="shared" si="13"/>
        <v>見積もり合わせ</v>
      </c>
      <c r="G249" s="46">
        <v>3</v>
      </c>
      <c r="H249" s="428">
        <v>1603</v>
      </c>
      <c r="I249" s="270"/>
      <c r="J249" s="15" t="e">
        <f t="shared" si="16"/>
        <v>#DIV/0!</v>
      </c>
      <c r="K249" s="478">
        <v>51</v>
      </c>
      <c r="L249" s="478">
        <v>90830</v>
      </c>
      <c r="M249" s="451" t="s">
        <v>1525</v>
      </c>
      <c r="N249" s="486" t="str">
        <f t="shared" si="14"/>
        <v>価格競争の結果</v>
      </c>
      <c r="O249" s="475" t="str">
        <f t="shared" si="15"/>
        <v/>
      </c>
    </row>
    <row r="250" spans="1:15" s="257" customFormat="1" ht="35.1" customHeight="1">
      <c r="A250" s="257">
        <v>243</v>
      </c>
      <c r="B250" s="61" t="s">
        <v>1696</v>
      </c>
      <c r="C250" s="427" t="s">
        <v>701</v>
      </c>
      <c r="D250" s="46" t="s">
        <v>1565</v>
      </c>
      <c r="E250" s="423" t="s">
        <v>45</v>
      </c>
      <c r="F250" s="487" t="str">
        <f t="shared" si="13"/>
        <v>見積もり合わせ</v>
      </c>
      <c r="G250" s="46">
        <v>3</v>
      </c>
      <c r="H250" s="428">
        <v>2074</v>
      </c>
      <c r="I250" s="270"/>
      <c r="J250" s="15" t="e">
        <f t="shared" si="16"/>
        <v>#DIV/0!</v>
      </c>
      <c r="K250" s="478">
        <v>58</v>
      </c>
      <c r="L250" s="478">
        <v>121831</v>
      </c>
      <c r="M250" s="451" t="s">
        <v>1525</v>
      </c>
      <c r="N250" s="486" t="str">
        <f t="shared" si="14"/>
        <v>価格競争の結果</v>
      </c>
      <c r="O250" s="475" t="str">
        <f t="shared" si="15"/>
        <v/>
      </c>
    </row>
    <row r="251" spans="1:15" s="257" customFormat="1" ht="35.1" customHeight="1">
      <c r="A251" s="257">
        <v>244</v>
      </c>
      <c r="B251" s="61" t="s">
        <v>1696</v>
      </c>
      <c r="C251" s="427" t="s">
        <v>701</v>
      </c>
      <c r="D251" s="46" t="s">
        <v>1565</v>
      </c>
      <c r="E251" s="423" t="s">
        <v>45</v>
      </c>
      <c r="F251" s="487" t="str">
        <f t="shared" si="13"/>
        <v>見積もり合わせ</v>
      </c>
      <c r="G251" s="46">
        <v>3</v>
      </c>
      <c r="H251" s="428">
        <v>2192</v>
      </c>
      <c r="I251" s="270"/>
      <c r="J251" s="15" t="e">
        <f t="shared" si="16"/>
        <v>#DIV/0!</v>
      </c>
      <c r="K251" s="478">
        <v>57</v>
      </c>
      <c r="L251" s="478">
        <v>128647</v>
      </c>
      <c r="M251" s="451" t="s">
        <v>1525</v>
      </c>
      <c r="N251" s="486" t="str">
        <f t="shared" si="14"/>
        <v>価格競争の結果</v>
      </c>
      <c r="O251" s="475" t="str">
        <f>IF(ISBLANK(I251),"",H251)</f>
        <v/>
      </c>
    </row>
    <row r="252" spans="1:15" s="257" customFormat="1" ht="35.1" customHeight="1">
      <c r="A252" s="257">
        <v>245</v>
      </c>
      <c r="B252" s="61" t="s">
        <v>1696</v>
      </c>
      <c r="C252" s="427" t="s">
        <v>701</v>
      </c>
      <c r="D252" s="46" t="s">
        <v>1565</v>
      </c>
      <c r="E252" s="423" t="s">
        <v>45</v>
      </c>
      <c r="F252" s="487" t="str">
        <f t="shared" si="13"/>
        <v>見積もり合わせ</v>
      </c>
      <c r="G252" s="46">
        <v>3</v>
      </c>
      <c r="H252" s="428">
        <v>1869</v>
      </c>
      <c r="I252" s="270"/>
      <c r="J252" s="15" t="e">
        <f t="shared" si="16"/>
        <v>#DIV/0!</v>
      </c>
      <c r="K252" s="478">
        <v>42</v>
      </c>
      <c r="L252" s="478">
        <v>112757</v>
      </c>
      <c r="M252" s="451" t="s">
        <v>1525</v>
      </c>
      <c r="N252" s="486" t="str">
        <f t="shared" si="14"/>
        <v>価格競争の結果</v>
      </c>
      <c r="O252" s="475" t="str">
        <f t="shared" si="15"/>
        <v/>
      </c>
    </row>
    <row r="253" spans="1:15" s="257" customFormat="1" ht="35.1" customHeight="1">
      <c r="A253" s="257">
        <v>246</v>
      </c>
      <c r="B253" s="61" t="s">
        <v>1696</v>
      </c>
      <c r="C253" s="427" t="s">
        <v>701</v>
      </c>
      <c r="D253" s="46" t="s">
        <v>1565</v>
      </c>
      <c r="E253" s="423" t="s">
        <v>45</v>
      </c>
      <c r="F253" s="487" t="str">
        <f t="shared" si="13"/>
        <v>見積もり合わせ</v>
      </c>
      <c r="G253" s="46">
        <v>3</v>
      </c>
      <c r="H253" s="428">
        <v>2332</v>
      </c>
      <c r="I253" s="270"/>
      <c r="J253" s="15" t="e">
        <f t="shared" si="16"/>
        <v>#DIV/0!</v>
      </c>
      <c r="K253" s="478">
        <v>61</v>
      </c>
      <c r="L253" s="478">
        <v>136149</v>
      </c>
      <c r="M253" s="451" t="s">
        <v>1525</v>
      </c>
      <c r="N253" s="486" t="str">
        <f t="shared" si="14"/>
        <v>価格競争の結果</v>
      </c>
      <c r="O253" s="475" t="str">
        <f t="shared" si="15"/>
        <v/>
      </c>
    </row>
    <row r="254" spans="1:15" s="257" customFormat="1" ht="35.1" customHeight="1">
      <c r="A254" s="257">
        <v>247</v>
      </c>
      <c r="B254" s="61" t="s">
        <v>1696</v>
      </c>
      <c r="C254" s="427" t="s">
        <v>701</v>
      </c>
      <c r="D254" s="46" t="s">
        <v>1565</v>
      </c>
      <c r="E254" s="423" t="s">
        <v>45</v>
      </c>
      <c r="F254" s="487" t="str">
        <f t="shared" si="13"/>
        <v>見積もり合わせ</v>
      </c>
      <c r="G254" s="46">
        <v>3</v>
      </c>
      <c r="H254" s="428">
        <v>2023</v>
      </c>
      <c r="I254" s="270"/>
      <c r="J254" s="15" t="e">
        <f t="shared" si="16"/>
        <v>#DIV/0!</v>
      </c>
      <c r="K254" s="478">
        <v>52</v>
      </c>
      <c r="L254" s="478">
        <v>119168</v>
      </c>
      <c r="M254" s="451" t="s">
        <v>1525</v>
      </c>
      <c r="N254" s="486" t="str">
        <f t="shared" si="14"/>
        <v>価格競争の結果</v>
      </c>
      <c r="O254" s="475" t="str">
        <f t="shared" si="15"/>
        <v/>
      </c>
    </row>
    <row r="255" spans="1:15" s="257" customFormat="1" ht="35.1" customHeight="1">
      <c r="A255" s="257">
        <v>248</v>
      </c>
      <c r="B255" s="61" t="s">
        <v>1696</v>
      </c>
      <c r="C255" s="427" t="s">
        <v>701</v>
      </c>
      <c r="D255" s="46" t="s">
        <v>1565</v>
      </c>
      <c r="E255" s="423" t="s">
        <v>45</v>
      </c>
      <c r="F255" s="487" t="str">
        <f t="shared" si="13"/>
        <v>見積もり合わせ</v>
      </c>
      <c r="G255" s="46">
        <v>3</v>
      </c>
      <c r="H255" s="428">
        <v>2207</v>
      </c>
      <c r="I255" s="270"/>
      <c r="J255" s="15" t="e">
        <f t="shared" si="16"/>
        <v>#DIV/0!</v>
      </c>
      <c r="K255" s="478">
        <v>66</v>
      </c>
      <c r="L255" s="478">
        <v>125183</v>
      </c>
      <c r="M255" s="451" t="s">
        <v>1525</v>
      </c>
      <c r="N255" s="486" t="str">
        <f t="shared" si="14"/>
        <v>価格競争の結果</v>
      </c>
      <c r="O255" s="475" t="str">
        <f t="shared" si="15"/>
        <v/>
      </c>
    </row>
    <row r="256" spans="1:15" s="257" customFormat="1" ht="35.1" customHeight="1">
      <c r="A256" s="257">
        <v>249</v>
      </c>
      <c r="B256" s="61" t="s">
        <v>1696</v>
      </c>
      <c r="C256" s="427" t="s">
        <v>701</v>
      </c>
      <c r="D256" s="46" t="s">
        <v>1565</v>
      </c>
      <c r="E256" s="423" t="s">
        <v>45</v>
      </c>
      <c r="F256" s="487" t="str">
        <f t="shared" si="13"/>
        <v>見積もり合わせ</v>
      </c>
      <c r="G256" s="46">
        <v>3</v>
      </c>
      <c r="H256" s="428">
        <v>2383</v>
      </c>
      <c r="I256" s="270"/>
      <c r="J256" s="15" t="e">
        <f t="shared" si="16"/>
        <v>#DIV/0!</v>
      </c>
      <c r="K256" s="478">
        <v>68</v>
      </c>
      <c r="L256" s="478">
        <v>138693</v>
      </c>
      <c r="M256" s="451" t="s">
        <v>1525</v>
      </c>
      <c r="N256" s="486" t="str">
        <f t="shared" si="14"/>
        <v>価格競争の結果</v>
      </c>
      <c r="O256" s="475" t="str">
        <f t="shared" si="15"/>
        <v/>
      </c>
    </row>
    <row r="257" spans="1:15" s="257" customFormat="1" ht="35.1" customHeight="1">
      <c r="A257" s="257">
        <v>250</v>
      </c>
      <c r="B257" s="61" t="s">
        <v>1696</v>
      </c>
      <c r="C257" s="427" t="s">
        <v>701</v>
      </c>
      <c r="D257" s="46" t="s">
        <v>1565</v>
      </c>
      <c r="E257" s="423" t="s">
        <v>45</v>
      </c>
      <c r="F257" s="487" t="str">
        <f t="shared" si="13"/>
        <v>見積もり合わせ</v>
      </c>
      <c r="G257" s="46">
        <v>3</v>
      </c>
      <c r="H257" s="428">
        <v>1898</v>
      </c>
      <c r="I257" s="270"/>
      <c r="J257" s="15" t="e">
        <f t="shared" si="16"/>
        <v>#DIV/0!</v>
      </c>
      <c r="K257" s="478">
        <v>61</v>
      </c>
      <c r="L257" s="478">
        <v>107163</v>
      </c>
      <c r="M257" s="451" t="s">
        <v>1525</v>
      </c>
      <c r="N257" s="486" t="str">
        <f t="shared" si="14"/>
        <v>価格競争の結果</v>
      </c>
      <c r="O257" s="475" t="str">
        <f t="shared" si="15"/>
        <v/>
      </c>
    </row>
    <row r="258" spans="1:15" s="257" customFormat="1" ht="35.1" customHeight="1">
      <c r="A258" s="257">
        <v>251</v>
      </c>
      <c r="B258" s="61" t="s">
        <v>1696</v>
      </c>
      <c r="C258" s="427" t="s">
        <v>701</v>
      </c>
      <c r="D258" s="46" t="s">
        <v>1565</v>
      </c>
      <c r="E258" s="423" t="s">
        <v>45</v>
      </c>
      <c r="F258" s="487" t="str">
        <f t="shared" si="13"/>
        <v>見積もり合わせ</v>
      </c>
      <c r="G258" s="46">
        <v>3</v>
      </c>
      <c r="H258" s="428">
        <v>2100</v>
      </c>
      <c r="I258" s="270"/>
      <c r="J258" s="15" t="e">
        <f t="shared" si="16"/>
        <v>#DIV/0!</v>
      </c>
      <c r="K258" s="478">
        <v>59</v>
      </c>
      <c r="L258" s="478">
        <v>123398</v>
      </c>
      <c r="M258" s="451" t="s">
        <v>1525</v>
      </c>
      <c r="N258" s="486" t="str">
        <f t="shared" si="14"/>
        <v>価格競争の結果</v>
      </c>
      <c r="O258" s="475" t="str">
        <f t="shared" si="15"/>
        <v/>
      </c>
    </row>
    <row r="259" spans="1:15" s="257" customFormat="1" ht="35.1" customHeight="1">
      <c r="A259" s="257">
        <v>252</v>
      </c>
      <c r="B259" s="61" t="s">
        <v>1696</v>
      </c>
      <c r="C259" s="427" t="s">
        <v>701</v>
      </c>
      <c r="D259" s="46" t="s">
        <v>1565</v>
      </c>
      <c r="E259" s="423" t="s">
        <v>45</v>
      </c>
      <c r="F259" s="487" t="str">
        <f t="shared" si="13"/>
        <v>見積もり合わせ</v>
      </c>
      <c r="G259" s="46">
        <v>3</v>
      </c>
      <c r="H259" s="428">
        <v>2128</v>
      </c>
      <c r="I259" s="270"/>
      <c r="J259" s="15" t="e">
        <f t="shared" si="16"/>
        <v>#DIV/0!</v>
      </c>
      <c r="K259" s="478">
        <v>62</v>
      </c>
      <c r="L259" s="478">
        <v>122346</v>
      </c>
      <c r="M259" s="451" t="s">
        <v>1525</v>
      </c>
      <c r="N259" s="486" t="str">
        <f t="shared" si="14"/>
        <v>価格競争の結果</v>
      </c>
      <c r="O259" s="475" t="str">
        <f t="shared" si="15"/>
        <v/>
      </c>
    </row>
    <row r="260" spans="1:15" s="257" customFormat="1" ht="35.1" customHeight="1">
      <c r="A260" s="257">
        <v>253</v>
      </c>
      <c r="B260" s="61" t="s">
        <v>1696</v>
      </c>
      <c r="C260" s="427" t="s">
        <v>701</v>
      </c>
      <c r="D260" s="46" t="s">
        <v>1565</v>
      </c>
      <c r="E260" s="423" t="s">
        <v>45</v>
      </c>
      <c r="F260" s="487" t="str">
        <f t="shared" si="13"/>
        <v>見積もり合わせ</v>
      </c>
      <c r="G260" s="46">
        <v>3</v>
      </c>
      <c r="H260" s="428">
        <v>1901</v>
      </c>
      <c r="I260" s="270"/>
      <c r="J260" s="15" t="e">
        <f t="shared" si="16"/>
        <v>#DIV/0!</v>
      </c>
      <c r="K260" s="478">
        <v>54</v>
      </c>
      <c r="L260" s="478">
        <v>110896</v>
      </c>
      <c r="M260" s="451" t="s">
        <v>1525</v>
      </c>
      <c r="N260" s="486" t="str">
        <f t="shared" si="14"/>
        <v>価格競争の結果</v>
      </c>
      <c r="O260" s="475" t="str">
        <f t="shared" si="15"/>
        <v/>
      </c>
    </row>
    <row r="261" spans="1:15" s="257" customFormat="1" ht="35.1" customHeight="1">
      <c r="A261" s="257">
        <v>254</v>
      </c>
      <c r="B261" s="61" t="s">
        <v>1696</v>
      </c>
      <c r="C261" s="427" t="s">
        <v>701</v>
      </c>
      <c r="D261" s="46" t="s">
        <v>1565</v>
      </c>
      <c r="E261" s="423" t="s">
        <v>45</v>
      </c>
      <c r="F261" s="487" t="str">
        <f t="shared" si="13"/>
        <v>見積もり合わせ</v>
      </c>
      <c r="G261" s="46">
        <v>3</v>
      </c>
      <c r="H261" s="428">
        <v>3124</v>
      </c>
      <c r="I261" s="270"/>
      <c r="J261" s="15" t="e">
        <f t="shared" si="16"/>
        <v>#DIV/0!</v>
      </c>
      <c r="K261" s="478">
        <v>92</v>
      </c>
      <c r="L261" s="478">
        <v>178931</v>
      </c>
      <c r="M261" s="451" t="s">
        <v>1525</v>
      </c>
      <c r="N261" s="486" t="str">
        <f t="shared" si="14"/>
        <v>価格競争の結果</v>
      </c>
      <c r="O261" s="475" t="str">
        <f>IF(ISBLANK(I261),"",H261)</f>
        <v/>
      </c>
    </row>
    <row r="262" spans="1:15" s="257" customFormat="1" ht="35.1" customHeight="1">
      <c r="A262" s="257">
        <v>255</v>
      </c>
      <c r="B262" s="61" t="s">
        <v>1696</v>
      </c>
      <c r="C262" s="427" t="s">
        <v>701</v>
      </c>
      <c r="D262" s="46" t="s">
        <v>1565</v>
      </c>
      <c r="E262" s="423" t="s">
        <v>45</v>
      </c>
      <c r="F262" s="487" t="str">
        <f t="shared" ref="F262:F325" si="17">IF(G262=1,"特命随意契約","見積もり合わせ")</f>
        <v>見積もり合わせ</v>
      </c>
      <c r="G262" s="46">
        <v>3</v>
      </c>
      <c r="H262" s="428">
        <v>2595</v>
      </c>
      <c r="I262" s="270"/>
      <c r="J262" s="15" t="e">
        <f t="shared" si="16"/>
        <v>#DIV/0!</v>
      </c>
      <c r="K262" s="478">
        <v>77</v>
      </c>
      <c r="L262" s="478">
        <v>147973</v>
      </c>
      <c r="M262" s="451" t="s">
        <v>1525</v>
      </c>
      <c r="N262" s="486" t="str">
        <f t="shared" ref="N262:N325" si="18">IF(G262=1,"他社が辞退したため","価格競争の結果")</f>
        <v>価格競争の結果</v>
      </c>
      <c r="O262" s="475" t="str">
        <f t="shared" si="15"/>
        <v/>
      </c>
    </row>
    <row r="263" spans="1:15" s="257" customFormat="1" ht="35.1" customHeight="1">
      <c r="A263" s="257">
        <v>256</v>
      </c>
      <c r="B263" s="61" t="s">
        <v>1696</v>
      </c>
      <c r="C263" s="427" t="s">
        <v>701</v>
      </c>
      <c r="D263" s="46" t="s">
        <v>1565</v>
      </c>
      <c r="E263" s="423" t="s">
        <v>45</v>
      </c>
      <c r="F263" s="487" t="str">
        <f t="shared" si="17"/>
        <v>見積もり合わせ</v>
      </c>
      <c r="G263" s="46">
        <v>3</v>
      </c>
      <c r="H263" s="428">
        <v>2067</v>
      </c>
      <c r="I263" s="270"/>
      <c r="J263" s="15" t="e">
        <f t="shared" si="16"/>
        <v>#DIV/0!</v>
      </c>
      <c r="K263" s="478">
        <v>65</v>
      </c>
      <c r="L263" s="478">
        <v>118134</v>
      </c>
      <c r="M263" s="451" t="s">
        <v>1525</v>
      </c>
      <c r="N263" s="486" t="str">
        <f t="shared" si="18"/>
        <v>価格競争の結果</v>
      </c>
      <c r="O263" s="475" t="str">
        <f t="shared" si="15"/>
        <v/>
      </c>
    </row>
    <row r="264" spans="1:15" s="257" customFormat="1" ht="35.1" customHeight="1">
      <c r="A264" s="257">
        <v>257</v>
      </c>
      <c r="B264" s="61" t="s">
        <v>1696</v>
      </c>
      <c r="C264" s="427" t="s">
        <v>701</v>
      </c>
      <c r="D264" s="46" t="s">
        <v>1565</v>
      </c>
      <c r="E264" s="423" t="s">
        <v>45</v>
      </c>
      <c r="F264" s="487" t="str">
        <f t="shared" si="17"/>
        <v>見積もり合わせ</v>
      </c>
      <c r="G264" s="46">
        <v>4</v>
      </c>
      <c r="H264" s="428">
        <v>2601</v>
      </c>
      <c r="I264" s="270"/>
      <c r="J264" s="15" t="e">
        <f t="shared" si="16"/>
        <v>#DIV/0!</v>
      </c>
      <c r="K264" s="478">
        <v>65</v>
      </c>
      <c r="L264" s="478">
        <v>155606</v>
      </c>
      <c r="M264" s="451" t="s">
        <v>1525</v>
      </c>
      <c r="N264" s="486" t="str">
        <f t="shared" si="18"/>
        <v>価格競争の結果</v>
      </c>
      <c r="O264" s="475" t="str">
        <f t="shared" si="15"/>
        <v/>
      </c>
    </row>
    <row r="265" spans="1:15" s="257" customFormat="1" ht="35.1" customHeight="1">
      <c r="A265" s="257">
        <v>258</v>
      </c>
      <c r="B265" s="61" t="s">
        <v>1696</v>
      </c>
      <c r="C265" s="427" t="s">
        <v>701</v>
      </c>
      <c r="D265" s="46" t="s">
        <v>1565</v>
      </c>
      <c r="E265" s="423" t="s">
        <v>45</v>
      </c>
      <c r="F265" s="487" t="str">
        <f t="shared" si="17"/>
        <v>見積もり合わせ</v>
      </c>
      <c r="G265" s="46">
        <v>3</v>
      </c>
      <c r="H265" s="428">
        <v>3046</v>
      </c>
      <c r="I265" s="270"/>
      <c r="J265" s="15" t="e">
        <f t="shared" si="16"/>
        <v>#DIV/0!</v>
      </c>
      <c r="K265" s="478">
        <v>79</v>
      </c>
      <c r="L265" s="478">
        <v>178789</v>
      </c>
      <c r="M265" s="451" t="s">
        <v>1525</v>
      </c>
      <c r="N265" s="486" t="str">
        <f t="shared" si="18"/>
        <v>価格競争の結果</v>
      </c>
      <c r="O265" s="475" t="str">
        <f t="shared" si="15"/>
        <v/>
      </c>
    </row>
    <row r="266" spans="1:15" s="257" customFormat="1" ht="35.1" customHeight="1">
      <c r="A266" s="257">
        <v>259</v>
      </c>
      <c r="B266" s="61" t="s">
        <v>1696</v>
      </c>
      <c r="C266" s="427" t="s">
        <v>701</v>
      </c>
      <c r="D266" s="46" t="s">
        <v>1565</v>
      </c>
      <c r="E266" s="423" t="s">
        <v>45</v>
      </c>
      <c r="F266" s="487" t="str">
        <f t="shared" si="17"/>
        <v>見積もり合わせ</v>
      </c>
      <c r="G266" s="46">
        <v>3</v>
      </c>
      <c r="H266" s="428">
        <v>2432</v>
      </c>
      <c r="I266" s="270"/>
      <c r="J266" s="15" t="e">
        <f t="shared" si="16"/>
        <v>#DIV/0!</v>
      </c>
      <c r="K266" s="478">
        <v>68</v>
      </c>
      <c r="L266" s="478">
        <v>143000</v>
      </c>
      <c r="M266" s="451" t="s">
        <v>1525</v>
      </c>
      <c r="N266" s="486" t="str">
        <f t="shared" si="18"/>
        <v>価格競争の結果</v>
      </c>
      <c r="O266" s="475" t="str">
        <f t="shared" ref="O266:O329" si="19">IF(ISBLANK(I266),"",H266)</f>
        <v/>
      </c>
    </row>
    <row r="267" spans="1:15" s="257" customFormat="1" ht="35.1" customHeight="1">
      <c r="A267" s="257">
        <v>260</v>
      </c>
      <c r="B267" s="61" t="s">
        <v>1696</v>
      </c>
      <c r="C267" s="427" t="s">
        <v>701</v>
      </c>
      <c r="D267" s="46" t="s">
        <v>1565</v>
      </c>
      <c r="E267" s="423" t="s">
        <v>45</v>
      </c>
      <c r="F267" s="487" t="str">
        <f t="shared" si="17"/>
        <v>見積もり合わせ</v>
      </c>
      <c r="G267" s="46">
        <v>3</v>
      </c>
      <c r="H267" s="428">
        <v>2478</v>
      </c>
      <c r="I267" s="270"/>
      <c r="J267" s="15" t="e">
        <f t="shared" si="16"/>
        <v>#DIV/0!</v>
      </c>
      <c r="K267" s="478">
        <v>72</v>
      </c>
      <c r="L267" s="478">
        <v>142835</v>
      </c>
      <c r="M267" s="451" t="s">
        <v>1525</v>
      </c>
      <c r="N267" s="486" t="str">
        <f t="shared" si="18"/>
        <v>価格競争の結果</v>
      </c>
      <c r="O267" s="475" t="str">
        <f t="shared" si="19"/>
        <v/>
      </c>
    </row>
    <row r="268" spans="1:15" s="257" customFormat="1" ht="35.1" customHeight="1">
      <c r="A268" s="257">
        <v>261</v>
      </c>
      <c r="B268" s="61" t="s">
        <v>1696</v>
      </c>
      <c r="C268" s="427" t="s">
        <v>701</v>
      </c>
      <c r="D268" s="46" t="s">
        <v>1565</v>
      </c>
      <c r="E268" s="423" t="s">
        <v>45</v>
      </c>
      <c r="F268" s="487" t="str">
        <f t="shared" si="17"/>
        <v>見積もり合わせ</v>
      </c>
      <c r="G268" s="46">
        <v>4</v>
      </c>
      <c r="H268" s="428">
        <v>2697</v>
      </c>
      <c r="I268" s="270"/>
      <c r="J268" s="15" t="e">
        <f t="shared" si="16"/>
        <v>#DIV/0!</v>
      </c>
      <c r="K268" s="478">
        <v>69</v>
      </c>
      <c r="L268" s="478">
        <v>159294</v>
      </c>
      <c r="M268" s="451" t="s">
        <v>1525</v>
      </c>
      <c r="N268" s="486" t="str">
        <f t="shared" si="18"/>
        <v>価格競争の結果</v>
      </c>
      <c r="O268" s="475" t="str">
        <f t="shared" si="19"/>
        <v/>
      </c>
    </row>
    <row r="269" spans="1:15" s="257" customFormat="1" ht="35.1" customHeight="1">
      <c r="A269" s="257">
        <v>262</v>
      </c>
      <c r="B269" s="61" t="s">
        <v>1696</v>
      </c>
      <c r="C269" s="427" t="s">
        <v>701</v>
      </c>
      <c r="D269" s="46" t="s">
        <v>1565</v>
      </c>
      <c r="E269" s="423" t="s">
        <v>45</v>
      </c>
      <c r="F269" s="487" t="str">
        <f t="shared" si="17"/>
        <v>見積もり合わせ</v>
      </c>
      <c r="G269" s="46">
        <v>3</v>
      </c>
      <c r="H269" s="428">
        <v>2526</v>
      </c>
      <c r="I269" s="270"/>
      <c r="J269" s="15" t="e">
        <f t="shared" si="16"/>
        <v>#DIV/0!</v>
      </c>
      <c r="K269" s="478">
        <v>72</v>
      </c>
      <c r="L269" s="478">
        <v>147389</v>
      </c>
      <c r="M269" s="451" t="s">
        <v>1525</v>
      </c>
      <c r="N269" s="486" t="str">
        <f t="shared" si="18"/>
        <v>価格競争の結果</v>
      </c>
      <c r="O269" s="475" t="str">
        <f t="shared" si="19"/>
        <v/>
      </c>
    </row>
    <row r="270" spans="1:15" s="257" customFormat="1" ht="35.1" customHeight="1">
      <c r="A270" s="257">
        <v>263</v>
      </c>
      <c r="B270" s="61" t="s">
        <v>1696</v>
      </c>
      <c r="C270" s="427" t="s">
        <v>701</v>
      </c>
      <c r="D270" s="46" t="s">
        <v>1565</v>
      </c>
      <c r="E270" s="423" t="s">
        <v>45</v>
      </c>
      <c r="F270" s="487" t="str">
        <f t="shared" si="17"/>
        <v>見積もり合わせ</v>
      </c>
      <c r="G270" s="46">
        <v>3</v>
      </c>
      <c r="H270" s="428">
        <v>5531</v>
      </c>
      <c r="I270" s="270"/>
      <c r="J270" s="15" t="e">
        <f t="shared" si="16"/>
        <v>#DIV/0!</v>
      </c>
      <c r="K270" s="478">
        <v>141</v>
      </c>
      <c r="L270" s="478">
        <v>327755</v>
      </c>
      <c r="M270" s="451" t="s">
        <v>1525</v>
      </c>
      <c r="N270" s="486" t="str">
        <f t="shared" si="18"/>
        <v>価格競争の結果</v>
      </c>
      <c r="O270" s="475" t="str">
        <f t="shared" si="19"/>
        <v/>
      </c>
    </row>
    <row r="271" spans="1:15" s="257" customFormat="1" ht="35.1" customHeight="1">
      <c r="A271" s="257">
        <v>264</v>
      </c>
      <c r="B271" s="61" t="s">
        <v>1696</v>
      </c>
      <c r="C271" s="427" t="s">
        <v>701</v>
      </c>
      <c r="D271" s="46" t="s">
        <v>1565</v>
      </c>
      <c r="E271" s="423" t="s">
        <v>45</v>
      </c>
      <c r="F271" s="487" t="str">
        <f t="shared" si="17"/>
        <v>見積もり合わせ</v>
      </c>
      <c r="G271" s="46">
        <v>3</v>
      </c>
      <c r="H271" s="428">
        <v>3129</v>
      </c>
      <c r="I271" s="270"/>
      <c r="J271" s="15" t="e">
        <f t="shared" si="16"/>
        <v>#DIV/0!</v>
      </c>
      <c r="K271" s="478">
        <v>127</v>
      </c>
      <c r="L271" s="478">
        <v>169498</v>
      </c>
      <c r="M271" s="451" t="s">
        <v>1525</v>
      </c>
      <c r="N271" s="486" t="str">
        <f t="shared" si="18"/>
        <v>価格競争の結果</v>
      </c>
      <c r="O271" s="475" t="str">
        <f>IF(ISBLANK(I271),"",H271)</f>
        <v/>
      </c>
    </row>
    <row r="272" spans="1:15" s="257" customFormat="1" ht="35.1" customHeight="1">
      <c r="A272" s="257">
        <v>265</v>
      </c>
      <c r="B272" s="61" t="s">
        <v>1696</v>
      </c>
      <c r="C272" s="427" t="s">
        <v>701</v>
      </c>
      <c r="D272" s="46" t="s">
        <v>1565</v>
      </c>
      <c r="E272" s="423" t="s">
        <v>45</v>
      </c>
      <c r="F272" s="487" t="str">
        <f t="shared" si="17"/>
        <v>見積もり合わせ</v>
      </c>
      <c r="G272" s="46">
        <v>3</v>
      </c>
      <c r="H272" s="428">
        <v>1891</v>
      </c>
      <c r="I272" s="270"/>
      <c r="J272" s="15" t="e">
        <f t="shared" si="16"/>
        <v>#DIV/0!</v>
      </c>
      <c r="K272" s="478">
        <v>70</v>
      </c>
      <c r="L272" s="478">
        <v>105726</v>
      </c>
      <c r="M272" s="451" t="s">
        <v>1525</v>
      </c>
      <c r="N272" s="486" t="str">
        <f t="shared" si="18"/>
        <v>価格競争の結果</v>
      </c>
      <c r="O272" s="475" t="str">
        <f t="shared" si="19"/>
        <v/>
      </c>
    </row>
    <row r="273" spans="1:15" s="257" customFormat="1" ht="35.1" customHeight="1">
      <c r="A273" s="257">
        <v>266</v>
      </c>
      <c r="B273" s="61" t="s">
        <v>1696</v>
      </c>
      <c r="C273" s="427" t="s">
        <v>701</v>
      </c>
      <c r="D273" s="46" t="s">
        <v>1565</v>
      </c>
      <c r="E273" s="423" t="s">
        <v>45</v>
      </c>
      <c r="F273" s="487" t="str">
        <f t="shared" si="17"/>
        <v>見積もり合わせ</v>
      </c>
      <c r="G273" s="46">
        <v>3</v>
      </c>
      <c r="H273" s="428">
        <v>1681</v>
      </c>
      <c r="I273" s="270"/>
      <c r="J273" s="15" t="e">
        <f t="shared" si="16"/>
        <v>#DIV/0!</v>
      </c>
      <c r="K273" s="478">
        <v>59</v>
      </c>
      <c r="L273" s="478">
        <v>92945</v>
      </c>
      <c r="M273" s="451" t="s">
        <v>1525</v>
      </c>
      <c r="N273" s="486" t="str">
        <f t="shared" si="18"/>
        <v>価格競争の結果</v>
      </c>
      <c r="O273" s="475" t="str">
        <f t="shared" si="19"/>
        <v/>
      </c>
    </row>
    <row r="274" spans="1:15" s="257" customFormat="1" ht="35.1" customHeight="1">
      <c r="A274" s="257">
        <v>267</v>
      </c>
      <c r="B274" s="61" t="s">
        <v>1696</v>
      </c>
      <c r="C274" s="427" t="s">
        <v>701</v>
      </c>
      <c r="D274" s="46" t="s">
        <v>1565</v>
      </c>
      <c r="E274" s="423" t="s">
        <v>45</v>
      </c>
      <c r="F274" s="487" t="str">
        <f t="shared" si="17"/>
        <v>見積もり合わせ</v>
      </c>
      <c r="G274" s="46">
        <v>3</v>
      </c>
      <c r="H274" s="428">
        <v>1931</v>
      </c>
      <c r="I274" s="270"/>
      <c r="J274" s="15" t="e">
        <f t="shared" si="16"/>
        <v>#DIV/0!</v>
      </c>
      <c r="K274" s="478">
        <v>71</v>
      </c>
      <c r="L274" s="478">
        <v>108694</v>
      </c>
      <c r="M274" s="451" t="s">
        <v>1525</v>
      </c>
      <c r="N274" s="486" t="str">
        <f t="shared" si="18"/>
        <v>価格競争の結果</v>
      </c>
      <c r="O274" s="475" t="str">
        <f t="shared" si="19"/>
        <v/>
      </c>
    </row>
    <row r="275" spans="1:15" s="257" customFormat="1" ht="35.1" customHeight="1">
      <c r="A275" s="257">
        <v>268</v>
      </c>
      <c r="B275" s="61" t="s">
        <v>1696</v>
      </c>
      <c r="C275" s="427" t="s">
        <v>701</v>
      </c>
      <c r="D275" s="46" t="s">
        <v>1565</v>
      </c>
      <c r="E275" s="423" t="s">
        <v>45</v>
      </c>
      <c r="F275" s="487" t="str">
        <f t="shared" si="17"/>
        <v>見積もり合わせ</v>
      </c>
      <c r="G275" s="46">
        <v>3</v>
      </c>
      <c r="H275" s="428">
        <v>2452</v>
      </c>
      <c r="I275" s="270"/>
      <c r="J275" s="15" t="e">
        <f t="shared" si="16"/>
        <v>#DIV/0!</v>
      </c>
      <c r="K275" s="478">
        <v>71</v>
      </c>
      <c r="L275" s="478">
        <v>141538</v>
      </c>
      <c r="M275" s="451" t="s">
        <v>1525</v>
      </c>
      <c r="N275" s="486" t="str">
        <f t="shared" si="18"/>
        <v>価格競争の結果</v>
      </c>
      <c r="O275" s="475" t="str">
        <f t="shared" si="19"/>
        <v/>
      </c>
    </row>
    <row r="276" spans="1:15" s="257" customFormat="1" ht="35.1" customHeight="1">
      <c r="A276" s="257">
        <v>269</v>
      </c>
      <c r="B276" s="61" t="s">
        <v>1696</v>
      </c>
      <c r="C276" s="427" t="s">
        <v>701</v>
      </c>
      <c r="D276" s="46" t="s">
        <v>1565</v>
      </c>
      <c r="E276" s="423" t="s">
        <v>45</v>
      </c>
      <c r="F276" s="487" t="str">
        <f t="shared" si="17"/>
        <v>見積もり合わせ</v>
      </c>
      <c r="G276" s="46">
        <v>3</v>
      </c>
      <c r="H276" s="428">
        <v>1651</v>
      </c>
      <c r="I276" s="270"/>
      <c r="J276" s="15" t="e">
        <f t="shared" si="16"/>
        <v>#DIV/0!</v>
      </c>
      <c r="K276" s="478">
        <v>65</v>
      </c>
      <c r="L276" s="478">
        <v>89915</v>
      </c>
      <c r="M276" s="451" t="s">
        <v>1525</v>
      </c>
      <c r="N276" s="486" t="str">
        <f t="shared" si="18"/>
        <v>価格競争の結果</v>
      </c>
      <c r="O276" s="475" t="str">
        <f t="shared" si="19"/>
        <v/>
      </c>
    </row>
    <row r="277" spans="1:15" s="257" customFormat="1" ht="35.1" customHeight="1">
      <c r="A277" s="257">
        <v>270</v>
      </c>
      <c r="B277" s="61" t="s">
        <v>1696</v>
      </c>
      <c r="C277" s="427" t="s">
        <v>701</v>
      </c>
      <c r="D277" s="46" t="s">
        <v>1565</v>
      </c>
      <c r="E277" s="423" t="s">
        <v>45</v>
      </c>
      <c r="F277" s="487" t="str">
        <f t="shared" si="17"/>
        <v>見積もり合わせ</v>
      </c>
      <c r="G277" s="46">
        <v>3</v>
      </c>
      <c r="H277" s="428">
        <v>2806</v>
      </c>
      <c r="I277" s="270"/>
      <c r="J277" s="15" t="e">
        <f t="shared" si="16"/>
        <v>#DIV/0!</v>
      </c>
      <c r="K277" s="478">
        <v>136</v>
      </c>
      <c r="L277" s="478">
        <v>147448</v>
      </c>
      <c r="M277" s="451" t="s">
        <v>1525</v>
      </c>
      <c r="N277" s="486" t="str">
        <f t="shared" si="18"/>
        <v>価格競争の結果</v>
      </c>
      <c r="O277" s="475" t="str">
        <f t="shared" si="19"/>
        <v/>
      </c>
    </row>
    <row r="278" spans="1:15" s="257" customFormat="1" ht="35.1" customHeight="1">
      <c r="A278" s="257">
        <v>271</v>
      </c>
      <c r="B278" s="61" t="s">
        <v>1696</v>
      </c>
      <c r="C278" s="427" t="s">
        <v>701</v>
      </c>
      <c r="D278" s="46" t="s">
        <v>1565</v>
      </c>
      <c r="E278" s="423" t="s">
        <v>45</v>
      </c>
      <c r="F278" s="487" t="str">
        <f t="shared" si="17"/>
        <v>見積もり合わせ</v>
      </c>
      <c r="G278" s="46">
        <v>3</v>
      </c>
      <c r="H278" s="428">
        <v>2068</v>
      </c>
      <c r="I278" s="270"/>
      <c r="J278" s="15" t="e">
        <f t="shared" si="16"/>
        <v>#DIV/0!</v>
      </c>
      <c r="K278" s="478">
        <v>61</v>
      </c>
      <c r="L278" s="478">
        <v>117686</v>
      </c>
      <c r="M278" s="451" t="s">
        <v>1525</v>
      </c>
      <c r="N278" s="486" t="str">
        <f t="shared" si="18"/>
        <v>価格競争の結果</v>
      </c>
      <c r="O278" s="475" t="str">
        <f t="shared" si="19"/>
        <v/>
      </c>
    </row>
    <row r="279" spans="1:15" s="257" customFormat="1" ht="35.1" customHeight="1">
      <c r="A279" s="257">
        <v>272</v>
      </c>
      <c r="B279" s="61" t="s">
        <v>1696</v>
      </c>
      <c r="C279" s="427" t="s">
        <v>701</v>
      </c>
      <c r="D279" s="46" t="s">
        <v>1565</v>
      </c>
      <c r="E279" s="423" t="s">
        <v>45</v>
      </c>
      <c r="F279" s="487" t="str">
        <f t="shared" si="17"/>
        <v>見積もり合わせ</v>
      </c>
      <c r="G279" s="46">
        <v>3</v>
      </c>
      <c r="H279" s="428">
        <v>2343</v>
      </c>
      <c r="I279" s="270"/>
      <c r="J279" s="15" t="e">
        <f t="shared" si="16"/>
        <v>#DIV/0!</v>
      </c>
      <c r="K279" s="478">
        <v>68</v>
      </c>
      <c r="L279" s="478">
        <v>134452</v>
      </c>
      <c r="M279" s="451" t="s">
        <v>1525</v>
      </c>
      <c r="N279" s="486" t="str">
        <f t="shared" si="18"/>
        <v>価格競争の結果</v>
      </c>
      <c r="O279" s="475" t="str">
        <f t="shared" si="19"/>
        <v/>
      </c>
    </row>
    <row r="280" spans="1:15" s="257" customFormat="1" ht="35.1" customHeight="1">
      <c r="A280" s="257">
        <v>273</v>
      </c>
      <c r="B280" s="61" t="s">
        <v>1696</v>
      </c>
      <c r="C280" s="427" t="s">
        <v>701</v>
      </c>
      <c r="D280" s="46" t="s">
        <v>1565</v>
      </c>
      <c r="E280" s="423" t="s">
        <v>45</v>
      </c>
      <c r="F280" s="487" t="str">
        <f t="shared" si="17"/>
        <v>見積もり合わせ</v>
      </c>
      <c r="G280" s="46">
        <v>3</v>
      </c>
      <c r="H280" s="428">
        <v>1679</v>
      </c>
      <c r="I280" s="270"/>
      <c r="J280" s="15" t="e">
        <f t="shared" si="16"/>
        <v>#DIV/0!</v>
      </c>
      <c r="K280" s="478">
        <v>49</v>
      </c>
      <c r="L280" s="478">
        <v>96399</v>
      </c>
      <c r="M280" s="451" t="s">
        <v>1525</v>
      </c>
      <c r="N280" s="486" t="str">
        <f t="shared" si="18"/>
        <v>価格競争の結果</v>
      </c>
      <c r="O280" s="475" t="str">
        <f t="shared" si="19"/>
        <v/>
      </c>
    </row>
    <row r="281" spans="1:15" s="257" customFormat="1" ht="35.1" customHeight="1">
      <c r="A281" s="257">
        <v>274</v>
      </c>
      <c r="B281" s="61" t="s">
        <v>1696</v>
      </c>
      <c r="C281" s="427" t="s">
        <v>701</v>
      </c>
      <c r="D281" s="46" t="s">
        <v>1565</v>
      </c>
      <c r="E281" s="423" t="s">
        <v>45</v>
      </c>
      <c r="F281" s="487" t="str">
        <f t="shared" si="17"/>
        <v>見積もり合わせ</v>
      </c>
      <c r="G281" s="46">
        <v>3</v>
      </c>
      <c r="H281" s="428">
        <v>2312</v>
      </c>
      <c r="I281" s="270"/>
      <c r="J281" s="15" t="e">
        <f t="shared" si="16"/>
        <v>#DIV/0!</v>
      </c>
      <c r="K281" s="478">
        <v>65</v>
      </c>
      <c r="L281" s="478">
        <v>135475</v>
      </c>
      <c r="M281" s="451" t="s">
        <v>1525</v>
      </c>
      <c r="N281" s="486" t="str">
        <f t="shared" si="18"/>
        <v>価格競争の結果</v>
      </c>
      <c r="O281" s="475" t="str">
        <f>IF(ISBLANK(I281),"",H281)</f>
        <v/>
      </c>
    </row>
    <row r="282" spans="1:15" s="257" customFormat="1" ht="35.1" customHeight="1">
      <c r="A282" s="257">
        <v>275</v>
      </c>
      <c r="B282" s="61" t="s">
        <v>1696</v>
      </c>
      <c r="C282" s="427" t="s">
        <v>701</v>
      </c>
      <c r="D282" s="46" t="s">
        <v>1565</v>
      </c>
      <c r="E282" s="423" t="s">
        <v>45</v>
      </c>
      <c r="F282" s="487" t="str">
        <f t="shared" si="17"/>
        <v>見積もり合わせ</v>
      </c>
      <c r="G282" s="46">
        <v>3</v>
      </c>
      <c r="H282" s="428">
        <v>2013</v>
      </c>
      <c r="I282" s="270"/>
      <c r="J282" s="15" t="e">
        <f t="shared" si="16"/>
        <v>#DIV/0!</v>
      </c>
      <c r="K282" s="478">
        <v>58</v>
      </c>
      <c r="L282" s="478">
        <v>116167</v>
      </c>
      <c r="M282" s="451" t="s">
        <v>1525</v>
      </c>
      <c r="N282" s="486" t="str">
        <f t="shared" si="18"/>
        <v>価格競争の結果</v>
      </c>
      <c r="O282" s="475" t="str">
        <f t="shared" si="19"/>
        <v/>
      </c>
    </row>
    <row r="283" spans="1:15" s="257" customFormat="1" ht="35.1" customHeight="1">
      <c r="A283" s="257">
        <v>276</v>
      </c>
      <c r="B283" s="61" t="s">
        <v>1696</v>
      </c>
      <c r="C283" s="427" t="s">
        <v>701</v>
      </c>
      <c r="D283" s="46" t="s">
        <v>1565</v>
      </c>
      <c r="E283" s="423" t="s">
        <v>45</v>
      </c>
      <c r="F283" s="487" t="str">
        <f t="shared" si="17"/>
        <v>見積もり合わせ</v>
      </c>
      <c r="G283" s="46">
        <v>3</v>
      </c>
      <c r="H283" s="428">
        <v>3172</v>
      </c>
      <c r="I283" s="270"/>
      <c r="J283" s="15" t="e">
        <f t="shared" si="16"/>
        <v>#DIV/0!</v>
      </c>
      <c r="K283" s="478">
        <v>82</v>
      </c>
      <c r="L283" s="478">
        <v>186014</v>
      </c>
      <c r="M283" s="451" t="s">
        <v>1525</v>
      </c>
      <c r="N283" s="486" t="str">
        <f t="shared" si="18"/>
        <v>価格競争の結果</v>
      </c>
      <c r="O283" s="475" t="str">
        <f t="shared" si="19"/>
        <v/>
      </c>
    </row>
    <row r="284" spans="1:15" s="257" customFormat="1" ht="35.1" customHeight="1">
      <c r="A284" s="257">
        <v>277</v>
      </c>
      <c r="B284" s="61" t="s">
        <v>1696</v>
      </c>
      <c r="C284" s="427" t="s">
        <v>701</v>
      </c>
      <c r="D284" s="46" t="s">
        <v>1565</v>
      </c>
      <c r="E284" s="423" t="s">
        <v>45</v>
      </c>
      <c r="F284" s="487" t="str">
        <f t="shared" si="17"/>
        <v>見積もり合わせ</v>
      </c>
      <c r="G284" s="46">
        <v>3</v>
      </c>
      <c r="H284" s="428">
        <v>2195</v>
      </c>
      <c r="I284" s="270"/>
      <c r="J284" s="15" t="e">
        <f t="shared" si="16"/>
        <v>#DIV/0!</v>
      </c>
      <c r="K284" s="478">
        <v>68</v>
      </c>
      <c r="L284" s="478">
        <v>125822</v>
      </c>
      <c r="M284" s="451" t="s">
        <v>1525</v>
      </c>
      <c r="N284" s="486" t="str">
        <f t="shared" si="18"/>
        <v>価格競争の結果</v>
      </c>
      <c r="O284" s="475" t="str">
        <f t="shared" si="19"/>
        <v/>
      </c>
    </row>
    <row r="285" spans="1:15" s="257" customFormat="1" ht="35.1" customHeight="1">
      <c r="A285" s="257">
        <v>278</v>
      </c>
      <c r="B285" s="61" t="s">
        <v>1696</v>
      </c>
      <c r="C285" s="427" t="s">
        <v>701</v>
      </c>
      <c r="D285" s="46" t="s">
        <v>1565</v>
      </c>
      <c r="E285" s="423" t="s">
        <v>45</v>
      </c>
      <c r="F285" s="487" t="str">
        <f t="shared" si="17"/>
        <v>見積もり合わせ</v>
      </c>
      <c r="G285" s="46">
        <v>3</v>
      </c>
      <c r="H285" s="428">
        <v>4389</v>
      </c>
      <c r="I285" s="270"/>
      <c r="J285" s="15" t="e">
        <f t="shared" si="16"/>
        <v>#DIV/0!</v>
      </c>
      <c r="K285" s="478">
        <v>96</v>
      </c>
      <c r="L285" s="478">
        <v>267711</v>
      </c>
      <c r="M285" s="451" t="s">
        <v>1525</v>
      </c>
      <c r="N285" s="486" t="str">
        <f t="shared" si="18"/>
        <v>価格競争の結果</v>
      </c>
      <c r="O285" s="475" t="str">
        <f t="shared" si="19"/>
        <v/>
      </c>
    </row>
    <row r="286" spans="1:15" s="257" customFormat="1" ht="35.1" customHeight="1">
      <c r="A286" s="257">
        <v>279</v>
      </c>
      <c r="B286" s="61" t="s">
        <v>1696</v>
      </c>
      <c r="C286" s="427" t="s">
        <v>701</v>
      </c>
      <c r="D286" s="46" t="s">
        <v>1565</v>
      </c>
      <c r="E286" s="423" t="s">
        <v>45</v>
      </c>
      <c r="F286" s="487" t="str">
        <f t="shared" si="17"/>
        <v>見積もり合わせ</v>
      </c>
      <c r="G286" s="46">
        <v>3</v>
      </c>
      <c r="H286" s="428">
        <v>2189</v>
      </c>
      <c r="I286" s="270"/>
      <c r="J286" s="15" t="e">
        <f t="shared" si="16"/>
        <v>#DIV/0!</v>
      </c>
      <c r="K286" s="478">
        <v>64</v>
      </c>
      <c r="L286" s="478">
        <v>125416</v>
      </c>
      <c r="M286" s="451" t="s">
        <v>1525</v>
      </c>
      <c r="N286" s="486" t="str">
        <f t="shared" si="18"/>
        <v>価格競争の結果</v>
      </c>
      <c r="O286" s="475" t="str">
        <f t="shared" si="19"/>
        <v/>
      </c>
    </row>
    <row r="287" spans="1:15" s="257" customFormat="1" ht="35.1" customHeight="1">
      <c r="A287" s="257">
        <v>280</v>
      </c>
      <c r="B287" s="61" t="s">
        <v>1696</v>
      </c>
      <c r="C287" s="427" t="s">
        <v>701</v>
      </c>
      <c r="D287" s="46" t="s">
        <v>1565</v>
      </c>
      <c r="E287" s="423" t="s">
        <v>45</v>
      </c>
      <c r="F287" s="487" t="str">
        <f t="shared" si="17"/>
        <v>見積もり合わせ</v>
      </c>
      <c r="G287" s="46">
        <v>3</v>
      </c>
      <c r="H287" s="428">
        <v>2124</v>
      </c>
      <c r="I287" s="270"/>
      <c r="J287" s="15" t="e">
        <f t="shared" ref="J287:J350" si="20">H287/I287</f>
        <v>#DIV/0!</v>
      </c>
      <c r="K287" s="478">
        <v>63</v>
      </c>
      <c r="L287" s="478">
        <v>120897</v>
      </c>
      <c r="M287" s="451" t="s">
        <v>1525</v>
      </c>
      <c r="N287" s="486" t="str">
        <f t="shared" si="18"/>
        <v>価格競争の結果</v>
      </c>
      <c r="O287" s="475" t="str">
        <f t="shared" si="19"/>
        <v/>
      </c>
    </row>
    <row r="288" spans="1:15" s="257" customFormat="1" ht="35.1" customHeight="1">
      <c r="A288" s="257">
        <v>281</v>
      </c>
      <c r="B288" s="61" t="s">
        <v>1696</v>
      </c>
      <c r="C288" s="427" t="s">
        <v>701</v>
      </c>
      <c r="D288" s="46" t="s">
        <v>1565</v>
      </c>
      <c r="E288" s="423" t="s">
        <v>45</v>
      </c>
      <c r="F288" s="487" t="str">
        <f t="shared" si="17"/>
        <v>見積もり合わせ</v>
      </c>
      <c r="G288" s="46">
        <v>3</v>
      </c>
      <c r="H288" s="428">
        <v>2006</v>
      </c>
      <c r="I288" s="270"/>
      <c r="J288" s="15" t="e">
        <f t="shared" si="20"/>
        <v>#DIV/0!</v>
      </c>
      <c r="K288" s="478">
        <v>53</v>
      </c>
      <c r="L288" s="478">
        <v>116478</v>
      </c>
      <c r="M288" s="451" t="s">
        <v>1525</v>
      </c>
      <c r="N288" s="486" t="str">
        <f t="shared" si="18"/>
        <v>価格競争の結果</v>
      </c>
      <c r="O288" s="475" t="str">
        <f t="shared" si="19"/>
        <v/>
      </c>
    </row>
    <row r="289" spans="1:15" s="257" customFormat="1" ht="35.1" customHeight="1">
      <c r="A289" s="257">
        <v>282</v>
      </c>
      <c r="B289" s="61" t="s">
        <v>1696</v>
      </c>
      <c r="C289" s="427" t="s">
        <v>701</v>
      </c>
      <c r="D289" s="46" t="s">
        <v>1565</v>
      </c>
      <c r="E289" s="423" t="s">
        <v>45</v>
      </c>
      <c r="F289" s="487" t="str">
        <f t="shared" si="17"/>
        <v>見積もり合わせ</v>
      </c>
      <c r="G289" s="46">
        <v>3</v>
      </c>
      <c r="H289" s="428">
        <v>2455</v>
      </c>
      <c r="I289" s="270"/>
      <c r="J289" s="15" t="e">
        <f t="shared" si="20"/>
        <v>#DIV/0!</v>
      </c>
      <c r="K289" s="478">
        <v>69</v>
      </c>
      <c r="L289" s="478">
        <v>144002</v>
      </c>
      <c r="M289" s="451" t="s">
        <v>1525</v>
      </c>
      <c r="N289" s="486" t="str">
        <f t="shared" si="18"/>
        <v>価格競争の結果</v>
      </c>
      <c r="O289" s="475" t="str">
        <f t="shared" si="19"/>
        <v/>
      </c>
    </row>
    <row r="290" spans="1:15" s="257" customFormat="1" ht="35.1" customHeight="1">
      <c r="A290" s="257">
        <v>283</v>
      </c>
      <c r="B290" s="61" t="s">
        <v>1696</v>
      </c>
      <c r="C290" s="427" t="s">
        <v>701</v>
      </c>
      <c r="D290" s="46" t="s">
        <v>1565</v>
      </c>
      <c r="E290" s="423" t="s">
        <v>45</v>
      </c>
      <c r="F290" s="487" t="str">
        <f t="shared" si="17"/>
        <v>見積もり合わせ</v>
      </c>
      <c r="G290" s="46">
        <v>3</v>
      </c>
      <c r="H290" s="428">
        <v>2878</v>
      </c>
      <c r="I290" s="270"/>
      <c r="J290" s="15" t="e">
        <f t="shared" si="20"/>
        <v>#DIV/0!</v>
      </c>
      <c r="K290" s="478">
        <v>86</v>
      </c>
      <c r="L290" s="478">
        <v>162566</v>
      </c>
      <c r="M290" s="451" t="s">
        <v>1525</v>
      </c>
      <c r="N290" s="486" t="str">
        <f t="shared" si="18"/>
        <v>価格競争の結果</v>
      </c>
      <c r="O290" s="475" t="str">
        <f t="shared" si="19"/>
        <v/>
      </c>
    </row>
    <row r="291" spans="1:15" s="257" customFormat="1" ht="35.1" customHeight="1">
      <c r="A291" s="257">
        <v>284</v>
      </c>
      <c r="B291" s="61" t="s">
        <v>1696</v>
      </c>
      <c r="C291" s="427" t="s">
        <v>701</v>
      </c>
      <c r="D291" s="46" t="s">
        <v>1565</v>
      </c>
      <c r="E291" s="423" t="s">
        <v>45</v>
      </c>
      <c r="F291" s="487" t="str">
        <f t="shared" si="17"/>
        <v>見積もり合わせ</v>
      </c>
      <c r="G291" s="46">
        <v>3</v>
      </c>
      <c r="H291" s="428">
        <v>2552</v>
      </c>
      <c r="I291" s="270"/>
      <c r="J291" s="15" t="e">
        <f t="shared" si="20"/>
        <v>#DIV/0!</v>
      </c>
      <c r="K291" s="478">
        <v>74</v>
      </c>
      <c r="L291" s="478">
        <v>146937</v>
      </c>
      <c r="M291" s="451" t="s">
        <v>1525</v>
      </c>
      <c r="N291" s="486" t="str">
        <f t="shared" si="18"/>
        <v>価格競争の結果</v>
      </c>
      <c r="O291" s="475" t="str">
        <f>IF(ISBLANK(I291),"",H291)</f>
        <v/>
      </c>
    </row>
    <row r="292" spans="1:15" s="257" customFormat="1" ht="35.1" customHeight="1">
      <c r="A292" s="257">
        <v>285</v>
      </c>
      <c r="B292" s="61" t="s">
        <v>1696</v>
      </c>
      <c r="C292" s="427" t="s">
        <v>701</v>
      </c>
      <c r="D292" s="46" t="s">
        <v>1565</v>
      </c>
      <c r="E292" s="423" t="s">
        <v>45</v>
      </c>
      <c r="F292" s="487" t="str">
        <f t="shared" si="17"/>
        <v>見積もり合わせ</v>
      </c>
      <c r="G292" s="46">
        <v>3</v>
      </c>
      <c r="H292" s="428">
        <v>1596</v>
      </c>
      <c r="I292" s="270"/>
      <c r="J292" s="15" t="e">
        <f t="shared" si="20"/>
        <v>#DIV/0!</v>
      </c>
      <c r="K292" s="478">
        <v>50</v>
      </c>
      <c r="L292" s="478">
        <v>91242</v>
      </c>
      <c r="M292" s="451" t="s">
        <v>1525</v>
      </c>
      <c r="N292" s="486" t="str">
        <f t="shared" si="18"/>
        <v>価格競争の結果</v>
      </c>
      <c r="O292" s="475" t="str">
        <f t="shared" si="19"/>
        <v/>
      </c>
    </row>
    <row r="293" spans="1:15" s="257" customFormat="1" ht="35.1" customHeight="1">
      <c r="A293" s="257">
        <v>286</v>
      </c>
      <c r="B293" s="61" t="s">
        <v>1696</v>
      </c>
      <c r="C293" s="427" t="s">
        <v>701</v>
      </c>
      <c r="D293" s="46" t="s">
        <v>1565</v>
      </c>
      <c r="E293" s="423" t="s">
        <v>45</v>
      </c>
      <c r="F293" s="487" t="str">
        <f t="shared" si="17"/>
        <v>見積もり合わせ</v>
      </c>
      <c r="G293" s="46">
        <v>3</v>
      </c>
      <c r="H293" s="428">
        <v>2955</v>
      </c>
      <c r="I293" s="270"/>
      <c r="J293" s="15" t="e">
        <f t="shared" si="20"/>
        <v>#DIV/0!</v>
      </c>
      <c r="K293" s="478">
        <v>91</v>
      </c>
      <c r="L293" s="478">
        <v>170678</v>
      </c>
      <c r="M293" s="451" t="s">
        <v>1525</v>
      </c>
      <c r="N293" s="486" t="str">
        <f t="shared" si="18"/>
        <v>価格競争の結果</v>
      </c>
      <c r="O293" s="475" t="str">
        <f t="shared" si="19"/>
        <v/>
      </c>
    </row>
    <row r="294" spans="1:15" s="257" customFormat="1" ht="35.1" customHeight="1">
      <c r="A294" s="257">
        <v>287</v>
      </c>
      <c r="B294" s="61" t="s">
        <v>1696</v>
      </c>
      <c r="C294" s="427" t="s">
        <v>701</v>
      </c>
      <c r="D294" s="46" t="s">
        <v>1565</v>
      </c>
      <c r="E294" s="423" t="s">
        <v>45</v>
      </c>
      <c r="F294" s="487" t="str">
        <f t="shared" si="17"/>
        <v>見積もり合わせ</v>
      </c>
      <c r="G294" s="46">
        <v>3</v>
      </c>
      <c r="H294" s="428">
        <v>2345</v>
      </c>
      <c r="I294" s="270"/>
      <c r="J294" s="15" t="e">
        <f t="shared" si="20"/>
        <v>#DIV/0!</v>
      </c>
      <c r="K294" s="478">
        <v>72</v>
      </c>
      <c r="L294" s="478">
        <v>135193</v>
      </c>
      <c r="M294" s="451" t="s">
        <v>1525</v>
      </c>
      <c r="N294" s="486" t="str">
        <f t="shared" si="18"/>
        <v>価格競争の結果</v>
      </c>
      <c r="O294" s="475" t="str">
        <f t="shared" si="19"/>
        <v/>
      </c>
    </row>
    <row r="295" spans="1:15" s="257" customFormat="1" ht="35.1" customHeight="1">
      <c r="A295" s="257">
        <v>288</v>
      </c>
      <c r="B295" s="61" t="s">
        <v>1696</v>
      </c>
      <c r="C295" s="427" t="s">
        <v>701</v>
      </c>
      <c r="D295" s="46" t="s">
        <v>1565</v>
      </c>
      <c r="E295" s="423" t="s">
        <v>45</v>
      </c>
      <c r="F295" s="487" t="str">
        <f t="shared" si="17"/>
        <v>見積もり合わせ</v>
      </c>
      <c r="G295" s="46">
        <v>3</v>
      </c>
      <c r="H295" s="428">
        <v>2683</v>
      </c>
      <c r="I295" s="270"/>
      <c r="J295" s="15" t="e">
        <f t="shared" si="20"/>
        <v>#DIV/0!</v>
      </c>
      <c r="K295" s="478">
        <v>79</v>
      </c>
      <c r="L295" s="478">
        <v>153504</v>
      </c>
      <c r="M295" s="451" t="s">
        <v>1525</v>
      </c>
      <c r="N295" s="486" t="str">
        <f t="shared" si="18"/>
        <v>価格競争の結果</v>
      </c>
      <c r="O295" s="475" t="str">
        <f t="shared" si="19"/>
        <v/>
      </c>
    </row>
    <row r="296" spans="1:15" s="257" customFormat="1" ht="35.1" customHeight="1">
      <c r="A296" s="257">
        <v>289</v>
      </c>
      <c r="B296" s="61" t="s">
        <v>1696</v>
      </c>
      <c r="C296" s="427" t="s">
        <v>701</v>
      </c>
      <c r="D296" s="46" t="s">
        <v>1565</v>
      </c>
      <c r="E296" s="423" t="s">
        <v>45</v>
      </c>
      <c r="F296" s="487" t="str">
        <f t="shared" si="17"/>
        <v>見積もり合わせ</v>
      </c>
      <c r="G296" s="46">
        <v>3</v>
      </c>
      <c r="H296" s="428">
        <v>2677</v>
      </c>
      <c r="I296" s="270"/>
      <c r="J296" s="15" t="e">
        <f t="shared" si="20"/>
        <v>#DIV/0!</v>
      </c>
      <c r="K296" s="478">
        <v>70</v>
      </c>
      <c r="L296" s="478">
        <v>155881</v>
      </c>
      <c r="M296" s="451" t="s">
        <v>1525</v>
      </c>
      <c r="N296" s="486" t="str">
        <f t="shared" si="18"/>
        <v>価格競争の結果</v>
      </c>
      <c r="O296" s="475" t="str">
        <f t="shared" si="19"/>
        <v/>
      </c>
    </row>
    <row r="297" spans="1:15" s="257" customFormat="1" ht="35.1" customHeight="1">
      <c r="A297" s="257">
        <v>290</v>
      </c>
      <c r="B297" s="61" t="s">
        <v>1696</v>
      </c>
      <c r="C297" s="427" t="s">
        <v>701</v>
      </c>
      <c r="D297" s="46" t="s">
        <v>1565</v>
      </c>
      <c r="E297" s="423" t="s">
        <v>45</v>
      </c>
      <c r="F297" s="487" t="str">
        <f t="shared" si="17"/>
        <v>見積もり合わせ</v>
      </c>
      <c r="G297" s="46">
        <v>3</v>
      </c>
      <c r="H297" s="428">
        <v>3377</v>
      </c>
      <c r="I297" s="270"/>
      <c r="J297" s="15" t="e">
        <f t="shared" si="20"/>
        <v>#DIV/0!</v>
      </c>
      <c r="K297" s="478">
        <v>164</v>
      </c>
      <c r="L297" s="478">
        <v>176941</v>
      </c>
      <c r="M297" s="451" t="s">
        <v>1525</v>
      </c>
      <c r="N297" s="486" t="str">
        <f t="shared" si="18"/>
        <v>価格競争の結果</v>
      </c>
      <c r="O297" s="475" t="str">
        <f t="shared" si="19"/>
        <v/>
      </c>
    </row>
    <row r="298" spans="1:15" s="257" customFormat="1" ht="35.1" customHeight="1">
      <c r="A298" s="257">
        <v>291</v>
      </c>
      <c r="B298" s="61" t="s">
        <v>1696</v>
      </c>
      <c r="C298" s="427" t="s">
        <v>701</v>
      </c>
      <c r="D298" s="46" t="s">
        <v>1565</v>
      </c>
      <c r="E298" s="423" t="s">
        <v>45</v>
      </c>
      <c r="F298" s="487" t="str">
        <f t="shared" si="17"/>
        <v>見積もり合わせ</v>
      </c>
      <c r="G298" s="46">
        <v>3</v>
      </c>
      <c r="H298" s="428">
        <v>2680</v>
      </c>
      <c r="I298" s="270"/>
      <c r="J298" s="15" t="e">
        <f t="shared" si="20"/>
        <v>#DIV/0!</v>
      </c>
      <c r="K298" s="478">
        <v>83</v>
      </c>
      <c r="L298" s="478">
        <v>154388</v>
      </c>
      <c r="M298" s="451" t="s">
        <v>1525</v>
      </c>
      <c r="N298" s="486" t="str">
        <f t="shared" si="18"/>
        <v>価格競争の結果</v>
      </c>
      <c r="O298" s="475" t="str">
        <f t="shared" si="19"/>
        <v/>
      </c>
    </row>
    <row r="299" spans="1:15" s="257" customFormat="1" ht="35.1" customHeight="1">
      <c r="A299" s="257">
        <v>292</v>
      </c>
      <c r="B299" s="61" t="s">
        <v>1696</v>
      </c>
      <c r="C299" s="427" t="s">
        <v>701</v>
      </c>
      <c r="D299" s="46" t="s">
        <v>1565</v>
      </c>
      <c r="E299" s="423" t="s">
        <v>45</v>
      </c>
      <c r="F299" s="487" t="str">
        <f t="shared" si="17"/>
        <v>見積もり合わせ</v>
      </c>
      <c r="G299" s="46">
        <v>3</v>
      </c>
      <c r="H299" s="428">
        <v>2350</v>
      </c>
      <c r="I299" s="270"/>
      <c r="J299" s="15" t="e">
        <f t="shared" si="20"/>
        <v>#DIV/0!</v>
      </c>
      <c r="K299" s="478">
        <v>65</v>
      </c>
      <c r="L299" s="478">
        <v>138535</v>
      </c>
      <c r="M299" s="451" t="s">
        <v>1525</v>
      </c>
      <c r="N299" s="486" t="str">
        <f t="shared" si="18"/>
        <v>価格競争の結果</v>
      </c>
      <c r="O299" s="475" t="str">
        <f t="shared" si="19"/>
        <v/>
      </c>
    </row>
    <row r="300" spans="1:15" s="257" customFormat="1" ht="35.1" customHeight="1">
      <c r="A300" s="257">
        <v>293</v>
      </c>
      <c r="B300" s="61" t="s">
        <v>1696</v>
      </c>
      <c r="C300" s="427" t="s">
        <v>701</v>
      </c>
      <c r="D300" s="46" t="s">
        <v>1565</v>
      </c>
      <c r="E300" s="423" t="s">
        <v>45</v>
      </c>
      <c r="F300" s="487" t="str">
        <f t="shared" si="17"/>
        <v>見積もり合わせ</v>
      </c>
      <c r="G300" s="46">
        <v>3</v>
      </c>
      <c r="H300" s="428">
        <v>1317</v>
      </c>
      <c r="I300" s="270"/>
      <c r="J300" s="15" t="e">
        <f t="shared" si="20"/>
        <v>#DIV/0!</v>
      </c>
      <c r="K300" s="478">
        <v>39</v>
      </c>
      <c r="L300" s="478">
        <v>74844</v>
      </c>
      <c r="M300" s="451" t="s">
        <v>1525</v>
      </c>
      <c r="N300" s="486" t="str">
        <f t="shared" si="18"/>
        <v>価格競争の結果</v>
      </c>
      <c r="O300" s="475" t="str">
        <f t="shared" si="19"/>
        <v/>
      </c>
    </row>
    <row r="301" spans="1:15" s="257" customFormat="1" ht="35.1" customHeight="1">
      <c r="A301" s="257">
        <v>294</v>
      </c>
      <c r="B301" s="61" t="s">
        <v>1696</v>
      </c>
      <c r="C301" s="427" t="s">
        <v>701</v>
      </c>
      <c r="D301" s="46" t="s">
        <v>1565</v>
      </c>
      <c r="E301" s="423" t="s">
        <v>45</v>
      </c>
      <c r="F301" s="487" t="str">
        <f t="shared" si="17"/>
        <v>見積もり合わせ</v>
      </c>
      <c r="G301" s="46">
        <v>3</v>
      </c>
      <c r="H301" s="428">
        <v>2439</v>
      </c>
      <c r="I301" s="270"/>
      <c r="J301" s="15" t="e">
        <f t="shared" si="20"/>
        <v>#DIV/0!</v>
      </c>
      <c r="K301" s="478">
        <v>62</v>
      </c>
      <c r="L301" s="478">
        <v>143983</v>
      </c>
      <c r="M301" s="451" t="s">
        <v>1525</v>
      </c>
      <c r="N301" s="486" t="str">
        <f t="shared" si="18"/>
        <v>価格競争の結果</v>
      </c>
      <c r="O301" s="475" t="str">
        <f>IF(ISBLANK(I301),"",H301)</f>
        <v/>
      </c>
    </row>
    <row r="302" spans="1:15" s="257" customFormat="1" ht="35.1" customHeight="1">
      <c r="A302" s="257">
        <v>295</v>
      </c>
      <c r="B302" s="61" t="s">
        <v>1696</v>
      </c>
      <c r="C302" s="427" t="s">
        <v>701</v>
      </c>
      <c r="D302" s="46" t="s">
        <v>1565</v>
      </c>
      <c r="E302" s="423" t="s">
        <v>45</v>
      </c>
      <c r="F302" s="487" t="str">
        <f t="shared" si="17"/>
        <v>見積もり合わせ</v>
      </c>
      <c r="G302" s="46">
        <v>3</v>
      </c>
      <c r="H302" s="428">
        <v>2401</v>
      </c>
      <c r="I302" s="270"/>
      <c r="J302" s="15" t="e">
        <f t="shared" si="20"/>
        <v>#DIV/0!</v>
      </c>
      <c r="K302" s="478">
        <v>75</v>
      </c>
      <c r="L302" s="478">
        <v>137021</v>
      </c>
      <c r="M302" s="451" t="s">
        <v>1525</v>
      </c>
      <c r="N302" s="486" t="str">
        <f t="shared" si="18"/>
        <v>価格競争の結果</v>
      </c>
      <c r="O302" s="475" t="str">
        <f t="shared" si="19"/>
        <v/>
      </c>
    </row>
    <row r="303" spans="1:15" s="257" customFormat="1" ht="35.1" customHeight="1">
      <c r="A303" s="257">
        <v>296</v>
      </c>
      <c r="B303" s="61" t="s">
        <v>1696</v>
      </c>
      <c r="C303" s="427" t="s">
        <v>701</v>
      </c>
      <c r="D303" s="46" t="s">
        <v>1565</v>
      </c>
      <c r="E303" s="423" t="s">
        <v>45</v>
      </c>
      <c r="F303" s="487" t="str">
        <f t="shared" si="17"/>
        <v>見積もり合わせ</v>
      </c>
      <c r="G303" s="46">
        <v>3</v>
      </c>
      <c r="H303" s="428">
        <v>2242</v>
      </c>
      <c r="I303" s="270"/>
      <c r="J303" s="15" t="e">
        <f t="shared" si="20"/>
        <v>#DIV/0!</v>
      </c>
      <c r="K303" s="478">
        <v>60</v>
      </c>
      <c r="L303" s="478">
        <v>129203</v>
      </c>
      <c r="M303" s="451" t="s">
        <v>1525</v>
      </c>
      <c r="N303" s="486" t="str">
        <f t="shared" si="18"/>
        <v>価格競争の結果</v>
      </c>
      <c r="O303" s="475" t="str">
        <f t="shared" si="19"/>
        <v/>
      </c>
    </row>
    <row r="304" spans="1:15" s="257" customFormat="1" ht="35.1" customHeight="1">
      <c r="A304" s="257">
        <v>297</v>
      </c>
      <c r="B304" s="61" t="s">
        <v>1696</v>
      </c>
      <c r="C304" s="427" t="s">
        <v>701</v>
      </c>
      <c r="D304" s="46" t="s">
        <v>1565</v>
      </c>
      <c r="E304" s="423" t="s">
        <v>45</v>
      </c>
      <c r="F304" s="487" t="str">
        <f t="shared" si="17"/>
        <v>見積もり合わせ</v>
      </c>
      <c r="G304" s="46">
        <v>3</v>
      </c>
      <c r="H304" s="428">
        <v>1613</v>
      </c>
      <c r="I304" s="270"/>
      <c r="J304" s="15" t="e">
        <f t="shared" si="20"/>
        <v>#DIV/0!</v>
      </c>
      <c r="K304" s="478">
        <v>51</v>
      </c>
      <c r="L304" s="478">
        <v>91702</v>
      </c>
      <c r="M304" s="451" t="s">
        <v>1525</v>
      </c>
      <c r="N304" s="486" t="str">
        <f t="shared" si="18"/>
        <v>価格競争の結果</v>
      </c>
      <c r="O304" s="475" t="str">
        <f t="shared" si="19"/>
        <v/>
      </c>
    </row>
    <row r="305" spans="1:15" s="257" customFormat="1" ht="35.1" customHeight="1">
      <c r="A305" s="257">
        <v>298</v>
      </c>
      <c r="B305" s="61" t="s">
        <v>1696</v>
      </c>
      <c r="C305" s="427" t="s">
        <v>701</v>
      </c>
      <c r="D305" s="46" t="s">
        <v>1565</v>
      </c>
      <c r="E305" s="423" t="s">
        <v>45</v>
      </c>
      <c r="F305" s="487" t="str">
        <f t="shared" si="17"/>
        <v>見積もり合わせ</v>
      </c>
      <c r="G305" s="46">
        <v>3</v>
      </c>
      <c r="H305" s="428">
        <v>2591</v>
      </c>
      <c r="I305" s="270"/>
      <c r="J305" s="15" t="e">
        <f t="shared" si="20"/>
        <v>#DIV/0!</v>
      </c>
      <c r="K305" s="478">
        <v>75</v>
      </c>
      <c r="L305" s="478">
        <v>149309</v>
      </c>
      <c r="M305" s="451" t="s">
        <v>1525</v>
      </c>
      <c r="N305" s="486" t="str">
        <f t="shared" si="18"/>
        <v>価格競争の結果</v>
      </c>
      <c r="O305" s="475" t="str">
        <f t="shared" si="19"/>
        <v/>
      </c>
    </row>
    <row r="306" spans="1:15" s="257" customFormat="1" ht="35.1" customHeight="1">
      <c r="A306" s="257">
        <v>299</v>
      </c>
      <c r="B306" s="61" t="s">
        <v>1696</v>
      </c>
      <c r="C306" s="427" t="s">
        <v>701</v>
      </c>
      <c r="D306" s="46" t="s">
        <v>1565</v>
      </c>
      <c r="E306" s="423" t="s">
        <v>45</v>
      </c>
      <c r="F306" s="487" t="str">
        <f t="shared" si="17"/>
        <v>見積もり合わせ</v>
      </c>
      <c r="G306" s="46">
        <v>3</v>
      </c>
      <c r="H306" s="428">
        <v>1812</v>
      </c>
      <c r="I306" s="270"/>
      <c r="J306" s="15" t="e">
        <f t="shared" si="20"/>
        <v>#DIV/0!</v>
      </c>
      <c r="K306" s="478">
        <v>61</v>
      </c>
      <c r="L306" s="478">
        <v>102890</v>
      </c>
      <c r="M306" s="451" t="s">
        <v>1525</v>
      </c>
      <c r="N306" s="486" t="str">
        <f t="shared" si="18"/>
        <v>価格競争の結果</v>
      </c>
      <c r="O306" s="475" t="str">
        <f t="shared" si="19"/>
        <v/>
      </c>
    </row>
    <row r="307" spans="1:15" s="257" customFormat="1" ht="35.1" customHeight="1">
      <c r="A307" s="257">
        <v>300</v>
      </c>
      <c r="B307" s="61" t="s">
        <v>1696</v>
      </c>
      <c r="C307" s="427" t="s">
        <v>701</v>
      </c>
      <c r="D307" s="46" t="s">
        <v>1565</v>
      </c>
      <c r="E307" s="423" t="s">
        <v>45</v>
      </c>
      <c r="F307" s="487" t="str">
        <f t="shared" si="17"/>
        <v>見積もり合わせ</v>
      </c>
      <c r="G307" s="46">
        <v>3</v>
      </c>
      <c r="H307" s="428">
        <v>2173</v>
      </c>
      <c r="I307" s="270"/>
      <c r="J307" s="15" t="e">
        <f t="shared" si="20"/>
        <v>#DIV/0!</v>
      </c>
      <c r="K307" s="478">
        <v>55</v>
      </c>
      <c r="L307" s="478">
        <v>128631</v>
      </c>
      <c r="M307" s="451" t="s">
        <v>1525</v>
      </c>
      <c r="N307" s="486" t="str">
        <f t="shared" si="18"/>
        <v>価格競争の結果</v>
      </c>
      <c r="O307" s="475" t="str">
        <f t="shared" si="19"/>
        <v/>
      </c>
    </row>
    <row r="308" spans="1:15" s="257" customFormat="1" ht="35.1" customHeight="1">
      <c r="A308" s="257">
        <v>301</v>
      </c>
      <c r="B308" s="61" t="s">
        <v>1696</v>
      </c>
      <c r="C308" s="427" t="s">
        <v>701</v>
      </c>
      <c r="D308" s="46" t="s">
        <v>1565</v>
      </c>
      <c r="E308" s="423" t="s">
        <v>45</v>
      </c>
      <c r="F308" s="487" t="str">
        <f t="shared" si="17"/>
        <v>見積もり合わせ</v>
      </c>
      <c r="G308" s="46">
        <v>3</v>
      </c>
      <c r="H308" s="428">
        <v>3882</v>
      </c>
      <c r="I308" s="270"/>
      <c r="J308" s="15" t="e">
        <f t="shared" si="20"/>
        <v>#DIV/0!</v>
      </c>
      <c r="K308" s="478">
        <v>233</v>
      </c>
      <c r="L308" s="478">
        <v>191227</v>
      </c>
      <c r="M308" s="451" t="s">
        <v>1525</v>
      </c>
      <c r="N308" s="486" t="str">
        <f t="shared" si="18"/>
        <v>価格競争の結果</v>
      </c>
      <c r="O308" s="475" t="str">
        <f t="shared" si="19"/>
        <v/>
      </c>
    </row>
    <row r="309" spans="1:15" s="257" customFormat="1" ht="35.1" customHeight="1">
      <c r="A309" s="257">
        <v>302</v>
      </c>
      <c r="B309" s="61" t="s">
        <v>1696</v>
      </c>
      <c r="C309" s="427" t="s">
        <v>701</v>
      </c>
      <c r="D309" s="46" t="s">
        <v>1565</v>
      </c>
      <c r="E309" s="423" t="s">
        <v>45</v>
      </c>
      <c r="F309" s="487" t="str">
        <f t="shared" si="17"/>
        <v>見積もり合わせ</v>
      </c>
      <c r="G309" s="46">
        <v>3</v>
      </c>
      <c r="H309" s="428">
        <v>2415</v>
      </c>
      <c r="I309" s="270"/>
      <c r="J309" s="15" t="e">
        <f t="shared" si="20"/>
        <v>#DIV/0!</v>
      </c>
      <c r="K309" s="478">
        <v>72</v>
      </c>
      <c r="L309" s="478">
        <v>137298</v>
      </c>
      <c r="M309" s="451" t="s">
        <v>1525</v>
      </c>
      <c r="N309" s="486" t="str">
        <f t="shared" si="18"/>
        <v>価格競争の結果</v>
      </c>
      <c r="O309" s="475" t="str">
        <f t="shared" si="19"/>
        <v/>
      </c>
    </row>
    <row r="310" spans="1:15" s="257" customFormat="1" ht="35.1" customHeight="1">
      <c r="A310" s="257">
        <v>303</v>
      </c>
      <c r="B310" s="61" t="s">
        <v>1696</v>
      </c>
      <c r="C310" s="427" t="s">
        <v>701</v>
      </c>
      <c r="D310" s="46" t="s">
        <v>1565</v>
      </c>
      <c r="E310" s="423" t="s">
        <v>45</v>
      </c>
      <c r="F310" s="487" t="str">
        <f t="shared" si="17"/>
        <v>見積もり合わせ</v>
      </c>
      <c r="G310" s="46">
        <v>3</v>
      </c>
      <c r="H310" s="428">
        <v>1741</v>
      </c>
      <c r="I310" s="270"/>
      <c r="J310" s="15" t="e">
        <f t="shared" si="20"/>
        <v>#DIV/0!</v>
      </c>
      <c r="K310" s="478">
        <v>45</v>
      </c>
      <c r="L310" s="478">
        <v>102199</v>
      </c>
      <c r="M310" s="451" t="s">
        <v>1525</v>
      </c>
      <c r="N310" s="486" t="str">
        <f t="shared" si="18"/>
        <v>価格競争の結果</v>
      </c>
      <c r="O310" s="475" t="str">
        <f t="shared" si="19"/>
        <v/>
      </c>
    </row>
    <row r="311" spans="1:15" s="257" customFormat="1" ht="35.1" customHeight="1">
      <c r="A311" s="257">
        <v>304</v>
      </c>
      <c r="B311" s="61" t="s">
        <v>1696</v>
      </c>
      <c r="C311" s="427" t="s">
        <v>701</v>
      </c>
      <c r="D311" s="46" t="s">
        <v>1565</v>
      </c>
      <c r="E311" s="423" t="s">
        <v>45</v>
      </c>
      <c r="F311" s="487" t="str">
        <f t="shared" si="17"/>
        <v>見積もり合わせ</v>
      </c>
      <c r="G311" s="46">
        <v>3</v>
      </c>
      <c r="H311" s="428">
        <v>2224</v>
      </c>
      <c r="I311" s="270"/>
      <c r="J311" s="15" t="e">
        <f t="shared" si="20"/>
        <v>#DIV/0!</v>
      </c>
      <c r="K311" s="478">
        <v>62</v>
      </c>
      <c r="L311" s="478">
        <v>130846</v>
      </c>
      <c r="M311" s="451" t="s">
        <v>1525</v>
      </c>
      <c r="N311" s="486" t="str">
        <f t="shared" si="18"/>
        <v>価格競争の結果</v>
      </c>
      <c r="O311" s="475" t="str">
        <f t="shared" si="19"/>
        <v/>
      </c>
    </row>
    <row r="312" spans="1:15" s="257" customFormat="1" ht="35.1" customHeight="1">
      <c r="A312" s="257">
        <v>305</v>
      </c>
      <c r="B312" s="61" t="s">
        <v>1696</v>
      </c>
      <c r="C312" s="427" t="s">
        <v>701</v>
      </c>
      <c r="D312" s="46" t="s">
        <v>1565</v>
      </c>
      <c r="E312" s="423" t="s">
        <v>45</v>
      </c>
      <c r="F312" s="487" t="str">
        <f t="shared" si="17"/>
        <v>見積もり合わせ</v>
      </c>
      <c r="G312" s="46">
        <v>3</v>
      </c>
      <c r="H312" s="428">
        <v>2325</v>
      </c>
      <c r="I312" s="270"/>
      <c r="J312" s="15" t="e">
        <f t="shared" si="20"/>
        <v>#DIV/0!</v>
      </c>
      <c r="K312" s="478">
        <v>67</v>
      </c>
      <c r="L312" s="478">
        <v>133847</v>
      </c>
      <c r="M312" s="451" t="s">
        <v>1525</v>
      </c>
      <c r="N312" s="486" t="str">
        <f t="shared" si="18"/>
        <v>価格競争の結果</v>
      </c>
      <c r="O312" s="475" t="str">
        <f t="shared" si="19"/>
        <v/>
      </c>
    </row>
    <row r="313" spans="1:15" s="257" customFormat="1" ht="35.1" customHeight="1">
      <c r="A313" s="257">
        <v>306</v>
      </c>
      <c r="B313" s="61" t="s">
        <v>1696</v>
      </c>
      <c r="C313" s="427" t="s">
        <v>701</v>
      </c>
      <c r="D313" s="46" t="s">
        <v>1565</v>
      </c>
      <c r="E313" s="423" t="s">
        <v>45</v>
      </c>
      <c r="F313" s="487" t="str">
        <f t="shared" si="17"/>
        <v>見積もり合わせ</v>
      </c>
      <c r="G313" s="46">
        <v>3</v>
      </c>
      <c r="H313" s="428">
        <v>2464</v>
      </c>
      <c r="I313" s="270"/>
      <c r="J313" s="15" t="e">
        <f t="shared" si="20"/>
        <v>#DIV/0!</v>
      </c>
      <c r="K313" s="478">
        <v>76</v>
      </c>
      <c r="L313" s="478">
        <v>142190</v>
      </c>
      <c r="M313" s="451" t="s">
        <v>1525</v>
      </c>
      <c r="N313" s="486" t="str">
        <f t="shared" si="18"/>
        <v>価格競争の結果</v>
      </c>
      <c r="O313" s="475" t="str">
        <f t="shared" si="19"/>
        <v/>
      </c>
    </row>
    <row r="314" spans="1:15" s="257" customFormat="1" ht="35.1" customHeight="1">
      <c r="A314" s="257">
        <v>307</v>
      </c>
      <c r="B314" s="61" t="s">
        <v>1696</v>
      </c>
      <c r="C314" s="427" t="s">
        <v>701</v>
      </c>
      <c r="D314" s="46" t="s">
        <v>1565</v>
      </c>
      <c r="E314" s="423" t="s">
        <v>45</v>
      </c>
      <c r="F314" s="487" t="str">
        <f t="shared" si="17"/>
        <v>見積もり合わせ</v>
      </c>
      <c r="G314" s="46">
        <v>3</v>
      </c>
      <c r="H314" s="428">
        <v>1872</v>
      </c>
      <c r="I314" s="270"/>
      <c r="J314" s="15" t="e">
        <f t="shared" si="20"/>
        <v>#DIV/0!</v>
      </c>
      <c r="K314" s="478">
        <v>47</v>
      </c>
      <c r="L314" s="478">
        <v>111277</v>
      </c>
      <c r="M314" s="451" t="s">
        <v>1525</v>
      </c>
      <c r="N314" s="486" t="str">
        <f t="shared" si="18"/>
        <v>価格競争の結果</v>
      </c>
      <c r="O314" s="475" t="str">
        <f t="shared" si="19"/>
        <v/>
      </c>
    </row>
    <row r="315" spans="1:15" s="257" customFormat="1" ht="35.1" customHeight="1">
      <c r="A315" s="257">
        <v>308</v>
      </c>
      <c r="B315" s="61" t="s">
        <v>1696</v>
      </c>
      <c r="C315" s="427" t="s">
        <v>701</v>
      </c>
      <c r="D315" s="46" t="s">
        <v>1565</v>
      </c>
      <c r="E315" s="423" t="s">
        <v>45</v>
      </c>
      <c r="F315" s="487" t="str">
        <f t="shared" si="17"/>
        <v>見積もり合わせ</v>
      </c>
      <c r="G315" s="46">
        <v>3</v>
      </c>
      <c r="H315" s="428">
        <v>2511</v>
      </c>
      <c r="I315" s="270"/>
      <c r="J315" s="15" t="e">
        <f t="shared" si="20"/>
        <v>#DIV/0!</v>
      </c>
      <c r="K315" s="478">
        <v>67</v>
      </c>
      <c r="L315" s="478">
        <v>144590</v>
      </c>
      <c r="M315" s="451" t="s">
        <v>1525</v>
      </c>
      <c r="N315" s="486" t="str">
        <f t="shared" si="18"/>
        <v>価格競争の結果</v>
      </c>
      <c r="O315" s="475" t="str">
        <f t="shared" si="19"/>
        <v/>
      </c>
    </row>
    <row r="316" spans="1:15" s="257" customFormat="1" ht="35.1" customHeight="1">
      <c r="A316" s="257">
        <v>309</v>
      </c>
      <c r="B316" s="61" t="s">
        <v>1696</v>
      </c>
      <c r="C316" s="427" t="s">
        <v>701</v>
      </c>
      <c r="D316" s="46" t="s">
        <v>1565</v>
      </c>
      <c r="E316" s="423" t="s">
        <v>45</v>
      </c>
      <c r="F316" s="487" t="str">
        <f t="shared" si="17"/>
        <v>見積もり合わせ</v>
      </c>
      <c r="G316" s="46">
        <v>3</v>
      </c>
      <c r="H316" s="428">
        <v>2816</v>
      </c>
      <c r="I316" s="270"/>
      <c r="J316" s="15" t="e">
        <f t="shared" si="20"/>
        <v>#DIV/0!</v>
      </c>
      <c r="K316" s="478">
        <v>71</v>
      </c>
      <c r="L316" s="478">
        <v>167200</v>
      </c>
      <c r="M316" s="451" t="s">
        <v>1525</v>
      </c>
      <c r="N316" s="486" t="str">
        <f t="shared" si="18"/>
        <v>価格競争の結果</v>
      </c>
      <c r="O316" s="475" t="str">
        <f t="shared" si="19"/>
        <v/>
      </c>
    </row>
    <row r="317" spans="1:15" s="257" customFormat="1" ht="35.1" customHeight="1">
      <c r="A317" s="257">
        <v>310</v>
      </c>
      <c r="B317" s="61" t="s">
        <v>1696</v>
      </c>
      <c r="C317" s="427" t="s">
        <v>701</v>
      </c>
      <c r="D317" s="46" t="s">
        <v>1565</v>
      </c>
      <c r="E317" s="423" t="s">
        <v>45</v>
      </c>
      <c r="F317" s="487" t="str">
        <f t="shared" si="17"/>
        <v>見積もり合わせ</v>
      </c>
      <c r="G317" s="46">
        <v>3</v>
      </c>
      <c r="H317" s="428">
        <v>2622</v>
      </c>
      <c r="I317" s="270"/>
      <c r="J317" s="15" t="e">
        <f t="shared" si="20"/>
        <v>#DIV/0!</v>
      </c>
      <c r="K317" s="478">
        <v>67</v>
      </c>
      <c r="L317" s="478">
        <v>154782</v>
      </c>
      <c r="M317" s="451" t="s">
        <v>1525</v>
      </c>
      <c r="N317" s="486" t="str">
        <f t="shared" si="18"/>
        <v>価格競争の結果</v>
      </c>
      <c r="O317" s="475" t="str">
        <f t="shared" si="19"/>
        <v/>
      </c>
    </row>
    <row r="318" spans="1:15" s="257" customFormat="1" ht="35.1" customHeight="1">
      <c r="A318" s="257">
        <v>311</v>
      </c>
      <c r="B318" s="61" t="s">
        <v>1696</v>
      </c>
      <c r="C318" s="427" t="s">
        <v>701</v>
      </c>
      <c r="D318" s="46" t="s">
        <v>1565</v>
      </c>
      <c r="E318" s="423" t="s">
        <v>45</v>
      </c>
      <c r="F318" s="487" t="str">
        <f t="shared" si="17"/>
        <v>見積もり合わせ</v>
      </c>
      <c r="G318" s="46">
        <v>3</v>
      </c>
      <c r="H318" s="428">
        <v>2240</v>
      </c>
      <c r="I318" s="270"/>
      <c r="J318" s="15" t="e">
        <f t="shared" si="20"/>
        <v>#DIV/0!</v>
      </c>
      <c r="K318" s="478">
        <v>77</v>
      </c>
      <c r="L318" s="478">
        <v>124980</v>
      </c>
      <c r="M318" s="451" t="s">
        <v>1525</v>
      </c>
      <c r="N318" s="486" t="str">
        <f t="shared" si="18"/>
        <v>価格競争の結果</v>
      </c>
      <c r="O318" s="475" t="str">
        <f t="shared" si="19"/>
        <v/>
      </c>
    </row>
    <row r="319" spans="1:15" s="257" customFormat="1" ht="35.1" customHeight="1">
      <c r="A319" s="257">
        <v>312</v>
      </c>
      <c r="B319" s="61" t="s">
        <v>1696</v>
      </c>
      <c r="C319" s="427" t="s">
        <v>701</v>
      </c>
      <c r="D319" s="46" t="s">
        <v>1565</v>
      </c>
      <c r="E319" s="423" t="s">
        <v>45</v>
      </c>
      <c r="F319" s="487" t="str">
        <f t="shared" si="17"/>
        <v>見積もり合わせ</v>
      </c>
      <c r="G319" s="46">
        <v>3</v>
      </c>
      <c r="H319" s="428">
        <v>2903</v>
      </c>
      <c r="I319" s="270"/>
      <c r="J319" s="15" t="e">
        <f t="shared" si="20"/>
        <v>#DIV/0!</v>
      </c>
      <c r="K319" s="478">
        <v>68</v>
      </c>
      <c r="L319" s="478">
        <v>171367</v>
      </c>
      <c r="M319" s="451" t="s">
        <v>1525</v>
      </c>
      <c r="N319" s="486" t="str">
        <f t="shared" si="18"/>
        <v>価格競争の結果</v>
      </c>
      <c r="O319" s="475" t="str">
        <f t="shared" si="19"/>
        <v/>
      </c>
    </row>
    <row r="320" spans="1:15" s="257" customFormat="1" ht="35.1" customHeight="1">
      <c r="A320" s="257">
        <v>313</v>
      </c>
      <c r="B320" s="61" t="s">
        <v>1696</v>
      </c>
      <c r="C320" s="427" t="s">
        <v>701</v>
      </c>
      <c r="D320" s="46" t="s">
        <v>1565</v>
      </c>
      <c r="E320" s="423" t="s">
        <v>45</v>
      </c>
      <c r="F320" s="487" t="str">
        <f t="shared" si="17"/>
        <v>見積もり合わせ</v>
      </c>
      <c r="G320" s="46">
        <v>3</v>
      </c>
      <c r="H320" s="428">
        <v>2542</v>
      </c>
      <c r="I320" s="270"/>
      <c r="J320" s="15" t="e">
        <f t="shared" si="20"/>
        <v>#DIV/0!</v>
      </c>
      <c r="K320" s="478">
        <v>84</v>
      </c>
      <c r="L320" s="478">
        <v>145681</v>
      </c>
      <c r="M320" s="451" t="s">
        <v>1525</v>
      </c>
      <c r="N320" s="486" t="str">
        <f t="shared" si="18"/>
        <v>価格競争の結果</v>
      </c>
      <c r="O320" s="475" t="str">
        <f t="shared" si="19"/>
        <v/>
      </c>
    </row>
    <row r="321" spans="1:15" s="257" customFormat="1" ht="35.1" customHeight="1">
      <c r="A321" s="257">
        <v>314</v>
      </c>
      <c r="B321" s="61" t="s">
        <v>1696</v>
      </c>
      <c r="C321" s="427" t="s">
        <v>701</v>
      </c>
      <c r="D321" s="46" t="s">
        <v>1565</v>
      </c>
      <c r="E321" s="423" t="s">
        <v>45</v>
      </c>
      <c r="F321" s="487" t="str">
        <f t="shared" si="17"/>
        <v>見積もり合わせ</v>
      </c>
      <c r="G321" s="46">
        <v>3</v>
      </c>
      <c r="H321" s="428">
        <v>1758</v>
      </c>
      <c r="I321" s="270"/>
      <c r="J321" s="15" t="e">
        <f t="shared" si="20"/>
        <v>#DIV/0!</v>
      </c>
      <c r="K321" s="478">
        <v>58</v>
      </c>
      <c r="L321" s="478">
        <v>100844</v>
      </c>
      <c r="M321" s="451" t="s">
        <v>1525</v>
      </c>
      <c r="N321" s="486" t="str">
        <f t="shared" si="18"/>
        <v>価格競争の結果</v>
      </c>
      <c r="O321" s="475" t="str">
        <f>IF(ISBLANK(I321),"",H321)</f>
        <v/>
      </c>
    </row>
    <row r="322" spans="1:15" s="257" customFormat="1" ht="35.1" customHeight="1">
      <c r="A322" s="257">
        <v>315</v>
      </c>
      <c r="B322" s="61" t="s">
        <v>1696</v>
      </c>
      <c r="C322" s="427" t="s">
        <v>701</v>
      </c>
      <c r="D322" s="46" t="s">
        <v>1565</v>
      </c>
      <c r="E322" s="423" t="s">
        <v>45</v>
      </c>
      <c r="F322" s="487" t="str">
        <f t="shared" si="17"/>
        <v>見積もり合わせ</v>
      </c>
      <c r="G322" s="46">
        <v>3</v>
      </c>
      <c r="H322" s="428">
        <v>1586</v>
      </c>
      <c r="I322" s="270"/>
      <c r="J322" s="15" t="e">
        <f t="shared" si="20"/>
        <v>#DIV/0!</v>
      </c>
      <c r="K322" s="478">
        <v>70</v>
      </c>
      <c r="L322" s="478">
        <v>84784</v>
      </c>
      <c r="M322" s="451" t="s">
        <v>1525</v>
      </c>
      <c r="N322" s="486" t="str">
        <f t="shared" si="18"/>
        <v>価格競争の結果</v>
      </c>
      <c r="O322" s="475" t="str">
        <f t="shared" si="19"/>
        <v/>
      </c>
    </row>
    <row r="323" spans="1:15" s="257" customFormat="1" ht="35.1" customHeight="1">
      <c r="A323" s="257">
        <v>316</v>
      </c>
      <c r="B323" s="61" t="s">
        <v>1696</v>
      </c>
      <c r="C323" s="427" t="s">
        <v>701</v>
      </c>
      <c r="D323" s="46" t="s">
        <v>1565</v>
      </c>
      <c r="E323" s="423" t="s">
        <v>45</v>
      </c>
      <c r="F323" s="487" t="str">
        <f t="shared" si="17"/>
        <v>見積もり合わせ</v>
      </c>
      <c r="G323" s="46">
        <v>3</v>
      </c>
      <c r="H323" s="428">
        <v>2133</v>
      </c>
      <c r="I323" s="270"/>
      <c r="J323" s="15" t="e">
        <f t="shared" si="20"/>
        <v>#DIV/0!</v>
      </c>
      <c r="K323" s="478">
        <v>55</v>
      </c>
      <c r="L323" s="478">
        <v>125219</v>
      </c>
      <c r="M323" s="451" t="s">
        <v>1525</v>
      </c>
      <c r="N323" s="486" t="str">
        <f t="shared" si="18"/>
        <v>価格競争の結果</v>
      </c>
      <c r="O323" s="475" t="str">
        <f t="shared" si="19"/>
        <v/>
      </c>
    </row>
    <row r="324" spans="1:15" s="257" customFormat="1" ht="35.1" customHeight="1">
      <c r="A324" s="257">
        <v>317</v>
      </c>
      <c r="B324" s="61" t="s">
        <v>1696</v>
      </c>
      <c r="C324" s="427" t="s">
        <v>701</v>
      </c>
      <c r="D324" s="46" t="s">
        <v>1565</v>
      </c>
      <c r="E324" s="423" t="s">
        <v>45</v>
      </c>
      <c r="F324" s="487" t="str">
        <f t="shared" si="17"/>
        <v>見積もり合わせ</v>
      </c>
      <c r="G324" s="46">
        <v>3</v>
      </c>
      <c r="H324" s="428">
        <v>2043</v>
      </c>
      <c r="I324" s="270"/>
      <c r="J324" s="15" t="e">
        <f t="shared" si="20"/>
        <v>#DIV/0!</v>
      </c>
      <c r="K324" s="478">
        <v>58</v>
      </c>
      <c r="L324" s="478">
        <v>118541</v>
      </c>
      <c r="M324" s="451" t="s">
        <v>1525</v>
      </c>
      <c r="N324" s="486" t="str">
        <f t="shared" si="18"/>
        <v>価格競争の結果</v>
      </c>
      <c r="O324" s="475" t="str">
        <f t="shared" si="19"/>
        <v/>
      </c>
    </row>
    <row r="325" spans="1:15" s="257" customFormat="1" ht="35.1" customHeight="1">
      <c r="A325" s="257">
        <v>318</v>
      </c>
      <c r="B325" s="61" t="s">
        <v>1696</v>
      </c>
      <c r="C325" s="427" t="s">
        <v>701</v>
      </c>
      <c r="D325" s="46" t="s">
        <v>1565</v>
      </c>
      <c r="E325" s="423" t="s">
        <v>45</v>
      </c>
      <c r="F325" s="487" t="str">
        <f t="shared" si="17"/>
        <v>見積もり合わせ</v>
      </c>
      <c r="G325" s="46">
        <v>3</v>
      </c>
      <c r="H325" s="428">
        <v>2863</v>
      </c>
      <c r="I325" s="270"/>
      <c r="J325" s="15" t="e">
        <f t="shared" si="20"/>
        <v>#DIV/0!</v>
      </c>
      <c r="K325" s="478">
        <v>69</v>
      </c>
      <c r="L325" s="478">
        <v>166559</v>
      </c>
      <c r="M325" s="451" t="s">
        <v>1525</v>
      </c>
      <c r="N325" s="486" t="str">
        <f t="shared" si="18"/>
        <v>価格競争の結果</v>
      </c>
      <c r="O325" s="475" t="str">
        <f t="shared" si="19"/>
        <v/>
      </c>
    </row>
    <row r="326" spans="1:15" s="257" customFormat="1" ht="35.1" customHeight="1">
      <c r="A326" s="257">
        <v>319</v>
      </c>
      <c r="B326" s="61" t="s">
        <v>1696</v>
      </c>
      <c r="C326" s="427" t="s">
        <v>701</v>
      </c>
      <c r="D326" s="46" t="s">
        <v>1565</v>
      </c>
      <c r="E326" s="423" t="s">
        <v>45</v>
      </c>
      <c r="F326" s="487" t="str">
        <f t="shared" ref="F326:F345" si="21">IF(G326=1,"特命随意契約","見積もり合わせ")</f>
        <v>見積もり合わせ</v>
      </c>
      <c r="G326" s="46">
        <v>3</v>
      </c>
      <c r="H326" s="428">
        <v>2285</v>
      </c>
      <c r="I326" s="270"/>
      <c r="J326" s="15" t="e">
        <f t="shared" si="20"/>
        <v>#DIV/0!</v>
      </c>
      <c r="K326" s="478">
        <v>63</v>
      </c>
      <c r="L326" s="478">
        <v>134819</v>
      </c>
      <c r="M326" s="451" t="s">
        <v>1525</v>
      </c>
      <c r="N326" s="486" t="str">
        <f t="shared" ref="N326:N345" si="22">IF(G326=1,"他社が辞退したため","価格競争の結果")</f>
        <v>価格競争の結果</v>
      </c>
      <c r="O326" s="475" t="str">
        <f t="shared" si="19"/>
        <v/>
      </c>
    </row>
    <row r="327" spans="1:15" s="257" customFormat="1" ht="35.1" customHeight="1">
      <c r="A327" s="257">
        <v>320</v>
      </c>
      <c r="B327" s="61" t="s">
        <v>1696</v>
      </c>
      <c r="C327" s="427" t="s">
        <v>701</v>
      </c>
      <c r="D327" s="46" t="s">
        <v>1565</v>
      </c>
      <c r="E327" s="423" t="s">
        <v>45</v>
      </c>
      <c r="F327" s="487" t="str">
        <f t="shared" si="21"/>
        <v>見積もり合わせ</v>
      </c>
      <c r="G327" s="46">
        <v>3</v>
      </c>
      <c r="H327" s="428">
        <v>2345</v>
      </c>
      <c r="I327" s="270"/>
      <c r="J327" s="15" t="e">
        <f t="shared" si="20"/>
        <v>#DIV/0!</v>
      </c>
      <c r="K327" s="478">
        <v>79</v>
      </c>
      <c r="L327" s="478">
        <v>132976</v>
      </c>
      <c r="M327" s="451" t="s">
        <v>1525</v>
      </c>
      <c r="N327" s="486" t="str">
        <f t="shared" si="22"/>
        <v>価格競争の結果</v>
      </c>
      <c r="O327" s="475" t="str">
        <f t="shared" si="19"/>
        <v/>
      </c>
    </row>
    <row r="328" spans="1:15" s="257" customFormat="1" ht="35.1" customHeight="1">
      <c r="A328" s="257">
        <v>321</v>
      </c>
      <c r="B328" s="61" t="s">
        <v>1696</v>
      </c>
      <c r="C328" s="427" t="s">
        <v>701</v>
      </c>
      <c r="D328" s="46" t="s">
        <v>1565</v>
      </c>
      <c r="E328" s="423" t="s">
        <v>45</v>
      </c>
      <c r="F328" s="487" t="str">
        <f t="shared" si="21"/>
        <v>見積もり合わせ</v>
      </c>
      <c r="G328" s="46">
        <v>3</v>
      </c>
      <c r="H328" s="428">
        <v>2132</v>
      </c>
      <c r="I328" s="270"/>
      <c r="J328" s="15" t="e">
        <f t="shared" si="20"/>
        <v>#DIV/0!</v>
      </c>
      <c r="K328" s="478">
        <v>72</v>
      </c>
      <c r="L328" s="478">
        <v>120433</v>
      </c>
      <c r="M328" s="451" t="s">
        <v>1525</v>
      </c>
      <c r="N328" s="486" t="str">
        <f t="shared" si="22"/>
        <v>価格競争の結果</v>
      </c>
      <c r="O328" s="475" t="str">
        <f t="shared" si="19"/>
        <v/>
      </c>
    </row>
    <row r="329" spans="1:15" s="257" customFormat="1" ht="35.1" customHeight="1">
      <c r="A329" s="257">
        <v>322</v>
      </c>
      <c r="B329" s="61" t="s">
        <v>1696</v>
      </c>
      <c r="C329" s="427" t="s">
        <v>701</v>
      </c>
      <c r="D329" s="46" t="s">
        <v>1565</v>
      </c>
      <c r="E329" s="423" t="s">
        <v>45</v>
      </c>
      <c r="F329" s="487" t="str">
        <f t="shared" si="21"/>
        <v>見積もり合わせ</v>
      </c>
      <c r="G329" s="46">
        <v>3</v>
      </c>
      <c r="H329" s="428">
        <v>2132</v>
      </c>
      <c r="I329" s="270"/>
      <c r="J329" s="15" t="e">
        <f t="shared" si="20"/>
        <v>#DIV/0!</v>
      </c>
      <c r="K329" s="478">
        <v>74</v>
      </c>
      <c r="L329" s="478">
        <v>119016</v>
      </c>
      <c r="M329" s="451" t="s">
        <v>1525</v>
      </c>
      <c r="N329" s="486" t="str">
        <f t="shared" si="22"/>
        <v>価格競争の結果</v>
      </c>
      <c r="O329" s="475" t="str">
        <f t="shared" si="19"/>
        <v/>
      </c>
    </row>
    <row r="330" spans="1:15" s="257" customFormat="1" ht="35.1" customHeight="1">
      <c r="A330" s="257">
        <v>323</v>
      </c>
      <c r="B330" s="61" t="s">
        <v>1696</v>
      </c>
      <c r="C330" s="427" t="s">
        <v>701</v>
      </c>
      <c r="D330" s="46" t="s">
        <v>1565</v>
      </c>
      <c r="E330" s="423" t="s">
        <v>45</v>
      </c>
      <c r="F330" s="487" t="str">
        <f t="shared" si="21"/>
        <v>見積もり合わせ</v>
      </c>
      <c r="G330" s="46">
        <v>3</v>
      </c>
      <c r="H330" s="428">
        <v>2548</v>
      </c>
      <c r="I330" s="270"/>
      <c r="J330" s="15" t="e">
        <f t="shared" si="20"/>
        <v>#DIV/0!</v>
      </c>
      <c r="K330" s="478">
        <v>76</v>
      </c>
      <c r="L330" s="478">
        <v>144493</v>
      </c>
      <c r="M330" s="451" t="s">
        <v>1525</v>
      </c>
      <c r="N330" s="486" t="str">
        <f t="shared" si="22"/>
        <v>価格競争の結果</v>
      </c>
      <c r="O330" s="475" t="str">
        <f t="shared" ref="O330:O361" si="23">IF(ISBLANK(I330),"",H330)</f>
        <v/>
      </c>
    </row>
    <row r="331" spans="1:15" s="257" customFormat="1" ht="35.1" customHeight="1">
      <c r="A331" s="257">
        <v>324</v>
      </c>
      <c r="B331" s="61" t="s">
        <v>1696</v>
      </c>
      <c r="C331" s="427" t="s">
        <v>701</v>
      </c>
      <c r="D331" s="46" t="s">
        <v>1565</v>
      </c>
      <c r="E331" s="423" t="s">
        <v>45</v>
      </c>
      <c r="F331" s="487" t="str">
        <f t="shared" si="21"/>
        <v>見積もり合わせ</v>
      </c>
      <c r="G331" s="46">
        <v>3</v>
      </c>
      <c r="H331" s="428">
        <v>2740</v>
      </c>
      <c r="I331" s="270"/>
      <c r="J331" s="15" t="e">
        <f t="shared" si="20"/>
        <v>#DIV/0!</v>
      </c>
      <c r="K331" s="478">
        <v>71</v>
      </c>
      <c r="L331" s="478">
        <v>160939</v>
      </c>
      <c r="M331" s="451" t="s">
        <v>1525</v>
      </c>
      <c r="N331" s="486" t="str">
        <f t="shared" si="22"/>
        <v>価格競争の結果</v>
      </c>
      <c r="O331" s="475" t="str">
        <f t="shared" si="23"/>
        <v/>
      </c>
    </row>
    <row r="332" spans="1:15" s="257" customFormat="1" ht="35.1" customHeight="1">
      <c r="A332" s="257">
        <v>325</v>
      </c>
      <c r="B332" s="61" t="s">
        <v>1696</v>
      </c>
      <c r="C332" s="427" t="s">
        <v>701</v>
      </c>
      <c r="D332" s="46" t="s">
        <v>1565</v>
      </c>
      <c r="E332" s="423" t="s">
        <v>45</v>
      </c>
      <c r="F332" s="487" t="str">
        <f t="shared" si="21"/>
        <v>見積もり合わせ</v>
      </c>
      <c r="G332" s="46">
        <v>3</v>
      </c>
      <c r="H332" s="428">
        <v>2401</v>
      </c>
      <c r="I332" s="270"/>
      <c r="J332" s="15" t="e">
        <f t="shared" si="20"/>
        <v>#DIV/0!</v>
      </c>
      <c r="K332" s="478">
        <v>71</v>
      </c>
      <c r="L332" s="478">
        <v>136965</v>
      </c>
      <c r="M332" s="451" t="s">
        <v>1525</v>
      </c>
      <c r="N332" s="486" t="str">
        <f t="shared" si="22"/>
        <v>価格競争の結果</v>
      </c>
      <c r="O332" s="475" t="str">
        <f t="shared" si="23"/>
        <v/>
      </c>
    </row>
    <row r="333" spans="1:15" s="257" customFormat="1" ht="35.1" customHeight="1">
      <c r="A333" s="257">
        <v>326</v>
      </c>
      <c r="B333" s="61" t="s">
        <v>1696</v>
      </c>
      <c r="C333" s="427" t="s">
        <v>701</v>
      </c>
      <c r="D333" s="46" t="s">
        <v>1565</v>
      </c>
      <c r="E333" s="423" t="s">
        <v>45</v>
      </c>
      <c r="F333" s="487" t="str">
        <f t="shared" si="21"/>
        <v>見積もり合わせ</v>
      </c>
      <c r="G333" s="46">
        <v>3</v>
      </c>
      <c r="H333" s="428">
        <v>4601</v>
      </c>
      <c r="I333" s="270"/>
      <c r="J333" s="15" t="e">
        <f t="shared" si="20"/>
        <v>#DIV/0!</v>
      </c>
      <c r="K333" s="478">
        <v>157</v>
      </c>
      <c r="L333" s="478">
        <v>258225</v>
      </c>
      <c r="M333" s="451" t="s">
        <v>1525</v>
      </c>
      <c r="N333" s="486" t="str">
        <f t="shared" si="22"/>
        <v>価格競争の結果</v>
      </c>
      <c r="O333" s="475" t="str">
        <f t="shared" si="23"/>
        <v/>
      </c>
    </row>
    <row r="334" spans="1:15" s="257" customFormat="1" ht="35.1" customHeight="1">
      <c r="A334" s="257">
        <v>327</v>
      </c>
      <c r="B334" s="61" t="s">
        <v>1696</v>
      </c>
      <c r="C334" s="427" t="s">
        <v>701</v>
      </c>
      <c r="D334" s="46" t="s">
        <v>1565</v>
      </c>
      <c r="E334" s="423" t="s">
        <v>45</v>
      </c>
      <c r="F334" s="487" t="str">
        <f t="shared" si="21"/>
        <v>見積もり合わせ</v>
      </c>
      <c r="G334" s="46">
        <v>3</v>
      </c>
      <c r="H334" s="428">
        <v>13009</v>
      </c>
      <c r="I334" s="270"/>
      <c r="J334" s="15" t="e">
        <f t="shared" si="20"/>
        <v>#DIV/0!</v>
      </c>
      <c r="K334" s="478">
        <v>344</v>
      </c>
      <c r="L334" s="478">
        <v>754486</v>
      </c>
      <c r="M334" s="451" t="s">
        <v>1525</v>
      </c>
      <c r="N334" s="486" t="str">
        <f t="shared" si="22"/>
        <v>価格競争の結果</v>
      </c>
      <c r="O334" s="475" t="str">
        <f t="shared" si="23"/>
        <v/>
      </c>
    </row>
    <row r="335" spans="1:15" s="257" customFormat="1" ht="35.1" customHeight="1">
      <c r="A335" s="257">
        <v>328</v>
      </c>
      <c r="B335" s="61" t="s">
        <v>1696</v>
      </c>
      <c r="C335" s="427" t="s">
        <v>701</v>
      </c>
      <c r="D335" s="46" t="s">
        <v>1565</v>
      </c>
      <c r="E335" s="423" t="s">
        <v>45</v>
      </c>
      <c r="F335" s="487" t="str">
        <f t="shared" si="21"/>
        <v>見積もり合わせ</v>
      </c>
      <c r="G335" s="46">
        <v>3</v>
      </c>
      <c r="H335" s="428">
        <v>11788</v>
      </c>
      <c r="I335" s="270"/>
      <c r="J335" s="15" t="e">
        <f t="shared" si="20"/>
        <v>#DIV/0!</v>
      </c>
      <c r="K335" s="478">
        <v>341</v>
      </c>
      <c r="L335" s="478">
        <v>678124</v>
      </c>
      <c r="M335" s="451" t="s">
        <v>1525</v>
      </c>
      <c r="N335" s="486" t="str">
        <f t="shared" si="22"/>
        <v>価格競争の結果</v>
      </c>
      <c r="O335" s="475" t="str">
        <f t="shared" si="23"/>
        <v/>
      </c>
    </row>
    <row r="336" spans="1:15" s="257" customFormat="1" ht="35.1" customHeight="1">
      <c r="A336" s="257">
        <v>329</v>
      </c>
      <c r="B336" s="61" t="s">
        <v>1696</v>
      </c>
      <c r="C336" s="427" t="s">
        <v>701</v>
      </c>
      <c r="D336" s="46" t="s">
        <v>1565</v>
      </c>
      <c r="E336" s="423" t="s">
        <v>45</v>
      </c>
      <c r="F336" s="487" t="str">
        <f t="shared" si="21"/>
        <v>見積もり合わせ</v>
      </c>
      <c r="G336" s="46">
        <v>3</v>
      </c>
      <c r="H336" s="428">
        <v>13642</v>
      </c>
      <c r="I336" s="270"/>
      <c r="J336" s="15" t="e">
        <f t="shared" si="20"/>
        <v>#DIV/0!</v>
      </c>
      <c r="K336" s="478">
        <v>383</v>
      </c>
      <c r="L336" s="478">
        <v>798573</v>
      </c>
      <c r="M336" s="451" t="s">
        <v>1525</v>
      </c>
      <c r="N336" s="486" t="str">
        <f t="shared" si="22"/>
        <v>価格競争の結果</v>
      </c>
      <c r="O336" s="475" t="str">
        <f t="shared" si="23"/>
        <v/>
      </c>
    </row>
    <row r="337" spans="1:15" s="257" customFormat="1" ht="35.1" customHeight="1">
      <c r="A337" s="257">
        <v>330</v>
      </c>
      <c r="B337" s="61" t="s">
        <v>1696</v>
      </c>
      <c r="C337" s="427" t="s">
        <v>701</v>
      </c>
      <c r="D337" s="46" t="s">
        <v>1565</v>
      </c>
      <c r="E337" s="423" t="s">
        <v>45</v>
      </c>
      <c r="F337" s="487" t="str">
        <f t="shared" si="21"/>
        <v>見積もり合わせ</v>
      </c>
      <c r="G337" s="46">
        <v>2</v>
      </c>
      <c r="H337" s="428">
        <v>7634</v>
      </c>
      <c r="I337" s="270"/>
      <c r="J337" s="15" t="e">
        <f t="shared" si="20"/>
        <v>#DIV/0!</v>
      </c>
      <c r="K337" s="478">
        <v>263</v>
      </c>
      <c r="L337" s="478">
        <v>427817</v>
      </c>
      <c r="M337" s="451" t="s">
        <v>1525</v>
      </c>
      <c r="N337" s="486" t="str">
        <f t="shared" si="22"/>
        <v>価格競争の結果</v>
      </c>
      <c r="O337" s="475" t="str">
        <f t="shared" si="23"/>
        <v/>
      </c>
    </row>
    <row r="338" spans="1:15" s="257" customFormat="1" ht="35.1" customHeight="1">
      <c r="A338" s="257">
        <v>331</v>
      </c>
      <c r="B338" s="61" t="s">
        <v>1696</v>
      </c>
      <c r="C338" s="427" t="s">
        <v>701</v>
      </c>
      <c r="D338" s="46" t="s">
        <v>1565</v>
      </c>
      <c r="E338" s="423" t="s">
        <v>45</v>
      </c>
      <c r="F338" s="487" t="str">
        <f t="shared" si="21"/>
        <v>見積もり合わせ</v>
      </c>
      <c r="G338" s="46">
        <v>3</v>
      </c>
      <c r="H338" s="428">
        <v>5113</v>
      </c>
      <c r="I338" s="270"/>
      <c r="J338" s="15" t="e">
        <f t="shared" si="20"/>
        <v>#DIV/0!</v>
      </c>
      <c r="K338" s="478">
        <v>133</v>
      </c>
      <c r="L338" s="478">
        <v>299009</v>
      </c>
      <c r="M338" s="451" t="s">
        <v>1525</v>
      </c>
      <c r="N338" s="486" t="str">
        <f t="shared" si="22"/>
        <v>価格競争の結果</v>
      </c>
      <c r="O338" s="475" t="str">
        <f t="shared" si="23"/>
        <v/>
      </c>
    </row>
    <row r="339" spans="1:15" s="257" customFormat="1" ht="35.1" customHeight="1">
      <c r="A339" s="257">
        <v>332</v>
      </c>
      <c r="B339" s="61" t="s">
        <v>1696</v>
      </c>
      <c r="C339" s="427" t="s">
        <v>701</v>
      </c>
      <c r="D339" s="46" t="s">
        <v>1565</v>
      </c>
      <c r="E339" s="423" t="s">
        <v>45</v>
      </c>
      <c r="F339" s="487" t="str">
        <f t="shared" si="21"/>
        <v>見積もり合わせ</v>
      </c>
      <c r="G339" s="46">
        <v>3</v>
      </c>
      <c r="H339" s="428">
        <v>4393</v>
      </c>
      <c r="I339" s="270"/>
      <c r="J339" s="15" t="e">
        <f t="shared" si="20"/>
        <v>#DIV/0!</v>
      </c>
      <c r="K339" s="478">
        <v>140</v>
      </c>
      <c r="L339" s="478">
        <v>249720</v>
      </c>
      <c r="M339" s="451" t="s">
        <v>1525</v>
      </c>
      <c r="N339" s="486" t="str">
        <f t="shared" si="22"/>
        <v>価格競争の結果</v>
      </c>
      <c r="O339" s="475" t="str">
        <f t="shared" si="23"/>
        <v/>
      </c>
    </row>
    <row r="340" spans="1:15" s="257" customFormat="1" ht="35.1" customHeight="1">
      <c r="A340" s="257">
        <v>333</v>
      </c>
      <c r="B340" s="61" t="s">
        <v>1696</v>
      </c>
      <c r="C340" s="427" t="s">
        <v>701</v>
      </c>
      <c r="D340" s="46" t="s">
        <v>1565</v>
      </c>
      <c r="E340" s="423" t="s">
        <v>45</v>
      </c>
      <c r="F340" s="487" t="str">
        <f t="shared" si="21"/>
        <v>見積もり合わせ</v>
      </c>
      <c r="G340" s="46">
        <v>3</v>
      </c>
      <c r="H340" s="428">
        <v>7626</v>
      </c>
      <c r="I340" s="270"/>
      <c r="J340" s="15" t="e">
        <f t="shared" si="20"/>
        <v>#DIV/0!</v>
      </c>
      <c r="K340" s="478">
        <v>201</v>
      </c>
      <c r="L340" s="478">
        <v>443889</v>
      </c>
      <c r="M340" s="451" t="s">
        <v>1525</v>
      </c>
      <c r="N340" s="486" t="str">
        <f t="shared" si="22"/>
        <v>価格競争の結果</v>
      </c>
      <c r="O340" s="475" t="str">
        <f t="shared" si="23"/>
        <v/>
      </c>
    </row>
    <row r="341" spans="1:15" s="257" customFormat="1" ht="35.1" customHeight="1">
      <c r="A341" s="257">
        <v>334</v>
      </c>
      <c r="B341" s="61" t="s">
        <v>1696</v>
      </c>
      <c r="C341" s="427" t="s">
        <v>701</v>
      </c>
      <c r="D341" s="46" t="s">
        <v>1565</v>
      </c>
      <c r="E341" s="423" t="s">
        <v>45</v>
      </c>
      <c r="F341" s="487" t="str">
        <f t="shared" si="21"/>
        <v>見積もり合わせ</v>
      </c>
      <c r="G341" s="46">
        <v>3</v>
      </c>
      <c r="H341" s="428">
        <v>3202</v>
      </c>
      <c r="I341" s="270"/>
      <c r="J341" s="15" t="e">
        <f t="shared" si="20"/>
        <v>#DIV/0!</v>
      </c>
      <c r="K341" s="478">
        <v>92</v>
      </c>
      <c r="L341" s="478">
        <v>185965</v>
      </c>
      <c r="M341" s="451" t="s">
        <v>1525</v>
      </c>
      <c r="N341" s="486" t="str">
        <f t="shared" si="22"/>
        <v>価格競争の結果</v>
      </c>
      <c r="O341" s="475" t="str">
        <f t="shared" si="23"/>
        <v/>
      </c>
    </row>
    <row r="342" spans="1:15" s="257" customFormat="1" ht="35.1" customHeight="1">
      <c r="A342" s="257">
        <v>335</v>
      </c>
      <c r="B342" s="61" t="s">
        <v>1696</v>
      </c>
      <c r="C342" s="427" t="s">
        <v>701</v>
      </c>
      <c r="D342" s="46" t="s">
        <v>1565</v>
      </c>
      <c r="E342" s="423" t="s">
        <v>45</v>
      </c>
      <c r="F342" s="487" t="str">
        <f t="shared" si="21"/>
        <v>見積もり合わせ</v>
      </c>
      <c r="G342" s="46">
        <v>3</v>
      </c>
      <c r="H342" s="428">
        <v>2853</v>
      </c>
      <c r="I342" s="270"/>
      <c r="J342" s="15" t="e">
        <f t="shared" si="20"/>
        <v>#DIV/0!</v>
      </c>
      <c r="K342" s="478">
        <v>91</v>
      </c>
      <c r="L342" s="478">
        <v>161760</v>
      </c>
      <c r="M342" s="451" t="s">
        <v>1525</v>
      </c>
      <c r="N342" s="486" t="str">
        <f t="shared" si="22"/>
        <v>価格競争の結果</v>
      </c>
      <c r="O342" s="475" t="str">
        <f t="shared" si="23"/>
        <v/>
      </c>
    </row>
    <row r="343" spans="1:15" s="257" customFormat="1" ht="35.1" customHeight="1">
      <c r="A343" s="257">
        <v>336</v>
      </c>
      <c r="B343" s="61" t="s">
        <v>1696</v>
      </c>
      <c r="C343" s="427" t="s">
        <v>701</v>
      </c>
      <c r="D343" s="46" t="s">
        <v>1565</v>
      </c>
      <c r="E343" s="423" t="s">
        <v>45</v>
      </c>
      <c r="F343" s="487" t="str">
        <f t="shared" si="21"/>
        <v>見積もり合わせ</v>
      </c>
      <c r="G343" s="46">
        <v>3</v>
      </c>
      <c r="H343" s="428">
        <v>3319</v>
      </c>
      <c r="I343" s="270"/>
      <c r="J343" s="15" t="e">
        <f t="shared" si="20"/>
        <v>#DIV/0!</v>
      </c>
      <c r="K343" s="478">
        <v>86</v>
      </c>
      <c r="L343" s="478">
        <v>195205</v>
      </c>
      <c r="M343" s="451" t="s">
        <v>1525</v>
      </c>
      <c r="N343" s="486" t="str">
        <f t="shared" si="22"/>
        <v>価格競争の結果</v>
      </c>
      <c r="O343" s="475" t="str">
        <f t="shared" si="23"/>
        <v/>
      </c>
    </row>
    <row r="344" spans="1:15" s="257" customFormat="1" ht="35.1" customHeight="1">
      <c r="A344" s="257">
        <v>337</v>
      </c>
      <c r="B344" s="61" t="s">
        <v>1696</v>
      </c>
      <c r="C344" s="427" t="s">
        <v>701</v>
      </c>
      <c r="D344" s="46" t="s">
        <v>1565</v>
      </c>
      <c r="E344" s="423" t="s">
        <v>45</v>
      </c>
      <c r="F344" s="487" t="str">
        <f t="shared" si="21"/>
        <v>見積もり合わせ</v>
      </c>
      <c r="G344" s="46">
        <v>4</v>
      </c>
      <c r="H344" s="428">
        <v>4081</v>
      </c>
      <c r="I344" s="270"/>
      <c r="J344" s="15" t="e">
        <f t="shared" si="20"/>
        <v>#DIV/0!</v>
      </c>
      <c r="K344" s="478">
        <v>164</v>
      </c>
      <c r="L344" s="478">
        <v>223618</v>
      </c>
      <c r="M344" s="451" t="s">
        <v>1525</v>
      </c>
      <c r="N344" s="486" t="str">
        <f t="shared" si="22"/>
        <v>価格競争の結果</v>
      </c>
      <c r="O344" s="475" t="str">
        <f t="shared" si="23"/>
        <v/>
      </c>
    </row>
    <row r="345" spans="1:15" s="257" customFormat="1" ht="35.1" customHeight="1">
      <c r="A345" s="257">
        <v>338</v>
      </c>
      <c r="B345" s="61" t="s">
        <v>1696</v>
      </c>
      <c r="C345" s="427" t="s">
        <v>701</v>
      </c>
      <c r="D345" s="46" t="s">
        <v>1565</v>
      </c>
      <c r="E345" s="423" t="s">
        <v>45</v>
      </c>
      <c r="F345" s="487" t="str">
        <f t="shared" si="21"/>
        <v>見積もり合わせ</v>
      </c>
      <c r="G345" s="46">
        <v>3</v>
      </c>
      <c r="H345" s="428">
        <v>3532</v>
      </c>
      <c r="I345" s="270"/>
      <c r="J345" s="15" t="e">
        <f t="shared" si="20"/>
        <v>#DIV/0!</v>
      </c>
      <c r="K345" s="478">
        <v>94</v>
      </c>
      <c r="L345" s="478">
        <v>204692</v>
      </c>
      <c r="M345" s="451" t="s">
        <v>1525</v>
      </c>
      <c r="N345" s="486" t="str">
        <f t="shared" si="22"/>
        <v>価格競争の結果</v>
      </c>
      <c r="O345" s="475" t="str">
        <f t="shared" si="23"/>
        <v/>
      </c>
    </row>
    <row r="346" spans="1:15">
      <c r="A346">
        <v>339</v>
      </c>
      <c r="B346" s="2"/>
      <c r="C346" s="187"/>
      <c r="D346" s="2"/>
      <c r="E346" s="18"/>
      <c r="F346" s="18"/>
      <c r="G346" s="13"/>
      <c r="H346" s="20"/>
      <c r="I346" s="6"/>
      <c r="J346" s="7" t="e">
        <f t="shared" si="20"/>
        <v>#DIV/0!</v>
      </c>
      <c r="K346" s="69"/>
      <c r="L346" s="69"/>
      <c r="M346" s="2"/>
      <c r="N346" s="2"/>
      <c r="O346" s="527" t="str">
        <f t="shared" si="23"/>
        <v/>
      </c>
    </row>
    <row r="347" spans="1:15">
      <c r="A347">
        <v>340</v>
      </c>
      <c r="B347" s="2"/>
      <c r="C347" s="187"/>
      <c r="D347" s="2"/>
      <c r="E347" s="18"/>
      <c r="F347" s="18"/>
      <c r="G347" s="13"/>
      <c r="H347" s="20"/>
      <c r="I347" s="6"/>
      <c r="J347" s="15" t="e">
        <f t="shared" si="20"/>
        <v>#DIV/0!</v>
      </c>
      <c r="K347" s="69"/>
      <c r="L347" s="69"/>
      <c r="M347" s="2"/>
      <c r="N347" s="2"/>
      <c r="O347" s="527" t="str">
        <f t="shared" si="23"/>
        <v/>
      </c>
    </row>
    <row r="348" spans="1:15">
      <c r="A348" s="12">
        <v>341</v>
      </c>
      <c r="B348" s="2"/>
      <c r="C348" s="187"/>
      <c r="D348" s="2"/>
      <c r="E348" s="18"/>
      <c r="F348" s="18"/>
      <c r="G348" s="13"/>
      <c r="H348" s="20"/>
      <c r="I348" s="6"/>
      <c r="J348" s="15" t="e">
        <f t="shared" si="20"/>
        <v>#DIV/0!</v>
      </c>
      <c r="K348" s="69"/>
      <c r="L348" s="69"/>
      <c r="M348" s="2"/>
      <c r="N348" s="2"/>
      <c r="O348" s="527" t="str">
        <f t="shared" si="23"/>
        <v/>
      </c>
    </row>
    <row r="349" spans="1:15">
      <c r="A349">
        <v>342</v>
      </c>
      <c r="B349" s="2"/>
      <c r="C349" s="187"/>
      <c r="D349" s="2"/>
      <c r="E349" s="18"/>
      <c r="F349" s="18"/>
      <c r="G349" s="13"/>
      <c r="H349" s="20"/>
      <c r="I349" s="6"/>
      <c r="J349" s="7" t="e">
        <f t="shared" si="20"/>
        <v>#DIV/0!</v>
      </c>
      <c r="K349" s="69"/>
      <c r="L349" s="69"/>
      <c r="M349" s="2"/>
      <c r="N349" s="2"/>
      <c r="O349" s="527" t="str">
        <f t="shared" si="23"/>
        <v/>
      </c>
    </row>
    <row r="350" spans="1:15">
      <c r="A350">
        <v>343</v>
      </c>
      <c r="B350" s="2"/>
      <c r="C350" s="187"/>
      <c r="D350" s="2"/>
      <c r="E350" s="18"/>
      <c r="F350" s="18"/>
      <c r="G350" s="13"/>
      <c r="H350" s="20"/>
      <c r="I350" s="6"/>
      <c r="J350" s="15" t="e">
        <f t="shared" si="20"/>
        <v>#DIV/0!</v>
      </c>
      <c r="K350" s="69"/>
      <c r="L350" s="69"/>
      <c r="M350" s="2"/>
      <c r="N350" s="2"/>
      <c r="O350" s="527" t="str">
        <f t="shared" si="23"/>
        <v/>
      </c>
    </row>
    <row r="351" spans="1:15">
      <c r="A351">
        <v>344</v>
      </c>
      <c r="B351" s="2"/>
      <c r="C351" s="187"/>
      <c r="D351" s="2"/>
      <c r="E351" s="18"/>
      <c r="F351" s="18"/>
      <c r="G351" s="13"/>
      <c r="H351" s="20"/>
      <c r="I351" s="6"/>
      <c r="J351" s="15" t="e">
        <f t="shared" ref="J351:J367" si="24">H351/I351</f>
        <v>#DIV/0!</v>
      </c>
      <c r="K351" s="69"/>
      <c r="L351" s="69"/>
      <c r="M351" s="2"/>
      <c r="N351" s="2"/>
      <c r="O351" s="528" t="str">
        <f t="shared" si="23"/>
        <v/>
      </c>
    </row>
    <row r="352" spans="1:15">
      <c r="A352">
        <v>345</v>
      </c>
      <c r="B352" s="2"/>
      <c r="C352" s="187"/>
      <c r="D352" s="2"/>
      <c r="E352" s="18"/>
      <c r="F352" s="18"/>
      <c r="G352" s="13"/>
      <c r="H352" s="20"/>
      <c r="I352" s="6"/>
      <c r="J352" s="7" t="e">
        <f t="shared" si="24"/>
        <v>#DIV/0!</v>
      </c>
      <c r="K352" s="69"/>
      <c r="L352" s="69"/>
      <c r="M352" s="2"/>
      <c r="N352" s="2"/>
      <c r="O352" s="527" t="str">
        <f t="shared" si="23"/>
        <v/>
      </c>
    </row>
    <row r="353" spans="1:15">
      <c r="A353">
        <v>346</v>
      </c>
      <c r="B353" s="2"/>
      <c r="C353" s="187"/>
      <c r="D353" s="2"/>
      <c r="E353" s="18"/>
      <c r="F353" s="18"/>
      <c r="G353" s="13"/>
      <c r="H353" s="20"/>
      <c r="I353" s="6"/>
      <c r="J353" s="15" t="e">
        <f t="shared" si="24"/>
        <v>#DIV/0!</v>
      </c>
      <c r="K353" s="69"/>
      <c r="L353" s="69"/>
      <c r="M353" s="2"/>
      <c r="N353" s="2"/>
      <c r="O353" s="527" t="str">
        <f t="shared" si="23"/>
        <v/>
      </c>
    </row>
    <row r="354" spans="1:15">
      <c r="A354">
        <v>347</v>
      </c>
      <c r="B354" s="2"/>
      <c r="C354" s="187"/>
      <c r="D354" s="2"/>
      <c r="E354" s="18"/>
      <c r="F354" s="18"/>
      <c r="G354" s="13"/>
      <c r="H354" s="20"/>
      <c r="I354" s="6"/>
      <c r="J354" s="15" t="e">
        <f t="shared" si="24"/>
        <v>#DIV/0!</v>
      </c>
      <c r="K354" s="69"/>
      <c r="L354" s="69"/>
      <c r="M354" s="2"/>
      <c r="N354" s="2"/>
      <c r="O354" s="527" t="str">
        <f t="shared" si="23"/>
        <v/>
      </c>
    </row>
    <row r="355" spans="1:15">
      <c r="A355">
        <v>348</v>
      </c>
      <c r="B355" s="2"/>
      <c r="C355" s="187"/>
      <c r="D355" s="2"/>
      <c r="E355" s="18"/>
      <c r="F355" s="18"/>
      <c r="G355" s="13"/>
      <c r="H355" s="20"/>
      <c r="I355" s="6"/>
      <c r="J355" s="7" t="e">
        <f t="shared" si="24"/>
        <v>#DIV/0!</v>
      </c>
      <c r="K355" s="69"/>
      <c r="L355" s="69"/>
      <c r="M355" s="2"/>
      <c r="N355" s="2"/>
      <c r="O355" s="527" t="str">
        <f t="shared" si="23"/>
        <v/>
      </c>
    </row>
    <row r="356" spans="1:15">
      <c r="A356">
        <v>349</v>
      </c>
      <c r="B356" s="2"/>
      <c r="C356" s="187"/>
      <c r="D356" s="2"/>
      <c r="E356" s="18"/>
      <c r="F356" s="18"/>
      <c r="G356" s="13"/>
      <c r="H356" s="20"/>
      <c r="I356" s="6"/>
      <c r="J356" s="15" t="e">
        <f t="shared" si="24"/>
        <v>#DIV/0!</v>
      </c>
      <c r="K356" s="69"/>
      <c r="L356" s="69"/>
      <c r="M356" s="2"/>
      <c r="N356" s="2"/>
      <c r="O356" s="527" t="str">
        <f t="shared" si="23"/>
        <v/>
      </c>
    </row>
    <row r="357" spans="1:15">
      <c r="A357">
        <v>350</v>
      </c>
      <c r="B357" s="2"/>
      <c r="C357" s="187"/>
      <c r="D357" s="2"/>
      <c r="E357" s="18"/>
      <c r="F357" s="18"/>
      <c r="G357" s="13"/>
      <c r="H357" s="20"/>
      <c r="I357" s="6"/>
      <c r="J357" s="15" t="e">
        <f t="shared" si="24"/>
        <v>#DIV/0!</v>
      </c>
      <c r="K357" s="69"/>
      <c r="L357" s="69"/>
      <c r="M357" s="2"/>
      <c r="N357" s="2"/>
      <c r="O357" s="527" t="str">
        <f t="shared" si="23"/>
        <v/>
      </c>
    </row>
    <row r="358" spans="1:15">
      <c r="A358" s="12">
        <v>351</v>
      </c>
      <c r="B358" s="2"/>
      <c r="C358" s="187"/>
      <c r="D358" s="2"/>
      <c r="E358" s="18"/>
      <c r="F358" s="18"/>
      <c r="G358" s="13"/>
      <c r="H358" s="20"/>
      <c r="I358" s="6"/>
      <c r="J358" s="7" t="e">
        <f t="shared" si="24"/>
        <v>#DIV/0!</v>
      </c>
      <c r="K358" s="69"/>
      <c r="L358" s="69"/>
      <c r="M358" s="2"/>
      <c r="N358" s="2"/>
      <c r="O358" s="527" t="str">
        <f t="shared" si="23"/>
        <v/>
      </c>
    </row>
    <row r="359" spans="1:15">
      <c r="A359">
        <v>352</v>
      </c>
      <c r="B359" s="2"/>
      <c r="C359" s="187"/>
      <c r="D359" s="2"/>
      <c r="E359" s="18"/>
      <c r="F359" s="18"/>
      <c r="G359" s="13"/>
      <c r="H359" s="20"/>
      <c r="I359" s="6"/>
      <c r="J359" s="15" t="e">
        <f t="shared" si="24"/>
        <v>#DIV/0!</v>
      </c>
      <c r="K359" s="69"/>
      <c r="L359" s="69"/>
      <c r="M359" s="2"/>
      <c r="N359" s="2"/>
      <c r="O359" s="527" t="str">
        <f t="shared" si="23"/>
        <v/>
      </c>
    </row>
    <row r="360" spans="1:15">
      <c r="A360">
        <v>353</v>
      </c>
      <c r="B360" s="2"/>
      <c r="C360" s="187"/>
      <c r="D360" s="2"/>
      <c r="E360" s="18"/>
      <c r="F360" s="18"/>
      <c r="G360" s="13"/>
      <c r="H360" s="20"/>
      <c r="I360" s="6"/>
      <c r="J360" s="15" t="e">
        <f t="shared" si="24"/>
        <v>#DIV/0!</v>
      </c>
      <c r="K360" s="69"/>
      <c r="L360" s="69"/>
      <c r="M360" s="2"/>
      <c r="N360" s="2"/>
      <c r="O360" s="527" t="str">
        <f t="shared" si="23"/>
        <v/>
      </c>
    </row>
    <row r="361" spans="1:15">
      <c r="A361">
        <v>354</v>
      </c>
      <c r="B361" s="2"/>
      <c r="C361" s="187"/>
      <c r="D361" s="2"/>
      <c r="E361" s="18"/>
      <c r="F361" s="18"/>
      <c r="G361" s="13"/>
      <c r="H361" s="20"/>
      <c r="I361" s="6"/>
      <c r="J361" s="15" t="e">
        <f t="shared" si="24"/>
        <v>#DIV/0!</v>
      </c>
      <c r="K361" s="69"/>
      <c r="L361" s="69"/>
      <c r="M361" s="2"/>
      <c r="N361" s="2"/>
      <c r="O361" s="528" t="str">
        <f t="shared" si="23"/>
        <v/>
      </c>
    </row>
    <row r="362" spans="1:15">
      <c r="A362">
        <v>355</v>
      </c>
      <c r="B362" s="2"/>
      <c r="C362" s="187"/>
      <c r="D362" s="2"/>
      <c r="E362" s="18"/>
      <c r="F362" s="18"/>
      <c r="G362" s="13"/>
      <c r="H362" s="20"/>
      <c r="I362" s="6"/>
      <c r="J362" s="15" t="e">
        <f t="shared" si="24"/>
        <v>#DIV/0!</v>
      </c>
      <c r="K362" s="69"/>
      <c r="L362" s="69"/>
      <c r="M362" s="2"/>
      <c r="N362" s="2"/>
      <c r="O362" s="527" t="str">
        <f t="shared" ref="O362:O367" si="25">IF(ISBLANK(I362),"",H362)</f>
        <v/>
      </c>
    </row>
    <row r="363" spans="1:15">
      <c r="A363">
        <v>356</v>
      </c>
      <c r="B363" s="2"/>
      <c r="C363" s="187"/>
      <c r="D363" s="2"/>
      <c r="E363" s="18"/>
      <c r="F363" s="18"/>
      <c r="G363" s="13"/>
      <c r="H363" s="20"/>
      <c r="I363" s="6"/>
      <c r="J363" s="15" t="e">
        <f t="shared" si="24"/>
        <v>#DIV/0!</v>
      </c>
      <c r="K363" s="69"/>
      <c r="L363" s="69"/>
      <c r="M363" s="2"/>
      <c r="N363" s="2"/>
      <c r="O363" s="527" t="str">
        <f t="shared" si="25"/>
        <v/>
      </c>
    </row>
    <row r="364" spans="1:15">
      <c r="A364">
        <v>357</v>
      </c>
      <c r="B364" s="2"/>
      <c r="C364" s="187"/>
      <c r="D364" s="2"/>
      <c r="E364" s="18"/>
      <c r="F364" s="18"/>
      <c r="G364" s="13"/>
      <c r="H364" s="20"/>
      <c r="I364" s="6"/>
      <c r="J364" s="7" t="e">
        <f t="shared" si="24"/>
        <v>#DIV/0!</v>
      </c>
      <c r="K364" s="69"/>
      <c r="L364" s="69"/>
      <c r="M364" s="2"/>
      <c r="N364" s="2"/>
      <c r="O364" s="527" t="str">
        <f t="shared" si="25"/>
        <v/>
      </c>
    </row>
    <row r="365" spans="1:15">
      <c r="A365">
        <v>358</v>
      </c>
      <c r="B365" s="2"/>
      <c r="C365" s="187"/>
      <c r="D365" s="2"/>
      <c r="E365" s="18"/>
      <c r="F365" s="18"/>
      <c r="G365" s="13"/>
      <c r="H365" s="20"/>
      <c r="I365" s="6"/>
      <c r="J365" s="15" t="e">
        <f t="shared" si="24"/>
        <v>#DIV/0!</v>
      </c>
      <c r="K365" s="69"/>
      <c r="L365" s="69"/>
      <c r="M365" s="2"/>
      <c r="N365" s="2"/>
      <c r="O365" s="527" t="str">
        <f t="shared" si="25"/>
        <v/>
      </c>
    </row>
    <row r="366" spans="1:15">
      <c r="A366">
        <v>359</v>
      </c>
      <c r="B366" s="2"/>
      <c r="C366" s="187"/>
      <c r="D366" s="2"/>
      <c r="E366" s="18"/>
      <c r="F366" s="18"/>
      <c r="G366" s="13"/>
      <c r="H366" s="20"/>
      <c r="I366" s="6"/>
      <c r="J366" s="15" t="e">
        <f t="shared" si="24"/>
        <v>#DIV/0!</v>
      </c>
      <c r="K366" s="69"/>
      <c r="L366" s="69"/>
      <c r="M366" s="2"/>
      <c r="N366" s="2"/>
      <c r="O366" s="527" t="str">
        <f t="shared" si="25"/>
        <v/>
      </c>
    </row>
    <row r="367" spans="1:15">
      <c r="A367">
        <v>360</v>
      </c>
      <c r="B367" s="2"/>
      <c r="C367" s="187"/>
      <c r="D367" s="2"/>
      <c r="E367" s="18"/>
      <c r="F367" s="18"/>
      <c r="G367" s="13"/>
      <c r="H367" s="20"/>
      <c r="I367" s="6"/>
      <c r="J367" s="7" t="e">
        <f t="shared" si="24"/>
        <v>#DIV/0!</v>
      </c>
      <c r="K367" s="69"/>
      <c r="L367" s="69"/>
      <c r="M367" s="2"/>
      <c r="N367" s="2"/>
      <c r="O367" s="527" t="str">
        <f t="shared" si="25"/>
        <v/>
      </c>
    </row>
  </sheetData>
  <mergeCells count="3">
    <mergeCell ref="E2:G2"/>
    <mergeCell ref="E3:G3"/>
    <mergeCell ref="E4:G4"/>
  </mergeCells>
  <phoneticPr fontId="2"/>
  <dataValidations count="1">
    <dataValidation type="list" allowBlank="1" showInputMessage="1" showErrorMessage="1" sqref="E8:E94 E101:E367">
      <formula1>"10電力,PPS"</formula1>
    </dataValidation>
  </dataValidations>
  <pageMargins left="0.78700000000000003" right="0.78700000000000003" top="0.59" bottom="0.55000000000000004" header="0.51200000000000001" footer="0.51200000000000001"/>
  <pageSetup paperSize="9" scale="72" fitToHeight="0" orientation="landscape" r:id="rId1"/>
  <headerFooter alignWithMargins="0"/>
  <legacy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J65"/>
  <sheetViews>
    <sheetView zoomScaleNormal="100" workbookViewId="0">
      <selection activeCell="N31" sqref="N31"/>
    </sheetView>
  </sheetViews>
  <sheetFormatPr defaultRowHeight="13.5"/>
  <cols>
    <col min="2" max="2" width="20" customWidth="1"/>
    <col min="5" max="5" width="13" bestFit="1" customWidth="1"/>
    <col min="7" max="7" width="13.125" bestFit="1" customWidth="1"/>
    <col min="8" max="9" width="16.375" customWidth="1"/>
    <col min="10" max="10" width="14.25" customWidth="1"/>
  </cols>
  <sheetData>
    <row r="1" spans="1:10">
      <c r="A1" t="s">
        <v>5</v>
      </c>
      <c r="B1" s="27" t="str">
        <f>'[4]電気購入額+配慮契約＋売却額'!B6</f>
        <v>福岡市（H27年度）</v>
      </c>
    </row>
    <row r="2" spans="1:10" ht="49.5" customHeight="1">
      <c r="B2" s="38"/>
      <c r="E2" s="543" t="s">
        <v>29</v>
      </c>
      <c r="F2" s="543"/>
      <c r="G2" s="544"/>
      <c r="H2" s="9">
        <f ca="1">SUMIF(G6:G356,"PPS",H6:H288)</f>
        <v>965401987</v>
      </c>
      <c r="I2" s="455"/>
    </row>
    <row r="3" spans="1:10" s="12" customFormat="1" ht="16.5" customHeight="1">
      <c r="B3" s="40"/>
      <c r="E3" s="55"/>
      <c r="F3" s="55"/>
      <c r="G3" s="55"/>
      <c r="H3" s="53"/>
    </row>
    <row r="4" spans="1:10" ht="40.5">
      <c r="A4" s="29" t="s">
        <v>25</v>
      </c>
      <c r="B4" s="2" t="s">
        <v>0</v>
      </c>
      <c r="C4" s="2" t="s">
        <v>1</v>
      </c>
      <c r="D4" s="2" t="s">
        <v>3</v>
      </c>
      <c r="E4" s="2" t="s">
        <v>9</v>
      </c>
      <c r="F4" s="2" t="s">
        <v>2</v>
      </c>
      <c r="G4" s="11" t="s">
        <v>24</v>
      </c>
      <c r="H4" s="42" t="s">
        <v>129</v>
      </c>
      <c r="I4" s="10" t="s">
        <v>40</v>
      </c>
      <c r="J4" s="26" t="s">
        <v>16</v>
      </c>
    </row>
    <row r="5" spans="1:10" s="32" customFormat="1" ht="14.25" thickBot="1">
      <c r="B5" s="33" t="s">
        <v>4</v>
      </c>
      <c r="C5" s="33"/>
      <c r="D5" s="33"/>
      <c r="E5" s="33"/>
      <c r="F5" s="33"/>
      <c r="G5" s="33"/>
      <c r="H5" s="65">
        <f>SUM(H6:H65)</f>
        <v>965401987</v>
      </c>
      <c r="I5" s="65">
        <f>SUM(I6:I65)</f>
        <v>58545288</v>
      </c>
      <c r="J5" s="33">
        <f>H5/I5</f>
        <v>16.489832401200246</v>
      </c>
    </row>
    <row r="6" spans="1:10" s="12" customFormat="1" ht="27.75" thickTop="1">
      <c r="A6" s="12">
        <v>1</v>
      </c>
      <c r="B6" s="61" t="s">
        <v>1697</v>
      </c>
      <c r="C6" s="266" t="s">
        <v>21</v>
      </c>
      <c r="D6" s="266" t="s">
        <v>46</v>
      </c>
      <c r="E6" s="46">
        <v>2</v>
      </c>
      <c r="F6" s="46" t="s">
        <v>257</v>
      </c>
      <c r="G6" s="423" t="s">
        <v>45</v>
      </c>
      <c r="H6" s="332">
        <v>965401987</v>
      </c>
      <c r="I6" s="529">
        <v>58545288</v>
      </c>
      <c r="J6" s="300">
        <f>H6/I6</f>
        <v>16.489832401200246</v>
      </c>
    </row>
    <row r="7" spans="1:10">
      <c r="A7">
        <v>2</v>
      </c>
      <c r="B7" s="2"/>
      <c r="C7" s="2"/>
      <c r="D7" s="2"/>
      <c r="E7" s="50"/>
      <c r="F7" s="2"/>
      <c r="G7" s="18"/>
      <c r="H7" s="9"/>
      <c r="I7" s="9"/>
      <c r="J7" s="2" t="e">
        <f>#REF!/I7</f>
        <v>#REF!</v>
      </c>
    </row>
    <row r="8" spans="1:10">
      <c r="A8">
        <v>3</v>
      </c>
      <c r="B8" s="2"/>
      <c r="C8" s="2"/>
      <c r="D8" s="2"/>
      <c r="E8" s="50"/>
      <c r="F8" s="2"/>
      <c r="G8" s="18"/>
      <c r="H8" s="9"/>
      <c r="I8" s="9"/>
      <c r="J8" s="2" t="e">
        <f>#REF!/I8</f>
        <v>#REF!</v>
      </c>
    </row>
    <row r="9" spans="1:10">
      <c r="A9">
        <v>4</v>
      </c>
      <c r="B9" s="2"/>
      <c r="C9" s="2"/>
      <c r="D9" s="2"/>
      <c r="E9" s="2"/>
      <c r="F9" s="2"/>
      <c r="G9" s="18"/>
      <c r="H9" s="2"/>
      <c r="I9" s="2"/>
      <c r="J9" s="2" t="e">
        <f>#REF!/I9</f>
        <v>#REF!</v>
      </c>
    </row>
    <row r="10" spans="1:10">
      <c r="A10">
        <v>5</v>
      </c>
      <c r="B10" s="2"/>
      <c r="C10" s="2"/>
      <c r="D10" s="2"/>
      <c r="E10" s="2"/>
      <c r="F10" s="2"/>
      <c r="G10" s="18"/>
      <c r="H10" s="2"/>
      <c r="I10" s="2"/>
      <c r="J10" s="2" t="e">
        <f>#REF!/I10</f>
        <v>#REF!</v>
      </c>
    </row>
    <row r="11" spans="1:10" s="12" customFormat="1">
      <c r="A11" s="12">
        <v>6</v>
      </c>
      <c r="B11" s="13"/>
      <c r="C11" s="13"/>
      <c r="D11" s="13"/>
      <c r="E11" s="13"/>
      <c r="F11" s="13"/>
      <c r="G11" s="18"/>
      <c r="H11" s="13"/>
      <c r="I11" s="13"/>
      <c r="J11" s="2" t="e">
        <f>#REF!/I11</f>
        <v>#REF!</v>
      </c>
    </row>
    <row r="12" spans="1:10" s="12" customFormat="1">
      <c r="A12" s="12">
        <v>7</v>
      </c>
      <c r="B12" s="13"/>
      <c r="C12" s="13"/>
      <c r="D12" s="13"/>
      <c r="E12" s="13"/>
      <c r="F12" s="13"/>
      <c r="G12" s="18"/>
      <c r="H12" s="13"/>
      <c r="I12" s="13"/>
      <c r="J12" s="2" t="e">
        <f>#REF!/I12</f>
        <v>#REF!</v>
      </c>
    </row>
    <row r="13" spans="1:10">
      <c r="A13">
        <v>8</v>
      </c>
      <c r="B13" s="2"/>
      <c r="C13" s="2"/>
      <c r="D13" s="2"/>
      <c r="E13" s="2"/>
      <c r="F13" s="2"/>
      <c r="G13" s="18"/>
      <c r="H13" s="2"/>
      <c r="I13" s="2"/>
      <c r="J13" s="2" t="e">
        <f>#REF!/I13</f>
        <v>#REF!</v>
      </c>
    </row>
    <row r="14" spans="1:10">
      <c r="A14">
        <v>9</v>
      </c>
      <c r="B14" s="2"/>
      <c r="C14" s="2"/>
      <c r="D14" s="2"/>
      <c r="E14" s="2"/>
      <c r="F14" s="2"/>
      <c r="G14" s="18"/>
      <c r="H14" s="2"/>
      <c r="I14" s="2"/>
      <c r="J14" s="2" t="e">
        <f>#REF!/I14</f>
        <v>#REF!</v>
      </c>
    </row>
    <row r="15" spans="1:10">
      <c r="A15">
        <v>10</v>
      </c>
      <c r="B15" s="2"/>
      <c r="C15" s="2"/>
      <c r="D15" s="2"/>
      <c r="E15" s="2"/>
      <c r="F15" s="2"/>
      <c r="G15" s="18"/>
      <c r="H15" s="2"/>
      <c r="I15" s="2"/>
      <c r="J15" s="2" t="e">
        <f>#REF!/I15</f>
        <v>#REF!</v>
      </c>
    </row>
    <row r="16" spans="1:10">
      <c r="A16" s="12">
        <v>11</v>
      </c>
      <c r="B16" s="2"/>
      <c r="C16" s="2"/>
      <c r="D16" s="2"/>
      <c r="E16" s="2"/>
      <c r="F16" s="2"/>
      <c r="G16" s="18"/>
      <c r="H16" s="2"/>
      <c r="I16" s="2"/>
      <c r="J16" s="2" t="e">
        <f>#REF!/I16</f>
        <v>#REF!</v>
      </c>
    </row>
    <row r="17" spans="1:10">
      <c r="A17" s="12">
        <v>12</v>
      </c>
      <c r="B17" s="2"/>
      <c r="C17" s="2"/>
      <c r="D17" s="2"/>
      <c r="E17" s="2"/>
      <c r="F17" s="2"/>
      <c r="G17" s="18"/>
      <c r="H17" s="2"/>
      <c r="I17" s="2"/>
      <c r="J17" s="2" t="e">
        <f>#REF!/I17</f>
        <v>#REF!</v>
      </c>
    </row>
    <row r="18" spans="1:10">
      <c r="A18">
        <v>13</v>
      </c>
      <c r="B18" s="2"/>
      <c r="C18" s="2"/>
      <c r="D18" s="2"/>
      <c r="E18" s="2"/>
      <c r="F18" s="2"/>
      <c r="G18" s="18"/>
      <c r="H18" s="2"/>
      <c r="I18" s="2"/>
      <c r="J18" s="2" t="e">
        <f>#REF!/I18</f>
        <v>#REF!</v>
      </c>
    </row>
    <row r="19" spans="1:10">
      <c r="A19">
        <v>14</v>
      </c>
      <c r="B19" s="2"/>
      <c r="C19" s="2"/>
      <c r="D19" s="2"/>
      <c r="E19" s="2"/>
      <c r="F19" s="2"/>
      <c r="G19" s="18"/>
      <c r="H19" s="2"/>
      <c r="I19" s="2"/>
      <c r="J19" s="2" t="e">
        <f>#REF!/I19</f>
        <v>#REF!</v>
      </c>
    </row>
    <row r="20" spans="1:10">
      <c r="A20">
        <v>15</v>
      </c>
      <c r="B20" s="2"/>
      <c r="C20" s="2"/>
      <c r="D20" s="2"/>
      <c r="E20" s="2"/>
      <c r="F20" s="2"/>
      <c r="G20" s="18"/>
      <c r="H20" s="2"/>
      <c r="I20" s="2"/>
      <c r="J20" s="2" t="e">
        <f>#REF!/I20</f>
        <v>#REF!</v>
      </c>
    </row>
    <row r="21" spans="1:10">
      <c r="A21" s="12">
        <v>16</v>
      </c>
      <c r="B21" s="2"/>
      <c r="C21" s="2"/>
      <c r="D21" s="2"/>
      <c r="E21" s="2"/>
      <c r="F21" s="2"/>
      <c r="G21" s="18"/>
      <c r="H21" s="2"/>
      <c r="I21" s="2"/>
      <c r="J21" s="2" t="e">
        <f>#REF!/I21</f>
        <v>#REF!</v>
      </c>
    </row>
    <row r="22" spans="1:10">
      <c r="A22" s="12">
        <v>17</v>
      </c>
      <c r="B22" s="2"/>
      <c r="C22" s="2"/>
      <c r="D22" s="2"/>
      <c r="E22" s="2"/>
      <c r="F22" s="2"/>
      <c r="G22" s="18"/>
      <c r="H22" s="2"/>
      <c r="I22" s="2"/>
      <c r="J22" s="2" t="e">
        <f>#REF!/I22</f>
        <v>#REF!</v>
      </c>
    </row>
    <row r="23" spans="1:10">
      <c r="A23">
        <v>18</v>
      </c>
      <c r="B23" s="2"/>
      <c r="C23" s="2"/>
      <c r="D23" s="2"/>
      <c r="E23" s="2"/>
      <c r="F23" s="2"/>
      <c r="G23" s="18"/>
      <c r="H23" s="2"/>
      <c r="I23" s="2"/>
      <c r="J23" s="2" t="e">
        <f>#REF!/I23</f>
        <v>#REF!</v>
      </c>
    </row>
    <row r="24" spans="1:10">
      <c r="A24">
        <v>19</v>
      </c>
      <c r="B24" s="2"/>
      <c r="C24" s="2"/>
      <c r="D24" s="2"/>
      <c r="E24" s="2"/>
      <c r="F24" s="2"/>
      <c r="G24" s="18"/>
      <c r="H24" s="2"/>
      <c r="I24" s="2"/>
      <c r="J24" s="2" t="e">
        <f>#REF!/I24</f>
        <v>#REF!</v>
      </c>
    </row>
    <row r="25" spans="1:10">
      <c r="A25">
        <v>20</v>
      </c>
      <c r="B25" s="2"/>
      <c r="C25" s="2"/>
      <c r="D25" s="2"/>
      <c r="E25" s="2"/>
      <c r="F25" s="2"/>
      <c r="G25" s="18"/>
      <c r="H25" s="2"/>
      <c r="I25" s="2"/>
      <c r="J25" s="2" t="e">
        <f>#REF!/I25</f>
        <v>#REF!</v>
      </c>
    </row>
    <row r="26" spans="1:10">
      <c r="A26" s="12">
        <v>21</v>
      </c>
      <c r="B26" s="2"/>
      <c r="C26" s="2"/>
      <c r="D26" s="2"/>
      <c r="E26" s="2"/>
      <c r="F26" s="2"/>
      <c r="G26" s="18"/>
      <c r="H26" s="2"/>
      <c r="I26" s="2"/>
      <c r="J26" s="2" t="e">
        <f>#REF!/I26</f>
        <v>#REF!</v>
      </c>
    </row>
    <row r="27" spans="1:10">
      <c r="A27" s="12">
        <v>22</v>
      </c>
      <c r="B27" s="2"/>
      <c r="C27" s="2"/>
      <c r="D27" s="2"/>
      <c r="E27" s="2"/>
      <c r="F27" s="2"/>
      <c r="G27" s="18"/>
      <c r="H27" s="2"/>
      <c r="I27" s="2"/>
      <c r="J27" s="2" t="e">
        <f>#REF!/I27</f>
        <v>#REF!</v>
      </c>
    </row>
    <row r="28" spans="1:10">
      <c r="A28">
        <v>23</v>
      </c>
      <c r="B28" s="2"/>
      <c r="C28" s="2"/>
      <c r="D28" s="2"/>
      <c r="E28" s="2"/>
      <c r="F28" s="2"/>
      <c r="G28" s="18"/>
      <c r="H28" s="2"/>
      <c r="I28" s="2"/>
      <c r="J28" s="2" t="e">
        <f>#REF!/I28</f>
        <v>#REF!</v>
      </c>
    </row>
    <row r="29" spans="1:10">
      <c r="A29">
        <v>24</v>
      </c>
      <c r="B29" s="2"/>
      <c r="C29" s="2"/>
      <c r="D29" s="2"/>
      <c r="E29" s="2"/>
      <c r="F29" s="2"/>
      <c r="G29" s="18"/>
      <c r="H29" s="2"/>
      <c r="I29" s="2"/>
      <c r="J29" s="2" t="e">
        <f>#REF!/I29</f>
        <v>#REF!</v>
      </c>
    </row>
    <row r="30" spans="1:10">
      <c r="A30">
        <v>25</v>
      </c>
      <c r="B30" s="2"/>
      <c r="C30" s="2"/>
      <c r="D30" s="2"/>
      <c r="E30" s="2"/>
      <c r="F30" s="2"/>
      <c r="G30" s="18"/>
      <c r="H30" s="2"/>
      <c r="I30" s="2"/>
      <c r="J30" s="2" t="e">
        <f>#REF!/I30</f>
        <v>#REF!</v>
      </c>
    </row>
    <row r="31" spans="1:10">
      <c r="A31" s="12">
        <v>26</v>
      </c>
      <c r="B31" s="2"/>
      <c r="C31" s="2"/>
      <c r="D31" s="2"/>
      <c r="E31" s="2"/>
      <c r="F31" s="2"/>
      <c r="G31" s="18"/>
      <c r="H31" s="2"/>
      <c r="I31" s="2"/>
      <c r="J31" s="2" t="e">
        <f>#REF!/I31</f>
        <v>#REF!</v>
      </c>
    </row>
    <row r="32" spans="1:10">
      <c r="A32" s="12">
        <v>27</v>
      </c>
      <c r="B32" s="2"/>
      <c r="C32" s="2"/>
      <c r="D32" s="2"/>
      <c r="E32" s="2"/>
      <c r="F32" s="2"/>
      <c r="G32" s="18"/>
      <c r="H32" s="2"/>
      <c r="I32" s="2"/>
      <c r="J32" s="2" t="e">
        <f>#REF!/I32</f>
        <v>#REF!</v>
      </c>
    </row>
    <row r="33" spans="1:10">
      <c r="A33">
        <v>28</v>
      </c>
      <c r="B33" s="2"/>
      <c r="C33" s="2"/>
      <c r="D33" s="2"/>
      <c r="E33" s="2"/>
      <c r="F33" s="2"/>
      <c r="G33" s="18"/>
      <c r="H33" s="2"/>
      <c r="I33" s="2"/>
      <c r="J33" s="2" t="e">
        <f>#REF!/I33</f>
        <v>#REF!</v>
      </c>
    </row>
    <row r="34" spans="1:10">
      <c r="A34">
        <v>29</v>
      </c>
      <c r="B34" s="2"/>
      <c r="C34" s="2"/>
      <c r="D34" s="2"/>
      <c r="E34" s="2"/>
      <c r="F34" s="2"/>
      <c r="G34" s="18"/>
      <c r="H34" s="2"/>
      <c r="I34" s="2"/>
      <c r="J34" s="2" t="e">
        <f>#REF!/I34</f>
        <v>#REF!</v>
      </c>
    </row>
    <row r="35" spans="1:10">
      <c r="A35">
        <v>30</v>
      </c>
      <c r="B35" s="2"/>
      <c r="C35" s="2"/>
      <c r="D35" s="2"/>
      <c r="E35" s="2"/>
      <c r="F35" s="2"/>
      <c r="G35" s="18"/>
      <c r="H35" s="2"/>
      <c r="I35" s="2"/>
      <c r="J35" s="2" t="e">
        <f>#REF!/I35</f>
        <v>#REF!</v>
      </c>
    </row>
    <row r="36" spans="1:10">
      <c r="A36" s="12">
        <v>31</v>
      </c>
      <c r="B36" s="2"/>
      <c r="C36" s="2"/>
      <c r="D36" s="2"/>
      <c r="E36" s="2"/>
      <c r="F36" s="2"/>
      <c r="G36" s="18"/>
      <c r="H36" s="2"/>
      <c r="I36" s="2"/>
      <c r="J36" s="2" t="e">
        <f>#REF!/I36</f>
        <v>#REF!</v>
      </c>
    </row>
    <row r="37" spans="1:10">
      <c r="A37" s="12">
        <v>32</v>
      </c>
      <c r="B37" s="2"/>
      <c r="C37" s="2"/>
      <c r="D37" s="2"/>
      <c r="E37" s="2"/>
      <c r="F37" s="2"/>
      <c r="G37" s="18"/>
      <c r="H37" s="2"/>
      <c r="I37" s="2"/>
      <c r="J37" s="2" t="e">
        <f>#REF!/I37</f>
        <v>#REF!</v>
      </c>
    </row>
    <row r="38" spans="1:10">
      <c r="A38">
        <v>33</v>
      </c>
      <c r="B38" s="2"/>
      <c r="C38" s="2"/>
      <c r="D38" s="2"/>
      <c r="E38" s="2"/>
      <c r="F38" s="2"/>
      <c r="G38" s="18"/>
      <c r="H38" s="2"/>
      <c r="I38" s="2"/>
      <c r="J38" s="2" t="e">
        <f>#REF!/I38</f>
        <v>#REF!</v>
      </c>
    </row>
    <row r="39" spans="1:10">
      <c r="A39">
        <v>34</v>
      </c>
      <c r="B39" s="2"/>
      <c r="C39" s="2"/>
      <c r="D39" s="2"/>
      <c r="E39" s="2"/>
      <c r="F39" s="2"/>
      <c r="G39" s="18"/>
      <c r="H39" s="2"/>
      <c r="I39" s="2"/>
      <c r="J39" s="2" t="e">
        <f>#REF!/I39</f>
        <v>#REF!</v>
      </c>
    </row>
    <row r="40" spans="1:10">
      <c r="A40">
        <v>35</v>
      </c>
      <c r="B40" s="2"/>
      <c r="C40" s="2"/>
      <c r="D40" s="2"/>
      <c r="E40" s="2"/>
      <c r="F40" s="2"/>
      <c r="G40" s="18"/>
      <c r="H40" s="2"/>
      <c r="I40" s="2"/>
      <c r="J40" s="2" t="e">
        <f>#REF!/I40</f>
        <v>#REF!</v>
      </c>
    </row>
    <row r="41" spans="1:10">
      <c r="A41" s="12">
        <v>36</v>
      </c>
      <c r="B41" s="2"/>
      <c r="C41" s="2"/>
      <c r="D41" s="2"/>
      <c r="E41" s="2"/>
      <c r="F41" s="2"/>
      <c r="G41" s="18"/>
      <c r="H41" s="2"/>
      <c r="I41" s="2"/>
      <c r="J41" s="2" t="e">
        <f>#REF!/I41</f>
        <v>#REF!</v>
      </c>
    </row>
    <row r="42" spans="1:10">
      <c r="A42" s="12">
        <v>37</v>
      </c>
      <c r="B42" s="2"/>
      <c r="C42" s="2"/>
      <c r="D42" s="2"/>
      <c r="E42" s="2"/>
      <c r="F42" s="2"/>
      <c r="G42" s="18"/>
      <c r="H42" s="2"/>
      <c r="I42" s="2"/>
      <c r="J42" s="2" t="e">
        <f>#REF!/I42</f>
        <v>#REF!</v>
      </c>
    </row>
    <row r="43" spans="1:10">
      <c r="A43">
        <v>38</v>
      </c>
      <c r="B43" s="2"/>
      <c r="C43" s="2"/>
      <c r="D43" s="2"/>
      <c r="E43" s="2"/>
      <c r="F43" s="2"/>
      <c r="G43" s="18"/>
      <c r="H43" s="2"/>
      <c r="I43" s="2"/>
      <c r="J43" s="2" t="e">
        <f>#REF!/I43</f>
        <v>#REF!</v>
      </c>
    </row>
    <row r="44" spans="1:10">
      <c r="A44">
        <v>39</v>
      </c>
      <c r="B44" s="2"/>
      <c r="C44" s="2"/>
      <c r="D44" s="2"/>
      <c r="E44" s="2"/>
      <c r="F44" s="2"/>
      <c r="G44" s="18"/>
      <c r="H44" s="2"/>
      <c r="I44" s="2"/>
      <c r="J44" s="2" t="e">
        <f>#REF!/I44</f>
        <v>#REF!</v>
      </c>
    </row>
    <row r="45" spans="1:10">
      <c r="A45">
        <v>40</v>
      </c>
      <c r="B45" s="2"/>
      <c r="C45" s="2"/>
      <c r="D45" s="2"/>
      <c r="E45" s="2"/>
      <c r="F45" s="2"/>
      <c r="G45" s="18"/>
      <c r="H45" s="2"/>
      <c r="I45" s="2"/>
      <c r="J45" s="2" t="e">
        <f>#REF!/I45</f>
        <v>#REF!</v>
      </c>
    </row>
    <row r="46" spans="1:10">
      <c r="A46" s="12">
        <v>41</v>
      </c>
      <c r="B46" s="2"/>
      <c r="C46" s="2"/>
      <c r="D46" s="2"/>
      <c r="E46" s="2"/>
      <c r="F46" s="2"/>
      <c r="G46" s="18"/>
      <c r="H46" s="2"/>
      <c r="I46" s="2"/>
      <c r="J46" s="2" t="e">
        <f>#REF!/I46</f>
        <v>#REF!</v>
      </c>
    </row>
    <row r="47" spans="1:10">
      <c r="A47" s="12">
        <v>42</v>
      </c>
      <c r="B47" s="2"/>
      <c r="C47" s="2"/>
      <c r="D47" s="2"/>
      <c r="E47" s="2"/>
      <c r="F47" s="2"/>
      <c r="G47" s="18"/>
      <c r="H47" s="2"/>
      <c r="I47" s="2"/>
      <c r="J47" s="2" t="e">
        <f>#REF!/I47</f>
        <v>#REF!</v>
      </c>
    </row>
    <row r="48" spans="1:10">
      <c r="A48">
        <v>43</v>
      </c>
      <c r="B48" s="2"/>
      <c r="C48" s="2"/>
      <c r="D48" s="2"/>
      <c r="E48" s="2"/>
      <c r="F48" s="2"/>
      <c r="G48" s="18"/>
      <c r="H48" s="2"/>
      <c r="I48" s="2"/>
      <c r="J48" s="2" t="e">
        <f>#REF!/I48</f>
        <v>#REF!</v>
      </c>
    </row>
    <row r="49" spans="1:10">
      <c r="A49">
        <v>44</v>
      </c>
      <c r="B49" s="2"/>
      <c r="C49" s="2"/>
      <c r="D49" s="2"/>
      <c r="E49" s="2"/>
      <c r="F49" s="2"/>
      <c r="G49" s="18"/>
      <c r="H49" s="2"/>
      <c r="I49" s="2"/>
      <c r="J49" s="2" t="e">
        <f>#REF!/I49</f>
        <v>#REF!</v>
      </c>
    </row>
    <row r="50" spans="1:10">
      <c r="A50">
        <v>45</v>
      </c>
      <c r="B50" s="2"/>
      <c r="C50" s="2"/>
      <c r="D50" s="2"/>
      <c r="E50" s="2"/>
      <c r="F50" s="2"/>
      <c r="G50" s="18"/>
      <c r="H50" s="2"/>
      <c r="I50" s="2"/>
      <c r="J50" s="2" t="e">
        <f>#REF!/I50</f>
        <v>#REF!</v>
      </c>
    </row>
    <row r="51" spans="1:10">
      <c r="A51" s="12">
        <v>46</v>
      </c>
      <c r="B51" s="2"/>
      <c r="C51" s="2"/>
      <c r="D51" s="2"/>
      <c r="E51" s="2"/>
      <c r="F51" s="2"/>
      <c r="G51" s="18"/>
      <c r="H51" s="2"/>
      <c r="I51" s="2"/>
      <c r="J51" s="2" t="e">
        <f>#REF!/I51</f>
        <v>#REF!</v>
      </c>
    </row>
    <row r="52" spans="1:10">
      <c r="A52" s="12">
        <v>47</v>
      </c>
      <c r="B52" s="2"/>
      <c r="C52" s="2"/>
      <c r="D52" s="2"/>
      <c r="E52" s="2"/>
      <c r="F52" s="2"/>
      <c r="G52" s="18"/>
      <c r="H52" s="2"/>
      <c r="I52" s="2"/>
      <c r="J52" s="2" t="e">
        <f>#REF!/I52</f>
        <v>#REF!</v>
      </c>
    </row>
    <row r="53" spans="1:10">
      <c r="A53">
        <v>48</v>
      </c>
      <c r="B53" s="2"/>
      <c r="C53" s="2"/>
      <c r="D53" s="2"/>
      <c r="E53" s="2"/>
      <c r="F53" s="2"/>
      <c r="G53" s="18"/>
      <c r="H53" s="2"/>
      <c r="I53" s="2"/>
      <c r="J53" s="2" t="e">
        <f>#REF!/I53</f>
        <v>#REF!</v>
      </c>
    </row>
    <row r="54" spans="1:10">
      <c r="A54">
        <v>49</v>
      </c>
      <c r="B54" s="2"/>
      <c r="C54" s="2"/>
      <c r="D54" s="2"/>
      <c r="E54" s="2"/>
      <c r="F54" s="2"/>
      <c r="G54" s="18"/>
      <c r="H54" s="2"/>
      <c r="I54" s="2"/>
      <c r="J54" s="2" t="e">
        <f>#REF!/I54</f>
        <v>#REF!</v>
      </c>
    </row>
    <row r="55" spans="1:10">
      <c r="A55">
        <v>50</v>
      </c>
      <c r="B55" s="2"/>
      <c r="C55" s="2"/>
      <c r="D55" s="2"/>
      <c r="E55" s="2"/>
      <c r="F55" s="2"/>
      <c r="G55" s="18"/>
      <c r="H55" s="2"/>
      <c r="I55" s="2"/>
      <c r="J55" s="2" t="e">
        <f>#REF!/I55</f>
        <v>#REF!</v>
      </c>
    </row>
    <row r="56" spans="1:10">
      <c r="A56" s="12">
        <v>51</v>
      </c>
      <c r="B56" s="2"/>
      <c r="C56" s="2"/>
      <c r="D56" s="2"/>
      <c r="E56" s="2"/>
      <c r="F56" s="2"/>
      <c r="G56" s="18"/>
      <c r="H56" s="2"/>
      <c r="I56" s="2"/>
      <c r="J56" s="2" t="e">
        <f>#REF!/I56</f>
        <v>#REF!</v>
      </c>
    </row>
    <row r="57" spans="1:10">
      <c r="A57" s="12">
        <v>52</v>
      </c>
      <c r="B57" s="2"/>
      <c r="C57" s="2"/>
      <c r="D57" s="2"/>
      <c r="E57" s="2"/>
      <c r="F57" s="2"/>
      <c r="G57" s="18"/>
      <c r="H57" s="2"/>
      <c r="I57" s="2"/>
      <c r="J57" s="2" t="e">
        <f>#REF!/I57</f>
        <v>#REF!</v>
      </c>
    </row>
    <row r="58" spans="1:10">
      <c r="A58">
        <v>53</v>
      </c>
      <c r="B58" s="2"/>
      <c r="C58" s="2"/>
      <c r="D58" s="2"/>
      <c r="E58" s="2"/>
      <c r="F58" s="2"/>
      <c r="G58" s="18"/>
      <c r="H58" s="2"/>
      <c r="I58" s="2"/>
      <c r="J58" s="2" t="e">
        <f>#REF!/I58</f>
        <v>#REF!</v>
      </c>
    </row>
    <row r="59" spans="1:10">
      <c r="A59" s="12">
        <v>54</v>
      </c>
      <c r="B59" s="2"/>
      <c r="C59" s="2"/>
      <c r="D59" s="2"/>
      <c r="E59" s="2"/>
      <c r="F59" s="2"/>
      <c r="G59" s="18"/>
      <c r="H59" s="2"/>
      <c r="I59" s="2"/>
      <c r="J59" s="2" t="e">
        <f>#REF!/I59</f>
        <v>#REF!</v>
      </c>
    </row>
    <row r="60" spans="1:10">
      <c r="A60" s="12">
        <v>55</v>
      </c>
      <c r="B60" s="2"/>
      <c r="C60" s="2"/>
      <c r="D60" s="2"/>
      <c r="E60" s="2"/>
      <c r="F60" s="2"/>
      <c r="G60" s="18"/>
      <c r="H60" s="2"/>
      <c r="I60" s="2"/>
      <c r="J60" s="2" t="e">
        <f>#REF!/I60</f>
        <v>#REF!</v>
      </c>
    </row>
    <row r="61" spans="1:10">
      <c r="A61">
        <v>56</v>
      </c>
      <c r="B61" s="2"/>
      <c r="C61" s="2"/>
      <c r="D61" s="2"/>
      <c r="E61" s="2"/>
      <c r="F61" s="2"/>
      <c r="G61" s="18"/>
      <c r="H61" s="2"/>
      <c r="I61" s="2"/>
      <c r="J61" s="2" t="e">
        <f>#REF!/I61</f>
        <v>#REF!</v>
      </c>
    </row>
    <row r="62" spans="1:10">
      <c r="A62" s="12">
        <v>57</v>
      </c>
      <c r="B62" s="2"/>
      <c r="C62" s="2"/>
      <c r="D62" s="2"/>
      <c r="E62" s="2"/>
      <c r="F62" s="2"/>
      <c r="G62" s="18"/>
      <c r="H62" s="2"/>
      <c r="I62" s="2"/>
      <c r="J62" s="2" t="e">
        <f>#REF!/I62</f>
        <v>#REF!</v>
      </c>
    </row>
    <row r="63" spans="1:10">
      <c r="A63" s="12">
        <v>58</v>
      </c>
      <c r="B63" s="2"/>
      <c r="C63" s="2"/>
      <c r="D63" s="2"/>
      <c r="E63" s="2"/>
      <c r="F63" s="2"/>
      <c r="G63" s="18"/>
      <c r="H63" s="2"/>
      <c r="I63" s="2"/>
      <c r="J63" s="2" t="e">
        <f>#REF!/I63</f>
        <v>#REF!</v>
      </c>
    </row>
    <row r="64" spans="1:10">
      <c r="A64">
        <v>59</v>
      </c>
      <c r="B64" s="2"/>
      <c r="C64" s="2"/>
      <c r="D64" s="2"/>
      <c r="E64" s="2"/>
      <c r="F64" s="2"/>
      <c r="G64" s="18"/>
      <c r="H64" s="2"/>
      <c r="I64" s="2"/>
      <c r="J64" s="2" t="e">
        <f>#REF!/I64</f>
        <v>#REF!</v>
      </c>
    </row>
    <row r="65" spans="1:10">
      <c r="A65" s="12">
        <v>60</v>
      </c>
      <c r="B65" s="2"/>
      <c r="C65" s="2"/>
      <c r="D65" s="2"/>
      <c r="E65" s="2"/>
      <c r="F65" s="2"/>
      <c r="G65" s="18"/>
      <c r="H65" s="2"/>
      <c r="I65" s="2"/>
      <c r="J65" s="2" t="e">
        <f>#REF!/I65</f>
        <v>#REF!</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scale="94" orientation="landscape"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J65"/>
  <sheetViews>
    <sheetView view="pageBreakPreview" zoomScale="85" zoomScaleNormal="100" zoomScaleSheetLayoutView="85" workbookViewId="0">
      <selection activeCell="H35" sqref="H35"/>
    </sheetView>
  </sheetViews>
  <sheetFormatPr defaultRowHeight="13.5"/>
  <cols>
    <col min="2" max="2" width="44.25" customWidth="1"/>
    <col min="5" max="5" width="8.125" customWidth="1"/>
    <col min="7" max="7" width="12.625" customWidth="1"/>
    <col min="8" max="9" width="15.75" customWidth="1"/>
    <col min="10" max="10" width="12.375" customWidth="1"/>
  </cols>
  <sheetData>
    <row r="1" spans="1:10">
      <c r="A1" t="s">
        <v>5</v>
      </c>
      <c r="B1" s="27" t="str">
        <f>'[4]電気購入額+配慮契約＋売却額'!B6</f>
        <v>福岡市（H27年度）</v>
      </c>
    </row>
    <row r="2" spans="1:10" s="21" customFormat="1" ht="56.25" customHeight="1">
      <c r="B2" s="38"/>
      <c r="E2" s="543" t="s">
        <v>30</v>
      </c>
      <c r="F2" s="543"/>
      <c r="G2" s="544"/>
      <c r="H2" s="128">
        <f ca="1">SUMIF(G6:G356,"PPS",H6:H295)</f>
        <v>0</v>
      </c>
      <c r="I2" s="53"/>
    </row>
    <row r="3" spans="1:10" s="21" customFormat="1" ht="16.5" customHeight="1">
      <c r="B3" s="40"/>
      <c r="E3" s="55"/>
      <c r="F3" s="55"/>
      <c r="G3" s="55"/>
    </row>
    <row r="4" spans="1:10" ht="40.5">
      <c r="A4" s="22" t="s">
        <v>26</v>
      </c>
      <c r="B4" s="2" t="s">
        <v>0</v>
      </c>
      <c r="C4" s="2" t="s">
        <v>1</v>
      </c>
      <c r="D4" s="2" t="s">
        <v>18</v>
      </c>
      <c r="E4" s="2" t="s">
        <v>13</v>
      </c>
      <c r="F4" s="2" t="s">
        <v>20</v>
      </c>
      <c r="G4" s="11" t="s">
        <v>24</v>
      </c>
      <c r="H4" s="530" t="s">
        <v>39</v>
      </c>
      <c r="I4" s="10" t="s">
        <v>40</v>
      </c>
      <c r="J4" s="26" t="s">
        <v>16</v>
      </c>
    </row>
    <row r="5" spans="1:10" s="32" customFormat="1" ht="14.25" thickBot="1">
      <c r="B5" s="33" t="s">
        <v>4</v>
      </c>
      <c r="C5" s="33"/>
      <c r="D5" s="33"/>
      <c r="E5" s="33"/>
      <c r="F5" s="33"/>
      <c r="G5" s="33"/>
      <c r="H5" s="65">
        <f>SUM(H6:H65)</f>
        <v>371352209</v>
      </c>
      <c r="I5" s="65">
        <f>SUM(I6:I65)</f>
        <v>34215322</v>
      </c>
      <c r="J5" s="33">
        <f t="shared" ref="J5:J12" si="0">H5/I5</f>
        <v>10.853389279808619</v>
      </c>
    </row>
    <row r="6" spans="1:10" ht="14.25" thickTop="1">
      <c r="A6">
        <v>1</v>
      </c>
      <c r="B6" s="47" t="s">
        <v>1698</v>
      </c>
      <c r="C6" s="2" t="s">
        <v>15</v>
      </c>
      <c r="D6" s="2" t="s">
        <v>19</v>
      </c>
      <c r="E6" s="235">
        <v>1</v>
      </c>
      <c r="F6" s="2" t="s">
        <v>1249</v>
      </c>
      <c r="G6" s="18" t="s">
        <v>44</v>
      </c>
      <c r="H6" s="531">
        <v>49468000</v>
      </c>
      <c r="I6" s="532">
        <v>1236700</v>
      </c>
      <c r="J6" s="28">
        <f t="shared" si="0"/>
        <v>40</v>
      </c>
    </row>
    <row r="7" spans="1:10">
      <c r="A7">
        <v>2</v>
      </c>
      <c r="B7" s="47" t="s">
        <v>1699</v>
      </c>
      <c r="C7" s="2" t="s">
        <v>15</v>
      </c>
      <c r="D7" s="2" t="s">
        <v>19</v>
      </c>
      <c r="E7" s="235">
        <v>1</v>
      </c>
      <c r="F7" s="2" t="s">
        <v>1249</v>
      </c>
      <c r="G7" s="18" t="s">
        <v>44</v>
      </c>
      <c r="H7" s="531">
        <v>40435740</v>
      </c>
      <c r="I7" s="532">
        <v>1123215</v>
      </c>
      <c r="J7" s="2">
        <f t="shared" si="0"/>
        <v>36</v>
      </c>
    </row>
    <row r="8" spans="1:10">
      <c r="A8">
        <v>3</v>
      </c>
      <c r="B8" s="2" t="s">
        <v>1700</v>
      </c>
      <c r="C8" s="2" t="s">
        <v>15</v>
      </c>
      <c r="D8" s="2" t="s">
        <v>19</v>
      </c>
      <c r="E8" s="235">
        <v>1</v>
      </c>
      <c r="F8" s="2" t="s">
        <v>1249</v>
      </c>
      <c r="G8" s="18" t="s">
        <v>44</v>
      </c>
      <c r="H8" s="475">
        <v>274265280</v>
      </c>
      <c r="I8" s="533">
        <v>31604760</v>
      </c>
      <c r="J8" s="2">
        <f t="shared" si="0"/>
        <v>8.6779738241961013</v>
      </c>
    </row>
    <row r="9" spans="1:10">
      <c r="A9">
        <v>4</v>
      </c>
      <c r="B9" s="46" t="s">
        <v>1701</v>
      </c>
      <c r="C9" s="2" t="s">
        <v>1702</v>
      </c>
      <c r="D9" s="2" t="s">
        <v>19</v>
      </c>
      <c r="E9" s="235">
        <v>1</v>
      </c>
      <c r="F9" s="2" t="s">
        <v>1249</v>
      </c>
      <c r="G9" s="18" t="s">
        <v>44</v>
      </c>
      <c r="H9" s="531">
        <v>4604304</v>
      </c>
      <c r="I9" s="533">
        <f>23112+3588+133872</f>
        <v>160572</v>
      </c>
      <c r="J9" s="2">
        <f t="shared" si="0"/>
        <v>28.674389059113668</v>
      </c>
    </row>
    <row r="10" spans="1:10">
      <c r="A10">
        <v>5</v>
      </c>
      <c r="B10" s="2" t="s">
        <v>1703</v>
      </c>
      <c r="C10" s="2" t="s">
        <v>701</v>
      </c>
      <c r="D10" s="2" t="s">
        <v>19</v>
      </c>
      <c r="E10" s="235">
        <v>1</v>
      </c>
      <c r="F10" s="2" t="s">
        <v>1249</v>
      </c>
      <c r="G10" s="18" t="s">
        <v>44</v>
      </c>
      <c r="H10" s="475">
        <v>725106</v>
      </c>
      <c r="I10" s="533">
        <f>'[5]太陽光（その他）'!T112*365*24*0.12</f>
        <v>21024</v>
      </c>
      <c r="J10" s="2">
        <f t="shared" si="0"/>
        <v>34.489440639269404</v>
      </c>
    </row>
    <row r="11" spans="1:10">
      <c r="A11" s="12">
        <v>6</v>
      </c>
      <c r="B11" s="13" t="s">
        <v>1704</v>
      </c>
      <c r="C11" s="2" t="s">
        <v>701</v>
      </c>
      <c r="D11" s="2" t="s">
        <v>19</v>
      </c>
      <c r="E11" s="235">
        <v>1</v>
      </c>
      <c r="F11" s="2" t="s">
        <v>1249</v>
      </c>
      <c r="G11" s="18" t="s">
        <v>44</v>
      </c>
      <c r="H11" s="475">
        <v>879835</v>
      </c>
      <c r="I11" s="533">
        <f>'[5]太陽光（その他）'!T113*365*24*0.13</f>
        <v>28470</v>
      </c>
      <c r="J11" s="2">
        <f t="shared" si="0"/>
        <v>30.903933965577803</v>
      </c>
    </row>
    <row r="12" spans="1:10">
      <c r="A12" s="12">
        <v>7</v>
      </c>
      <c r="B12" s="17" t="s">
        <v>1705</v>
      </c>
      <c r="C12" s="2" t="s">
        <v>72</v>
      </c>
      <c r="D12" s="2" t="s">
        <v>19</v>
      </c>
      <c r="E12" s="235">
        <v>1</v>
      </c>
      <c r="F12" s="2" t="s">
        <v>1249</v>
      </c>
      <c r="G12" s="18" t="s">
        <v>44</v>
      </c>
      <c r="H12" s="70">
        <v>973944</v>
      </c>
      <c r="I12" s="533">
        <v>40581</v>
      </c>
      <c r="J12" s="2">
        <f t="shared" si="0"/>
        <v>24</v>
      </c>
    </row>
    <row r="13" spans="1:10">
      <c r="A13">
        <v>8</v>
      </c>
      <c r="B13" s="2"/>
      <c r="C13" s="2"/>
      <c r="D13" s="2"/>
      <c r="E13" s="2"/>
      <c r="F13" s="2"/>
      <c r="G13" s="18"/>
      <c r="H13" s="2"/>
      <c r="I13" s="13"/>
      <c r="J13" s="2" t="e">
        <f>#REF!/I13</f>
        <v>#REF!</v>
      </c>
    </row>
    <row r="14" spans="1:10">
      <c r="A14">
        <v>9</v>
      </c>
      <c r="B14" s="2"/>
      <c r="C14" s="2"/>
      <c r="D14" s="2"/>
      <c r="E14" s="2"/>
      <c r="F14" s="2"/>
      <c r="G14" s="18"/>
      <c r="H14" s="2"/>
      <c r="I14" s="2"/>
      <c r="J14" s="2" t="e">
        <f>#REF!/I14</f>
        <v>#REF!</v>
      </c>
    </row>
    <row r="15" spans="1:10">
      <c r="A15">
        <v>10</v>
      </c>
      <c r="B15" s="2"/>
      <c r="C15" s="2"/>
      <c r="D15" s="2"/>
      <c r="E15" s="2"/>
      <c r="F15" s="2"/>
      <c r="G15" s="18"/>
      <c r="H15" s="2"/>
      <c r="I15" s="2"/>
      <c r="J15" s="2" t="e">
        <f>#REF!/I15</f>
        <v>#REF!</v>
      </c>
    </row>
    <row r="16" spans="1:10">
      <c r="A16" s="12">
        <v>11</v>
      </c>
      <c r="B16" s="2"/>
      <c r="C16" s="2"/>
      <c r="D16" s="2"/>
      <c r="E16" s="2"/>
      <c r="F16" s="2"/>
      <c r="G16" s="18"/>
      <c r="H16" s="2"/>
      <c r="I16" s="2"/>
      <c r="J16" s="2" t="e">
        <f>#REF!/I16</f>
        <v>#REF!</v>
      </c>
    </row>
    <row r="17" spans="1:10">
      <c r="A17" s="12">
        <v>12</v>
      </c>
      <c r="B17" s="2"/>
      <c r="C17" s="2"/>
      <c r="D17" s="2"/>
      <c r="E17" s="2"/>
      <c r="F17" s="2"/>
      <c r="G17" s="18"/>
      <c r="H17" s="2"/>
      <c r="I17" s="2"/>
      <c r="J17" s="2" t="e">
        <f>#REF!/I17</f>
        <v>#REF!</v>
      </c>
    </row>
    <row r="18" spans="1:10">
      <c r="A18">
        <v>13</v>
      </c>
      <c r="B18" s="2"/>
      <c r="C18" s="2"/>
      <c r="D18" s="2"/>
      <c r="E18" s="2"/>
      <c r="F18" s="2"/>
      <c r="G18" s="18"/>
      <c r="H18" s="2"/>
      <c r="I18" s="2"/>
      <c r="J18" s="2" t="e">
        <f>#REF!/I18</f>
        <v>#REF!</v>
      </c>
    </row>
    <row r="19" spans="1:10">
      <c r="A19">
        <v>14</v>
      </c>
      <c r="B19" s="2"/>
      <c r="C19" s="2"/>
      <c r="D19" s="2"/>
      <c r="E19" s="2"/>
      <c r="F19" s="2"/>
      <c r="G19" s="18"/>
      <c r="H19" s="2"/>
      <c r="I19" s="2"/>
      <c r="J19" s="2" t="e">
        <f>#REF!/I19</f>
        <v>#REF!</v>
      </c>
    </row>
    <row r="20" spans="1:10">
      <c r="A20">
        <v>15</v>
      </c>
      <c r="B20" s="2"/>
      <c r="C20" s="2"/>
      <c r="D20" s="2"/>
      <c r="E20" s="2"/>
      <c r="F20" s="2"/>
      <c r="G20" s="18"/>
      <c r="H20" s="2"/>
      <c r="I20" s="2"/>
      <c r="J20" s="2" t="e">
        <f>#REF!/I20</f>
        <v>#REF!</v>
      </c>
    </row>
    <row r="21" spans="1:10">
      <c r="A21" s="12">
        <v>16</v>
      </c>
      <c r="B21" s="2"/>
      <c r="C21" s="2"/>
      <c r="D21" s="2"/>
      <c r="E21" s="2"/>
      <c r="F21" s="2"/>
      <c r="G21" s="18"/>
      <c r="H21" s="2"/>
      <c r="I21" s="2"/>
      <c r="J21" s="2" t="e">
        <f>#REF!/I21</f>
        <v>#REF!</v>
      </c>
    </row>
    <row r="22" spans="1:10">
      <c r="A22" s="12">
        <v>17</v>
      </c>
      <c r="B22" s="2"/>
      <c r="C22" s="2"/>
      <c r="D22" s="2"/>
      <c r="E22" s="2"/>
      <c r="F22" s="2"/>
      <c r="G22" s="18"/>
      <c r="H22" s="2"/>
      <c r="I22" s="2"/>
      <c r="J22" s="2" t="e">
        <f>#REF!/I22</f>
        <v>#REF!</v>
      </c>
    </row>
    <row r="23" spans="1:10">
      <c r="A23">
        <v>18</v>
      </c>
      <c r="B23" s="2"/>
      <c r="C23" s="2"/>
      <c r="D23" s="2"/>
      <c r="E23" s="2"/>
      <c r="F23" s="2"/>
      <c r="G23" s="18"/>
      <c r="H23" s="2"/>
      <c r="I23" s="2"/>
      <c r="J23" s="2" t="e">
        <f>#REF!/I23</f>
        <v>#REF!</v>
      </c>
    </row>
    <row r="24" spans="1:10">
      <c r="A24">
        <v>19</v>
      </c>
      <c r="B24" s="2"/>
      <c r="C24" s="2"/>
      <c r="D24" s="2"/>
      <c r="E24" s="2"/>
      <c r="F24" s="2"/>
      <c r="G24" s="18"/>
      <c r="H24" s="2"/>
      <c r="I24" s="2"/>
      <c r="J24" s="2" t="e">
        <f>#REF!/I24</f>
        <v>#REF!</v>
      </c>
    </row>
    <row r="25" spans="1:10">
      <c r="A25">
        <v>20</v>
      </c>
      <c r="B25" s="2"/>
      <c r="C25" s="2"/>
      <c r="D25" s="2"/>
      <c r="E25" s="2"/>
      <c r="F25" s="2"/>
      <c r="G25" s="18"/>
      <c r="H25" s="2"/>
      <c r="I25" s="2"/>
      <c r="J25" s="2" t="e">
        <f>#REF!/I25</f>
        <v>#REF!</v>
      </c>
    </row>
    <row r="26" spans="1:10">
      <c r="A26" s="12">
        <v>21</v>
      </c>
      <c r="B26" s="2"/>
      <c r="C26" s="2"/>
      <c r="D26" s="2"/>
      <c r="E26" s="2"/>
      <c r="F26" s="2"/>
      <c r="G26" s="18"/>
      <c r="H26" s="2"/>
      <c r="I26" s="2"/>
      <c r="J26" s="2" t="e">
        <f>#REF!/I26</f>
        <v>#REF!</v>
      </c>
    </row>
    <row r="27" spans="1:10">
      <c r="A27" s="12">
        <v>22</v>
      </c>
      <c r="B27" s="2"/>
      <c r="C27" s="2"/>
      <c r="D27" s="2"/>
      <c r="E27" s="2"/>
      <c r="F27" s="2"/>
      <c r="G27" s="18"/>
      <c r="H27" s="2"/>
      <c r="I27" s="2"/>
      <c r="J27" s="2" t="e">
        <f>#REF!/I27</f>
        <v>#REF!</v>
      </c>
    </row>
    <row r="28" spans="1:10">
      <c r="A28">
        <v>23</v>
      </c>
      <c r="B28" s="2"/>
      <c r="C28" s="2"/>
      <c r="D28" s="2"/>
      <c r="E28" s="2"/>
      <c r="F28" s="2"/>
      <c r="G28" s="18"/>
      <c r="H28" s="2"/>
      <c r="I28" s="2"/>
      <c r="J28" s="2" t="e">
        <f>#REF!/I28</f>
        <v>#REF!</v>
      </c>
    </row>
    <row r="29" spans="1:10">
      <c r="A29">
        <v>24</v>
      </c>
      <c r="B29" s="2"/>
      <c r="C29" s="2"/>
      <c r="D29" s="2"/>
      <c r="E29" s="2"/>
      <c r="F29" s="2"/>
      <c r="G29" s="18"/>
      <c r="H29" s="2"/>
      <c r="I29" s="2"/>
      <c r="J29" s="2" t="e">
        <f>#REF!/I29</f>
        <v>#REF!</v>
      </c>
    </row>
    <row r="30" spans="1:10">
      <c r="A30">
        <v>25</v>
      </c>
      <c r="B30" s="2"/>
      <c r="C30" s="2"/>
      <c r="D30" s="2"/>
      <c r="E30" s="2"/>
      <c r="F30" s="2"/>
      <c r="G30" s="18"/>
      <c r="H30" s="2"/>
      <c r="I30" s="2"/>
      <c r="J30" s="2" t="e">
        <f>#REF!/I30</f>
        <v>#REF!</v>
      </c>
    </row>
    <row r="31" spans="1:10">
      <c r="A31" s="12">
        <v>26</v>
      </c>
      <c r="B31" s="2"/>
      <c r="C31" s="2"/>
      <c r="D31" s="2"/>
      <c r="E31" s="2"/>
      <c r="F31" s="2"/>
      <c r="G31" s="18"/>
      <c r="H31" s="2"/>
      <c r="I31" s="2"/>
      <c r="J31" s="2" t="e">
        <f>#REF!/I31</f>
        <v>#REF!</v>
      </c>
    </row>
    <row r="32" spans="1:10">
      <c r="A32" s="12">
        <v>27</v>
      </c>
      <c r="B32" s="2"/>
      <c r="C32" s="2"/>
      <c r="D32" s="2"/>
      <c r="E32" s="2"/>
      <c r="F32" s="2"/>
      <c r="G32" s="18"/>
      <c r="H32" s="2"/>
      <c r="I32" s="2"/>
      <c r="J32" s="2" t="e">
        <f>#REF!/I32</f>
        <v>#REF!</v>
      </c>
    </row>
    <row r="33" spans="1:10">
      <c r="A33">
        <v>28</v>
      </c>
      <c r="B33" s="2"/>
      <c r="C33" s="2"/>
      <c r="D33" s="2"/>
      <c r="E33" s="2"/>
      <c r="F33" s="2"/>
      <c r="G33" s="18"/>
      <c r="H33" s="2"/>
      <c r="I33" s="2"/>
      <c r="J33" s="2" t="e">
        <f>#REF!/I33</f>
        <v>#REF!</v>
      </c>
    </row>
    <row r="34" spans="1:10">
      <c r="A34">
        <v>29</v>
      </c>
      <c r="B34" s="2"/>
      <c r="C34" s="2"/>
      <c r="D34" s="2"/>
      <c r="E34" s="2"/>
      <c r="F34" s="2"/>
      <c r="G34" s="18"/>
      <c r="H34" s="2"/>
      <c r="I34" s="2"/>
      <c r="J34" s="2" t="e">
        <f>#REF!/I34</f>
        <v>#REF!</v>
      </c>
    </row>
    <row r="35" spans="1:10">
      <c r="A35">
        <v>30</v>
      </c>
      <c r="B35" s="2"/>
      <c r="C35" s="2"/>
      <c r="D35" s="2"/>
      <c r="E35" s="2"/>
      <c r="F35" s="2"/>
      <c r="G35" s="18"/>
      <c r="H35" s="2"/>
      <c r="I35" s="2"/>
      <c r="J35" s="2" t="e">
        <f>#REF!/I35</f>
        <v>#REF!</v>
      </c>
    </row>
    <row r="36" spans="1:10">
      <c r="A36" s="12">
        <v>31</v>
      </c>
      <c r="B36" s="2"/>
      <c r="C36" s="2"/>
      <c r="D36" s="2"/>
      <c r="E36" s="2"/>
      <c r="F36" s="2"/>
      <c r="G36" s="18"/>
      <c r="H36" s="2"/>
      <c r="I36" s="2"/>
      <c r="J36" s="2" t="e">
        <f>#REF!/I36</f>
        <v>#REF!</v>
      </c>
    </row>
    <row r="37" spans="1:10">
      <c r="A37" s="12">
        <v>32</v>
      </c>
      <c r="B37" s="2"/>
      <c r="C37" s="2"/>
      <c r="D37" s="2"/>
      <c r="E37" s="2"/>
      <c r="F37" s="2"/>
      <c r="G37" s="18"/>
      <c r="H37" s="2"/>
      <c r="I37" s="2"/>
      <c r="J37" s="2" t="e">
        <f>#REF!/I37</f>
        <v>#REF!</v>
      </c>
    </row>
    <row r="38" spans="1:10">
      <c r="A38">
        <v>33</v>
      </c>
      <c r="B38" s="2"/>
      <c r="C38" s="2"/>
      <c r="D38" s="2"/>
      <c r="E38" s="2"/>
      <c r="F38" s="2"/>
      <c r="G38" s="18"/>
      <c r="H38" s="2"/>
      <c r="I38" s="2"/>
      <c r="J38" s="2" t="e">
        <f>#REF!/I38</f>
        <v>#REF!</v>
      </c>
    </row>
    <row r="39" spans="1:10">
      <c r="A39">
        <v>34</v>
      </c>
      <c r="B39" s="2"/>
      <c r="C39" s="2"/>
      <c r="D39" s="2"/>
      <c r="E39" s="2"/>
      <c r="F39" s="2"/>
      <c r="G39" s="18"/>
      <c r="H39" s="2"/>
      <c r="I39" s="2"/>
      <c r="J39" s="2" t="e">
        <f>#REF!/I39</f>
        <v>#REF!</v>
      </c>
    </row>
    <row r="40" spans="1:10">
      <c r="A40">
        <v>35</v>
      </c>
      <c r="B40" s="2"/>
      <c r="C40" s="2"/>
      <c r="D40" s="2"/>
      <c r="E40" s="2"/>
      <c r="F40" s="2"/>
      <c r="G40" s="18"/>
      <c r="H40" s="2"/>
      <c r="I40" s="2"/>
      <c r="J40" s="2" t="e">
        <f>#REF!/I40</f>
        <v>#REF!</v>
      </c>
    </row>
    <row r="41" spans="1:10">
      <c r="A41" s="12">
        <v>36</v>
      </c>
      <c r="B41" s="2"/>
      <c r="C41" s="2"/>
      <c r="D41" s="2"/>
      <c r="E41" s="2"/>
      <c r="F41" s="2"/>
      <c r="G41" s="18"/>
      <c r="H41" s="2"/>
      <c r="I41" s="2"/>
      <c r="J41" s="2" t="e">
        <f>#REF!/I41</f>
        <v>#REF!</v>
      </c>
    </row>
    <row r="42" spans="1:10">
      <c r="A42" s="12">
        <v>37</v>
      </c>
      <c r="B42" s="2"/>
      <c r="C42" s="2"/>
      <c r="D42" s="2"/>
      <c r="E42" s="2"/>
      <c r="F42" s="2"/>
      <c r="G42" s="18"/>
      <c r="H42" s="2"/>
      <c r="I42" s="2"/>
      <c r="J42" s="2" t="e">
        <f>#REF!/I42</f>
        <v>#REF!</v>
      </c>
    </row>
    <row r="43" spans="1:10">
      <c r="A43">
        <v>38</v>
      </c>
      <c r="B43" s="2"/>
      <c r="C43" s="2"/>
      <c r="D43" s="2"/>
      <c r="E43" s="2"/>
      <c r="F43" s="2"/>
      <c r="G43" s="18"/>
      <c r="H43" s="2"/>
      <c r="I43" s="2"/>
      <c r="J43" s="2" t="e">
        <f>#REF!/I43</f>
        <v>#REF!</v>
      </c>
    </row>
    <row r="44" spans="1:10">
      <c r="A44">
        <v>39</v>
      </c>
      <c r="B44" s="2"/>
      <c r="C44" s="2"/>
      <c r="D44" s="2"/>
      <c r="E44" s="2"/>
      <c r="F44" s="2"/>
      <c r="G44" s="18"/>
      <c r="H44" s="2"/>
      <c r="I44" s="2"/>
      <c r="J44" s="2" t="e">
        <f>#REF!/I44</f>
        <v>#REF!</v>
      </c>
    </row>
    <row r="45" spans="1:10">
      <c r="A45">
        <v>40</v>
      </c>
      <c r="B45" s="2"/>
      <c r="C45" s="2"/>
      <c r="D45" s="2"/>
      <c r="E45" s="2"/>
      <c r="F45" s="2"/>
      <c r="G45" s="18"/>
      <c r="H45" s="2"/>
      <c r="I45" s="2"/>
      <c r="J45" s="2" t="e">
        <f>#REF!/I45</f>
        <v>#REF!</v>
      </c>
    </row>
    <row r="46" spans="1:10">
      <c r="A46" s="12">
        <v>41</v>
      </c>
      <c r="B46" s="2"/>
      <c r="C46" s="2"/>
      <c r="D46" s="2"/>
      <c r="E46" s="2"/>
      <c r="F46" s="2"/>
      <c r="G46" s="18"/>
      <c r="H46" s="2"/>
      <c r="I46" s="2"/>
      <c r="J46" s="2" t="e">
        <f>#REF!/I46</f>
        <v>#REF!</v>
      </c>
    </row>
    <row r="47" spans="1:10">
      <c r="A47" s="12">
        <v>42</v>
      </c>
      <c r="B47" s="2"/>
      <c r="C47" s="2"/>
      <c r="D47" s="2"/>
      <c r="E47" s="2"/>
      <c r="F47" s="2"/>
      <c r="G47" s="18"/>
      <c r="H47" s="2"/>
      <c r="I47" s="2"/>
      <c r="J47" s="2" t="e">
        <f>#REF!/I47</f>
        <v>#REF!</v>
      </c>
    </row>
    <row r="48" spans="1:10">
      <c r="A48">
        <v>43</v>
      </c>
      <c r="B48" s="2"/>
      <c r="C48" s="2"/>
      <c r="D48" s="2"/>
      <c r="E48" s="2"/>
      <c r="F48" s="2"/>
      <c r="G48" s="18"/>
      <c r="H48" s="2"/>
      <c r="I48" s="2"/>
      <c r="J48" s="2" t="e">
        <f>#REF!/I48</f>
        <v>#REF!</v>
      </c>
    </row>
    <row r="49" spans="1:10">
      <c r="A49">
        <v>44</v>
      </c>
      <c r="B49" s="2"/>
      <c r="C49" s="2"/>
      <c r="D49" s="2"/>
      <c r="E49" s="2"/>
      <c r="F49" s="2"/>
      <c r="G49" s="18"/>
      <c r="H49" s="2"/>
      <c r="I49" s="2"/>
      <c r="J49" s="2" t="e">
        <f>#REF!/I49</f>
        <v>#REF!</v>
      </c>
    </row>
    <row r="50" spans="1:10">
      <c r="A50">
        <v>45</v>
      </c>
      <c r="B50" s="2"/>
      <c r="C50" s="2"/>
      <c r="D50" s="2"/>
      <c r="E50" s="2"/>
      <c r="F50" s="2"/>
      <c r="G50" s="18"/>
      <c r="H50" s="2"/>
      <c r="I50" s="2"/>
      <c r="J50" s="2" t="e">
        <f>#REF!/I50</f>
        <v>#REF!</v>
      </c>
    </row>
    <row r="51" spans="1:10">
      <c r="A51" s="12">
        <v>46</v>
      </c>
      <c r="B51" s="2"/>
      <c r="C51" s="2"/>
      <c r="D51" s="2"/>
      <c r="E51" s="2"/>
      <c r="F51" s="2"/>
      <c r="G51" s="18"/>
      <c r="H51" s="2"/>
      <c r="I51" s="2"/>
      <c r="J51" s="2" t="e">
        <f>#REF!/I51</f>
        <v>#REF!</v>
      </c>
    </row>
    <row r="52" spans="1:10">
      <c r="A52" s="12">
        <v>47</v>
      </c>
      <c r="B52" s="2"/>
      <c r="C52" s="2"/>
      <c r="D52" s="2"/>
      <c r="E52" s="2"/>
      <c r="F52" s="2"/>
      <c r="G52" s="18"/>
      <c r="H52" s="2"/>
      <c r="I52" s="2"/>
      <c r="J52" s="2" t="e">
        <f>#REF!/I52</f>
        <v>#REF!</v>
      </c>
    </row>
    <row r="53" spans="1:10">
      <c r="A53">
        <v>48</v>
      </c>
      <c r="B53" s="2"/>
      <c r="C53" s="2"/>
      <c r="D53" s="2"/>
      <c r="E53" s="2"/>
      <c r="F53" s="2"/>
      <c r="G53" s="18"/>
      <c r="H53" s="2"/>
      <c r="I53" s="2"/>
      <c r="J53" s="2" t="e">
        <f>#REF!/I53</f>
        <v>#REF!</v>
      </c>
    </row>
    <row r="54" spans="1:10">
      <c r="A54">
        <v>49</v>
      </c>
      <c r="B54" s="2"/>
      <c r="C54" s="2"/>
      <c r="D54" s="2"/>
      <c r="E54" s="2"/>
      <c r="F54" s="2"/>
      <c r="G54" s="18"/>
      <c r="H54" s="2"/>
      <c r="I54" s="2"/>
      <c r="J54" s="2" t="e">
        <f>#REF!/I54</f>
        <v>#REF!</v>
      </c>
    </row>
    <row r="55" spans="1:10">
      <c r="A55">
        <v>50</v>
      </c>
      <c r="B55" s="2"/>
      <c r="C55" s="2"/>
      <c r="D55" s="2"/>
      <c r="E55" s="2"/>
      <c r="F55" s="2"/>
      <c r="G55" s="18"/>
      <c r="H55" s="2"/>
      <c r="I55" s="2"/>
      <c r="J55" s="2" t="e">
        <f>#REF!/I55</f>
        <v>#REF!</v>
      </c>
    </row>
    <row r="56" spans="1:10">
      <c r="A56" s="12">
        <v>51</v>
      </c>
      <c r="B56" s="2"/>
      <c r="C56" s="2"/>
      <c r="D56" s="2"/>
      <c r="E56" s="2"/>
      <c r="F56" s="2"/>
      <c r="G56" s="18"/>
      <c r="H56" s="2"/>
      <c r="I56" s="2"/>
      <c r="J56" s="2" t="e">
        <f>#REF!/I56</f>
        <v>#REF!</v>
      </c>
    </row>
    <row r="57" spans="1:10">
      <c r="A57" s="12">
        <v>52</v>
      </c>
      <c r="B57" s="2"/>
      <c r="C57" s="2"/>
      <c r="D57" s="2"/>
      <c r="E57" s="2"/>
      <c r="F57" s="2"/>
      <c r="G57" s="18"/>
      <c r="H57" s="2"/>
      <c r="I57" s="2"/>
      <c r="J57" s="2" t="e">
        <f>#REF!/I57</f>
        <v>#REF!</v>
      </c>
    </row>
    <row r="58" spans="1:10">
      <c r="A58">
        <v>53</v>
      </c>
      <c r="B58" s="2"/>
      <c r="C58" s="2"/>
      <c r="D58" s="2"/>
      <c r="E58" s="2"/>
      <c r="F58" s="2"/>
      <c r="G58" s="18"/>
      <c r="H58" s="2"/>
      <c r="I58" s="2"/>
      <c r="J58" s="2" t="e">
        <f>#REF!/I58</f>
        <v>#REF!</v>
      </c>
    </row>
    <row r="59" spans="1:10">
      <c r="A59">
        <v>54</v>
      </c>
      <c r="B59" s="2"/>
      <c r="C59" s="2"/>
      <c r="D59" s="2"/>
      <c r="E59" s="2"/>
      <c r="F59" s="2"/>
      <c r="G59" s="18"/>
      <c r="H59" s="2"/>
      <c r="I59" s="2"/>
      <c r="J59" s="2" t="e">
        <f>#REF!/I59</f>
        <v>#REF!</v>
      </c>
    </row>
    <row r="60" spans="1:10">
      <c r="A60">
        <v>55</v>
      </c>
      <c r="B60" s="2"/>
      <c r="C60" s="2"/>
      <c r="D60" s="2"/>
      <c r="E60" s="2"/>
      <c r="F60" s="2"/>
      <c r="G60" s="18"/>
      <c r="H60" s="2"/>
      <c r="I60" s="2"/>
      <c r="J60" s="2" t="e">
        <f>#REF!/I60</f>
        <v>#REF!</v>
      </c>
    </row>
    <row r="61" spans="1:10">
      <c r="A61" s="12">
        <v>56</v>
      </c>
      <c r="B61" s="2"/>
      <c r="C61" s="2"/>
      <c r="D61" s="2"/>
      <c r="E61" s="2"/>
      <c r="F61" s="2"/>
      <c r="G61" s="18"/>
      <c r="H61" s="2"/>
      <c r="I61" s="2"/>
      <c r="J61" s="2" t="e">
        <f>#REF!/I61</f>
        <v>#REF!</v>
      </c>
    </row>
    <row r="62" spans="1:10">
      <c r="A62" s="12">
        <v>57</v>
      </c>
      <c r="B62" s="2"/>
      <c r="C62" s="2"/>
      <c r="D62" s="2"/>
      <c r="E62" s="2"/>
      <c r="F62" s="2"/>
      <c r="G62" s="18"/>
      <c r="H62" s="2"/>
      <c r="I62" s="2"/>
      <c r="J62" s="2" t="e">
        <f>#REF!/I62</f>
        <v>#REF!</v>
      </c>
    </row>
    <row r="63" spans="1:10">
      <c r="A63">
        <v>58</v>
      </c>
      <c r="B63" s="2"/>
      <c r="C63" s="2"/>
      <c r="D63" s="2"/>
      <c r="E63" s="2"/>
      <c r="F63" s="2"/>
      <c r="G63" s="18"/>
      <c r="H63" s="2"/>
      <c r="I63" s="2"/>
      <c r="J63" s="2" t="e">
        <f>#REF!/I63</f>
        <v>#REF!</v>
      </c>
    </row>
    <row r="64" spans="1:10">
      <c r="A64">
        <v>59</v>
      </c>
      <c r="B64" s="2"/>
      <c r="C64" s="2"/>
      <c r="D64" s="2"/>
      <c r="E64" s="2"/>
      <c r="F64" s="2"/>
      <c r="G64" s="18"/>
      <c r="H64" s="2"/>
      <c r="I64" s="2"/>
      <c r="J64" s="2" t="e">
        <f>#REF!/I64</f>
        <v>#REF!</v>
      </c>
    </row>
    <row r="65" spans="1:10">
      <c r="A65">
        <v>60</v>
      </c>
      <c r="B65" s="2"/>
      <c r="C65" s="2"/>
      <c r="D65" s="2"/>
      <c r="E65" s="2"/>
      <c r="F65" s="2"/>
      <c r="G65" s="18"/>
      <c r="H65" s="2"/>
      <c r="I65" s="2"/>
      <c r="J65" s="2" t="e">
        <f>#REF!/I65</f>
        <v>#REF!</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scale="85" orientation="landscape"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59"/>
  <sheetViews>
    <sheetView view="pageBreakPreview" topLeftCell="C1" zoomScaleNormal="100" zoomScaleSheetLayoutView="100" workbookViewId="0">
      <selection activeCell="M7" sqref="M7"/>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21" customWidth="1"/>
    <col min="8" max="8" width="13" customWidth="1"/>
    <col min="9" max="9" width="15.125" bestFit="1" customWidth="1"/>
    <col min="11" max="11" width="9" style="1"/>
    <col min="12" max="12" width="10.875" style="1" customWidth="1"/>
    <col min="13" max="13" width="14.5" customWidth="1"/>
    <col min="14" max="14" width="7.25" bestFit="1" customWidth="1"/>
  </cols>
  <sheetData>
    <row r="1" spans="1:14">
      <c r="A1" t="s">
        <v>5</v>
      </c>
      <c r="B1" s="27" t="e">
        <f>#REF!</f>
        <v>#REF!</v>
      </c>
      <c r="I1" t="s">
        <v>6</v>
      </c>
    </row>
    <row r="2" spans="1:14" ht="54" customHeight="1">
      <c r="B2" s="37"/>
      <c r="E2" s="538" t="s">
        <v>33</v>
      </c>
      <c r="F2" s="538"/>
      <c r="G2" s="539"/>
      <c r="H2" s="9">
        <f>SUMIF(E8:E357,"PPS",H8:H357)</f>
        <v>315602.84399999998</v>
      </c>
      <c r="I2" s="54"/>
      <c r="J2" s="1"/>
    </row>
    <row r="3" spans="1:14" ht="57" customHeight="1">
      <c r="B3" s="21"/>
      <c r="E3" s="540" t="s">
        <v>34</v>
      </c>
      <c r="F3" s="540"/>
      <c r="G3" s="541"/>
      <c r="H3" s="9">
        <f>M7</f>
        <v>302345.84399999998</v>
      </c>
      <c r="I3" s="54"/>
      <c r="J3" s="24"/>
    </row>
    <row r="4" spans="1:14" s="24" customFormat="1" ht="55.5" customHeight="1">
      <c r="B4" s="59"/>
      <c r="E4" s="542" t="s">
        <v>1223</v>
      </c>
      <c r="F4" s="542"/>
      <c r="G4" s="542"/>
      <c r="H4" s="7">
        <f>H3/I7</f>
        <v>0.94223842902215271</v>
      </c>
      <c r="I4" s="54"/>
      <c r="K4" s="52"/>
      <c r="L4" s="52"/>
    </row>
    <row r="5" spans="1:14" s="21" customFormat="1" ht="17.25" customHeight="1">
      <c r="B5" s="40"/>
      <c r="E5" s="58"/>
      <c r="F5" s="58"/>
      <c r="G5" s="58"/>
      <c r="H5" s="56"/>
      <c r="I5" s="57"/>
      <c r="J5" s="40"/>
      <c r="K5" s="51"/>
      <c r="L5" s="51"/>
    </row>
    <row r="6" spans="1:14" ht="54">
      <c r="A6" s="102" t="s">
        <v>22</v>
      </c>
      <c r="B6" s="2" t="s">
        <v>0</v>
      </c>
      <c r="C6" s="2" t="s">
        <v>1</v>
      </c>
      <c r="D6" s="2" t="s">
        <v>2</v>
      </c>
      <c r="E6" s="11" t="s">
        <v>24</v>
      </c>
      <c r="F6" s="2" t="s">
        <v>3</v>
      </c>
      <c r="G6" s="13" t="s">
        <v>9</v>
      </c>
      <c r="H6" s="11" t="s">
        <v>27</v>
      </c>
      <c r="I6" s="11" t="s">
        <v>14</v>
      </c>
      <c r="J6" s="11" t="s">
        <v>28</v>
      </c>
      <c r="K6" s="11" t="s">
        <v>7</v>
      </c>
      <c r="L6" s="11" t="s">
        <v>8</v>
      </c>
      <c r="M6" s="17" t="s">
        <v>38</v>
      </c>
    </row>
    <row r="7" spans="1:14" s="32" customFormat="1" ht="14.25" thickBot="1">
      <c r="B7" s="33" t="s">
        <v>4</v>
      </c>
      <c r="C7" s="33"/>
      <c r="D7" s="33"/>
      <c r="E7" s="33"/>
      <c r="F7" s="33"/>
      <c r="G7" s="33"/>
      <c r="H7" s="34">
        <f>SUM(H8:H357)</f>
        <v>315602.84399999998</v>
      </c>
      <c r="I7" s="34">
        <f>SUM(I8:I357)</f>
        <v>320880.40000000002</v>
      </c>
      <c r="J7" s="35">
        <f>H7/I7</f>
        <v>0.98355288761794102</v>
      </c>
      <c r="K7" s="103">
        <f>SUM(K8:K357)</f>
        <v>7906</v>
      </c>
      <c r="L7" s="104">
        <f>SUM(L8:L357)</f>
        <v>21303263</v>
      </c>
      <c r="M7" s="49">
        <f>SUM(M8:M357)</f>
        <v>302345.84399999998</v>
      </c>
    </row>
    <row r="8" spans="1:14" ht="21.75" thickTop="1">
      <c r="A8">
        <v>1</v>
      </c>
      <c r="B8" s="112" t="s">
        <v>1224</v>
      </c>
      <c r="C8" s="158" t="s">
        <v>1225</v>
      </c>
      <c r="D8" s="113" t="s">
        <v>669</v>
      </c>
      <c r="E8" s="113" t="s">
        <v>45</v>
      </c>
      <c r="F8" s="188" t="s">
        <v>1226</v>
      </c>
      <c r="G8" s="115">
        <v>3</v>
      </c>
      <c r="H8" s="115">
        <v>13257</v>
      </c>
      <c r="I8" s="120"/>
      <c r="J8" s="7" t="e">
        <f>H8/I8</f>
        <v>#DIV/0!</v>
      </c>
      <c r="K8" s="120">
        <v>2064</v>
      </c>
      <c r="L8" s="120">
        <v>405600</v>
      </c>
      <c r="M8" s="2" t="str">
        <f>IF(ISBLANK(I8),"",H8)</f>
        <v/>
      </c>
      <c r="N8" s="413" t="s">
        <v>1227</v>
      </c>
    </row>
    <row r="9" spans="1:14">
      <c r="A9">
        <v>2</v>
      </c>
      <c r="B9" s="135" t="s">
        <v>1228</v>
      </c>
      <c r="C9" s="113" t="s">
        <v>1229</v>
      </c>
      <c r="D9" s="113" t="s">
        <v>1230</v>
      </c>
      <c r="E9" s="113" t="s">
        <v>45</v>
      </c>
      <c r="F9" s="113" t="s">
        <v>1231</v>
      </c>
      <c r="G9" s="115">
        <v>4</v>
      </c>
      <c r="H9" s="115">
        <v>2929</v>
      </c>
      <c r="I9" s="120">
        <v>3217</v>
      </c>
      <c r="J9" s="7">
        <f>H9/I9</f>
        <v>0.91047559838358716</v>
      </c>
      <c r="K9" s="120">
        <v>68</v>
      </c>
      <c r="L9" s="120">
        <v>172300</v>
      </c>
      <c r="M9" s="2">
        <f>IF(ISBLANK(I9),"",H9)</f>
        <v>2929</v>
      </c>
      <c r="N9" t="s">
        <v>1232</v>
      </c>
    </row>
    <row r="10" spans="1:14">
      <c r="A10">
        <v>3</v>
      </c>
      <c r="B10" s="135" t="s">
        <v>1233</v>
      </c>
      <c r="C10" s="113" t="s">
        <v>1234</v>
      </c>
      <c r="D10" s="113" t="s">
        <v>1235</v>
      </c>
      <c r="E10" s="113" t="s">
        <v>45</v>
      </c>
      <c r="F10" s="113" t="s">
        <v>1236</v>
      </c>
      <c r="G10" s="414">
        <v>2</v>
      </c>
      <c r="H10" s="414">
        <v>62125</v>
      </c>
      <c r="I10" s="332">
        <v>65187</v>
      </c>
      <c r="J10" s="15">
        <f>H10/I10</f>
        <v>0.95302744412229434</v>
      </c>
      <c r="K10" s="332">
        <v>1120</v>
      </c>
      <c r="L10" s="332">
        <v>4077363</v>
      </c>
      <c r="M10" s="2">
        <f>IF(ISBLANK(I10),"",H10)</f>
        <v>62125</v>
      </c>
      <c r="N10" t="s">
        <v>1232</v>
      </c>
    </row>
    <row r="11" spans="1:14">
      <c r="A11">
        <v>4</v>
      </c>
      <c r="B11" s="112" t="s">
        <v>1237</v>
      </c>
      <c r="C11" s="41" t="s">
        <v>1238</v>
      </c>
      <c r="D11" s="117" t="s">
        <v>560</v>
      </c>
      <c r="E11" s="372" t="s">
        <v>45</v>
      </c>
      <c r="F11" s="41" t="s">
        <v>1226</v>
      </c>
      <c r="G11" s="115">
        <v>3</v>
      </c>
      <c r="H11" s="115">
        <v>101524.844</v>
      </c>
      <c r="I11" s="120">
        <v>106942.39999999999</v>
      </c>
      <c r="J11" s="7">
        <f>H11/I11</f>
        <v>0.94934136507129074</v>
      </c>
      <c r="K11" s="120">
        <v>1854</v>
      </c>
      <c r="L11" s="120">
        <v>7346000</v>
      </c>
      <c r="M11" s="2">
        <f>IF(ISBLANK(I11),"",H11)</f>
        <v>101524.844</v>
      </c>
    </row>
    <row r="12" spans="1:14">
      <c r="A12">
        <v>5</v>
      </c>
      <c r="B12" s="112" t="s">
        <v>1239</v>
      </c>
      <c r="C12" s="41" t="s">
        <v>1240</v>
      </c>
      <c r="D12" s="113" t="s">
        <v>1241</v>
      </c>
      <c r="E12" s="113" t="s">
        <v>45</v>
      </c>
      <c r="F12" s="41" t="s">
        <v>46</v>
      </c>
      <c r="G12" s="115">
        <v>2</v>
      </c>
      <c r="H12" s="115">
        <v>62934</v>
      </c>
      <c r="I12" s="120">
        <v>70588</v>
      </c>
      <c r="J12" s="7">
        <v>0.89156797189323966</v>
      </c>
      <c r="K12" s="120">
        <v>1400</v>
      </c>
      <c r="L12" s="120">
        <v>4860000</v>
      </c>
      <c r="M12" s="2">
        <v>62934</v>
      </c>
      <c r="N12" t="s">
        <v>1242</v>
      </c>
    </row>
    <row r="13" spans="1:14" s="12" customFormat="1">
      <c r="A13" s="12">
        <v>6</v>
      </c>
      <c r="B13" s="112" t="s">
        <v>1239</v>
      </c>
      <c r="C13" s="41" t="s">
        <v>1240</v>
      </c>
      <c r="D13" s="113" t="s">
        <v>1243</v>
      </c>
      <c r="E13" s="113" t="s">
        <v>45</v>
      </c>
      <c r="F13" s="41" t="s">
        <v>46</v>
      </c>
      <c r="G13" s="115">
        <v>3</v>
      </c>
      <c r="H13" s="115">
        <v>72833</v>
      </c>
      <c r="I13" s="120">
        <v>74946</v>
      </c>
      <c r="J13" s="7">
        <v>0.97180636725108749</v>
      </c>
      <c r="K13" s="120">
        <v>1400</v>
      </c>
      <c r="L13" s="120">
        <v>4442000</v>
      </c>
      <c r="M13" s="2">
        <v>72833</v>
      </c>
      <c r="N13" t="s">
        <v>1244</v>
      </c>
    </row>
    <row r="14" spans="1:14" s="12" customFormat="1">
      <c r="A14" s="12">
        <v>7</v>
      </c>
      <c r="B14" s="117"/>
      <c r="C14" s="41"/>
      <c r="D14" s="122"/>
      <c r="E14" s="18"/>
      <c r="F14" s="42"/>
      <c r="G14" s="41"/>
      <c r="H14" s="115"/>
      <c r="I14" s="115"/>
      <c r="J14" s="15" t="e">
        <f t="shared" ref="J14:J77" si="0">H14/I14</f>
        <v>#DIV/0!</v>
      </c>
      <c r="K14" s="17"/>
      <c r="L14" s="17"/>
      <c r="M14" s="2" t="str">
        <f>IF(ISBLANK(I14),"",H14)</f>
        <v/>
      </c>
    </row>
    <row r="15" spans="1:14">
      <c r="A15">
        <v>8</v>
      </c>
      <c r="B15" s="112"/>
      <c r="C15" s="41"/>
      <c r="D15" s="113"/>
      <c r="E15" s="18"/>
      <c r="F15" s="113"/>
      <c r="G15" s="41"/>
      <c r="H15" s="115"/>
      <c r="I15" s="120"/>
      <c r="J15" s="7" t="e">
        <f t="shared" si="0"/>
        <v>#DIV/0!</v>
      </c>
      <c r="K15" s="17"/>
      <c r="L15" s="17"/>
      <c r="M15" s="2" t="str">
        <f>IF(ISBLANK(I15),"",I15)</f>
        <v/>
      </c>
    </row>
    <row r="16" spans="1:14">
      <c r="A16">
        <v>9</v>
      </c>
      <c r="B16" s="2"/>
      <c r="C16" s="2"/>
      <c r="D16" s="2"/>
      <c r="E16" s="18"/>
      <c r="F16" s="18"/>
      <c r="G16" s="13"/>
      <c r="H16" s="20"/>
      <c r="I16" s="6"/>
      <c r="J16" s="15" t="e">
        <f t="shared" si="0"/>
        <v>#DIV/0!</v>
      </c>
      <c r="K16" s="17"/>
      <c r="L16" s="17"/>
      <c r="M16" s="2"/>
    </row>
    <row r="17" spans="1:13">
      <c r="A17">
        <v>10</v>
      </c>
      <c r="B17" s="2"/>
      <c r="C17" s="2"/>
      <c r="D17" s="2"/>
      <c r="E17" s="18"/>
      <c r="F17" s="18"/>
      <c r="G17" s="13"/>
      <c r="H17" s="20"/>
      <c r="I17" s="6"/>
      <c r="J17" s="15" t="e">
        <f t="shared" si="0"/>
        <v>#DIV/0!</v>
      </c>
      <c r="K17" s="11"/>
      <c r="L17" s="11"/>
      <c r="M17" s="2"/>
    </row>
    <row r="18" spans="1:13">
      <c r="A18">
        <v>11</v>
      </c>
      <c r="B18" s="2"/>
      <c r="C18" s="2"/>
      <c r="D18" s="2"/>
      <c r="E18" s="18"/>
      <c r="F18" s="18"/>
      <c r="G18" s="13"/>
      <c r="H18" s="20"/>
      <c r="I18" s="6"/>
      <c r="J18" s="7" t="e">
        <f t="shared" si="0"/>
        <v>#DIV/0!</v>
      </c>
      <c r="K18" s="11"/>
      <c r="L18" s="11"/>
      <c r="M18" s="2"/>
    </row>
    <row r="19" spans="1:13">
      <c r="A19">
        <v>12</v>
      </c>
      <c r="B19" s="2"/>
      <c r="C19" s="2"/>
      <c r="D19" s="2"/>
      <c r="E19" s="18"/>
      <c r="F19" s="18"/>
      <c r="G19" s="13"/>
      <c r="H19" s="20"/>
      <c r="I19" s="6"/>
      <c r="J19" s="7" t="e">
        <f t="shared" si="0"/>
        <v>#DIV/0!</v>
      </c>
      <c r="K19" s="11"/>
      <c r="L19" s="11"/>
      <c r="M19" s="2"/>
    </row>
    <row r="20" spans="1:13">
      <c r="A20">
        <v>13</v>
      </c>
      <c r="B20" s="2"/>
      <c r="C20" s="2"/>
      <c r="D20" s="2"/>
      <c r="E20" s="18"/>
      <c r="F20" s="18"/>
      <c r="G20" s="13"/>
      <c r="H20" s="20"/>
      <c r="I20" s="6"/>
      <c r="J20" s="7" t="e">
        <f t="shared" si="0"/>
        <v>#DIV/0!</v>
      </c>
      <c r="K20" s="11"/>
      <c r="L20" s="11"/>
      <c r="M20" s="2"/>
    </row>
    <row r="21" spans="1:13">
      <c r="A21">
        <v>14</v>
      </c>
      <c r="B21" s="2"/>
      <c r="C21" s="2"/>
      <c r="D21" s="2"/>
      <c r="E21" s="18"/>
      <c r="F21" s="18"/>
      <c r="G21" s="13"/>
      <c r="H21" s="20"/>
      <c r="I21" s="6"/>
      <c r="J21" s="7" t="e">
        <f t="shared" si="0"/>
        <v>#DIV/0!</v>
      </c>
      <c r="K21" s="11"/>
      <c r="L21" s="11"/>
      <c r="M21" s="2"/>
    </row>
    <row r="22" spans="1:13">
      <c r="A22">
        <v>15</v>
      </c>
      <c r="B22" s="2"/>
      <c r="C22" s="2"/>
      <c r="D22" s="2"/>
      <c r="E22" s="18"/>
      <c r="F22" s="18"/>
      <c r="G22" s="13"/>
      <c r="H22" s="20"/>
      <c r="I22" s="6"/>
      <c r="J22" s="15" t="e">
        <f t="shared" si="0"/>
        <v>#DIV/0!</v>
      </c>
      <c r="K22" s="11"/>
      <c r="L22" s="11"/>
      <c r="M22" s="2"/>
    </row>
    <row r="23" spans="1:13">
      <c r="A23" s="12">
        <v>16</v>
      </c>
      <c r="B23" s="2"/>
      <c r="C23" s="2"/>
      <c r="D23" s="2"/>
      <c r="E23" s="18"/>
      <c r="F23" s="18"/>
      <c r="G23" s="13"/>
      <c r="H23" s="20"/>
      <c r="I23" s="6"/>
      <c r="J23" s="15" t="e">
        <f t="shared" si="0"/>
        <v>#DIV/0!</v>
      </c>
      <c r="K23" s="11"/>
      <c r="L23" s="11"/>
      <c r="M23" s="2"/>
    </row>
    <row r="24" spans="1:13">
      <c r="A24" s="12">
        <v>17</v>
      </c>
      <c r="B24" s="2"/>
      <c r="C24" s="2"/>
      <c r="D24" s="2"/>
      <c r="E24" s="18"/>
      <c r="F24" s="18"/>
      <c r="G24" s="13"/>
      <c r="H24" s="20"/>
      <c r="I24" s="6"/>
      <c r="J24" s="7" t="e">
        <f t="shared" si="0"/>
        <v>#DIV/0!</v>
      </c>
      <c r="K24" s="11"/>
      <c r="L24" s="11"/>
      <c r="M24" s="2"/>
    </row>
    <row r="25" spans="1:13">
      <c r="A25">
        <v>18</v>
      </c>
      <c r="B25" s="2"/>
      <c r="C25" s="2"/>
      <c r="D25" s="2"/>
      <c r="E25" s="18"/>
      <c r="F25" s="18"/>
      <c r="G25" s="13"/>
      <c r="H25" s="20"/>
      <c r="I25" s="6"/>
      <c r="J25" s="15" t="e">
        <f t="shared" si="0"/>
        <v>#DIV/0!</v>
      </c>
      <c r="K25" s="11"/>
      <c r="L25" s="11"/>
      <c r="M25" s="2"/>
    </row>
    <row r="26" spans="1:13">
      <c r="A26">
        <v>19</v>
      </c>
      <c r="B26" s="2"/>
      <c r="C26" s="2"/>
      <c r="D26" s="2"/>
      <c r="E26" s="18"/>
      <c r="F26" s="18"/>
      <c r="G26" s="13"/>
      <c r="H26" s="20"/>
      <c r="I26" s="6"/>
      <c r="J26" s="15" t="e">
        <f t="shared" si="0"/>
        <v>#DIV/0!</v>
      </c>
      <c r="K26" s="11"/>
      <c r="L26" s="11"/>
      <c r="M26" s="2"/>
    </row>
    <row r="27" spans="1:13">
      <c r="A27">
        <v>20</v>
      </c>
      <c r="B27" s="2"/>
      <c r="C27" s="2"/>
      <c r="D27" s="2"/>
      <c r="E27" s="18"/>
      <c r="F27" s="18"/>
      <c r="G27" s="13"/>
      <c r="H27" s="20"/>
      <c r="I27" s="6"/>
      <c r="J27" s="7" t="e">
        <f t="shared" si="0"/>
        <v>#DIV/0!</v>
      </c>
      <c r="K27" s="11"/>
      <c r="L27" s="11"/>
      <c r="M27" s="2"/>
    </row>
    <row r="28" spans="1:13">
      <c r="A28">
        <v>21</v>
      </c>
      <c r="B28" s="2"/>
      <c r="C28" s="2"/>
      <c r="D28" s="2"/>
      <c r="E28" s="18"/>
      <c r="F28" s="18"/>
      <c r="G28" s="13"/>
      <c r="H28" s="20"/>
      <c r="I28" s="6"/>
      <c r="J28" s="7" t="e">
        <f t="shared" si="0"/>
        <v>#DIV/0!</v>
      </c>
      <c r="K28" s="11"/>
      <c r="L28" s="11"/>
      <c r="M28" s="2"/>
    </row>
    <row r="29" spans="1:13">
      <c r="A29">
        <v>22</v>
      </c>
      <c r="B29" s="2"/>
      <c r="C29" s="2"/>
      <c r="D29" s="2"/>
      <c r="E29" s="18"/>
      <c r="F29" s="18"/>
      <c r="G29" s="13"/>
      <c r="H29" s="20"/>
      <c r="I29" s="6"/>
      <c r="J29" s="7" t="e">
        <f t="shared" si="0"/>
        <v>#DIV/0!</v>
      </c>
      <c r="K29" s="11"/>
      <c r="L29" s="11"/>
      <c r="M29" s="2"/>
    </row>
    <row r="30" spans="1:13">
      <c r="A30">
        <v>23</v>
      </c>
      <c r="B30" s="2"/>
      <c r="C30" s="2"/>
      <c r="D30" s="2"/>
      <c r="E30" s="18"/>
      <c r="F30" s="18"/>
      <c r="G30" s="13"/>
      <c r="H30" s="20"/>
      <c r="I30" s="6"/>
      <c r="J30" s="7" t="e">
        <f t="shared" si="0"/>
        <v>#DIV/0!</v>
      </c>
      <c r="K30" s="11"/>
      <c r="L30" s="11"/>
      <c r="M30" s="2"/>
    </row>
    <row r="31" spans="1:13">
      <c r="A31">
        <v>24</v>
      </c>
      <c r="B31" s="2"/>
      <c r="C31" s="2"/>
      <c r="D31" s="2"/>
      <c r="E31" s="18"/>
      <c r="F31" s="18"/>
      <c r="G31" s="13"/>
      <c r="H31" s="20"/>
      <c r="I31" s="6"/>
      <c r="J31" s="15" t="e">
        <f t="shared" si="0"/>
        <v>#DIV/0!</v>
      </c>
      <c r="K31" s="11"/>
      <c r="L31" s="11"/>
      <c r="M31" s="2"/>
    </row>
    <row r="32" spans="1:13">
      <c r="A32">
        <v>25</v>
      </c>
      <c r="B32" s="2"/>
      <c r="C32" s="2"/>
      <c r="D32" s="2"/>
      <c r="E32" s="18"/>
      <c r="F32" s="18"/>
      <c r="G32" s="13"/>
      <c r="H32" s="20"/>
      <c r="I32" s="6"/>
      <c r="J32" s="15" t="e">
        <f t="shared" si="0"/>
        <v>#DIV/0!</v>
      </c>
      <c r="K32" s="11"/>
      <c r="L32" s="11"/>
      <c r="M32" s="2"/>
    </row>
    <row r="33" spans="1:13">
      <c r="A33" s="12">
        <v>26</v>
      </c>
      <c r="B33" s="2"/>
      <c r="C33" s="2"/>
      <c r="D33" s="2"/>
      <c r="E33" s="18"/>
      <c r="F33" s="18"/>
      <c r="G33" s="13"/>
      <c r="H33" s="20"/>
      <c r="I33" s="6"/>
      <c r="J33" s="7" t="e">
        <f t="shared" si="0"/>
        <v>#DIV/0!</v>
      </c>
      <c r="K33" s="11"/>
      <c r="L33" s="11"/>
      <c r="M33" s="2"/>
    </row>
    <row r="34" spans="1:13">
      <c r="A34" s="12">
        <v>27</v>
      </c>
      <c r="B34" s="2"/>
      <c r="C34" s="2"/>
      <c r="D34" s="2"/>
      <c r="E34" s="18"/>
      <c r="F34" s="18"/>
      <c r="G34" s="13"/>
      <c r="H34" s="20"/>
      <c r="I34" s="6"/>
      <c r="J34" s="15" t="e">
        <f t="shared" si="0"/>
        <v>#DIV/0!</v>
      </c>
      <c r="K34" s="11"/>
      <c r="L34" s="11"/>
      <c r="M34" s="2"/>
    </row>
    <row r="35" spans="1:13">
      <c r="A35">
        <v>28</v>
      </c>
      <c r="B35" s="2"/>
      <c r="C35" s="2"/>
      <c r="D35" s="2"/>
      <c r="E35" s="18"/>
      <c r="F35" s="18"/>
      <c r="G35" s="13"/>
      <c r="H35" s="20"/>
      <c r="I35" s="6"/>
      <c r="J35" s="15" t="e">
        <f t="shared" si="0"/>
        <v>#DIV/0!</v>
      </c>
      <c r="K35" s="11"/>
      <c r="L35" s="11"/>
      <c r="M35" s="2"/>
    </row>
    <row r="36" spans="1:13">
      <c r="A36">
        <v>29</v>
      </c>
      <c r="B36" s="2"/>
      <c r="C36" s="2"/>
      <c r="D36" s="2"/>
      <c r="E36" s="18"/>
      <c r="F36" s="18"/>
      <c r="G36" s="13"/>
      <c r="H36" s="20"/>
      <c r="I36" s="6"/>
      <c r="J36" s="7" t="e">
        <f t="shared" si="0"/>
        <v>#DIV/0!</v>
      </c>
      <c r="K36" s="11"/>
      <c r="L36" s="11"/>
      <c r="M36" s="2"/>
    </row>
    <row r="37" spans="1:13">
      <c r="A37">
        <v>30</v>
      </c>
      <c r="B37" s="2"/>
      <c r="C37" s="2"/>
      <c r="D37" s="2"/>
      <c r="E37" s="18"/>
      <c r="F37" s="18"/>
      <c r="G37" s="13"/>
      <c r="H37" s="20"/>
      <c r="I37" s="6"/>
      <c r="J37" s="7" t="e">
        <f t="shared" si="0"/>
        <v>#DIV/0!</v>
      </c>
      <c r="K37" s="11"/>
      <c r="L37" s="11"/>
      <c r="M37" s="2"/>
    </row>
    <row r="38" spans="1:13">
      <c r="A38">
        <v>31</v>
      </c>
      <c r="B38" s="2"/>
      <c r="C38" s="2"/>
      <c r="D38" s="2"/>
      <c r="E38" s="18"/>
      <c r="F38" s="18"/>
      <c r="G38" s="13"/>
      <c r="H38" s="20"/>
      <c r="I38" s="6"/>
      <c r="J38" s="7" t="e">
        <f t="shared" si="0"/>
        <v>#DIV/0!</v>
      </c>
      <c r="K38" s="11"/>
      <c r="L38" s="11"/>
      <c r="M38" s="2"/>
    </row>
    <row r="39" spans="1:13">
      <c r="A39">
        <v>32</v>
      </c>
      <c r="B39" s="2"/>
      <c r="C39" s="2"/>
      <c r="D39" s="2"/>
      <c r="E39" s="18"/>
      <c r="F39" s="18"/>
      <c r="G39" s="13"/>
      <c r="H39" s="20"/>
      <c r="I39" s="6"/>
      <c r="J39" s="7" t="e">
        <f t="shared" si="0"/>
        <v>#DIV/0!</v>
      </c>
      <c r="K39" s="11"/>
      <c r="L39" s="11"/>
      <c r="M39" s="2"/>
    </row>
    <row r="40" spans="1:13">
      <c r="A40">
        <v>33</v>
      </c>
      <c r="B40" s="2"/>
      <c r="C40" s="2"/>
      <c r="D40" s="2"/>
      <c r="E40" s="18"/>
      <c r="F40" s="18"/>
      <c r="G40" s="13"/>
      <c r="H40" s="20"/>
      <c r="I40" s="6"/>
      <c r="J40" s="15" t="e">
        <f t="shared" si="0"/>
        <v>#DIV/0!</v>
      </c>
      <c r="K40" s="11"/>
      <c r="L40" s="11"/>
      <c r="M40" s="2"/>
    </row>
    <row r="41" spans="1:13">
      <c r="A41">
        <v>34</v>
      </c>
      <c r="B41" s="2"/>
      <c r="C41" s="2"/>
      <c r="D41" s="2"/>
      <c r="E41" s="18"/>
      <c r="F41" s="18"/>
      <c r="G41" s="13"/>
      <c r="H41" s="20"/>
      <c r="I41" s="6"/>
      <c r="J41" s="15" t="e">
        <f t="shared" si="0"/>
        <v>#DIV/0!</v>
      </c>
      <c r="K41" s="11"/>
      <c r="L41" s="11"/>
      <c r="M41" s="2"/>
    </row>
    <row r="42" spans="1:13">
      <c r="A42">
        <v>35</v>
      </c>
      <c r="B42" s="2"/>
      <c r="C42" s="2"/>
      <c r="D42" s="2"/>
      <c r="E42" s="18"/>
      <c r="F42" s="18"/>
      <c r="G42" s="13"/>
      <c r="H42" s="20"/>
      <c r="I42" s="6"/>
      <c r="J42" s="7" t="e">
        <f t="shared" si="0"/>
        <v>#DIV/0!</v>
      </c>
      <c r="K42" s="11"/>
      <c r="L42" s="11"/>
      <c r="M42" s="2"/>
    </row>
    <row r="43" spans="1:13">
      <c r="A43" s="12">
        <v>36</v>
      </c>
      <c r="B43" s="2"/>
      <c r="C43" s="2"/>
      <c r="D43" s="2"/>
      <c r="E43" s="18"/>
      <c r="F43" s="18"/>
      <c r="G43" s="13"/>
      <c r="H43" s="20"/>
      <c r="I43" s="6"/>
      <c r="J43" s="15" t="e">
        <f t="shared" si="0"/>
        <v>#DIV/0!</v>
      </c>
      <c r="K43" s="11"/>
      <c r="L43" s="11"/>
      <c r="M43" s="2"/>
    </row>
    <row r="44" spans="1:13">
      <c r="A44" s="12">
        <v>37</v>
      </c>
      <c r="B44" s="2"/>
      <c r="C44" s="2"/>
      <c r="D44" s="2"/>
      <c r="E44" s="18"/>
      <c r="F44" s="18"/>
      <c r="G44" s="13"/>
      <c r="H44" s="20"/>
      <c r="I44" s="6"/>
      <c r="J44" s="15" t="e">
        <f t="shared" si="0"/>
        <v>#DIV/0!</v>
      </c>
      <c r="K44" s="11"/>
      <c r="L44" s="11"/>
      <c r="M44" s="2"/>
    </row>
    <row r="45" spans="1:13">
      <c r="A45">
        <v>38</v>
      </c>
      <c r="B45" s="2"/>
      <c r="C45" s="2"/>
      <c r="D45" s="2"/>
      <c r="E45" s="18"/>
      <c r="F45" s="18"/>
      <c r="G45" s="13"/>
      <c r="H45" s="20"/>
      <c r="I45" s="6"/>
      <c r="J45" s="7" t="e">
        <f t="shared" si="0"/>
        <v>#DIV/0!</v>
      </c>
      <c r="K45" s="11"/>
      <c r="L45" s="11"/>
      <c r="M45" s="2"/>
    </row>
    <row r="46" spans="1:13">
      <c r="A46">
        <v>39</v>
      </c>
      <c r="B46" s="2"/>
      <c r="C46" s="2"/>
      <c r="D46" s="2"/>
      <c r="E46" s="18"/>
      <c r="F46" s="18"/>
      <c r="G46" s="13"/>
      <c r="H46" s="20"/>
      <c r="I46" s="6"/>
      <c r="J46" s="7" t="e">
        <f t="shared" si="0"/>
        <v>#DIV/0!</v>
      </c>
      <c r="K46" s="11"/>
      <c r="L46" s="11"/>
      <c r="M46" s="2"/>
    </row>
    <row r="47" spans="1:13">
      <c r="A47">
        <v>40</v>
      </c>
      <c r="B47" s="2"/>
      <c r="C47" s="2"/>
      <c r="D47" s="2"/>
      <c r="E47" s="18"/>
      <c r="F47" s="18"/>
      <c r="G47" s="13"/>
      <c r="H47" s="20"/>
      <c r="I47" s="6"/>
      <c r="J47" s="7" t="e">
        <f t="shared" si="0"/>
        <v>#DIV/0!</v>
      </c>
      <c r="K47" s="11"/>
      <c r="L47" s="11"/>
      <c r="M47" s="2"/>
    </row>
    <row r="48" spans="1:13">
      <c r="A48">
        <v>41</v>
      </c>
      <c r="B48" s="2"/>
      <c r="C48" s="2"/>
      <c r="D48" s="2"/>
      <c r="E48" s="18"/>
      <c r="F48" s="18"/>
      <c r="G48" s="13"/>
      <c r="H48" s="20"/>
      <c r="I48" s="6"/>
      <c r="J48" s="7" t="e">
        <f t="shared" si="0"/>
        <v>#DIV/0!</v>
      </c>
      <c r="K48" s="11"/>
      <c r="L48" s="11"/>
      <c r="M48" s="2"/>
    </row>
    <row r="49" spans="1:13">
      <c r="A49">
        <v>42</v>
      </c>
      <c r="B49" s="2"/>
      <c r="C49" s="2"/>
      <c r="D49" s="2"/>
      <c r="E49" s="18"/>
      <c r="F49" s="18"/>
      <c r="G49" s="13"/>
      <c r="H49" s="20"/>
      <c r="I49" s="6"/>
      <c r="J49" s="15" t="e">
        <f t="shared" si="0"/>
        <v>#DIV/0!</v>
      </c>
      <c r="K49" s="11"/>
      <c r="L49" s="11"/>
      <c r="M49" s="2"/>
    </row>
    <row r="50" spans="1:13">
      <c r="A50">
        <v>43</v>
      </c>
      <c r="B50" s="2"/>
      <c r="C50" s="2"/>
      <c r="D50" s="2"/>
      <c r="E50" s="18"/>
      <c r="F50" s="18"/>
      <c r="G50" s="13"/>
      <c r="H50" s="20"/>
      <c r="I50" s="6"/>
      <c r="J50" s="15" t="e">
        <f t="shared" si="0"/>
        <v>#DIV/0!</v>
      </c>
      <c r="K50" s="11"/>
      <c r="L50" s="11"/>
      <c r="M50" s="2"/>
    </row>
    <row r="51" spans="1:13">
      <c r="A51">
        <v>44</v>
      </c>
      <c r="B51" s="2"/>
      <c r="C51" s="2"/>
      <c r="D51" s="2"/>
      <c r="E51" s="18"/>
      <c r="F51" s="18"/>
      <c r="G51" s="13"/>
      <c r="H51" s="20"/>
      <c r="I51" s="6"/>
      <c r="J51" s="7" t="e">
        <f t="shared" si="0"/>
        <v>#DIV/0!</v>
      </c>
      <c r="K51" s="11"/>
      <c r="L51" s="11"/>
      <c r="M51" s="2"/>
    </row>
    <row r="52" spans="1:13">
      <c r="A52">
        <v>45</v>
      </c>
      <c r="B52" s="2"/>
      <c r="C52" s="2"/>
      <c r="D52" s="2"/>
      <c r="E52" s="18"/>
      <c r="F52" s="18"/>
      <c r="G52" s="13"/>
      <c r="H52" s="20"/>
      <c r="I52" s="6"/>
      <c r="J52" s="15" t="e">
        <f t="shared" si="0"/>
        <v>#DIV/0!</v>
      </c>
      <c r="K52" s="11"/>
      <c r="L52" s="11"/>
      <c r="M52" s="2"/>
    </row>
    <row r="53" spans="1:13">
      <c r="A53" s="12">
        <v>46</v>
      </c>
      <c r="B53" s="2"/>
      <c r="C53" s="2"/>
      <c r="D53" s="2"/>
      <c r="E53" s="18"/>
      <c r="F53" s="18"/>
      <c r="G53" s="13"/>
      <c r="H53" s="20"/>
      <c r="I53" s="6"/>
      <c r="J53" s="15" t="e">
        <f t="shared" si="0"/>
        <v>#DIV/0!</v>
      </c>
      <c r="K53" s="11"/>
      <c r="L53" s="11"/>
      <c r="M53" s="2"/>
    </row>
    <row r="54" spans="1:13">
      <c r="A54" s="12">
        <v>47</v>
      </c>
      <c r="B54" s="2"/>
      <c r="C54" s="2"/>
      <c r="D54" s="2"/>
      <c r="E54" s="18"/>
      <c r="F54" s="18"/>
      <c r="G54" s="13"/>
      <c r="H54" s="20"/>
      <c r="I54" s="6"/>
      <c r="J54" s="7" t="e">
        <f t="shared" si="0"/>
        <v>#DIV/0!</v>
      </c>
      <c r="K54" s="11"/>
      <c r="L54" s="11"/>
      <c r="M54" s="2"/>
    </row>
    <row r="55" spans="1:13">
      <c r="A55">
        <v>48</v>
      </c>
      <c r="B55" s="2"/>
      <c r="C55" s="2"/>
      <c r="D55" s="2"/>
      <c r="E55" s="18"/>
      <c r="F55" s="18"/>
      <c r="G55" s="13"/>
      <c r="H55" s="20"/>
      <c r="I55" s="6"/>
      <c r="J55" s="7" t="e">
        <f t="shared" si="0"/>
        <v>#DIV/0!</v>
      </c>
      <c r="K55" s="11"/>
      <c r="L55" s="11"/>
      <c r="M55" s="2"/>
    </row>
    <row r="56" spans="1:13">
      <c r="A56">
        <v>49</v>
      </c>
      <c r="B56" s="2"/>
      <c r="C56" s="2"/>
      <c r="D56" s="2"/>
      <c r="E56" s="18"/>
      <c r="F56" s="18"/>
      <c r="G56" s="13"/>
      <c r="H56" s="20"/>
      <c r="I56" s="6"/>
      <c r="J56" s="7" t="e">
        <f t="shared" si="0"/>
        <v>#DIV/0!</v>
      </c>
      <c r="K56" s="11"/>
      <c r="L56" s="11"/>
      <c r="M56" s="2"/>
    </row>
    <row r="57" spans="1:13">
      <c r="A57">
        <v>50</v>
      </c>
      <c r="B57" s="2"/>
      <c r="C57" s="2"/>
      <c r="D57" s="2"/>
      <c r="E57" s="18"/>
      <c r="F57" s="18"/>
      <c r="G57" s="13"/>
      <c r="H57" s="20"/>
      <c r="I57" s="6"/>
      <c r="J57" s="7" t="e">
        <f t="shared" si="0"/>
        <v>#DIV/0!</v>
      </c>
      <c r="K57" s="11"/>
      <c r="L57" s="11"/>
      <c r="M57" s="2"/>
    </row>
    <row r="58" spans="1:13">
      <c r="A58">
        <v>51</v>
      </c>
      <c r="B58" s="2"/>
      <c r="C58" s="2"/>
      <c r="D58" s="2"/>
      <c r="E58" s="18"/>
      <c r="F58" s="18"/>
      <c r="G58" s="13"/>
      <c r="H58" s="20"/>
      <c r="I58" s="6"/>
      <c r="J58" s="15" t="e">
        <f t="shared" si="0"/>
        <v>#DIV/0!</v>
      </c>
      <c r="K58" s="11"/>
      <c r="L58" s="11"/>
      <c r="M58" s="2"/>
    </row>
    <row r="59" spans="1:13">
      <c r="A59">
        <v>52</v>
      </c>
      <c r="B59" s="2"/>
      <c r="C59" s="2"/>
      <c r="D59" s="2"/>
      <c r="E59" s="18"/>
      <c r="F59" s="18"/>
      <c r="G59" s="13"/>
      <c r="H59" s="20"/>
      <c r="I59" s="6"/>
      <c r="J59" s="15" t="e">
        <f t="shared" si="0"/>
        <v>#DIV/0!</v>
      </c>
      <c r="K59" s="11"/>
      <c r="L59" s="11"/>
      <c r="M59" s="2"/>
    </row>
    <row r="60" spans="1:13">
      <c r="A60">
        <v>53</v>
      </c>
      <c r="B60" s="2"/>
      <c r="C60" s="2"/>
      <c r="D60" s="2"/>
      <c r="E60" s="18"/>
      <c r="F60" s="18"/>
      <c r="G60" s="13"/>
      <c r="H60" s="20"/>
      <c r="I60" s="6"/>
      <c r="J60" s="7" t="e">
        <f t="shared" si="0"/>
        <v>#DIV/0!</v>
      </c>
      <c r="K60" s="11"/>
      <c r="L60" s="11"/>
      <c r="M60" s="2"/>
    </row>
    <row r="61" spans="1:13">
      <c r="A61">
        <v>54</v>
      </c>
      <c r="B61" s="2"/>
      <c r="C61" s="2"/>
      <c r="D61" s="2"/>
      <c r="E61" s="18"/>
      <c r="F61" s="18"/>
      <c r="G61" s="13"/>
      <c r="H61" s="20"/>
      <c r="I61" s="6"/>
      <c r="J61" s="15" t="e">
        <f t="shared" si="0"/>
        <v>#DIV/0!</v>
      </c>
      <c r="K61" s="11"/>
      <c r="L61" s="11"/>
      <c r="M61" s="2"/>
    </row>
    <row r="62" spans="1:13">
      <c r="A62">
        <v>55</v>
      </c>
      <c r="B62" s="2"/>
      <c r="C62" s="2"/>
      <c r="D62" s="2"/>
      <c r="E62" s="18"/>
      <c r="F62" s="18"/>
      <c r="G62" s="13"/>
      <c r="H62" s="20"/>
      <c r="I62" s="6"/>
      <c r="J62" s="15" t="e">
        <f t="shared" si="0"/>
        <v>#DIV/0!</v>
      </c>
      <c r="K62" s="11"/>
      <c r="L62" s="11"/>
      <c r="M62" s="2"/>
    </row>
    <row r="63" spans="1:13">
      <c r="A63" s="12">
        <v>56</v>
      </c>
      <c r="B63" s="2"/>
      <c r="C63" s="2"/>
      <c r="D63" s="2"/>
      <c r="E63" s="18"/>
      <c r="F63" s="18"/>
      <c r="G63" s="13"/>
      <c r="H63" s="20"/>
      <c r="I63" s="6"/>
      <c r="J63" s="7" t="e">
        <f t="shared" si="0"/>
        <v>#DIV/0!</v>
      </c>
      <c r="K63" s="11"/>
      <c r="L63" s="11"/>
      <c r="M63" s="2"/>
    </row>
    <row r="64" spans="1:13">
      <c r="A64" s="12">
        <v>57</v>
      </c>
      <c r="B64" s="2"/>
      <c r="C64" s="2"/>
      <c r="D64" s="2"/>
      <c r="E64" s="18"/>
      <c r="F64" s="18"/>
      <c r="G64" s="13"/>
      <c r="H64" s="20"/>
      <c r="I64" s="6"/>
      <c r="J64" s="7" t="e">
        <f t="shared" si="0"/>
        <v>#DIV/0!</v>
      </c>
      <c r="K64" s="11"/>
      <c r="L64" s="11"/>
      <c r="M64" s="2"/>
    </row>
    <row r="65" spans="1:13">
      <c r="A65">
        <v>58</v>
      </c>
      <c r="B65" s="2"/>
      <c r="C65" s="2"/>
      <c r="D65" s="2"/>
      <c r="E65" s="18"/>
      <c r="F65" s="18"/>
      <c r="G65" s="13"/>
      <c r="H65" s="20"/>
      <c r="I65" s="6"/>
      <c r="J65" s="7" t="e">
        <f t="shared" si="0"/>
        <v>#DIV/0!</v>
      </c>
      <c r="K65" s="11"/>
      <c r="L65" s="11"/>
      <c r="M65" s="2"/>
    </row>
    <row r="66" spans="1:13">
      <c r="A66">
        <v>59</v>
      </c>
      <c r="B66" s="2"/>
      <c r="C66" s="2"/>
      <c r="D66" s="2"/>
      <c r="E66" s="18"/>
      <c r="F66" s="18"/>
      <c r="G66" s="13"/>
      <c r="H66" s="20"/>
      <c r="I66" s="6"/>
      <c r="J66" s="7" t="e">
        <f t="shared" si="0"/>
        <v>#DIV/0!</v>
      </c>
      <c r="K66" s="11"/>
      <c r="L66" s="11"/>
      <c r="M66" s="2"/>
    </row>
    <row r="67" spans="1:13">
      <c r="A67">
        <v>60</v>
      </c>
      <c r="B67" s="2"/>
      <c r="C67" s="2"/>
      <c r="D67" s="2"/>
      <c r="E67" s="18"/>
      <c r="F67" s="18"/>
      <c r="G67" s="13"/>
      <c r="H67" s="20"/>
      <c r="I67" s="6"/>
      <c r="J67" s="15" t="e">
        <f t="shared" si="0"/>
        <v>#DIV/0!</v>
      </c>
      <c r="K67" s="11"/>
      <c r="L67" s="11"/>
      <c r="M67" s="2"/>
    </row>
    <row r="68" spans="1:13">
      <c r="A68">
        <v>61</v>
      </c>
      <c r="B68" s="2"/>
      <c r="C68" s="2"/>
      <c r="D68" s="2"/>
      <c r="E68" s="18"/>
      <c r="F68" s="18"/>
      <c r="G68" s="13"/>
      <c r="H68" s="20"/>
      <c r="I68" s="6"/>
      <c r="J68" s="15" t="e">
        <f t="shared" si="0"/>
        <v>#DIV/0!</v>
      </c>
      <c r="K68" s="11"/>
      <c r="L68" s="11"/>
      <c r="M68" s="2"/>
    </row>
    <row r="69" spans="1:13">
      <c r="A69">
        <v>62</v>
      </c>
      <c r="B69" s="2"/>
      <c r="C69" s="2"/>
      <c r="D69" s="2"/>
      <c r="E69" s="18"/>
      <c r="F69" s="18"/>
      <c r="G69" s="13"/>
      <c r="H69" s="20"/>
      <c r="I69" s="6"/>
      <c r="J69" s="7" t="e">
        <f t="shared" si="0"/>
        <v>#DIV/0!</v>
      </c>
      <c r="K69" s="11"/>
      <c r="L69" s="11"/>
      <c r="M69" s="2"/>
    </row>
    <row r="70" spans="1:13">
      <c r="A70">
        <v>63</v>
      </c>
      <c r="B70" s="2"/>
      <c r="C70" s="2"/>
      <c r="D70" s="2"/>
      <c r="E70" s="18"/>
      <c r="F70" s="18"/>
      <c r="G70" s="13"/>
      <c r="H70" s="20"/>
      <c r="I70" s="6"/>
      <c r="J70" s="15" t="e">
        <f t="shared" si="0"/>
        <v>#DIV/0!</v>
      </c>
      <c r="K70" s="11"/>
      <c r="L70" s="11"/>
      <c r="M70" s="2"/>
    </row>
    <row r="71" spans="1:13">
      <c r="A71">
        <v>64</v>
      </c>
      <c r="B71" s="2"/>
      <c r="C71" s="2"/>
      <c r="D71" s="2"/>
      <c r="E71" s="18"/>
      <c r="F71" s="18"/>
      <c r="G71" s="13"/>
      <c r="H71" s="20"/>
      <c r="I71" s="6"/>
      <c r="J71" s="15" t="e">
        <f t="shared" si="0"/>
        <v>#DIV/0!</v>
      </c>
      <c r="K71" s="11"/>
      <c r="L71" s="11"/>
      <c r="M71" s="2"/>
    </row>
    <row r="72" spans="1:13">
      <c r="A72">
        <v>65</v>
      </c>
      <c r="B72" s="2"/>
      <c r="C72" s="2"/>
      <c r="D72" s="2"/>
      <c r="E72" s="18"/>
      <c r="F72" s="18"/>
      <c r="G72" s="13"/>
      <c r="H72" s="20"/>
      <c r="I72" s="6"/>
      <c r="J72" s="7" t="e">
        <f t="shared" si="0"/>
        <v>#DIV/0!</v>
      </c>
      <c r="K72" s="11"/>
      <c r="L72" s="11"/>
      <c r="M72" s="2"/>
    </row>
    <row r="73" spans="1:13">
      <c r="A73" s="12">
        <v>66</v>
      </c>
      <c r="B73" s="2"/>
      <c r="C73" s="2"/>
      <c r="D73" s="2"/>
      <c r="E73" s="18"/>
      <c r="F73" s="18"/>
      <c r="G73" s="13"/>
      <c r="H73" s="20"/>
      <c r="I73" s="6"/>
      <c r="J73" s="7" t="e">
        <f t="shared" si="0"/>
        <v>#DIV/0!</v>
      </c>
      <c r="K73" s="11"/>
      <c r="L73" s="11"/>
      <c r="M73" s="2"/>
    </row>
    <row r="74" spans="1:13">
      <c r="A74" s="12">
        <v>67</v>
      </c>
      <c r="B74" s="2"/>
      <c r="C74" s="2"/>
      <c r="D74" s="2"/>
      <c r="E74" s="18"/>
      <c r="F74" s="18"/>
      <c r="G74" s="13"/>
      <c r="H74" s="20"/>
      <c r="I74" s="6"/>
      <c r="J74" s="7" t="e">
        <f t="shared" si="0"/>
        <v>#DIV/0!</v>
      </c>
      <c r="K74" s="11"/>
      <c r="L74" s="11"/>
      <c r="M74" s="2"/>
    </row>
    <row r="75" spans="1:13">
      <c r="A75">
        <v>68</v>
      </c>
      <c r="B75" s="2"/>
      <c r="C75" s="2"/>
      <c r="D75" s="2"/>
      <c r="E75" s="18"/>
      <c r="F75" s="18"/>
      <c r="G75" s="13"/>
      <c r="H75" s="20"/>
      <c r="I75" s="6"/>
      <c r="J75" s="7" t="e">
        <f t="shared" si="0"/>
        <v>#DIV/0!</v>
      </c>
      <c r="K75" s="11"/>
      <c r="L75" s="11"/>
      <c r="M75" s="2"/>
    </row>
    <row r="76" spans="1:13">
      <c r="A76">
        <v>69</v>
      </c>
      <c r="B76" s="2"/>
      <c r="C76" s="2"/>
      <c r="D76" s="2"/>
      <c r="E76" s="18"/>
      <c r="F76" s="18"/>
      <c r="G76" s="13"/>
      <c r="H76" s="20"/>
      <c r="I76" s="6"/>
      <c r="J76" s="15" t="e">
        <f t="shared" si="0"/>
        <v>#DIV/0!</v>
      </c>
      <c r="K76" s="11"/>
      <c r="L76" s="11"/>
      <c r="M76" s="2"/>
    </row>
    <row r="77" spans="1:13">
      <c r="A77">
        <v>70</v>
      </c>
      <c r="B77" s="2"/>
      <c r="C77" s="2"/>
      <c r="D77" s="2"/>
      <c r="E77" s="18"/>
      <c r="F77" s="18"/>
      <c r="G77" s="13"/>
      <c r="H77" s="20"/>
      <c r="I77" s="6"/>
      <c r="J77" s="15" t="e">
        <f t="shared" si="0"/>
        <v>#DIV/0!</v>
      </c>
      <c r="K77" s="11"/>
      <c r="L77" s="11"/>
      <c r="M77" s="2"/>
    </row>
    <row r="78" spans="1:13">
      <c r="A78">
        <v>71</v>
      </c>
      <c r="B78" s="2"/>
      <c r="C78" s="2"/>
      <c r="D78" s="2"/>
      <c r="E78" s="18"/>
      <c r="F78" s="18"/>
      <c r="G78" s="13"/>
      <c r="H78" s="20"/>
      <c r="I78" s="6"/>
      <c r="J78" s="7" t="e">
        <f t="shared" ref="J78:J141" si="1">H78/I78</f>
        <v>#DIV/0!</v>
      </c>
      <c r="K78" s="11"/>
      <c r="L78" s="11"/>
      <c r="M78" s="2"/>
    </row>
    <row r="79" spans="1:13">
      <c r="A79">
        <v>72</v>
      </c>
      <c r="B79" s="2"/>
      <c r="C79" s="2"/>
      <c r="D79" s="2"/>
      <c r="E79" s="18"/>
      <c r="F79" s="18"/>
      <c r="G79" s="13"/>
      <c r="H79" s="20"/>
      <c r="I79" s="6"/>
      <c r="J79" s="15" t="e">
        <f t="shared" si="1"/>
        <v>#DIV/0!</v>
      </c>
      <c r="K79" s="11"/>
      <c r="L79" s="11"/>
      <c r="M79" s="2"/>
    </row>
    <row r="80" spans="1:13">
      <c r="A80">
        <v>73</v>
      </c>
      <c r="B80" s="2"/>
      <c r="C80" s="2"/>
      <c r="D80" s="2"/>
      <c r="E80" s="18"/>
      <c r="F80" s="18"/>
      <c r="G80" s="13"/>
      <c r="H80" s="20"/>
      <c r="I80" s="6"/>
      <c r="J80" s="15" t="e">
        <f t="shared" si="1"/>
        <v>#DIV/0!</v>
      </c>
      <c r="K80" s="11"/>
      <c r="L80" s="11"/>
      <c r="M80" s="2"/>
    </row>
    <row r="81" spans="1:13">
      <c r="A81">
        <v>74</v>
      </c>
      <c r="B81" s="2"/>
      <c r="C81" s="2"/>
      <c r="D81" s="2"/>
      <c r="E81" s="18"/>
      <c r="F81" s="18"/>
      <c r="G81" s="13"/>
      <c r="H81" s="20"/>
      <c r="I81" s="6"/>
      <c r="J81" s="7" t="e">
        <f t="shared" si="1"/>
        <v>#DIV/0!</v>
      </c>
      <c r="K81" s="11"/>
      <c r="L81" s="11"/>
      <c r="M81" s="2"/>
    </row>
    <row r="82" spans="1:13">
      <c r="A82">
        <v>75</v>
      </c>
      <c r="B82" s="2"/>
      <c r="C82" s="2"/>
      <c r="D82" s="2"/>
      <c r="E82" s="18"/>
      <c r="F82" s="18"/>
      <c r="G82" s="13"/>
      <c r="H82" s="20"/>
      <c r="I82" s="6"/>
      <c r="J82" s="7" t="e">
        <f t="shared" si="1"/>
        <v>#DIV/0!</v>
      </c>
      <c r="K82" s="11"/>
      <c r="L82" s="11"/>
      <c r="M82" s="2"/>
    </row>
    <row r="83" spans="1:13">
      <c r="A83" s="12">
        <v>76</v>
      </c>
      <c r="B83" s="2"/>
      <c r="C83" s="2"/>
      <c r="D83" s="2"/>
      <c r="E83" s="18"/>
      <c r="F83" s="18"/>
      <c r="G83" s="13"/>
      <c r="H83" s="20"/>
      <c r="I83" s="6"/>
      <c r="J83" s="7" t="e">
        <f t="shared" si="1"/>
        <v>#DIV/0!</v>
      </c>
      <c r="K83" s="11"/>
      <c r="L83" s="11"/>
      <c r="M83" s="2"/>
    </row>
    <row r="84" spans="1:13">
      <c r="A84" s="12">
        <v>77</v>
      </c>
      <c r="B84" s="2"/>
      <c r="C84" s="2"/>
      <c r="D84" s="2"/>
      <c r="E84" s="18"/>
      <c r="F84" s="18"/>
      <c r="G84" s="13"/>
      <c r="H84" s="20"/>
      <c r="I84" s="6"/>
      <c r="J84" s="7" t="e">
        <f t="shared" si="1"/>
        <v>#DIV/0!</v>
      </c>
      <c r="K84" s="11"/>
      <c r="L84" s="11"/>
      <c r="M84" s="2"/>
    </row>
    <row r="85" spans="1:13">
      <c r="A85">
        <v>78</v>
      </c>
      <c r="B85" s="2"/>
      <c r="C85" s="2"/>
      <c r="D85" s="2"/>
      <c r="E85" s="18"/>
      <c r="F85" s="18"/>
      <c r="G85" s="13"/>
      <c r="H85" s="20"/>
      <c r="I85" s="6"/>
      <c r="J85" s="15" t="e">
        <f t="shared" si="1"/>
        <v>#DIV/0!</v>
      </c>
      <c r="K85" s="11"/>
      <c r="L85" s="11"/>
      <c r="M85" s="2"/>
    </row>
    <row r="86" spans="1:13">
      <c r="A86">
        <v>79</v>
      </c>
      <c r="B86" s="2"/>
      <c r="C86" s="2"/>
      <c r="D86" s="2"/>
      <c r="E86" s="18"/>
      <c r="F86" s="18"/>
      <c r="G86" s="13"/>
      <c r="H86" s="20"/>
      <c r="I86" s="6"/>
      <c r="J86" s="15" t="e">
        <f t="shared" si="1"/>
        <v>#DIV/0!</v>
      </c>
      <c r="K86" s="11"/>
      <c r="L86" s="11"/>
      <c r="M86" s="2"/>
    </row>
    <row r="87" spans="1:13">
      <c r="A87">
        <v>80</v>
      </c>
      <c r="B87" s="2"/>
      <c r="C87" s="2"/>
      <c r="D87" s="2"/>
      <c r="E87" s="18"/>
      <c r="F87" s="18"/>
      <c r="G87" s="13"/>
      <c r="H87" s="20"/>
      <c r="I87" s="6"/>
      <c r="J87" s="7" t="e">
        <f t="shared" si="1"/>
        <v>#DIV/0!</v>
      </c>
      <c r="K87" s="11"/>
      <c r="L87" s="11"/>
      <c r="M87" s="2"/>
    </row>
    <row r="88" spans="1:13">
      <c r="A88">
        <v>81</v>
      </c>
      <c r="B88" s="2"/>
      <c r="C88" s="2"/>
      <c r="D88" s="2"/>
      <c r="E88" s="18"/>
      <c r="F88" s="18"/>
      <c r="G88" s="13"/>
      <c r="H88" s="20"/>
      <c r="I88" s="6"/>
      <c r="J88" s="15" t="e">
        <f t="shared" si="1"/>
        <v>#DIV/0!</v>
      </c>
      <c r="K88" s="11"/>
      <c r="L88" s="11"/>
      <c r="M88" s="2"/>
    </row>
    <row r="89" spans="1:13">
      <c r="A89">
        <v>82</v>
      </c>
      <c r="B89" s="2"/>
      <c r="C89" s="2"/>
      <c r="D89" s="2"/>
      <c r="E89" s="18"/>
      <c r="F89" s="18"/>
      <c r="G89" s="13"/>
      <c r="H89" s="20"/>
      <c r="I89" s="6"/>
      <c r="J89" s="15" t="e">
        <f t="shared" si="1"/>
        <v>#DIV/0!</v>
      </c>
      <c r="K89" s="11"/>
      <c r="L89" s="11"/>
      <c r="M89" s="2"/>
    </row>
    <row r="90" spans="1:13">
      <c r="A90">
        <v>83</v>
      </c>
      <c r="B90" s="2"/>
      <c r="C90" s="2"/>
      <c r="D90" s="2"/>
      <c r="E90" s="18"/>
      <c r="F90" s="18"/>
      <c r="G90" s="13"/>
      <c r="H90" s="20"/>
      <c r="I90" s="6"/>
      <c r="J90" s="7" t="e">
        <f t="shared" si="1"/>
        <v>#DIV/0!</v>
      </c>
      <c r="K90" s="11"/>
      <c r="L90" s="11"/>
      <c r="M90" s="2"/>
    </row>
    <row r="91" spans="1:13">
      <c r="A91">
        <v>84</v>
      </c>
      <c r="B91" s="2"/>
      <c r="C91" s="2"/>
      <c r="D91" s="2"/>
      <c r="E91" s="18"/>
      <c r="F91" s="18"/>
      <c r="G91" s="13"/>
      <c r="H91" s="20"/>
      <c r="I91" s="6"/>
      <c r="J91" s="7" t="e">
        <f t="shared" si="1"/>
        <v>#DIV/0!</v>
      </c>
      <c r="K91" s="11"/>
      <c r="L91" s="11"/>
      <c r="M91" s="2"/>
    </row>
    <row r="92" spans="1:13">
      <c r="A92">
        <v>85</v>
      </c>
      <c r="B92" s="2"/>
      <c r="C92" s="2"/>
      <c r="D92" s="2"/>
      <c r="E92" s="18"/>
      <c r="F92" s="18"/>
      <c r="G92" s="13"/>
      <c r="H92" s="20"/>
      <c r="I92" s="6"/>
      <c r="J92" s="7" t="e">
        <f t="shared" si="1"/>
        <v>#DIV/0!</v>
      </c>
      <c r="K92" s="11"/>
      <c r="L92" s="11"/>
      <c r="M92" s="2"/>
    </row>
    <row r="93" spans="1:13">
      <c r="A93" s="12">
        <v>86</v>
      </c>
      <c r="B93" s="2"/>
      <c r="C93" s="2"/>
      <c r="D93" s="2"/>
      <c r="E93" s="18"/>
      <c r="F93" s="18"/>
      <c r="G93" s="13"/>
      <c r="H93" s="20"/>
      <c r="I93" s="6"/>
      <c r="J93" s="7" t="e">
        <f t="shared" si="1"/>
        <v>#DIV/0!</v>
      </c>
      <c r="K93" s="11"/>
      <c r="L93" s="11"/>
      <c r="M93" s="2"/>
    </row>
    <row r="94" spans="1:13">
      <c r="A94" s="12">
        <v>87</v>
      </c>
      <c r="B94" s="2"/>
      <c r="C94" s="2"/>
      <c r="D94" s="2"/>
      <c r="E94" s="18"/>
      <c r="F94" s="18"/>
      <c r="G94" s="13"/>
      <c r="H94" s="20"/>
      <c r="I94" s="6"/>
      <c r="J94" s="15" t="e">
        <f t="shared" si="1"/>
        <v>#DIV/0!</v>
      </c>
      <c r="K94" s="11"/>
      <c r="L94" s="11"/>
      <c r="M94" s="2"/>
    </row>
    <row r="95" spans="1:13">
      <c r="A95">
        <v>88</v>
      </c>
      <c r="B95" s="2"/>
      <c r="C95" s="2"/>
      <c r="D95" s="2"/>
      <c r="E95" s="18"/>
      <c r="F95" s="18"/>
      <c r="G95" s="13"/>
      <c r="H95" s="20"/>
      <c r="I95" s="6"/>
      <c r="J95" s="15" t="e">
        <f t="shared" si="1"/>
        <v>#DIV/0!</v>
      </c>
      <c r="K95" s="11"/>
      <c r="L95" s="11"/>
      <c r="M95" s="2"/>
    </row>
    <row r="96" spans="1:13">
      <c r="A96">
        <v>89</v>
      </c>
      <c r="B96" s="2"/>
      <c r="C96" s="2"/>
      <c r="D96" s="2"/>
      <c r="E96" s="18"/>
      <c r="F96" s="18"/>
      <c r="G96" s="13"/>
      <c r="H96" s="20"/>
      <c r="I96" s="6"/>
      <c r="J96" s="7" t="e">
        <f t="shared" si="1"/>
        <v>#DIV/0!</v>
      </c>
      <c r="K96" s="11"/>
      <c r="L96" s="11"/>
      <c r="M96" s="2"/>
    </row>
    <row r="97" spans="1:13">
      <c r="A97">
        <v>90</v>
      </c>
      <c r="B97" s="2"/>
      <c r="C97" s="2"/>
      <c r="D97" s="2"/>
      <c r="E97" s="18"/>
      <c r="F97" s="18"/>
      <c r="G97" s="13"/>
      <c r="H97" s="20"/>
      <c r="I97" s="6"/>
      <c r="J97" s="15" t="e">
        <f t="shared" si="1"/>
        <v>#DIV/0!</v>
      </c>
      <c r="K97" s="11"/>
      <c r="L97" s="11"/>
      <c r="M97" s="2"/>
    </row>
    <row r="98" spans="1:13">
      <c r="A98">
        <v>91</v>
      </c>
      <c r="B98" s="2"/>
      <c r="C98" s="2"/>
      <c r="D98" s="2"/>
      <c r="E98" s="18"/>
      <c r="F98" s="18"/>
      <c r="G98" s="13"/>
      <c r="H98" s="20"/>
      <c r="I98" s="6"/>
      <c r="J98" s="15" t="e">
        <f t="shared" si="1"/>
        <v>#DIV/0!</v>
      </c>
      <c r="K98" s="11"/>
      <c r="L98" s="11"/>
      <c r="M98" s="2"/>
    </row>
    <row r="99" spans="1:13">
      <c r="A99">
        <v>92</v>
      </c>
      <c r="B99" s="2"/>
      <c r="C99" s="2"/>
      <c r="D99" s="2"/>
      <c r="E99" s="18"/>
      <c r="F99" s="18"/>
      <c r="G99" s="13"/>
      <c r="H99" s="20"/>
      <c r="I99" s="6"/>
      <c r="J99" s="7" t="e">
        <f t="shared" si="1"/>
        <v>#DIV/0!</v>
      </c>
      <c r="K99" s="11"/>
      <c r="L99" s="11"/>
      <c r="M99" s="2"/>
    </row>
    <row r="100" spans="1:13">
      <c r="A100">
        <v>93</v>
      </c>
      <c r="B100" s="2"/>
      <c r="C100" s="2"/>
      <c r="D100" s="2"/>
      <c r="E100" s="18"/>
      <c r="F100" s="18"/>
      <c r="G100" s="13"/>
      <c r="H100" s="20"/>
      <c r="I100" s="6"/>
      <c r="J100" s="7" t="e">
        <f t="shared" si="1"/>
        <v>#DIV/0!</v>
      </c>
      <c r="K100" s="11"/>
      <c r="L100" s="11"/>
      <c r="M100" s="2"/>
    </row>
    <row r="101" spans="1:13">
      <c r="A101">
        <v>94</v>
      </c>
      <c r="B101" s="2"/>
      <c r="C101" s="2"/>
      <c r="D101" s="2"/>
      <c r="E101" s="18"/>
      <c r="F101" s="18"/>
      <c r="G101" s="13"/>
      <c r="H101" s="20"/>
      <c r="I101" s="6"/>
      <c r="J101" s="7" t="e">
        <f t="shared" si="1"/>
        <v>#DIV/0!</v>
      </c>
      <c r="K101" s="11"/>
      <c r="L101" s="11"/>
      <c r="M101" s="2"/>
    </row>
    <row r="102" spans="1:13">
      <c r="A102">
        <v>95</v>
      </c>
      <c r="B102" s="2"/>
      <c r="C102" s="2"/>
      <c r="D102" s="2"/>
      <c r="E102" s="18"/>
      <c r="F102" s="18"/>
      <c r="G102" s="13"/>
      <c r="H102" s="20"/>
      <c r="I102" s="6"/>
      <c r="J102" s="7" t="e">
        <f t="shared" si="1"/>
        <v>#DIV/0!</v>
      </c>
      <c r="K102" s="11"/>
      <c r="L102" s="11"/>
      <c r="M102" s="2"/>
    </row>
    <row r="103" spans="1:13">
      <c r="A103" s="12">
        <v>96</v>
      </c>
      <c r="B103" s="2"/>
      <c r="C103" s="2"/>
      <c r="D103" s="2"/>
      <c r="E103" s="18"/>
      <c r="F103" s="18"/>
      <c r="G103" s="13"/>
      <c r="H103" s="20"/>
      <c r="I103" s="6"/>
      <c r="J103" s="15" t="e">
        <f t="shared" si="1"/>
        <v>#DIV/0!</v>
      </c>
      <c r="K103" s="11"/>
      <c r="L103" s="11"/>
      <c r="M103" s="2"/>
    </row>
    <row r="104" spans="1:13">
      <c r="A104" s="12">
        <v>97</v>
      </c>
      <c r="B104" s="2"/>
      <c r="C104" s="2"/>
      <c r="D104" s="2"/>
      <c r="E104" s="18"/>
      <c r="F104" s="18"/>
      <c r="G104" s="13"/>
      <c r="H104" s="20"/>
      <c r="I104" s="6"/>
      <c r="J104" s="15" t="e">
        <f t="shared" si="1"/>
        <v>#DIV/0!</v>
      </c>
      <c r="K104" s="11"/>
      <c r="L104" s="11"/>
      <c r="M104" s="2"/>
    </row>
    <row r="105" spans="1:13">
      <c r="A105">
        <v>98</v>
      </c>
      <c r="B105" s="2"/>
      <c r="C105" s="2"/>
      <c r="D105" s="2"/>
      <c r="E105" s="18"/>
      <c r="F105" s="18"/>
      <c r="G105" s="13"/>
      <c r="H105" s="20"/>
      <c r="I105" s="6"/>
      <c r="J105" s="7" t="e">
        <f t="shared" si="1"/>
        <v>#DIV/0!</v>
      </c>
      <c r="K105" s="11"/>
      <c r="L105" s="11"/>
      <c r="M105" s="2"/>
    </row>
    <row r="106" spans="1:13">
      <c r="A106">
        <v>99</v>
      </c>
      <c r="B106" s="2"/>
      <c r="C106" s="2"/>
      <c r="D106" s="2"/>
      <c r="E106" s="18"/>
      <c r="F106" s="18"/>
      <c r="G106" s="13"/>
      <c r="H106" s="20"/>
      <c r="I106" s="6"/>
      <c r="J106" s="15" t="e">
        <f t="shared" si="1"/>
        <v>#DIV/0!</v>
      </c>
      <c r="K106" s="11"/>
      <c r="L106" s="11"/>
      <c r="M106" s="2"/>
    </row>
    <row r="107" spans="1:13">
      <c r="A107">
        <v>100</v>
      </c>
      <c r="B107" s="2"/>
      <c r="C107" s="2"/>
      <c r="D107" s="2"/>
      <c r="E107" s="18"/>
      <c r="F107" s="18"/>
      <c r="G107" s="13"/>
      <c r="H107" s="20"/>
      <c r="I107" s="6"/>
      <c r="J107" s="15" t="e">
        <f t="shared" si="1"/>
        <v>#DIV/0!</v>
      </c>
      <c r="K107" s="11"/>
      <c r="L107" s="11"/>
      <c r="M107" s="2"/>
    </row>
    <row r="108" spans="1:13">
      <c r="A108">
        <v>101</v>
      </c>
      <c r="B108" s="2"/>
      <c r="C108" s="2"/>
      <c r="D108" s="2"/>
      <c r="E108" s="18"/>
      <c r="F108" s="18"/>
      <c r="G108" s="13"/>
      <c r="H108" s="20"/>
      <c r="I108" s="6"/>
      <c r="J108" s="7" t="e">
        <f t="shared" si="1"/>
        <v>#DIV/0!</v>
      </c>
      <c r="K108" s="11"/>
      <c r="L108" s="11"/>
      <c r="M108" s="2"/>
    </row>
    <row r="109" spans="1:13">
      <c r="A109">
        <v>102</v>
      </c>
      <c r="B109" s="2"/>
      <c r="C109" s="2"/>
      <c r="D109" s="2"/>
      <c r="E109" s="18"/>
      <c r="F109" s="18"/>
      <c r="G109" s="13"/>
      <c r="H109" s="20"/>
      <c r="I109" s="6"/>
      <c r="J109" s="7" t="e">
        <f t="shared" si="1"/>
        <v>#DIV/0!</v>
      </c>
      <c r="K109" s="11"/>
      <c r="L109" s="11"/>
      <c r="M109" s="2"/>
    </row>
    <row r="110" spans="1:13">
      <c r="A110">
        <v>103</v>
      </c>
      <c r="B110" s="2"/>
      <c r="C110" s="2"/>
      <c r="D110" s="2"/>
      <c r="E110" s="18"/>
      <c r="F110" s="18"/>
      <c r="G110" s="13"/>
      <c r="H110" s="20"/>
      <c r="I110" s="6"/>
      <c r="J110" s="7" t="e">
        <f t="shared" si="1"/>
        <v>#DIV/0!</v>
      </c>
      <c r="K110" s="11"/>
      <c r="L110" s="11"/>
      <c r="M110" s="2"/>
    </row>
    <row r="111" spans="1:13">
      <c r="A111">
        <v>104</v>
      </c>
      <c r="B111" s="2"/>
      <c r="C111" s="2"/>
      <c r="D111" s="2"/>
      <c r="E111" s="18"/>
      <c r="F111" s="18"/>
      <c r="G111" s="13"/>
      <c r="H111" s="20"/>
      <c r="I111" s="6"/>
      <c r="J111" s="7" t="e">
        <f t="shared" si="1"/>
        <v>#DIV/0!</v>
      </c>
      <c r="K111" s="11"/>
      <c r="L111" s="11"/>
      <c r="M111" s="2"/>
    </row>
    <row r="112" spans="1:13">
      <c r="A112">
        <v>105</v>
      </c>
      <c r="B112" s="2"/>
      <c r="C112" s="2"/>
      <c r="D112" s="2"/>
      <c r="E112" s="18"/>
      <c r="F112" s="18"/>
      <c r="G112" s="13"/>
      <c r="H112" s="20"/>
      <c r="I112" s="6"/>
      <c r="J112" s="15" t="e">
        <f t="shared" si="1"/>
        <v>#DIV/0!</v>
      </c>
      <c r="K112" s="11"/>
      <c r="L112" s="11"/>
      <c r="M112" s="2"/>
    </row>
    <row r="113" spans="1:13">
      <c r="A113" s="12">
        <v>106</v>
      </c>
      <c r="B113" s="2"/>
      <c r="C113" s="2"/>
      <c r="D113" s="2"/>
      <c r="E113" s="18"/>
      <c r="F113" s="18"/>
      <c r="G113" s="13"/>
      <c r="H113" s="20"/>
      <c r="I113" s="6"/>
      <c r="J113" s="15" t="e">
        <f t="shared" si="1"/>
        <v>#DIV/0!</v>
      </c>
      <c r="K113" s="11"/>
      <c r="L113" s="11"/>
      <c r="M113" s="2"/>
    </row>
    <row r="114" spans="1:13">
      <c r="A114" s="12">
        <v>107</v>
      </c>
      <c r="B114" s="2"/>
      <c r="C114" s="2"/>
      <c r="D114" s="2"/>
      <c r="E114" s="18"/>
      <c r="F114" s="18"/>
      <c r="G114" s="13"/>
      <c r="H114" s="20"/>
      <c r="I114" s="6"/>
      <c r="J114" s="7" t="e">
        <f t="shared" si="1"/>
        <v>#DIV/0!</v>
      </c>
      <c r="K114" s="11"/>
      <c r="L114" s="11"/>
      <c r="M114" s="2"/>
    </row>
    <row r="115" spans="1:13">
      <c r="A115">
        <v>108</v>
      </c>
      <c r="B115" s="2"/>
      <c r="C115" s="2"/>
      <c r="D115" s="2"/>
      <c r="E115" s="18"/>
      <c r="F115" s="18"/>
      <c r="G115" s="13"/>
      <c r="H115" s="20"/>
      <c r="I115" s="6"/>
      <c r="J115" s="15" t="e">
        <f t="shared" si="1"/>
        <v>#DIV/0!</v>
      </c>
      <c r="K115" s="11"/>
      <c r="L115" s="11"/>
      <c r="M115" s="2"/>
    </row>
    <row r="116" spans="1:13">
      <c r="A116">
        <v>109</v>
      </c>
      <c r="B116" s="2"/>
      <c r="C116" s="2"/>
      <c r="D116" s="2"/>
      <c r="E116" s="18"/>
      <c r="F116" s="18"/>
      <c r="G116" s="13"/>
      <c r="H116" s="20"/>
      <c r="I116" s="6"/>
      <c r="J116" s="15" t="e">
        <f t="shared" si="1"/>
        <v>#DIV/0!</v>
      </c>
      <c r="K116" s="11"/>
      <c r="L116" s="11"/>
      <c r="M116" s="2"/>
    </row>
    <row r="117" spans="1:13">
      <c r="A117">
        <v>110</v>
      </c>
      <c r="B117" s="2"/>
      <c r="C117" s="2"/>
      <c r="D117" s="2"/>
      <c r="E117" s="18"/>
      <c r="F117" s="18"/>
      <c r="G117" s="13"/>
      <c r="H117" s="20"/>
      <c r="I117" s="6"/>
      <c r="J117" s="7" t="e">
        <f t="shared" si="1"/>
        <v>#DIV/0!</v>
      </c>
      <c r="K117" s="11"/>
      <c r="L117" s="11"/>
      <c r="M117" s="2"/>
    </row>
    <row r="118" spans="1:13">
      <c r="A118">
        <v>111</v>
      </c>
      <c r="B118" s="2"/>
      <c r="C118" s="2"/>
      <c r="D118" s="2"/>
      <c r="E118" s="18"/>
      <c r="F118" s="18"/>
      <c r="G118" s="13"/>
      <c r="H118" s="20"/>
      <c r="I118" s="6"/>
      <c r="J118" s="7" t="e">
        <f t="shared" si="1"/>
        <v>#DIV/0!</v>
      </c>
      <c r="K118" s="11"/>
      <c r="L118" s="11"/>
      <c r="M118" s="2"/>
    </row>
    <row r="119" spans="1:13">
      <c r="A119">
        <v>112</v>
      </c>
      <c r="B119" s="2"/>
      <c r="C119" s="2"/>
      <c r="D119" s="2"/>
      <c r="E119" s="18"/>
      <c r="F119" s="18"/>
      <c r="G119" s="13"/>
      <c r="H119" s="20"/>
      <c r="I119" s="6"/>
      <c r="J119" s="7" t="e">
        <f t="shared" si="1"/>
        <v>#DIV/0!</v>
      </c>
      <c r="K119" s="11"/>
      <c r="L119" s="11"/>
      <c r="M119" s="2"/>
    </row>
    <row r="120" spans="1:13">
      <c r="A120">
        <v>113</v>
      </c>
      <c r="B120" s="2"/>
      <c r="C120" s="2"/>
      <c r="D120" s="2"/>
      <c r="E120" s="18"/>
      <c r="F120" s="18"/>
      <c r="G120" s="13"/>
      <c r="H120" s="20"/>
      <c r="I120" s="6"/>
      <c r="J120" s="7" t="e">
        <f t="shared" si="1"/>
        <v>#DIV/0!</v>
      </c>
      <c r="K120" s="11"/>
      <c r="L120" s="11"/>
      <c r="M120" s="2"/>
    </row>
    <row r="121" spans="1:13">
      <c r="A121">
        <v>114</v>
      </c>
      <c r="B121" s="2"/>
      <c r="C121" s="2"/>
      <c r="D121" s="2"/>
      <c r="E121" s="18"/>
      <c r="F121" s="18"/>
      <c r="G121" s="13"/>
      <c r="H121" s="20"/>
      <c r="I121" s="6"/>
      <c r="J121" s="15" t="e">
        <f t="shared" si="1"/>
        <v>#DIV/0!</v>
      </c>
      <c r="K121" s="11"/>
      <c r="L121" s="11"/>
      <c r="M121" s="2"/>
    </row>
    <row r="122" spans="1:13">
      <c r="A122">
        <v>115</v>
      </c>
      <c r="B122" s="2"/>
      <c r="C122" s="2"/>
      <c r="D122" s="2"/>
      <c r="E122" s="18"/>
      <c r="F122" s="18"/>
      <c r="G122" s="13"/>
      <c r="H122" s="20"/>
      <c r="I122" s="6"/>
      <c r="J122" s="15" t="e">
        <f t="shared" si="1"/>
        <v>#DIV/0!</v>
      </c>
      <c r="K122" s="11"/>
      <c r="L122" s="11"/>
      <c r="M122" s="2"/>
    </row>
    <row r="123" spans="1:13">
      <c r="A123" s="12">
        <v>116</v>
      </c>
      <c r="B123" s="2"/>
      <c r="C123" s="2"/>
      <c r="D123" s="2"/>
      <c r="E123" s="18"/>
      <c r="F123" s="18"/>
      <c r="G123" s="13"/>
      <c r="H123" s="20"/>
      <c r="I123" s="6"/>
      <c r="J123" s="7" t="e">
        <f t="shared" si="1"/>
        <v>#DIV/0!</v>
      </c>
      <c r="K123" s="11"/>
      <c r="L123" s="11"/>
      <c r="M123" s="2"/>
    </row>
    <row r="124" spans="1:13">
      <c r="A124" s="12">
        <v>117</v>
      </c>
      <c r="B124" s="2"/>
      <c r="C124" s="2"/>
      <c r="D124" s="2"/>
      <c r="E124" s="18"/>
      <c r="F124" s="18"/>
      <c r="G124" s="13"/>
      <c r="H124" s="20"/>
      <c r="I124" s="6"/>
      <c r="J124" s="15" t="e">
        <f t="shared" si="1"/>
        <v>#DIV/0!</v>
      </c>
      <c r="K124" s="11"/>
      <c r="L124" s="11"/>
      <c r="M124" s="2"/>
    </row>
    <row r="125" spans="1:13">
      <c r="A125">
        <v>118</v>
      </c>
      <c r="B125" s="2"/>
      <c r="C125" s="2"/>
      <c r="D125" s="2"/>
      <c r="E125" s="18"/>
      <c r="F125" s="18"/>
      <c r="G125" s="13"/>
      <c r="H125" s="20"/>
      <c r="I125" s="6"/>
      <c r="J125" s="15" t="e">
        <f t="shared" si="1"/>
        <v>#DIV/0!</v>
      </c>
      <c r="K125" s="11"/>
      <c r="L125" s="11"/>
      <c r="M125" s="2"/>
    </row>
    <row r="126" spans="1:13">
      <c r="A126">
        <v>119</v>
      </c>
      <c r="B126" s="2"/>
      <c r="C126" s="2"/>
      <c r="D126" s="2"/>
      <c r="E126" s="18"/>
      <c r="F126" s="18"/>
      <c r="G126" s="13"/>
      <c r="H126" s="20"/>
      <c r="I126" s="6"/>
      <c r="J126" s="7" t="e">
        <f t="shared" si="1"/>
        <v>#DIV/0!</v>
      </c>
      <c r="K126" s="11"/>
      <c r="L126" s="11"/>
      <c r="M126" s="2"/>
    </row>
    <row r="127" spans="1:13">
      <c r="A127">
        <v>120</v>
      </c>
      <c r="B127" s="2"/>
      <c r="C127" s="2"/>
      <c r="D127" s="2"/>
      <c r="E127" s="18"/>
      <c r="F127" s="18"/>
      <c r="G127" s="13"/>
      <c r="H127" s="20"/>
      <c r="I127" s="6"/>
      <c r="J127" s="7" t="e">
        <f t="shared" si="1"/>
        <v>#DIV/0!</v>
      </c>
      <c r="K127" s="11"/>
      <c r="L127" s="11"/>
      <c r="M127" s="2"/>
    </row>
    <row r="128" spans="1:13">
      <c r="A128">
        <v>121</v>
      </c>
      <c r="B128" s="2"/>
      <c r="C128" s="2"/>
      <c r="D128" s="2"/>
      <c r="E128" s="18"/>
      <c r="F128" s="18"/>
      <c r="G128" s="13"/>
      <c r="H128" s="20"/>
      <c r="I128" s="6"/>
      <c r="J128" s="7" t="e">
        <f t="shared" si="1"/>
        <v>#DIV/0!</v>
      </c>
      <c r="K128" s="11"/>
      <c r="L128" s="11"/>
      <c r="M128" s="2"/>
    </row>
    <row r="129" spans="1:13">
      <c r="A129">
        <v>122</v>
      </c>
      <c r="B129" s="2"/>
      <c r="C129" s="2"/>
      <c r="D129" s="2"/>
      <c r="E129" s="18"/>
      <c r="F129" s="18"/>
      <c r="G129" s="13"/>
      <c r="H129" s="20"/>
      <c r="I129" s="6"/>
      <c r="J129" s="7" t="e">
        <f t="shared" si="1"/>
        <v>#DIV/0!</v>
      </c>
      <c r="K129" s="11"/>
      <c r="L129" s="11"/>
      <c r="M129" s="2"/>
    </row>
    <row r="130" spans="1:13">
      <c r="A130">
        <v>123</v>
      </c>
      <c r="B130" s="2"/>
      <c r="C130" s="2"/>
      <c r="D130" s="2"/>
      <c r="E130" s="18"/>
      <c r="F130" s="18"/>
      <c r="G130" s="13"/>
      <c r="H130" s="20"/>
      <c r="I130" s="6"/>
      <c r="J130" s="15" t="e">
        <f t="shared" si="1"/>
        <v>#DIV/0!</v>
      </c>
      <c r="K130" s="11"/>
      <c r="L130" s="11"/>
      <c r="M130" s="2"/>
    </row>
    <row r="131" spans="1:13">
      <c r="A131">
        <v>124</v>
      </c>
      <c r="B131" s="2"/>
      <c r="C131" s="2"/>
      <c r="D131" s="2"/>
      <c r="E131" s="18"/>
      <c r="F131" s="18"/>
      <c r="G131" s="13"/>
      <c r="H131" s="20"/>
      <c r="I131" s="6"/>
      <c r="J131" s="15" t="e">
        <f t="shared" si="1"/>
        <v>#DIV/0!</v>
      </c>
      <c r="K131" s="11"/>
      <c r="L131" s="11"/>
      <c r="M131" s="2"/>
    </row>
    <row r="132" spans="1:13">
      <c r="A132">
        <v>125</v>
      </c>
      <c r="B132" s="2"/>
      <c r="C132" s="2"/>
      <c r="D132" s="2"/>
      <c r="E132" s="18"/>
      <c r="F132" s="18"/>
      <c r="G132" s="13"/>
      <c r="H132" s="20"/>
      <c r="I132" s="6"/>
      <c r="J132" s="7" t="e">
        <f t="shared" si="1"/>
        <v>#DIV/0!</v>
      </c>
      <c r="K132" s="11"/>
      <c r="L132" s="11"/>
      <c r="M132" s="2"/>
    </row>
    <row r="133" spans="1:13">
      <c r="A133" s="12">
        <v>126</v>
      </c>
      <c r="B133" s="2"/>
      <c r="C133" s="2"/>
      <c r="D133" s="2"/>
      <c r="E133" s="18"/>
      <c r="F133" s="18"/>
      <c r="G133" s="13"/>
      <c r="H133" s="20"/>
      <c r="I133" s="6"/>
      <c r="J133" s="15" t="e">
        <f t="shared" si="1"/>
        <v>#DIV/0!</v>
      </c>
      <c r="K133" s="11"/>
      <c r="L133" s="11"/>
      <c r="M133" s="2"/>
    </row>
    <row r="134" spans="1:13">
      <c r="A134" s="12">
        <v>127</v>
      </c>
      <c r="B134" s="2"/>
      <c r="C134" s="2"/>
      <c r="D134" s="2"/>
      <c r="E134" s="18"/>
      <c r="F134" s="18"/>
      <c r="G134" s="13"/>
      <c r="H134" s="20"/>
      <c r="I134" s="6"/>
      <c r="J134" s="15" t="e">
        <f t="shared" si="1"/>
        <v>#DIV/0!</v>
      </c>
      <c r="K134" s="11"/>
      <c r="L134" s="11"/>
      <c r="M134" s="2"/>
    </row>
    <row r="135" spans="1:13">
      <c r="A135">
        <v>128</v>
      </c>
      <c r="B135" s="2"/>
      <c r="C135" s="2"/>
      <c r="D135" s="2"/>
      <c r="E135" s="18"/>
      <c r="F135" s="18"/>
      <c r="G135" s="13"/>
      <c r="H135" s="20"/>
      <c r="I135" s="6"/>
      <c r="J135" s="7" t="e">
        <f t="shared" si="1"/>
        <v>#DIV/0!</v>
      </c>
      <c r="K135" s="11"/>
      <c r="L135" s="11"/>
      <c r="M135" s="2"/>
    </row>
    <row r="136" spans="1:13">
      <c r="A136">
        <v>129</v>
      </c>
      <c r="B136" s="2"/>
      <c r="C136" s="2"/>
      <c r="D136" s="2"/>
      <c r="E136" s="18"/>
      <c r="F136" s="18"/>
      <c r="G136" s="13"/>
      <c r="H136" s="20"/>
      <c r="I136" s="6"/>
      <c r="J136" s="7" t="e">
        <f t="shared" si="1"/>
        <v>#DIV/0!</v>
      </c>
      <c r="K136" s="11"/>
      <c r="L136" s="11"/>
      <c r="M136" s="2"/>
    </row>
    <row r="137" spans="1:13">
      <c r="A137">
        <v>130</v>
      </c>
      <c r="B137" s="2"/>
      <c r="C137" s="2"/>
      <c r="D137" s="2"/>
      <c r="E137" s="18"/>
      <c r="F137" s="18"/>
      <c r="G137" s="13"/>
      <c r="H137" s="20"/>
      <c r="I137" s="6"/>
      <c r="J137" s="7" t="e">
        <f t="shared" si="1"/>
        <v>#DIV/0!</v>
      </c>
      <c r="K137" s="11"/>
      <c r="L137" s="11"/>
      <c r="M137" s="2"/>
    </row>
    <row r="138" spans="1:13">
      <c r="A138">
        <v>131</v>
      </c>
      <c r="B138" s="2"/>
      <c r="C138" s="2"/>
      <c r="D138" s="2"/>
      <c r="E138" s="18"/>
      <c r="F138" s="18"/>
      <c r="G138" s="13"/>
      <c r="H138" s="20"/>
      <c r="I138" s="6"/>
      <c r="J138" s="7" t="e">
        <f t="shared" si="1"/>
        <v>#DIV/0!</v>
      </c>
      <c r="K138" s="11"/>
      <c r="L138" s="11"/>
      <c r="M138" s="2"/>
    </row>
    <row r="139" spans="1:13">
      <c r="A139">
        <v>132</v>
      </c>
      <c r="B139" s="2"/>
      <c r="C139" s="2"/>
      <c r="D139" s="2"/>
      <c r="E139" s="18"/>
      <c r="F139" s="18"/>
      <c r="G139" s="13"/>
      <c r="H139" s="20"/>
      <c r="I139" s="6"/>
      <c r="J139" s="15" t="e">
        <f t="shared" si="1"/>
        <v>#DIV/0!</v>
      </c>
      <c r="K139" s="11"/>
      <c r="L139" s="11"/>
      <c r="M139" s="2"/>
    </row>
    <row r="140" spans="1:13">
      <c r="A140">
        <v>133</v>
      </c>
      <c r="B140" s="2"/>
      <c r="C140" s="2"/>
      <c r="D140" s="2"/>
      <c r="E140" s="18"/>
      <c r="F140" s="18"/>
      <c r="G140" s="13"/>
      <c r="H140" s="20"/>
      <c r="I140" s="6"/>
      <c r="J140" s="15" t="e">
        <f t="shared" si="1"/>
        <v>#DIV/0!</v>
      </c>
      <c r="K140" s="11"/>
      <c r="L140" s="11"/>
      <c r="M140" s="2"/>
    </row>
    <row r="141" spans="1:13">
      <c r="A141">
        <v>134</v>
      </c>
      <c r="B141" s="2"/>
      <c r="C141" s="2"/>
      <c r="D141" s="2"/>
      <c r="E141" s="18"/>
      <c r="F141" s="18"/>
      <c r="G141" s="13"/>
      <c r="H141" s="20"/>
      <c r="I141" s="6"/>
      <c r="J141" s="7" t="e">
        <f t="shared" si="1"/>
        <v>#DIV/0!</v>
      </c>
      <c r="K141" s="11"/>
      <c r="L141" s="11"/>
      <c r="M141" s="2"/>
    </row>
    <row r="142" spans="1:13">
      <c r="A142">
        <v>135</v>
      </c>
      <c r="B142" s="2"/>
      <c r="C142" s="2"/>
      <c r="D142" s="2"/>
      <c r="E142" s="18"/>
      <c r="F142" s="18"/>
      <c r="G142" s="13"/>
      <c r="H142" s="20"/>
      <c r="I142" s="6"/>
      <c r="J142" s="15" t="e">
        <f t="shared" ref="J142:J205" si="2">H142/I142</f>
        <v>#DIV/0!</v>
      </c>
      <c r="K142" s="11"/>
      <c r="L142" s="11"/>
      <c r="M142" s="2"/>
    </row>
    <row r="143" spans="1:13">
      <c r="A143" s="12">
        <v>136</v>
      </c>
      <c r="B143" s="2"/>
      <c r="C143" s="2"/>
      <c r="D143" s="2"/>
      <c r="E143" s="18"/>
      <c r="F143" s="18"/>
      <c r="G143" s="13"/>
      <c r="H143" s="20"/>
      <c r="I143" s="6"/>
      <c r="J143" s="15" t="e">
        <f t="shared" si="2"/>
        <v>#DIV/0!</v>
      </c>
      <c r="K143" s="11"/>
      <c r="L143" s="11"/>
      <c r="M143" s="2"/>
    </row>
    <row r="144" spans="1:13">
      <c r="A144" s="12">
        <v>137</v>
      </c>
      <c r="B144" s="2"/>
      <c r="C144" s="2"/>
      <c r="D144" s="2"/>
      <c r="E144" s="18"/>
      <c r="F144" s="18"/>
      <c r="G144" s="13"/>
      <c r="H144" s="20"/>
      <c r="I144" s="6"/>
      <c r="J144" s="7" t="e">
        <f t="shared" si="2"/>
        <v>#DIV/0!</v>
      </c>
      <c r="K144" s="11"/>
      <c r="L144" s="11"/>
      <c r="M144" s="2"/>
    </row>
    <row r="145" spans="1:13">
      <c r="A145">
        <v>138</v>
      </c>
      <c r="B145" s="2"/>
      <c r="C145" s="2"/>
      <c r="D145" s="2"/>
      <c r="E145" s="18"/>
      <c r="F145" s="18"/>
      <c r="G145" s="13"/>
      <c r="H145" s="20"/>
      <c r="I145" s="6"/>
      <c r="J145" s="7" t="e">
        <f t="shared" si="2"/>
        <v>#DIV/0!</v>
      </c>
      <c r="K145" s="11"/>
      <c r="L145" s="11"/>
      <c r="M145" s="2"/>
    </row>
    <row r="146" spans="1:13">
      <c r="A146">
        <v>139</v>
      </c>
      <c r="B146" s="2"/>
      <c r="C146" s="2"/>
      <c r="D146" s="2"/>
      <c r="E146" s="18"/>
      <c r="F146" s="18"/>
      <c r="G146" s="13"/>
      <c r="H146" s="20"/>
      <c r="I146" s="6"/>
      <c r="J146" s="7" t="e">
        <f t="shared" si="2"/>
        <v>#DIV/0!</v>
      </c>
      <c r="K146" s="11"/>
      <c r="L146" s="11"/>
      <c r="M146" s="2"/>
    </row>
    <row r="147" spans="1:13">
      <c r="A147">
        <v>140</v>
      </c>
      <c r="B147" s="2"/>
      <c r="C147" s="2"/>
      <c r="D147" s="2"/>
      <c r="E147" s="18"/>
      <c r="F147" s="18"/>
      <c r="G147" s="13"/>
      <c r="H147" s="20"/>
      <c r="I147" s="6"/>
      <c r="J147" s="7" t="e">
        <f t="shared" si="2"/>
        <v>#DIV/0!</v>
      </c>
      <c r="K147" s="11"/>
      <c r="L147" s="11"/>
      <c r="M147" s="2"/>
    </row>
    <row r="148" spans="1:13">
      <c r="A148">
        <v>141</v>
      </c>
      <c r="B148" s="2"/>
      <c r="C148" s="2"/>
      <c r="D148" s="2"/>
      <c r="E148" s="18"/>
      <c r="F148" s="18"/>
      <c r="G148" s="13"/>
      <c r="H148" s="20"/>
      <c r="I148" s="6"/>
      <c r="J148" s="15" t="e">
        <f t="shared" si="2"/>
        <v>#DIV/0!</v>
      </c>
      <c r="K148" s="11"/>
      <c r="L148" s="11"/>
      <c r="M148" s="2"/>
    </row>
    <row r="149" spans="1:13">
      <c r="A149">
        <v>142</v>
      </c>
      <c r="B149" s="2"/>
      <c r="C149" s="2"/>
      <c r="D149" s="2"/>
      <c r="E149" s="18"/>
      <c r="F149" s="18"/>
      <c r="G149" s="13"/>
      <c r="H149" s="20"/>
      <c r="I149" s="6"/>
      <c r="J149" s="15" t="e">
        <f t="shared" si="2"/>
        <v>#DIV/0!</v>
      </c>
      <c r="K149" s="11"/>
      <c r="L149" s="11"/>
      <c r="M149" s="2"/>
    </row>
    <row r="150" spans="1:13">
      <c r="A150">
        <v>143</v>
      </c>
      <c r="B150" s="2"/>
      <c r="C150" s="2"/>
      <c r="D150" s="2"/>
      <c r="E150" s="18"/>
      <c r="F150" s="18"/>
      <c r="G150" s="13"/>
      <c r="H150" s="20"/>
      <c r="I150" s="6"/>
      <c r="J150" s="7" t="e">
        <f t="shared" si="2"/>
        <v>#DIV/0!</v>
      </c>
      <c r="K150" s="11"/>
      <c r="L150" s="11"/>
      <c r="M150" s="2"/>
    </row>
    <row r="151" spans="1:13">
      <c r="A151">
        <v>144</v>
      </c>
      <c r="B151" s="2"/>
      <c r="C151" s="2"/>
      <c r="D151" s="2"/>
      <c r="E151" s="18"/>
      <c r="F151" s="18"/>
      <c r="G151" s="13"/>
      <c r="H151" s="20"/>
      <c r="I151" s="6"/>
      <c r="J151" s="15" t="e">
        <f t="shared" si="2"/>
        <v>#DIV/0!</v>
      </c>
      <c r="K151" s="11"/>
      <c r="L151" s="11"/>
      <c r="M151" s="2"/>
    </row>
    <row r="152" spans="1:13">
      <c r="A152">
        <v>145</v>
      </c>
      <c r="B152" s="2"/>
      <c r="C152" s="2"/>
      <c r="D152" s="2"/>
      <c r="E152" s="18"/>
      <c r="F152" s="18"/>
      <c r="G152" s="13"/>
      <c r="H152" s="20"/>
      <c r="I152" s="6"/>
      <c r="J152" s="15" t="e">
        <f t="shared" si="2"/>
        <v>#DIV/0!</v>
      </c>
      <c r="K152" s="11"/>
      <c r="L152" s="11"/>
      <c r="M152" s="2"/>
    </row>
    <row r="153" spans="1:13">
      <c r="A153" s="12">
        <v>146</v>
      </c>
      <c r="B153" s="2"/>
      <c r="C153" s="2"/>
      <c r="D153" s="2"/>
      <c r="E153" s="18"/>
      <c r="F153" s="18"/>
      <c r="G153" s="13"/>
      <c r="H153" s="20"/>
      <c r="I153" s="6"/>
      <c r="J153" s="7" t="e">
        <f t="shared" si="2"/>
        <v>#DIV/0!</v>
      </c>
      <c r="K153" s="11"/>
      <c r="L153" s="11"/>
      <c r="M153" s="2"/>
    </row>
    <row r="154" spans="1:13">
      <c r="A154" s="12">
        <v>147</v>
      </c>
      <c r="B154" s="2"/>
      <c r="C154" s="2"/>
      <c r="D154" s="2"/>
      <c r="E154" s="18"/>
      <c r="F154" s="18"/>
      <c r="G154" s="13"/>
      <c r="H154" s="20"/>
      <c r="I154" s="6"/>
      <c r="J154" s="7" t="e">
        <f t="shared" si="2"/>
        <v>#DIV/0!</v>
      </c>
      <c r="K154" s="11"/>
      <c r="L154" s="11"/>
      <c r="M154" s="2"/>
    </row>
    <row r="155" spans="1:13">
      <c r="A155">
        <v>148</v>
      </c>
      <c r="B155" s="2"/>
      <c r="C155" s="2"/>
      <c r="D155" s="2"/>
      <c r="E155" s="18"/>
      <c r="F155" s="18"/>
      <c r="G155" s="13"/>
      <c r="H155" s="20"/>
      <c r="I155" s="6"/>
      <c r="J155" s="7" t="e">
        <f t="shared" si="2"/>
        <v>#DIV/0!</v>
      </c>
      <c r="K155" s="11"/>
      <c r="L155" s="11"/>
      <c r="M155" s="2"/>
    </row>
    <row r="156" spans="1:13">
      <c r="A156">
        <v>149</v>
      </c>
      <c r="B156" s="2"/>
      <c r="C156" s="2"/>
      <c r="D156" s="2"/>
      <c r="E156" s="18"/>
      <c r="F156" s="18"/>
      <c r="G156" s="13"/>
      <c r="H156" s="20"/>
      <c r="I156" s="6"/>
      <c r="J156" s="7" t="e">
        <f t="shared" si="2"/>
        <v>#DIV/0!</v>
      </c>
      <c r="K156" s="11"/>
      <c r="L156" s="11"/>
      <c r="M156" s="2"/>
    </row>
    <row r="157" spans="1:13">
      <c r="A157">
        <v>150</v>
      </c>
      <c r="B157" s="2"/>
      <c r="C157" s="2"/>
      <c r="D157" s="2"/>
      <c r="E157" s="18"/>
      <c r="F157" s="18"/>
      <c r="G157" s="13"/>
      <c r="H157" s="20"/>
      <c r="I157" s="6"/>
      <c r="J157" s="15" t="e">
        <f t="shared" si="2"/>
        <v>#DIV/0!</v>
      </c>
      <c r="K157" s="11"/>
      <c r="L157" s="11"/>
      <c r="M157" s="2"/>
    </row>
    <row r="158" spans="1:13">
      <c r="A158">
        <v>151</v>
      </c>
      <c r="B158" s="2"/>
      <c r="C158" s="2"/>
      <c r="D158" s="2"/>
      <c r="E158" s="18"/>
      <c r="F158" s="18"/>
      <c r="G158" s="13"/>
      <c r="H158" s="20"/>
      <c r="I158" s="6"/>
      <c r="J158" s="15" t="e">
        <f t="shared" si="2"/>
        <v>#DIV/0!</v>
      </c>
      <c r="K158" s="11"/>
      <c r="L158" s="11"/>
      <c r="M158" s="2"/>
    </row>
    <row r="159" spans="1:13">
      <c r="A159">
        <v>152</v>
      </c>
      <c r="B159" s="2"/>
      <c r="C159" s="2"/>
      <c r="D159" s="2"/>
      <c r="E159" s="18"/>
      <c r="F159" s="18"/>
      <c r="G159" s="13"/>
      <c r="H159" s="20"/>
      <c r="I159" s="6"/>
      <c r="J159" s="7" t="e">
        <f t="shared" si="2"/>
        <v>#DIV/0!</v>
      </c>
      <c r="K159" s="11"/>
      <c r="L159" s="11"/>
      <c r="M159" s="2"/>
    </row>
    <row r="160" spans="1:13">
      <c r="A160">
        <v>153</v>
      </c>
      <c r="B160" s="2"/>
      <c r="C160" s="2"/>
      <c r="D160" s="2"/>
      <c r="E160" s="18"/>
      <c r="F160" s="18"/>
      <c r="G160" s="13"/>
      <c r="H160" s="20"/>
      <c r="I160" s="6"/>
      <c r="J160" s="15" t="e">
        <f t="shared" si="2"/>
        <v>#DIV/0!</v>
      </c>
      <c r="K160" s="11"/>
      <c r="L160" s="11"/>
      <c r="M160" s="2"/>
    </row>
    <row r="161" spans="1:13">
      <c r="A161">
        <v>154</v>
      </c>
      <c r="B161" s="2"/>
      <c r="C161" s="2"/>
      <c r="D161" s="2"/>
      <c r="E161" s="18"/>
      <c r="F161" s="18"/>
      <c r="G161" s="13"/>
      <c r="H161" s="20"/>
      <c r="I161" s="6"/>
      <c r="J161" s="15" t="e">
        <f t="shared" si="2"/>
        <v>#DIV/0!</v>
      </c>
      <c r="K161" s="11"/>
      <c r="L161" s="11"/>
      <c r="M161" s="2"/>
    </row>
    <row r="162" spans="1:13">
      <c r="A162">
        <v>155</v>
      </c>
      <c r="B162" s="2"/>
      <c r="C162" s="2"/>
      <c r="D162" s="2"/>
      <c r="E162" s="18"/>
      <c r="F162" s="18"/>
      <c r="G162" s="13"/>
      <c r="H162" s="20"/>
      <c r="I162" s="6"/>
      <c r="J162" s="7" t="e">
        <f t="shared" si="2"/>
        <v>#DIV/0!</v>
      </c>
      <c r="K162" s="11"/>
      <c r="L162" s="11"/>
      <c r="M162" s="2"/>
    </row>
    <row r="163" spans="1:13">
      <c r="A163" s="12">
        <v>156</v>
      </c>
      <c r="B163" s="2"/>
      <c r="C163" s="2"/>
      <c r="D163" s="2"/>
      <c r="E163" s="18"/>
      <c r="F163" s="18"/>
      <c r="G163" s="13"/>
      <c r="H163" s="20"/>
      <c r="I163" s="6"/>
      <c r="J163" s="7" t="e">
        <f t="shared" si="2"/>
        <v>#DIV/0!</v>
      </c>
      <c r="K163" s="11"/>
      <c r="L163" s="11"/>
      <c r="M163" s="2"/>
    </row>
    <row r="164" spans="1:13">
      <c r="A164" s="12">
        <v>157</v>
      </c>
      <c r="B164" s="2"/>
      <c r="C164" s="2"/>
      <c r="D164" s="2"/>
      <c r="E164" s="18"/>
      <c r="F164" s="18"/>
      <c r="G164" s="13"/>
      <c r="H164" s="20"/>
      <c r="I164" s="6"/>
      <c r="J164" s="7" t="e">
        <f t="shared" si="2"/>
        <v>#DIV/0!</v>
      </c>
      <c r="K164" s="11"/>
      <c r="L164" s="11"/>
      <c r="M164" s="2"/>
    </row>
    <row r="165" spans="1:13">
      <c r="A165">
        <v>158</v>
      </c>
      <c r="B165" s="2"/>
      <c r="C165" s="2"/>
      <c r="D165" s="2"/>
      <c r="E165" s="18"/>
      <c r="F165" s="18"/>
      <c r="G165" s="13"/>
      <c r="H165" s="20"/>
      <c r="I165" s="6"/>
      <c r="J165" s="7" t="e">
        <f t="shared" si="2"/>
        <v>#DIV/0!</v>
      </c>
      <c r="K165" s="11"/>
      <c r="L165" s="11"/>
      <c r="M165" s="2"/>
    </row>
    <row r="166" spans="1:13">
      <c r="A166">
        <v>159</v>
      </c>
      <c r="B166" s="2"/>
      <c r="C166" s="2"/>
      <c r="D166" s="2"/>
      <c r="E166" s="18"/>
      <c r="F166" s="18"/>
      <c r="G166" s="13"/>
      <c r="H166" s="20"/>
      <c r="I166" s="6"/>
      <c r="J166" s="15" t="e">
        <f t="shared" si="2"/>
        <v>#DIV/0!</v>
      </c>
      <c r="K166" s="11"/>
      <c r="L166" s="11"/>
      <c r="M166" s="2"/>
    </row>
    <row r="167" spans="1:13">
      <c r="A167">
        <v>160</v>
      </c>
      <c r="B167" s="2"/>
      <c r="C167" s="2"/>
      <c r="D167" s="2"/>
      <c r="E167" s="18"/>
      <c r="F167" s="18"/>
      <c r="G167" s="13"/>
      <c r="H167" s="20"/>
      <c r="I167" s="6"/>
      <c r="J167" s="15" t="e">
        <f t="shared" si="2"/>
        <v>#DIV/0!</v>
      </c>
      <c r="K167" s="11"/>
      <c r="L167" s="11"/>
      <c r="M167" s="2"/>
    </row>
    <row r="168" spans="1:13">
      <c r="A168">
        <v>161</v>
      </c>
      <c r="B168" s="2"/>
      <c r="C168" s="2"/>
      <c r="D168" s="2"/>
      <c r="E168" s="18"/>
      <c r="F168" s="18"/>
      <c r="G168" s="13"/>
      <c r="H168" s="20"/>
      <c r="I168" s="6"/>
      <c r="J168" s="7" t="e">
        <f t="shared" si="2"/>
        <v>#DIV/0!</v>
      </c>
      <c r="K168" s="11"/>
      <c r="L168" s="11"/>
      <c r="M168" s="2"/>
    </row>
    <row r="169" spans="1:13">
      <c r="A169">
        <v>162</v>
      </c>
      <c r="B169" s="2"/>
      <c r="C169" s="2"/>
      <c r="D169" s="2"/>
      <c r="E169" s="18"/>
      <c r="F169" s="18"/>
      <c r="G169" s="13"/>
      <c r="H169" s="20"/>
      <c r="I169" s="6"/>
      <c r="J169" s="15" t="e">
        <f t="shared" si="2"/>
        <v>#DIV/0!</v>
      </c>
      <c r="K169" s="11"/>
      <c r="L169" s="11"/>
      <c r="M169" s="2"/>
    </row>
    <row r="170" spans="1:13">
      <c r="A170">
        <v>163</v>
      </c>
      <c r="B170" s="2"/>
      <c r="C170" s="2"/>
      <c r="D170" s="2"/>
      <c r="E170" s="18"/>
      <c r="F170" s="18"/>
      <c r="G170" s="13"/>
      <c r="H170" s="20"/>
      <c r="I170" s="6"/>
      <c r="J170" s="15" t="e">
        <f t="shared" si="2"/>
        <v>#DIV/0!</v>
      </c>
      <c r="K170" s="11"/>
      <c r="L170" s="11"/>
      <c r="M170" s="2"/>
    </row>
    <row r="171" spans="1:13">
      <c r="A171">
        <v>164</v>
      </c>
      <c r="B171" s="2"/>
      <c r="C171" s="2"/>
      <c r="D171" s="2"/>
      <c r="E171" s="18"/>
      <c r="F171" s="18"/>
      <c r="G171" s="13"/>
      <c r="H171" s="20"/>
      <c r="I171" s="6"/>
      <c r="J171" s="7" t="e">
        <f t="shared" si="2"/>
        <v>#DIV/0!</v>
      </c>
      <c r="K171" s="11"/>
      <c r="L171" s="11"/>
      <c r="M171" s="2"/>
    </row>
    <row r="172" spans="1:13">
      <c r="A172">
        <v>165</v>
      </c>
      <c r="B172" s="2"/>
      <c r="C172" s="2"/>
      <c r="D172" s="2"/>
      <c r="E172" s="18"/>
      <c r="F172" s="18"/>
      <c r="G172" s="13"/>
      <c r="H172" s="20"/>
      <c r="I172" s="6"/>
      <c r="J172" s="7" t="e">
        <f t="shared" si="2"/>
        <v>#DIV/0!</v>
      </c>
      <c r="K172" s="11"/>
      <c r="L172" s="11"/>
      <c r="M172" s="2"/>
    </row>
    <row r="173" spans="1:13">
      <c r="A173" s="12">
        <v>166</v>
      </c>
      <c r="B173" s="2"/>
      <c r="C173" s="2"/>
      <c r="D173" s="2"/>
      <c r="E173" s="18"/>
      <c r="F173" s="18"/>
      <c r="G173" s="13"/>
      <c r="H173" s="20"/>
      <c r="I173" s="6"/>
      <c r="J173" s="7" t="e">
        <f t="shared" si="2"/>
        <v>#DIV/0!</v>
      </c>
      <c r="K173" s="11"/>
      <c r="L173" s="11"/>
      <c r="M173" s="2"/>
    </row>
    <row r="174" spans="1:13">
      <c r="A174" s="12">
        <v>167</v>
      </c>
      <c r="B174" s="2"/>
      <c r="C174" s="2"/>
      <c r="D174" s="2"/>
      <c r="E174" s="18"/>
      <c r="F174" s="18"/>
      <c r="G174" s="13"/>
      <c r="H174" s="20"/>
      <c r="I174" s="6"/>
      <c r="J174" s="7" t="e">
        <f t="shared" si="2"/>
        <v>#DIV/0!</v>
      </c>
      <c r="K174" s="11"/>
      <c r="L174" s="11"/>
      <c r="M174" s="2"/>
    </row>
    <row r="175" spans="1:13">
      <c r="A175">
        <v>168</v>
      </c>
      <c r="B175" s="2"/>
      <c r="C175" s="2"/>
      <c r="D175" s="2"/>
      <c r="E175" s="18"/>
      <c r="F175" s="18"/>
      <c r="G175" s="13"/>
      <c r="H175" s="20"/>
      <c r="I175" s="6"/>
      <c r="J175" s="15" t="e">
        <f t="shared" si="2"/>
        <v>#DIV/0!</v>
      </c>
      <c r="K175" s="11"/>
      <c r="L175" s="11"/>
      <c r="M175" s="2"/>
    </row>
    <row r="176" spans="1:13">
      <c r="A176">
        <v>169</v>
      </c>
      <c r="B176" s="2"/>
      <c r="C176" s="2"/>
      <c r="D176" s="2"/>
      <c r="E176" s="18"/>
      <c r="F176" s="18"/>
      <c r="G176" s="13"/>
      <c r="H176" s="20"/>
      <c r="I176" s="6"/>
      <c r="J176" s="15" t="e">
        <f t="shared" si="2"/>
        <v>#DIV/0!</v>
      </c>
      <c r="K176" s="11"/>
      <c r="L176" s="11"/>
      <c r="M176" s="2"/>
    </row>
    <row r="177" spans="1:13">
      <c r="A177">
        <v>170</v>
      </c>
      <c r="B177" s="2"/>
      <c r="C177" s="2"/>
      <c r="D177" s="2"/>
      <c r="E177" s="18"/>
      <c r="F177" s="18"/>
      <c r="G177" s="13"/>
      <c r="H177" s="20"/>
      <c r="I177" s="6"/>
      <c r="J177" s="7" t="e">
        <f t="shared" si="2"/>
        <v>#DIV/0!</v>
      </c>
      <c r="K177" s="11"/>
      <c r="L177" s="11"/>
      <c r="M177" s="2"/>
    </row>
    <row r="178" spans="1:13">
      <c r="A178">
        <v>171</v>
      </c>
      <c r="B178" s="2"/>
      <c r="C178" s="2"/>
      <c r="D178" s="2"/>
      <c r="E178" s="18"/>
      <c r="F178" s="18"/>
      <c r="G178" s="13"/>
      <c r="H178" s="20"/>
      <c r="I178" s="6"/>
      <c r="J178" s="15" t="e">
        <f t="shared" si="2"/>
        <v>#DIV/0!</v>
      </c>
      <c r="K178" s="11"/>
      <c r="L178" s="11"/>
      <c r="M178" s="2"/>
    </row>
    <row r="179" spans="1:13">
      <c r="A179">
        <v>172</v>
      </c>
      <c r="B179" s="2"/>
      <c r="C179" s="2"/>
      <c r="D179" s="2"/>
      <c r="E179" s="18"/>
      <c r="F179" s="18"/>
      <c r="G179" s="13"/>
      <c r="H179" s="20"/>
      <c r="I179" s="6"/>
      <c r="J179" s="15" t="e">
        <f t="shared" si="2"/>
        <v>#DIV/0!</v>
      </c>
      <c r="K179" s="11"/>
      <c r="L179" s="11"/>
      <c r="M179" s="2"/>
    </row>
    <row r="180" spans="1:13">
      <c r="A180">
        <v>173</v>
      </c>
      <c r="B180" s="2"/>
      <c r="C180" s="2"/>
      <c r="D180" s="2"/>
      <c r="E180" s="18"/>
      <c r="F180" s="18"/>
      <c r="G180" s="13"/>
      <c r="H180" s="20"/>
      <c r="I180" s="6"/>
      <c r="J180" s="7" t="e">
        <f t="shared" si="2"/>
        <v>#DIV/0!</v>
      </c>
      <c r="K180" s="11"/>
      <c r="L180" s="11"/>
      <c r="M180" s="2"/>
    </row>
    <row r="181" spans="1:13">
      <c r="A181">
        <v>174</v>
      </c>
      <c r="B181" s="2"/>
      <c r="C181" s="2"/>
      <c r="D181" s="2"/>
      <c r="E181" s="18"/>
      <c r="F181" s="18"/>
      <c r="G181" s="13"/>
      <c r="H181" s="20"/>
      <c r="I181" s="6"/>
      <c r="J181" s="7" t="e">
        <f t="shared" si="2"/>
        <v>#DIV/0!</v>
      </c>
      <c r="K181" s="11"/>
      <c r="L181" s="11"/>
      <c r="M181" s="2"/>
    </row>
    <row r="182" spans="1:13">
      <c r="A182">
        <v>175</v>
      </c>
      <c r="B182" s="2"/>
      <c r="C182" s="2"/>
      <c r="D182" s="2"/>
      <c r="E182" s="18"/>
      <c r="F182" s="18"/>
      <c r="G182" s="13"/>
      <c r="H182" s="20"/>
      <c r="I182" s="6"/>
      <c r="J182" s="7" t="e">
        <f t="shared" si="2"/>
        <v>#DIV/0!</v>
      </c>
      <c r="K182" s="11"/>
      <c r="L182" s="11"/>
      <c r="M182" s="2"/>
    </row>
    <row r="183" spans="1:13">
      <c r="A183" s="12">
        <v>176</v>
      </c>
      <c r="B183" s="2"/>
      <c r="C183" s="2"/>
      <c r="D183" s="2"/>
      <c r="E183" s="18"/>
      <c r="F183" s="18"/>
      <c r="G183" s="13"/>
      <c r="H183" s="20"/>
      <c r="I183" s="6"/>
      <c r="J183" s="7" t="e">
        <f t="shared" si="2"/>
        <v>#DIV/0!</v>
      </c>
      <c r="K183" s="11"/>
      <c r="L183" s="11"/>
      <c r="M183" s="2"/>
    </row>
    <row r="184" spans="1:13">
      <c r="A184" s="12">
        <v>177</v>
      </c>
      <c r="B184" s="2"/>
      <c r="C184" s="2"/>
      <c r="D184" s="2"/>
      <c r="E184" s="18"/>
      <c r="F184" s="18"/>
      <c r="G184" s="13"/>
      <c r="H184" s="20"/>
      <c r="I184" s="6"/>
      <c r="J184" s="15" t="e">
        <f t="shared" si="2"/>
        <v>#DIV/0!</v>
      </c>
      <c r="K184" s="11"/>
      <c r="L184" s="11"/>
      <c r="M184" s="2"/>
    </row>
    <row r="185" spans="1:13">
      <c r="A185">
        <v>178</v>
      </c>
      <c r="B185" s="2"/>
      <c r="C185" s="2"/>
      <c r="D185" s="2"/>
      <c r="E185" s="18"/>
      <c r="F185" s="18"/>
      <c r="G185" s="13"/>
      <c r="H185" s="20"/>
      <c r="I185" s="6"/>
      <c r="J185" s="15" t="e">
        <f t="shared" si="2"/>
        <v>#DIV/0!</v>
      </c>
      <c r="K185" s="11"/>
      <c r="L185" s="11"/>
      <c r="M185" s="2"/>
    </row>
    <row r="186" spans="1:13">
      <c r="A186">
        <v>179</v>
      </c>
      <c r="B186" s="2"/>
      <c r="C186" s="2"/>
      <c r="D186" s="2"/>
      <c r="E186" s="18"/>
      <c r="F186" s="18"/>
      <c r="G186" s="13"/>
      <c r="H186" s="20"/>
      <c r="I186" s="6"/>
      <c r="J186" s="7" t="e">
        <f t="shared" si="2"/>
        <v>#DIV/0!</v>
      </c>
      <c r="K186" s="11"/>
      <c r="L186" s="11"/>
      <c r="M186" s="2"/>
    </row>
    <row r="187" spans="1:13">
      <c r="A187">
        <v>180</v>
      </c>
      <c r="B187" s="2"/>
      <c r="C187" s="2"/>
      <c r="D187" s="2"/>
      <c r="E187" s="18"/>
      <c r="F187" s="18"/>
      <c r="G187" s="13"/>
      <c r="H187" s="20"/>
      <c r="I187" s="6"/>
      <c r="J187" s="15" t="e">
        <f t="shared" si="2"/>
        <v>#DIV/0!</v>
      </c>
      <c r="K187" s="11"/>
      <c r="L187" s="11"/>
      <c r="M187" s="2"/>
    </row>
    <row r="188" spans="1:13">
      <c r="A188">
        <v>181</v>
      </c>
      <c r="B188" s="2"/>
      <c r="C188" s="2"/>
      <c r="D188" s="2"/>
      <c r="E188" s="18"/>
      <c r="F188" s="18"/>
      <c r="G188" s="13"/>
      <c r="H188" s="20"/>
      <c r="I188" s="6"/>
      <c r="J188" s="15" t="e">
        <f t="shared" si="2"/>
        <v>#DIV/0!</v>
      </c>
      <c r="K188" s="11"/>
      <c r="L188" s="11"/>
      <c r="M188" s="2"/>
    </row>
    <row r="189" spans="1:13">
      <c r="A189">
        <v>182</v>
      </c>
      <c r="B189" s="2"/>
      <c r="C189" s="2"/>
      <c r="D189" s="2"/>
      <c r="E189" s="18"/>
      <c r="F189" s="18"/>
      <c r="G189" s="13"/>
      <c r="H189" s="20"/>
      <c r="I189" s="6"/>
      <c r="J189" s="7" t="e">
        <f t="shared" si="2"/>
        <v>#DIV/0!</v>
      </c>
      <c r="K189" s="11"/>
      <c r="L189" s="11"/>
      <c r="M189" s="2"/>
    </row>
    <row r="190" spans="1:13">
      <c r="A190">
        <v>183</v>
      </c>
      <c r="B190" s="2"/>
      <c r="C190" s="2"/>
      <c r="D190" s="2"/>
      <c r="E190" s="18"/>
      <c r="F190" s="18"/>
      <c r="G190" s="13"/>
      <c r="H190" s="20"/>
      <c r="I190" s="6"/>
      <c r="J190" s="7" t="e">
        <f t="shared" si="2"/>
        <v>#DIV/0!</v>
      </c>
      <c r="K190" s="11"/>
      <c r="L190" s="11"/>
      <c r="M190" s="2"/>
    </row>
    <row r="191" spans="1:13">
      <c r="A191">
        <v>184</v>
      </c>
      <c r="B191" s="2"/>
      <c r="C191" s="2"/>
      <c r="D191" s="2"/>
      <c r="E191" s="18"/>
      <c r="F191" s="18"/>
      <c r="G191" s="13"/>
      <c r="H191" s="20"/>
      <c r="I191" s="6"/>
      <c r="J191" s="7" t="e">
        <f t="shared" si="2"/>
        <v>#DIV/0!</v>
      </c>
      <c r="K191" s="11"/>
      <c r="L191" s="11"/>
      <c r="M191" s="2"/>
    </row>
    <row r="192" spans="1:13">
      <c r="A192">
        <v>185</v>
      </c>
      <c r="B192" s="2"/>
      <c r="C192" s="2"/>
      <c r="D192" s="2"/>
      <c r="E192" s="18"/>
      <c r="F192" s="18"/>
      <c r="G192" s="13"/>
      <c r="H192" s="20"/>
      <c r="I192" s="6"/>
      <c r="J192" s="7" t="e">
        <f t="shared" si="2"/>
        <v>#DIV/0!</v>
      </c>
      <c r="K192" s="11"/>
      <c r="L192" s="11"/>
      <c r="M192" s="2"/>
    </row>
    <row r="193" spans="1:13">
      <c r="A193" s="12">
        <v>186</v>
      </c>
      <c r="B193" s="2"/>
      <c r="C193" s="2"/>
      <c r="D193" s="2"/>
      <c r="E193" s="18"/>
      <c r="F193" s="18"/>
      <c r="G193" s="13"/>
      <c r="H193" s="20"/>
      <c r="I193" s="6"/>
      <c r="J193" s="15" t="e">
        <f t="shared" si="2"/>
        <v>#DIV/0!</v>
      </c>
      <c r="K193" s="11"/>
      <c r="L193" s="11"/>
      <c r="M193" s="2"/>
    </row>
    <row r="194" spans="1:13">
      <c r="A194" s="12">
        <v>187</v>
      </c>
      <c r="B194" s="2"/>
      <c r="C194" s="2"/>
      <c r="D194" s="2"/>
      <c r="E194" s="18"/>
      <c r="F194" s="18"/>
      <c r="G194" s="13"/>
      <c r="H194" s="20"/>
      <c r="I194" s="6"/>
      <c r="J194" s="15" t="e">
        <f t="shared" si="2"/>
        <v>#DIV/0!</v>
      </c>
      <c r="K194" s="11"/>
      <c r="L194" s="11"/>
      <c r="M194" s="2"/>
    </row>
    <row r="195" spans="1:13">
      <c r="A195">
        <v>188</v>
      </c>
      <c r="B195" s="2"/>
      <c r="C195" s="2"/>
      <c r="D195" s="2"/>
      <c r="E195" s="18"/>
      <c r="F195" s="18"/>
      <c r="G195" s="13"/>
      <c r="H195" s="20"/>
      <c r="I195" s="6"/>
      <c r="J195" s="7" t="e">
        <f t="shared" si="2"/>
        <v>#DIV/0!</v>
      </c>
      <c r="K195" s="11"/>
      <c r="L195" s="11"/>
      <c r="M195" s="2"/>
    </row>
    <row r="196" spans="1:13">
      <c r="A196">
        <v>189</v>
      </c>
      <c r="B196" s="2"/>
      <c r="C196" s="2"/>
      <c r="D196" s="2"/>
      <c r="E196" s="18"/>
      <c r="F196" s="18"/>
      <c r="G196" s="13"/>
      <c r="H196" s="20"/>
      <c r="I196" s="6"/>
      <c r="J196" s="15" t="e">
        <f t="shared" si="2"/>
        <v>#DIV/0!</v>
      </c>
      <c r="K196" s="11"/>
      <c r="L196" s="11"/>
      <c r="M196" s="2"/>
    </row>
    <row r="197" spans="1:13">
      <c r="A197">
        <v>190</v>
      </c>
      <c r="B197" s="2"/>
      <c r="C197" s="2"/>
      <c r="D197" s="2"/>
      <c r="E197" s="18"/>
      <c r="F197" s="18"/>
      <c r="G197" s="13"/>
      <c r="H197" s="20"/>
      <c r="I197" s="6"/>
      <c r="J197" s="15" t="e">
        <f t="shared" si="2"/>
        <v>#DIV/0!</v>
      </c>
      <c r="K197" s="11"/>
      <c r="L197" s="11"/>
      <c r="M197" s="2"/>
    </row>
    <row r="198" spans="1:13">
      <c r="A198">
        <v>191</v>
      </c>
      <c r="B198" s="2"/>
      <c r="C198" s="2"/>
      <c r="D198" s="2"/>
      <c r="E198" s="18"/>
      <c r="F198" s="18"/>
      <c r="G198" s="13"/>
      <c r="H198" s="20"/>
      <c r="I198" s="6"/>
      <c r="J198" s="7" t="e">
        <f t="shared" si="2"/>
        <v>#DIV/0!</v>
      </c>
      <c r="K198" s="11"/>
      <c r="L198" s="11"/>
      <c r="M198" s="2"/>
    </row>
    <row r="199" spans="1:13">
      <c r="A199">
        <v>192</v>
      </c>
      <c r="B199" s="2"/>
      <c r="C199" s="2"/>
      <c r="D199" s="2"/>
      <c r="E199" s="18"/>
      <c r="F199" s="18"/>
      <c r="G199" s="13"/>
      <c r="H199" s="20"/>
      <c r="I199" s="6"/>
      <c r="J199" s="7" t="e">
        <f t="shared" si="2"/>
        <v>#DIV/0!</v>
      </c>
      <c r="K199" s="11"/>
      <c r="L199" s="11"/>
      <c r="M199" s="2"/>
    </row>
    <row r="200" spans="1:13">
      <c r="A200">
        <v>193</v>
      </c>
      <c r="B200" s="2"/>
      <c r="C200" s="2"/>
      <c r="D200" s="2"/>
      <c r="E200" s="18"/>
      <c r="F200" s="18"/>
      <c r="G200" s="13"/>
      <c r="H200" s="20"/>
      <c r="I200" s="6"/>
      <c r="J200" s="7" t="e">
        <f t="shared" si="2"/>
        <v>#DIV/0!</v>
      </c>
      <c r="K200" s="11"/>
      <c r="L200" s="11"/>
      <c r="M200" s="2"/>
    </row>
    <row r="201" spans="1:13">
      <c r="A201">
        <v>194</v>
      </c>
      <c r="B201" s="2"/>
      <c r="C201" s="2"/>
      <c r="D201" s="2"/>
      <c r="E201" s="18"/>
      <c r="F201" s="18"/>
      <c r="G201" s="13"/>
      <c r="H201" s="20"/>
      <c r="I201" s="6"/>
      <c r="J201" s="7" t="e">
        <f t="shared" si="2"/>
        <v>#DIV/0!</v>
      </c>
      <c r="K201" s="11"/>
      <c r="L201" s="11"/>
      <c r="M201" s="2"/>
    </row>
    <row r="202" spans="1:13">
      <c r="A202">
        <v>195</v>
      </c>
      <c r="B202" s="2"/>
      <c r="C202" s="2"/>
      <c r="D202" s="2"/>
      <c r="E202" s="18"/>
      <c r="F202" s="18"/>
      <c r="G202" s="13"/>
      <c r="H202" s="20"/>
      <c r="I202" s="6"/>
      <c r="J202" s="15" t="e">
        <f t="shared" si="2"/>
        <v>#DIV/0!</v>
      </c>
      <c r="K202" s="11"/>
      <c r="L202" s="11"/>
      <c r="M202" s="2"/>
    </row>
    <row r="203" spans="1:13">
      <c r="A203" s="12">
        <v>196</v>
      </c>
      <c r="B203" s="2"/>
      <c r="C203" s="2"/>
      <c r="D203" s="2"/>
      <c r="E203" s="18"/>
      <c r="F203" s="18"/>
      <c r="G203" s="13"/>
      <c r="H203" s="20"/>
      <c r="I203" s="6"/>
      <c r="J203" s="15" t="e">
        <f t="shared" si="2"/>
        <v>#DIV/0!</v>
      </c>
      <c r="K203" s="11"/>
      <c r="L203" s="11"/>
      <c r="M203" s="2"/>
    </row>
    <row r="204" spans="1:13">
      <c r="A204" s="12">
        <v>197</v>
      </c>
      <c r="B204" s="2"/>
      <c r="C204" s="2"/>
      <c r="D204" s="2"/>
      <c r="E204" s="18"/>
      <c r="F204" s="18"/>
      <c r="G204" s="13"/>
      <c r="H204" s="20"/>
      <c r="I204" s="6"/>
      <c r="J204" s="7" t="e">
        <f t="shared" si="2"/>
        <v>#DIV/0!</v>
      </c>
      <c r="K204" s="11"/>
      <c r="L204" s="11"/>
      <c r="M204" s="2"/>
    </row>
    <row r="205" spans="1:13">
      <c r="A205">
        <v>198</v>
      </c>
      <c r="B205" s="2"/>
      <c r="C205" s="2"/>
      <c r="D205" s="2"/>
      <c r="E205" s="18"/>
      <c r="F205" s="18"/>
      <c r="G205" s="13"/>
      <c r="H205" s="20"/>
      <c r="I205" s="6"/>
      <c r="J205" s="15" t="e">
        <f t="shared" si="2"/>
        <v>#DIV/0!</v>
      </c>
      <c r="K205" s="11"/>
      <c r="L205" s="11"/>
      <c r="M205" s="2"/>
    </row>
    <row r="206" spans="1:13">
      <c r="A206">
        <v>199</v>
      </c>
      <c r="B206" s="2"/>
      <c r="C206" s="2"/>
      <c r="D206" s="2"/>
      <c r="E206" s="18"/>
      <c r="F206" s="18"/>
      <c r="G206" s="13"/>
      <c r="H206" s="20"/>
      <c r="I206" s="6"/>
      <c r="J206" s="15" t="e">
        <f t="shared" ref="J206:J269" si="3">H206/I206</f>
        <v>#DIV/0!</v>
      </c>
      <c r="K206" s="11"/>
      <c r="L206" s="11"/>
      <c r="M206" s="2"/>
    </row>
    <row r="207" spans="1:13">
      <c r="A207">
        <v>200</v>
      </c>
      <c r="B207" s="2"/>
      <c r="C207" s="2"/>
      <c r="D207" s="2"/>
      <c r="E207" s="18"/>
      <c r="F207" s="18"/>
      <c r="G207" s="13"/>
      <c r="H207" s="20"/>
      <c r="I207" s="6"/>
      <c r="J207" s="7" t="e">
        <f t="shared" si="3"/>
        <v>#DIV/0!</v>
      </c>
      <c r="K207" s="11"/>
      <c r="L207" s="11"/>
      <c r="M207" s="2"/>
    </row>
    <row r="208" spans="1:13">
      <c r="A208">
        <v>201</v>
      </c>
      <c r="B208" s="2"/>
      <c r="C208" s="2"/>
      <c r="D208" s="2"/>
      <c r="E208" s="18"/>
      <c r="F208" s="18"/>
      <c r="G208" s="13"/>
      <c r="H208" s="20"/>
      <c r="I208" s="6"/>
      <c r="J208" s="7" t="e">
        <f t="shared" si="3"/>
        <v>#DIV/0!</v>
      </c>
      <c r="K208" s="11"/>
      <c r="L208" s="11"/>
      <c r="M208" s="2"/>
    </row>
    <row r="209" spans="1:13">
      <c r="A209">
        <v>202</v>
      </c>
      <c r="B209" s="2"/>
      <c r="C209" s="2"/>
      <c r="D209" s="2"/>
      <c r="E209" s="18"/>
      <c r="F209" s="18"/>
      <c r="G209" s="13"/>
      <c r="H209" s="20"/>
      <c r="I209" s="6"/>
      <c r="J209" s="7" t="e">
        <f t="shared" si="3"/>
        <v>#DIV/0!</v>
      </c>
      <c r="K209" s="11"/>
      <c r="L209" s="11"/>
      <c r="M209" s="2"/>
    </row>
    <row r="210" spans="1:13">
      <c r="A210">
        <v>203</v>
      </c>
      <c r="B210" s="2"/>
      <c r="C210" s="2"/>
      <c r="D210" s="2"/>
      <c r="E210" s="18"/>
      <c r="F210" s="18"/>
      <c r="G210" s="13"/>
      <c r="H210" s="20"/>
      <c r="I210" s="6"/>
      <c r="J210" s="7" t="e">
        <f t="shared" si="3"/>
        <v>#DIV/0!</v>
      </c>
      <c r="K210" s="11"/>
      <c r="L210" s="11"/>
      <c r="M210" s="2"/>
    </row>
    <row r="211" spans="1:13">
      <c r="A211">
        <v>204</v>
      </c>
      <c r="B211" s="2"/>
      <c r="C211" s="2"/>
      <c r="D211" s="2"/>
      <c r="E211" s="18"/>
      <c r="F211" s="18"/>
      <c r="G211" s="13"/>
      <c r="H211" s="20"/>
      <c r="I211" s="6"/>
      <c r="J211" s="15" t="e">
        <f t="shared" si="3"/>
        <v>#DIV/0!</v>
      </c>
      <c r="K211" s="11"/>
      <c r="L211" s="11"/>
      <c r="M211" s="2"/>
    </row>
    <row r="212" spans="1:13">
      <c r="A212">
        <v>205</v>
      </c>
      <c r="B212" s="2"/>
      <c r="C212" s="2"/>
      <c r="D212" s="2"/>
      <c r="E212" s="18"/>
      <c r="F212" s="18"/>
      <c r="G212" s="13"/>
      <c r="H212" s="20"/>
      <c r="I212" s="6"/>
      <c r="J212" s="15" t="e">
        <f t="shared" si="3"/>
        <v>#DIV/0!</v>
      </c>
      <c r="K212" s="11"/>
      <c r="L212" s="11"/>
      <c r="M212" s="2"/>
    </row>
    <row r="213" spans="1:13">
      <c r="A213" s="12">
        <v>206</v>
      </c>
      <c r="B213" s="2"/>
      <c r="C213" s="2"/>
      <c r="D213" s="2"/>
      <c r="E213" s="18"/>
      <c r="F213" s="18"/>
      <c r="G213" s="13"/>
      <c r="H213" s="20"/>
      <c r="I213" s="6"/>
      <c r="J213" s="7" t="e">
        <f t="shared" si="3"/>
        <v>#DIV/0!</v>
      </c>
      <c r="K213" s="11"/>
      <c r="L213" s="11"/>
      <c r="M213" s="2"/>
    </row>
    <row r="214" spans="1:13">
      <c r="A214" s="12">
        <v>207</v>
      </c>
      <c r="B214" s="2"/>
      <c r="C214" s="2"/>
      <c r="D214" s="2"/>
      <c r="E214" s="18"/>
      <c r="F214" s="18"/>
      <c r="G214" s="13"/>
      <c r="H214" s="20"/>
      <c r="I214" s="6"/>
      <c r="J214" s="15" t="e">
        <f t="shared" si="3"/>
        <v>#DIV/0!</v>
      </c>
      <c r="K214" s="11"/>
      <c r="L214" s="11"/>
      <c r="M214" s="2"/>
    </row>
    <row r="215" spans="1:13">
      <c r="A215">
        <v>208</v>
      </c>
      <c r="B215" s="2"/>
      <c r="C215" s="2"/>
      <c r="D215" s="2"/>
      <c r="E215" s="18"/>
      <c r="F215" s="18"/>
      <c r="G215" s="13"/>
      <c r="H215" s="20"/>
      <c r="I215" s="6"/>
      <c r="J215" s="15" t="e">
        <f t="shared" si="3"/>
        <v>#DIV/0!</v>
      </c>
      <c r="K215" s="11"/>
      <c r="L215" s="11"/>
      <c r="M215" s="2"/>
    </row>
    <row r="216" spans="1:13">
      <c r="A216">
        <v>209</v>
      </c>
      <c r="B216" s="2"/>
      <c r="C216" s="2"/>
      <c r="D216" s="2"/>
      <c r="E216" s="18"/>
      <c r="F216" s="18"/>
      <c r="G216" s="13"/>
      <c r="H216" s="20"/>
      <c r="I216" s="6"/>
      <c r="J216" s="7" t="e">
        <f t="shared" si="3"/>
        <v>#DIV/0!</v>
      </c>
      <c r="K216" s="11"/>
      <c r="L216" s="11"/>
      <c r="M216" s="2"/>
    </row>
    <row r="217" spans="1:13">
      <c r="A217">
        <v>210</v>
      </c>
      <c r="B217" s="2"/>
      <c r="C217" s="2"/>
      <c r="D217" s="2"/>
      <c r="E217" s="18"/>
      <c r="F217" s="18"/>
      <c r="G217" s="13"/>
      <c r="H217" s="20"/>
      <c r="I217" s="6"/>
      <c r="J217" s="7" t="e">
        <f t="shared" si="3"/>
        <v>#DIV/0!</v>
      </c>
      <c r="K217" s="11"/>
      <c r="L217" s="11"/>
      <c r="M217" s="2"/>
    </row>
    <row r="218" spans="1:13">
      <c r="A218">
        <v>211</v>
      </c>
      <c r="B218" s="2"/>
      <c r="C218" s="2"/>
      <c r="D218" s="2"/>
      <c r="E218" s="18"/>
      <c r="F218" s="18"/>
      <c r="G218" s="13"/>
      <c r="H218" s="20"/>
      <c r="I218" s="6"/>
      <c r="J218" s="7" t="e">
        <f t="shared" si="3"/>
        <v>#DIV/0!</v>
      </c>
      <c r="K218" s="11"/>
      <c r="L218" s="11"/>
      <c r="M218" s="2"/>
    </row>
    <row r="219" spans="1:13">
      <c r="A219">
        <v>212</v>
      </c>
      <c r="B219" s="2"/>
      <c r="C219" s="2"/>
      <c r="D219" s="2"/>
      <c r="E219" s="18"/>
      <c r="F219" s="18"/>
      <c r="G219" s="13"/>
      <c r="H219" s="20"/>
      <c r="I219" s="6"/>
      <c r="J219" s="7" t="e">
        <f t="shared" si="3"/>
        <v>#DIV/0!</v>
      </c>
      <c r="K219" s="11"/>
      <c r="L219" s="11"/>
      <c r="M219" s="2"/>
    </row>
    <row r="220" spans="1:13">
      <c r="A220">
        <v>213</v>
      </c>
      <c r="B220" s="2"/>
      <c r="C220" s="2"/>
      <c r="D220" s="2"/>
      <c r="E220" s="18"/>
      <c r="F220" s="18"/>
      <c r="G220" s="13"/>
      <c r="H220" s="20"/>
      <c r="I220" s="6"/>
      <c r="J220" s="15" t="e">
        <f t="shared" si="3"/>
        <v>#DIV/0!</v>
      </c>
      <c r="K220" s="11"/>
      <c r="L220" s="11"/>
      <c r="M220" s="2"/>
    </row>
    <row r="221" spans="1:13">
      <c r="A221">
        <v>214</v>
      </c>
      <c r="B221" s="2"/>
      <c r="C221" s="2"/>
      <c r="D221" s="2"/>
      <c r="E221" s="18"/>
      <c r="F221" s="18"/>
      <c r="G221" s="13"/>
      <c r="H221" s="20"/>
      <c r="I221" s="6"/>
      <c r="J221" s="15" t="e">
        <f t="shared" si="3"/>
        <v>#DIV/0!</v>
      </c>
      <c r="K221" s="11"/>
      <c r="L221" s="11"/>
      <c r="M221" s="2"/>
    </row>
    <row r="222" spans="1:13">
      <c r="A222">
        <v>215</v>
      </c>
      <c r="B222" s="2"/>
      <c r="C222" s="2"/>
      <c r="D222" s="2"/>
      <c r="E222" s="18"/>
      <c r="F222" s="18"/>
      <c r="G222" s="13"/>
      <c r="H222" s="20"/>
      <c r="I222" s="6"/>
      <c r="J222" s="7" t="e">
        <f t="shared" si="3"/>
        <v>#DIV/0!</v>
      </c>
      <c r="K222" s="11"/>
      <c r="L222" s="11"/>
      <c r="M222" s="2"/>
    </row>
    <row r="223" spans="1:13">
      <c r="A223" s="12">
        <v>216</v>
      </c>
      <c r="B223" s="2"/>
      <c r="C223" s="2"/>
      <c r="D223" s="2"/>
      <c r="E223" s="18"/>
      <c r="F223" s="18"/>
      <c r="G223" s="13"/>
      <c r="H223" s="20"/>
      <c r="I223" s="6"/>
      <c r="J223" s="15" t="e">
        <f t="shared" si="3"/>
        <v>#DIV/0!</v>
      </c>
      <c r="K223" s="11"/>
      <c r="L223" s="11"/>
      <c r="M223" s="2"/>
    </row>
    <row r="224" spans="1:13">
      <c r="A224" s="12">
        <v>217</v>
      </c>
      <c r="B224" s="2"/>
      <c r="C224" s="2"/>
      <c r="D224" s="2"/>
      <c r="E224" s="18"/>
      <c r="F224" s="18"/>
      <c r="G224" s="13"/>
      <c r="H224" s="20"/>
      <c r="I224" s="6"/>
      <c r="J224" s="15" t="e">
        <f t="shared" si="3"/>
        <v>#DIV/0!</v>
      </c>
      <c r="K224" s="11"/>
      <c r="L224" s="11"/>
      <c r="M224" s="2"/>
    </row>
    <row r="225" spans="1:13">
      <c r="A225">
        <v>218</v>
      </c>
      <c r="B225" s="2"/>
      <c r="C225" s="2"/>
      <c r="D225" s="2"/>
      <c r="E225" s="18"/>
      <c r="F225" s="18"/>
      <c r="G225" s="13"/>
      <c r="H225" s="20"/>
      <c r="I225" s="6"/>
      <c r="J225" s="7" t="e">
        <f t="shared" si="3"/>
        <v>#DIV/0!</v>
      </c>
      <c r="K225" s="11"/>
      <c r="L225" s="11"/>
      <c r="M225" s="2"/>
    </row>
    <row r="226" spans="1:13">
      <c r="A226">
        <v>219</v>
      </c>
      <c r="B226" s="2"/>
      <c r="C226" s="2"/>
      <c r="D226" s="2"/>
      <c r="E226" s="18"/>
      <c r="F226" s="18"/>
      <c r="G226" s="13"/>
      <c r="H226" s="20"/>
      <c r="I226" s="6"/>
      <c r="J226" s="7" t="e">
        <f t="shared" si="3"/>
        <v>#DIV/0!</v>
      </c>
      <c r="K226" s="11"/>
      <c r="L226" s="11"/>
      <c r="M226" s="2"/>
    </row>
    <row r="227" spans="1:13">
      <c r="A227">
        <v>220</v>
      </c>
      <c r="B227" s="2"/>
      <c r="C227" s="2"/>
      <c r="D227" s="2"/>
      <c r="E227" s="18"/>
      <c r="F227" s="18"/>
      <c r="G227" s="13"/>
      <c r="H227" s="20"/>
      <c r="I227" s="6"/>
      <c r="J227" s="7" t="e">
        <f t="shared" si="3"/>
        <v>#DIV/0!</v>
      </c>
      <c r="K227" s="11"/>
      <c r="L227" s="11"/>
      <c r="M227" s="2"/>
    </row>
    <row r="228" spans="1:13">
      <c r="A228">
        <v>221</v>
      </c>
      <c r="B228" s="2"/>
      <c r="C228" s="2"/>
      <c r="D228" s="2"/>
      <c r="E228" s="18"/>
      <c r="F228" s="18"/>
      <c r="G228" s="13"/>
      <c r="H228" s="20"/>
      <c r="I228" s="6"/>
      <c r="J228" s="7" t="e">
        <f t="shared" si="3"/>
        <v>#DIV/0!</v>
      </c>
      <c r="K228" s="11"/>
      <c r="L228" s="11"/>
      <c r="M228" s="2"/>
    </row>
    <row r="229" spans="1:13">
      <c r="A229">
        <v>222</v>
      </c>
      <c r="B229" s="2"/>
      <c r="C229" s="2"/>
      <c r="D229" s="2"/>
      <c r="E229" s="18"/>
      <c r="F229" s="18"/>
      <c r="G229" s="13"/>
      <c r="H229" s="20"/>
      <c r="I229" s="6"/>
      <c r="J229" s="15" t="e">
        <f t="shared" si="3"/>
        <v>#DIV/0!</v>
      </c>
      <c r="K229" s="11"/>
      <c r="L229" s="11"/>
      <c r="M229" s="2"/>
    </row>
    <row r="230" spans="1:13">
      <c r="A230">
        <v>223</v>
      </c>
      <c r="B230" s="2"/>
      <c r="C230" s="2"/>
      <c r="D230" s="2"/>
      <c r="E230" s="18"/>
      <c r="F230" s="18"/>
      <c r="G230" s="13"/>
      <c r="H230" s="20"/>
      <c r="I230" s="6"/>
      <c r="J230" s="15" t="e">
        <f t="shared" si="3"/>
        <v>#DIV/0!</v>
      </c>
      <c r="K230" s="11"/>
      <c r="L230" s="11"/>
      <c r="M230" s="2"/>
    </row>
    <row r="231" spans="1:13">
      <c r="A231">
        <v>224</v>
      </c>
      <c r="B231" s="2"/>
      <c r="C231" s="2"/>
      <c r="D231" s="2"/>
      <c r="E231" s="18"/>
      <c r="F231" s="18"/>
      <c r="G231" s="13"/>
      <c r="H231" s="20"/>
      <c r="I231" s="6"/>
      <c r="J231" s="7" t="e">
        <f t="shared" si="3"/>
        <v>#DIV/0!</v>
      </c>
      <c r="K231" s="11"/>
      <c r="L231" s="11"/>
      <c r="M231" s="2"/>
    </row>
    <row r="232" spans="1:13">
      <c r="A232">
        <v>225</v>
      </c>
      <c r="B232" s="2"/>
      <c r="C232" s="2"/>
      <c r="D232" s="2"/>
      <c r="E232" s="18"/>
      <c r="F232" s="18"/>
      <c r="G232" s="13"/>
      <c r="H232" s="20"/>
      <c r="I232" s="6"/>
      <c r="J232" s="15" t="e">
        <f t="shared" si="3"/>
        <v>#DIV/0!</v>
      </c>
      <c r="K232" s="11"/>
      <c r="L232" s="11"/>
      <c r="M232" s="2"/>
    </row>
    <row r="233" spans="1:13">
      <c r="A233" s="12">
        <v>226</v>
      </c>
      <c r="B233" s="2"/>
      <c r="C233" s="2"/>
      <c r="D233" s="2"/>
      <c r="E233" s="18"/>
      <c r="F233" s="18"/>
      <c r="G233" s="13"/>
      <c r="H233" s="20"/>
      <c r="I233" s="6"/>
      <c r="J233" s="15" t="e">
        <f t="shared" si="3"/>
        <v>#DIV/0!</v>
      </c>
      <c r="K233" s="11"/>
      <c r="L233" s="11"/>
      <c r="M233" s="2"/>
    </row>
    <row r="234" spans="1:13">
      <c r="A234" s="12">
        <v>227</v>
      </c>
      <c r="B234" s="2"/>
      <c r="C234" s="2"/>
      <c r="D234" s="2"/>
      <c r="E234" s="18"/>
      <c r="F234" s="18"/>
      <c r="G234" s="13"/>
      <c r="H234" s="20"/>
      <c r="I234" s="6"/>
      <c r="J234" s="7" t="e">
        <f t="shared" si="3"/>
        <v>#DIV/0!</v>
      </c>
      <c r="K234" s="11"/>
      <c r="L234" s="11"/>
      <c r="M234" s="2"/>
    </row>
    <row r="235" spans="1:13">
      <c r="A235">
        <v>228</v>
      </c>
      <c r="B235" s="2"/>
      <c r="C235" s="2"/>
      <c r="D235" s="2"/>
      <c r="E235" s="18"/>
      <c r="F235" s="18"/>
      <c r="G235" s="13"/>
      <c r="H235" s="20"/>
      <c r="I235" s="6"/>
      <c r="J235" s="7" t="e">
        <f t="shared" si="3"/>
        <v>#DIV/0!</v>
      </c>
      <c r="K235" s="11"/>
      <c r="L235" s="11"/>
      <c r="M235" s="2"/>
    </row>
    <row r="236" spans="1:13">
      <c r="A236">
        <v>229</v>
      </c>
      <c r="B236" s="2"/>
      <c r="C236" s="2"/>
      <c r="D236" s="2"/>
      <c r="E236" s="18"/>
      <c r="F236" s="18"/>
      <c r="G236" s="13"/>
      <c r="H236" s="20"/>
      <c r="I236" s="6"/>
      <c r="J236" s="7" t="e">
        <f t="shared" si="3"/>
        <v>#DIV/0!</v>
      </c>
      <c r="K236" s="11"/>
      <c r="L236" s="11"/>
      <c r="M236" s="2"/>
    </row>
    <row r="237" spans="1:13">
      <c r="A237">
        <v>230</v>
      </c>
      <c r="B237" s="2"/>
      <c r="C237" s="2"/>
      <c r="D237" s="2"/>
      <c r="E237" s="18"/>
      <c r="F237" s="18"/>
      <c r="G237" s="13"/>
      <c r="H237" s="20"/>
      <c r="I237" s="6"/>
      <c r="J237" s="7" t="e">
        <f t="shared" si="3"/>
        <v>#DIV/0!</v>
      </c>
      <c r="K237" s="11"/>
      <c r="L237" s="11"/>
      <c r="M237" s="2"/>
    </row>
    <row r="238" spans="1:13">
      <c r="A238">
        <v>231</v>
      </c>
      <c r="B238" s="2"/>
      <c r="C238" s="2"/>
      <c r="D238" s="2"/>
      <c r="E238" s="18"/>
      <c r="F238" s="18"/>
      <c r="G238" s="13"/>
      <c r="H238" s="20"/>
      <c r="I238" s="6"/>
      <c r="J238" s="15" t="e">
        <f t="shared" si="3"/>
        <v>#DIV/0!</v>
      </c>
      <c r="K238" s="11"/>
      <c r="L238" s="11"/>
      <c r="M238" s="2"/>
    </row>
    <row r="239" spans="1:13">
      <c r="A239">
        <v>232</v>
      </c>
      <c r="B239" s="2"/>
      <c r="C239" s="2"/>
      <c r="D239" s="2"/>
      <c r="E239" s="18"/>
      <c r="F239" s="18"/>
      <c r="G239" s="13"/>
      <c r="H239" s="20"/>
      <c r="I239" s="6"/>
      <c r="J239" s="15" t="e">
        <f t="shared" si="3"/>
        <v>#DIV/0!</v>
      </c>
      <c r="K239" s="11"/>
      <c r="L239" s="11"/>
      <c r="M239" s="2"/>
    </row>
    <row r="240" spans="1:13">
      <c r="A240">
        <v>233</v>
      </c>
      <c r="B240" s="2"/>
      <c r="C240" s="2"/>
      <c r="D240" s="2"/>
      <c r="E240" s="18"/>
      <c r="F240" s="18"/>
      <c r="G240" s="13"/>
      <c r="H240" s="20"/>
      <c r="I240" s="6"/>
      <c r="J240" s="7" t="e">
        <f t="shared" si="3"/>
        <v>#DIV/0!</v>
      </c>
      <c r="K240" s="11"/>
      <c r="L240" s="11"/>
      <c r="M240" s="2"/>
    </row>
    <row r="241" spans="1:13">
      <c r="A241">
        <v>234</v>
      </c>
      <c r="B241" s="2"/>
      <c r="C241" s="2"/>
      <c r="D241" s="2"/>
      <c r="E241" s="18"/>
      <c r="F241" s="18"/>
      <c r="G241" s="13"/>
      <c r="H241" s="20"/>
      <c r="I241" s="6"/>
      <c r="J241" s="15" t="e">
        <f t="shared" si="3"/>
        <v>#DIV/0!</v>
      </c>
      <c r="K241" s="11"/>
      <c r="L241" s="11"/>
      <c r="M241" s="2"/>
    </row>
    <row r="242" spans="1:13">
      <c r="A242">
        <v>235</v>
      </c>
      <c r="B242" s="2"/>
      <c r="C242" s="2"/>
      <c r="D242" s="2"/>
      <c r="E242" s="18"/>
      <c r="F242" s="18"/>
      <c r="G242" s="13"/>
      <c r="H242" s="20"/>
      <c r="I242" s="6"/>
      <c r="J242" s="15" t="e">
        <f t="shared" si="3"/>
        <v>#DIV/0!</v>
      </c>
      <c r="K242" s="11"/>
      <c r="L242" s="11"/>
      <c r="M242" s="2"/>
    </row>
    <row r="243" spans="1:13">
      <c r="A243" s="12">
        <v>236</v>
      </c>
      <c r="B243" s="2"/>
      <c r="C243" s="2"/>
      <c r="D243" s="2"/>
      <c r="E243" s="18"/>
      <c r="F243" s="18"/>
      <c r="G243" s="13"/>
      <c r="H243" s="20"/>
      <c r="I243" s="6"/>
      <c r="J243" s="7" t="e">
        <f t="shared" si="3"/>
        <v>#DIV/0!</v>
      </c>
      <c r="K243" s="11"/>
      <c r="L243" s="11"/>
      <c r="M243" s="2"/>
    </row>
    <row r="244" spans="1:13">
      <c r="A244" s="12">
        <v>237</v>
      </c>
      <c r="B244" s="2"/>
      <c r="C244" s="2"/>
      <c r="D244" s="2"/>
      <c r="E244" s="18"/>
      <c r="F244" s="18"/>
      <c r="G244" s="13"/>
      <c r="H244" s="20"/>
      <c r="I244" s="6"/>
      <c r="J244" s="7" t="e">
        <f t="shared" si="3"/>
        <v>#DIV/0!</v>
      </c>
      <c r="K244" s="11"/>
      <c r="L244" s="11"/>
      <c r="M244" s="2"/>
    </row>
    <row r="245" spans="1:13">
      <c r="A245">
        <v>238</v>
      </c>
      <c r="B245" s="2"/>
      <c r="C245" s="2"/>
      <c r="D245" s="2"/>
      <c r="E245" s="18"/>
      <c r="F245" s="18"/>
      <c r="G245" s="13"/>
      <c r="H245" s="20"/>
      <c r="I245" s="6"/>
      <c r="J245" s="7" t="e">
        <f t="shared" si="3"/>
        <v>#DIV/0!</v>
      </c>
      <c r="K245" s="11"/>
      <c r="L245" s="11"/>
      <c r="M245" s="2"/>
    </row>
    <row r="246" spans="1:13">
      <c r="A246">
        <v>239</v>
      </c>
      <c r="B246" s="2"/>
      <c r="C246" s="2"/>
      <c r="D246" s="2"/>
      <c r="E246" s="18"/>
      <c r="F246" s="18"/>
      <c r="G246" s="13"/>
      <c r="H246" s="20"/>
      <c r="I246" s="6"/>
      <c r="J246" s="7" t="e">
        <f t="shared" si="3"/>
        <v>#DIV/0!</v>
      </c>
      <c r="K246" s="11"/>
      <c r="L246" s="11"/>
      <c r="M246" s="2"/>
    </row>
    <row r="247" spans="1:13">
      <c r="A247">
        <v>240</v>
      </c>
      <c r="B247" s="2"/>
      <c r="C247" s="2"/>
      <c r="D247" s="2"/>
      <c r="E247" s="18"/>
      <c r="F247" s="18"/>
      <c r="G247" s="13"/>
      <c r="H247" s="20"/>
      <c r="I247" s="6"/>
      <c r="J247" s="15" t="e">
        <f t="shared" si="3"/>
        <v>#DIV/0!</v>
      </c>
      <c r="K247" s="11"/>
      <c r="L247" s="11"/>
      <c r="M247" s="2"/>
    </row>
    <row r="248" spans="1:13">
      <c r="A248">
        <v>241</v>
      </c>
      <c r="B248" s="2"/>
      <c r="C248" s="2"/>
      <c r="D248" s="2"/>
      <c r="E248" s="18"/>
      <c r="F248" s="18"/>
      <c r="G248" s="13"/>
      <c r="H248" s="20"/>
      <c r="I248" s="6"/>
      <c r="J248" s="15" t="e">
        <f t="shared" si="3"/>
        <v>#DIV/0!</v>
      </c>
      <c r="K248" s="11"/>
      <c r="L248" s="11"/>
      <c r="M248" s="2"/>
    </row>
    <row r="249" spans="1:13">
      <c r="A249">
        <v>242</v>
      </c>
      <c r="B249" s="2"/>
      <c r="C249" s="2"/>
      <c r="D249" s="2"/>
      <c r="E249" s="18"/>
      <c r="F249" s="18"/>
      <c r="G249" s="13"/>
      <c r="H249" s="20"/>
      <c r="I249" s="6"/>
      <c r="J249" s="7" t="e">
        <f t="shared" si="3"/>
        <v>#DIV/0!</v>
      </c>
      <c r="K249" s="11"/>
      <c r="L249" s="11"/>
      <c r="M249" s="2"/>
    </row>
    <row r="250" spans="1:13">
      <c r="A250">
        <v>243</v>
      </c>
      <c r="B250" s="2"/>
      <c r="C250" s="2"/>
      <c r="D250" s="2"/>
      <c r="E250" s="18"/>
      <c r="F250" s="18"/>
      <c r="G250" s="13"/>
      <c r="H250" s="20"/>
      <c r="I250" s="6"/>
      <c r="J250" s="15" t="e">
        <f t="shared" si="3"/>
        <v>#DIV/0!</v>
      </c>
      <c r="K250" s="11"/>
      <c r="L250" s="11"/>
      <c r="M250" s="2"/>
    </row>
    <row r="251" spans="1:13">
      <c r="A251">
        <v>244</v>
      </c>
      <c r="B251" s="2"/>
      <c r="C251" s="2"/>
      <c r="D251" s="2"/>
      <c r="E251" s="18"/>
      <c r="F251" s="18"/>
      <c r="G251" s="13"/>
      <c r="H251" s="20"/>
      <c r="I251" s="6"/>
      <c r="J251" s="15" t="e">
        <f t="shared" si="3"/>
        <v>#DIV/0!</v>
      </c>
      <c r="K251" s="11"/>
      <c r="L251" s="11"/>
      <c r="M251" s="2"/>
    </row>
    <row r="252" spans="1:13">
      <c r="A252">
        <v>245</v>
      </c>
      <c r="B252" s="2"/>
      <c r="C252" s="2"/>
      <c r="D252" s="2"/>
      <c r="E252" s="18"/>
      <c r="F252" s="18"/>
      <c r="G252" s="13"/>
      <c r="H252" s="20"/>
      <c r="I252" s="6"/>
      <c r="J252" s="7" t="e">
        <f t="shared" si="3"/>
        <v>#DIV/0!</v>
      </c>
      <c r="K252" s="11"/>
      <c r="L252" s="11"/>
      <c r="M252" s="2"/>
    </row>
    <row r="253" spans="1:13">
      <c r="A253" s="12">
        <v>246</v>
      </c>
      <c r="B253" s="2"/>
      <c r="C253" s="2"/>
      <c r="D253" s="2"/>
      <c r="E253" s="18"/>
      <c r="F253" s="18"/>
      <c r="G253" s="13"/>
      <c r="H253" s="20"/>
      <c r="I253" s="6"/>
      <c r="J253" s="7" t="e">
        <f t="shared" si="3"/>
        <v>#DIV/0!</v>
      </c>
      <c r="K253" s="11"/>
      <c r="L253" s="11"/>
      <c r="M253" s="2"/>
    </row>
    <row r="254" spans="1:13">
      <c r="A254" s="12">
        <v>247</v>
      </c>
      <c r="B254" s="2"/>
      <c r="C254" s="2"/>
      <c r="D254" s="2"/>
      <c r="E254" s="18"/>
      <c r="F254" s="18"/>
      <c r="G254" s="13"/>
      <c r="H254" s="20"/>
      <c r="I254" s="6"/>
      <c r="J254" s="7" t="e">
        <f t="shared" si="3"/>
        <v>#DIV/0!</v>
      </c>
      <c r="K254" s="11"/>
      <c r="L254" s="11"/>
      <c r="M254" s="2"/>
    </row>
    <row r="255" spans="1:13">
      <c r="A255">
        <v>248</v>
      </c>
      <c r="B255" s="2"/>
      <c r="C255" s="2"/>
      <c r="D255" s="2"/>
      <c r="E255" s="18"/>
      <c r="F255" s="18"/>
      <c r="G255" s="13"/>
      <c r="H255" s="20"/>
      <c r="I255" s="6"/>
      <c r="J255" s="7" t="e">
        <f t="shared" si="3"/>
        <v>#DIV/0!</v>
      </c>
      <c r="K255" s="11"/>
      <c r="L255" s="11"/>
      <c r="M255" s="2"/>
    </row>
    <row r="256" spans="1:13">
      <c r="A256">
        <v>249</v>
      </c>
      <c r="B256" s="2"/>
      <c r="C256" s="2"/>
      <c r="D256" s="2"/>
      <c r="E256" s="18"/>
      <c r="F256" s="18"/>
      <c r="G256" s="13"/>
      <c r="H256" s="20"/>
      <c r="I256" s="6"/>
      <c r="J256" s="15" t="e">
        <f t="shared" si="3"/>
        <v>#DIV/0!</v>
      </c>
      <c r="K256" s="11"/>
      <c r="L256" s="11"/>
      <c r="M256" s="2"/>
    </row>
    <row r="257" spans="1:13">
      <c r="A257">
        <v>250</v>
      </c>
      <c r="B257" s="2"/>
      <c r="C257" s="2"/>
      <c r="D257" s="2"/>
      <c r="E257" s="18"/>
      <c r="F257" s="18"/>
      <c r="G257" s="13"/>
      <c r="H257" s="20"/>
      <c r="I257" s="6"/>
      <c r="J257" s="15" t="e">
        <f t="shared" si="3"/>
        <v>#DIV/0!</v>
      </c>
      <c r="K257" s="11"/>
      <c r="L257" s="11"/>
      <c r="M257" s="2"/>
    </row>
    <row r="258" spans="1:13">
      <c r="A258">
        <v>251</v>
      </c>
      <c r="B258" s="2"/>
      <c r="C258" s="2"/>
      <c r="D258" s="2"/>
      <c r="E258" s="18"/>
      <c r="F258" s="18"/>
      <c r="G258" s="13"/>
      <c r="H258" s="20"/>
      <c r="I258" s="6"/>
      <c r="J258" s="7" t="e">
        <f t="shared" si="3"/>
        <v>#DIV/0!</v>
      </c>
      <c r="K258" s="11"/>
      <c r="L258" s="11"/>
      <c r="M258" s="2"/>
    </row>
    <row r="259" spans="1:13">
      <c r="A259">
        <v>252</v>
      </c>
      <c r="B259" s="2"/>
      <c r="C259" s="2"/>
      <c r="D259" s="2"/>
      <c r="E259" s="18"/>
      <c r="F259" s="18"/>
      <c r="G259" s="13"/>
      <c r="H259" s="20"/>
      <c r="I259" s="6"/>
      <c r="J259" s="15" t="e">
        <f t="shared" si="3"/>
        <v>#DIV/0!</v>
      </c>
      <c r="K259" s="11"/>
      <c r="L259" s="11"/>
      <c r="M259" s="2"/>
    </row>
    <row r="260" spans="1:13">
      <c r="A260">
        <v>253</v>
      </c>
      <c r="B260" s="2"/>
      <c r="C260" s="2"/>
      <c r="D260" s="2"/>
      <c r="E260" s="18"/>
      <c r="F260" s="18"/>
      <c r="G260" s="13"/>
      <c r="H260" s="20"/>
      <c r="I260" s="6"/>
      <c r="J260" s="15" t="e">
        <f t="shared" si="3"/>
        <v>#DIV/0!</v>
      </c>
      <c r="K260" s="11"/>
      <c r="L260" s="11"/>
      <c r="M260" s="2"/>
    </row>
    <row r="261" spans="1:13">
      <c r="A261">
        <v>254</v>
      </c>
      <c r="B261" s="2"/>
      <c r="C261" s="2"/>
      <c r="D261" s="2"/>
      <c r="E261" s="18"/>
      <c r="F261" s="18"/>
      <c r="G261" s="13"/>
      <c r="H261" s="20"/>
      <c r="I261" s="6"/>
      <c r="J261" s="7" t="e">
        <f t="shared" si="3"/>
        <v>#DIV/0!</v>
      </c>
      <c r="K261" s="11"/>
      <c r="L261" s="11"/>
      <c r="M261" s="2"/>
    </row>
    <row r="262" spans="1:13">
      <c r="A262">
        <v>255</v>
      </c>
      <c r="B262" s="2"/>
      <c r="C262" s="2"/>
      <c r="D262" s="2"/>
      <c r="E262" s="18"/>
      <c r="F262" s="18"/>
      <c r="G262" s="13"/>
      <c r="H262" s="20"/>
      <c r="I262" s="6"/>
      <c r="J262" s="7" t="e">
        <f t="shared" si="3"/>
        <v>#DIV/0!</v>
      </c>
      <c r="K262" s="11"/>
      <c r="L262" s="11"/>
      <c r="M262" s="2"/>
    </row>
    <row r="263" spans="1:13">
      <c r="A263" s="12">
        <v>256</v>
      </c>
      <c r="B263" s="2"/>
      <c r="C263" s="2"/>
      <c r="D263" s="2"/>
      <c r="E263" s="18"/>
      <c r="F263" s="18"/>
      <c r="G263" s="13"/>
      <c r="H263" s="20"/>
      <c r="I263" s="6"/>
      <c r="J263" s="7" t="e">
        <f t="shared" si="3"/>
        <v>#DIV/0!</v>
      </c>
      <c r="K263" s="11"/>
      <c r="L263" s="11"/>
      <c r="M263" s="2"/>
    </row>
    <row r="264" spans="1:13">
      <c r="A264" s="12">
        <v>257</v>
      </c>
      <c r="B264" s="2"/>
      <c r="C264" s="2"/>
      <c r="D264" s="2"/>
      <c r="E264" s="18"/>
      <c r="F264" s="18"/>
      <c r="G264" s="13"/>
      <c r="H264" s="20"/>
      <c r="I264" s="6"/>
      <c r="J264" s="7" t="e">
        <f t="shared" si="3"/>
        <v>#DIV/0!</v>
      </c>
      <c r="K264" s="11"/>
      <c r="L264" s="11"/>
      <c r="M264" s="2"/>
    </row>
    <row r="265" spans="1:13">
      <c r="A265">
        <v>258</v>
      </c>
      <c r="B265" s="2"/>
      <c r="C265" s="2"/>
      <c r="D265" s="2"/>
      <c r="E265" s="18"/>
      <c r="F265" s="18"/>
      <c r="G265" s="13"/>
      <c r="H265" s="20"/>
      <c r="I265" s="6"/>
      <c r="J265" s="15" t="e">
        <f t="shared" si="3"/>
        <v>#DIV/0!</v>
      </c>
      <c r="K265" s="11"/>
      <c r="L265" s="11"/>
      <c r="M265" s="2"/>
    </row>
    <row r="266" spans="1:13">
      <c r="A266">
        <v>259</v>
      </c>
      <c r="B266" s="2"/>
      <c r="C266" s="2"/>
      <c r="D266" s="2"/>
      <c r="E266" s="18"/>
      <c r="F266" s="18"/>
      <c r="G266" s="13"/>
      <c r="H266" s="20"/>
      <c r="I266" s="6"/>
      <c r="J266" s="15" t="e">
        <f t="shared" si="3"/>
        <v>#DIV/0!</v>
      </c>
      <c r="K266" s="11"/>
      <c r="L266" s="11"/>
      <c r="M266" s="2"/>
    </row>
    <row r="267" spans="1:13">
      <c r="A267">
        <v>260</v>
      </c>
      <c r="B267" s="2"/>
      <c r="C267" s="2"/>
      <c r="D267" s="2"/>
      <c r="E267" s="18"/>
      <c r="F267" s="18"/>
      <c r="G267" s="13"/>
      <c r="H267" s="20"/>
      <c r="I267" s="6"/>
      <c r="J267" s="7" t="e">
        <f t="shared" si="3"/>
        <v>#DIV/0!</v>
      </c>
      <c r="K267" s="11"/>
      <c r="L267" s="11"/>
      <c r="M267" s="2"/>
    </row>
    <row r="268" spans="1:13">
      <c r="A268">
        <v>261</v>
      </c>
      <c r="B268" s="2"/>
      <c r="C268" s="2"/>
      <c r="D268" s="2"/>
      <c r="E268" s="18"/>
      <c r="F268" s="18"/>
      <c r="G268" s="13"/>
      <c r="H268" s="20"/>
      <c r="I268" s="6"/>
      <c r="J268" s="15" t="e">
        <f t="shared" si="3"/>
        <v>#DIV/0!</v>
      </c>
      <c r="K268" s="11"/>
      <c r="L268" s="11"/>
      <c r="M268" s="2"/>
    </row>
    <row r="269" spans="1:13">
      <c r="A269">
        <v>262</v>
      </c>
      <c r="B269" s="2"/>
      <c r="C269" s="2"/>
      <c r="D269" s="2"/>
      <c r="E269" s="18"/>
      <c r="F269" s="18"/>
      <c r="G269" s="13"/>
      <c r="H269" s="20"/>
      <c r="I269" s="6"/>
      <c r="J269" s="15" t="e">
        <f t="shared" si="3"/>
        <v>#DIV/0!</v>
      </c>
      <c r="K269" s="11"/>
      <c r="L269" s="11"/>
      <c r="M269" s="2"/>
    </row>
    <row r="270" spans="1:13">
      <c r="A270">
        <v>263</v>
      </c>
      <c r="B270" s="2"/>
      <c r="C270" s="2"/>
      <c r="D270" s="2"/>
      <c r="E270" s="18"/>
      <c r="F270" s="18"/>
      <c r="G270" s="13"/>
      <c r="H270" s="20"/>
      <c r="I270" s="6"/>
      <c r="J270" s="7" t="e">
        <f t="shared" ref="J270:J333" si="4">H270/I270</f>
        <v>#DIV/0!</v>
      </c>
      <c r="K270" s="11"/>
      <c r="L270" s="11"/>
      <c r="M270" s="2"/>
    </row>
    <row r="271" spans="1:13">
      <c r="A271">
        <v>264</v>
      </c>
      <c r="B271" s="2"/>
      <c r="C271" s="2"/>
      <c r="D271" s="2"/>
      <c r="E271" s="18"/>
      <c r="F271" s="18"/>
      <c r="G271" s="13"/>
      <c r="H271" s="20"/>
      <c r="I271" s="6"/>
      <c r="J271" s="7" t="e">
        <f t="shared" si="4"/>
        <v>#DIV/0!</v>
      </c>
      <c r="K271" s="11"/>
      <c r="L271" s="11"/>
      <c r="M271" s="2"/>
    </row>
    <row r="272" spans="1:13">
      <c r="A272">
        <v>265</v>
      </c>
      <c r="B272" s="2"/>
      <c r="C272" s="2"/>
      <c r="D272" s="2"/>
      <c r="E272" s="18"/>
      <c r="F272" s="18"/>
      <c r="G272" s="13"/>
      <c r="H272" s="20"/>
      <c r="I272" s="6"/>
      <c r="J272" s="7" t="e">
        <f t="shared" si="4"/>
        <v>#DIV/0!</v>
      </c>
      <c r="K272" s="11"/>
      <c r="L272" s="11"/>
      <c r="M272" s="2"/>
    </row>
    <row r="273" spans="1:13">
      <c r="A273" s="12">
        <v>266</v>
      </c>
      <c r="B273" s="2"/>
      <c r="C273" s="2"/>
      <c r="D273" s="2"/>
      <c r="E273" s="18"/>
      <c r="F273" s="18"/>
      <c r="G273" s="13"/>
      <c r="H273" s="20"/>
      <c r="I273" s="6"/>
      <c r="J273" s="7" t="e">
        <f t="shared" si="4"/>
        <v>#DIV/0!</v>
      </c>
      <c r="K273" s="11"/>
      <c r="L273" s="11"/>
      <c r="M273" s="2"/>
    </row>
    <row r="274" spans="1:13">
      <c r="A274" s="12">
        <v>267</v>
      </c>
      <c r="B274" s="2"/>
      <c r="C274" s="2"/>
      <c r="D274" s="2"/>
      <c r="E274" s="18"/>
      <c r="F274" s="18"/>
      <c r="G274" s="13"/>
      <c r="H274" s="20"/>
      <c r="I274" s="6"/>
      <c r="J274" s="15" t="e">
        <f t="shared" si="4"/>
        <v>#DIV/0!</v>
      </c>
      <c r="K274" s="11"/>
      <c r="L274" s="11"/>
      <c r="M274" s="2"/>
    </row>
    <row r="275" spans="1:13">
      <c r="A275">
        <v>268</v>
      </c>
      <c r="B275" s="2"/>
      <c r="C275" s="2"/>
      <c r="D275" s="2"/>
      <c r="E275" s="18"/>
      <c r="F275" s="18"/>
      <c r="G275" s="13"/>
      <c r="H275" s="20"/>
      <c r="I275" s="6"/>
      <c r="J275" s="15" t="e">
        <f t="shared" si="4"/>
        <v>#DIV/0!</v>
      </c>
      <c r="K275" s="11"/>
      <c r="L275" s="11"/>
      <c r="M275" s="2"/>
    </row>
    <row r="276" spans="1:13">
      <c r="A276">
        <v>269</v>
      </c>
      <c r="B276" s="2"/>
      <c r="C276" s="2"/>
      <c r="D276" s="2"/>
      <c r="E276" s="18"/>
      <c r="F276" s="18"/>
      <c r="G276" s="13"/>
      <c r="H276" s="20"/>
      <c r="I276" s="6"/>
      <c r="J276" s="7" t="e">
        <f t="shared" si="4"/>
        <v>#DIV/0!</v>
      </c>
      <c r="K276" s="11"/>
      <c r="L276" s="11"/>
      <c r="M276" s="2"/>
    </row>
    <row r="277" spans="1:13">
      <c r="A277">
        <v>270</v>
      </c>
      <c r="B277" s="2"/>
      <c r="C277" s="2"/>
      <c r="D277" s="2"/>
      <c r="E277" s="18"/>
      <c r="F277" s="18"/>
      <c r="G277" s="13"/>
      <c r="H277" s="20"/>
      <c r="I277" s="6"/>
      <c r="J277" s="15" t="e">
        <f t="shared" si="4"/>
        <v>#DIV/0!</v>
      </c>
      <c r="K277" s="11"/>
      <c r="L277" s="11"/>
      <c r="M277" s="2"/>
    </row>
    <row r="278" spans="1:13">
      <c r="A278">
        <v>271</v>
      </c>
      <c r="B278" s="2"/>
      <c r="C278" s="2"/>
      <c r="D278" s="2"/>
      <c r="E278" s="18"/>
      <c r="F278" s="18"/>
      <c r="G278" s="13"/>
      <c r="H278" s="20"/>
      <c r="I278" s="6"/>
      <c r="J278" s="15" t="e">
        <f t="shared" si="4"/>
        <v>#DIV/0!</v>
      </c>
      <c r="K278" s="11"/>
      <c r="L278" s="11"/>
      <c r="M278" s="2"/>
    </row>
    <row r="279" spans="1:13">
      <c r="A279">
        <v>272</v>
      </c>
      <c r="B279" s="2"/>
      <c r="C279" s="2"/>
      <c r="D279" s="2"/>
      <c r="E279" s="18"/>
      <c r="F279" s="18"/>
      <c r="G279" s="13"/>
      <c r="H279" s="20"/>
      <c r="I279" s="6"/>
      <c r="J279" s="7" t="e">
        <f t="shared" si="4"/>
        <v>#DIV/0!</v>
      </c>
      <c r="K279" s="11"/>
      <c r="L279" s="11"/>
      <c r="M279" s="2"/>
    </row>
    <row r="280" spans="1:13">
      <c r="A280">
        <v>273</v>
      </c>
      <c r="B280" s="2"/>
      <c r="C280" s="2"/>
      <c r="D280" s="2"/>
      <c r="E280" s="18"/>
      <c r="F280" s="18"/>
      <c r="G280" s="13"/>
      <c r="H280" s="20"/>
      <c r="I280" s="6"/>
      <c r="J280" s="7" t="e">
        <f t="shared" si="4"/>
        <v>#DIV/0!</v>
      </c>
      <c r="K280" s="11"/>
      <c r="L280" s="11"/>
      <c r="M280" s="2"/>
    </row>
    <row r="281" spans="1:13">
      <c r="A281">
        <v>274</v>
      </c>
      <c r="B281" s="2"/>
      <c r="C281" s="2"/>
      <c r="D281" s="2"/>
      <c r="E281" s="18"/>
      <c r="F281" s="18"/>
      <c r="G281" s="13"/>
      <c r="H281" s="20"/>
      <c r="I281" s="6"/>
      <c r="J281" s="7" t="e">
        <f t="shared" si="4"/>
        <v>#DIV/0!</v>
      </c>
      <c r="K281" s="11"/>
      <c r="L281" s="11"/>
      <c r="M281" s="2"/>
    </row>
    <row r="282" spans="1:13">
      <c r="A282">
        <v>275</v>
      </c>
      <c r="B282" s="2"/>
      <c r="C282" s="2"/>
      <c r="D282" s="2"/>
      <c r="E282" s="18"/>
      <c r="F282" s="18"/>
      <c r="G282" s="13"/>
      <c r="H282" s="20"/>
      <c r="I282" s="6"/>
      <c r="J282" s="7" t="e">
        <f t="shared" si="4"/>
        <v>#DIV/0!</v>
      </c>
      <c r="K282" s="11"/>
      <c r="L282" s="11"/>
      <c r="M282" s="2"/>
    </row>
    <row r="283" spans="1:13">
      <c r="A283" s="12">
        <v>276</v>
      </c>
      <c r="B283" s="2"/>
      <c r="C283" s="2"/>
      <c r="D283" s="2"/>
      <c r="E283" s="18"/>
      <c r="F283" s="18"/>
      <c r="G283" s="13"/>
      <c r="H283" s="20"/>
      <c r="I283" s="6"/>
      <c r="J283" s="15" t="e">
        <f t="shared" si="4"/>
        <v>#DIV/0!</v>
      </c>
      <c r="K283" s="11"/>
      <c r="L283" s="11"/>
      <c r="M283" s="2"/>
    </row>
    <row r="284" spans="1:13">
      <c r="A284" s="12">
        <v>277</v>
      </c>
      <c r="B284" s="2"/>
      <c r="C284" s="2"/>
      <c r="D284" s="2"/>
      <c r="E284" s="18"/>
      <c r="F284" s="18"/>
      <c r="G284" s="13"/>
      <c r="H284" s="20"/>
      <c r="I284" s="6"/>
      <c r="J284" s="15" t="e">
        <f t="shared" si="4"/>
        <v>#DIV/0!</v>
      </c>
      <c r="K284" s="11"/>
      <c r="L284" s="11"/>
      <c r="M284" s="2"/>
    </row>
    <row r="285" spans="1:13">
      <c r="A285">
        <v>278</v>
      </c>
      <c r="B285" s="2"/>
      <c r="C285" s="2"/>
      <c r="D285" s="2"/>
      <c r="E285" s="18"/>
      <c r="F285" s="18"/>
      <c r="G285" s="13"/>
      <c r="H285" s="20"/>
      <c r="I285" s="6"/>
      <c r="J285" s="7" t="e">
        <f t="shared" si="4"/>
        <v>#DIV/0!</v>
      </c>
      <c r="K285" s="11"/>
      <c r="L285" s="11"/>
      <c r="M285" s="2"/>
    </row>
    <row r="286" spans="1:13">
      <c r="A286">
        <v>279</v>
      </c>
      <c r="B286" s="2"/>
      <c r="C286" s="2"/>
      <c r="D286" s="2"/>
      <c r="E286" s="18"/>
      <c r="F286" s="18"/>
      <c r="G286" s="13"/>
      <c r="H286" s="20"/>
      <c r="I286" s="6"/>
      <c r="J286" s="15" t="e">
        <f t="shared" si="4"/>
        <v>#DIV/0!</v>
      </c>
      <c r="K286" s="11"/>
      <c r="L286" s="11"/>
      <c r="M286" s="2"/>
    </row>
    <row r="287" spans="1:13">
      <c r="A287">
        <v>280</v>
      </c>
      <c r="B287" s="2"/>
      <c r="C287" s="2"/>
      <c r="D287" s="2"/>
      <c r="E287" s="18"/>
      <c r="F287" s="18"/>
      <c r="G287" s="13"/>
      <c r="H287" s="20"/>
      <c r="I287" s="6"/>
      <c r="J287" s="15" t="e">
        <f t="shared" si="4"/>
        <v>#DIV/0!</v>
      </c>
      <c r="K287" s="11"/>
      <c r="L287" s="11"/>
      <c r="M287" s="2"/>
    </row>
    <row r="288" spans="1:13">
      <c r="A288">
        <v>281</v>
      </c>
      <c r="B288" s="2"/>
      <c r="C288" s="2"/>
      <c r="D288" s="2"/>
      <c r="E288" s="18"/>
      <c r="F288" s="18"/>
      <c r="G288" s="13"/>
      <c r="H288" s="20"/>
      <c r="I288" s="6"/>
      <c r="J288" s="7" t="e">
        <f t="shared" si="4"/>
        <v>#DIV/0!</v>
      </c>
      <c r="K288" s="11"/>
      <c r="L288" s="11"/>
      <c r="M288" s="2"/>
    </row>
    <row r="289" spans="1:13">
      <c r="A289">
        <v>282</v>
      </c>
      <c r="B289" s="2"/>
      <c r="C289" s="2"/>
      <c r="D289" s="2"/>
      <c r="E289" s="18"/>
      <c r="F289" s="18"/>
      <c r="G289" s="13"/>
      <c r="H289" s="20"/>
      <c r="I289" s="6"/>
      <c r="J289" s="7" t="e">
        <f t="shared" si="4"/>
        <v>#DIV/0!</v>
      </c>
      <c r="K289" s="11"/>
      <c r="L289" s="11"/>
      <c r="M289" s="2"/>
    </row>
    <row r="290" spans="1:13">
      <c r="A290">
        <v>283</v>
      </c>
      <c r="B290" s="2"/>
      <c r="C290" s="2"/>
      <c r="D290" s="2"/>
      <c r="E290" s="18"/>
      <c r="F290" s="18"/>
      <c r="G290" s="13"/>
      <c r="H290" s="20"/>
      <c r="I290" s="6"/>
      <c r="J290" s="7" t="e">
        <f t="shared" si="4"/>
        <v>#DIV/0!</v>
      </c>
      <c r="K290" s="11"/>
      <c r="L290" s="11"/>
      <c r="M290" s="2"/>
    </row>
    <row r="291" spans="1:13">
      <c r="A291">
        <v>284</v>
      </c>
      <c r="B291" s="2"/>
      <c r="C291" s="2"/>
      <c r="D291" s="2"/>
      <c r="E291" s="18"/>
      <c r="F291" s="18"/>
      <c r="G291" s="13"/>
      <c r="H291" s="20"/>
      <c r="I291" s="6"/>
      <c r="J291" s="7" t="e">
        <f t="shared" si="4"/>
        <v>#DIV/0!</v>
      </c>
      <c r="K291" s="11"/>
      <c r="L291" s="11"/>
      <c r="M291" s="2"/>
    </row>
    <row r="292" spans="1:13">
      <c r="A292">
        <v>285</v>
      </c>
      <c r="B292" s="2"/>
      <c r="C292" s="2"/>
      <c r="D292" s="2"/>
      <c r="E292" s="18"/>
      <c r="F292" s="18"/>
      <c r="G292" s="13"/>
      <c r="H292" s="20"/>
      <c r="I292" s="6"/>
      <c r="J292" s="15" t="e">
        <f t="shared" si="4"/>
        <v>#DIV/0!</v>
      </c>
      <c r="K292" s="11"/>
      <c r="L292" s="11"/>
      <c r="M292" s="2"/>
    </row>
    <row r="293" spans="1:13">
      <c r="A293" s="12">
        <v>286</v>
      </c>
      <c r="B293" s="2"/>
      <c r="C293" s="2"/>
      <c r="D293" s="2"/>
      <c r="E293" s="18"/>
      <c r="F293" s="18"/>
      <c r="G293" s="13"/>
      <c r="H293" s="20"/>
      <c r="I293" s="6"/>
      <c r="J293" s="15" t="e">
        <f t="shared" si="4"/>
        <v>#DIV/0!</v>
      </c>
      <c r="K293" s="11"/>
      <c r="L293" s="11"/>
      <c r="M293" s="2"/>
    </row>
    <row r="294" spans="1:13">
      <c r="A294" s="12">
        <v>287</v>
      </c>
      <c r="B294" s="2"/>
      <c r="C294" s="2"/>
      <c r="D294" s="2"/>
      <c r="E294" s="18"/>
      <c r="F294" s="18"/>
      <c r="G294" s="13"/>
      <c r="H294" s="20"/>
      <c r="I294" s="6"/>
      <c r="J294" s="7" t="e">
        <f t="shared" si="4"/>
        <v>#DIV/0!</v>
      </c>
      <c r="K294" s="11"/>
      <c r="L294" s="11"/>
      <c r="M294" s="2"/>
    </row>
    <row r="295" spans="1:13">
      <c r="A295">
        <v>288</v>
      </c>
      <c r="B295" s="2"/>
      <c r="C295" s="2"/>
      <c r="D295" s="2"/>
      <c r="E295" s="18"/>
      <c r="F295" s="18"/>
      <c r="G295" s="13"/>
      <c r="H295" s="20"/>
      <c r="I295" s="6"/>
      <c r="J295" s="15" t="e">
        <f t="shared" si="4"/>
        <v>#DIV/0!</v>
      </c>
      <c r="K295" s="11"/>
      <c r="L295" s="11"/>
      <c r="M295" s="2"/>
    </row>
    <row r="296" spans="1:13">
      <c r="A296">
        <v>289</v>
      </c>
      <c r="B296" s="2"/>
      <c r="C296" s="2"/>
      <c r="D296" s="2"/>
      <c r="E296" s="18"/>
      <c r="F296" s="18"/>
      <c r="G296" s="13"/>
      <c r="H296" s="20"/>
      <c r="I296" s="6"/>
      <c r="J296" s="15" t="e">
        <f t="shared" si="4"/>
        <v>#DIV/0!</v>
      </c>
      <c r="K296" s="11"/>
      <c r="L296" s="11"/>
      <c r="M296" s="2"/>
    </row>
    <row r="297" spans="1:13">
      <c r="A297">
        <v>290</v>
      </c>
      <c r="B297" s="2"/>
      <c r="C297" s="2"/>
      <c r="D297" s="2"/>
      <c r="E297" s="18"/>
      <c r="F297" s="18"/>
      <c r="G297" s="13"/>
      <c r="H297" s="20"/>
      <c r="I297" s="6"/>
      <c r="J297" s="7" t="e">
        <f t="shared" si="4"/>
        <v>#DIV/0!</v>
      </c>
      <c r="K297" s="11"/>
      <c r="L297" s="11"/>
      <c r="M297" s="2"/>
    </row>
    <row r="298" spans="1:13">
      <c r="A298">
        <v>291</v>
      </c>
      <c r="B298" s="2"/>
      <c r="C298" s="2"/>
      <c r="D298" s="2"/>
      <c r="E298" s="18"/>
      <c r="F298" s="18"/>
      <c r="G298" s="13"/>
      <c r="H298" s="20"/>
      <c r="I298" s="6"/>
      <c r="J298" s="7" t="e">
        <f t="shared" si="4"/>
        <v>#DIV/0!</v>
      </c>
      <c r="K298" s="11"/>
      <c r="L298" s="11"/>
      <c r="M298" s="2"/>
    </row>
    <row r="299" spans="1:13">
      <c r="A299">
        <v>292</v>
      </c>
      <c r="B299" s="2"/>
      <c r="C299" s="2"/>
      <c r="D299" s="2"/>
      <c r="E299" s="18"/>
      <c r="F299" s="18"/>
      <c r="G299" s="13"/>
      <c r="H299" s="20"/>
      <c r="I299" s="6"/>
      <c r="J299" s="7" t="e">
        <f t="shared" si="4"/>
        <v>#DIV/0!</v>
      </c>
      <c r="K299" s="11"/>
      <c r="L299" s="11"/>
      <c r="M299" s="2"/>
    </row>
    <row r="300" spans="1:13">
      <c r="A300">
        <v>293</v>
      </c>
      <c r="B300" s="2"/>
      <c r="C300" s="2"/>
      <c r="D300" s="2"/>
      <c r="E300" s="18"/>
      <c r="F300" s="18"/>
      <c r="G300" s="13"/>
      <c r="H300" s="20"/>
      <c r="I300" s="6"/>
      <c r="J300" s="7" t="e">
        <f t="shared" si="4"/>
        <v>#DIV/0!</v>
      </c>
      <c r="K300" s="11"/>
      <c r="L300" s="11"/>
      <c r="M300" s="2"/>
    </row>
    <row r="301" spans="1:13">
      <c r="A301">
        <v>294</v>
      </c>
      <c r="B301" s="2"/>
      <c r="C301" s="2"/>
      <c r="D301" s="2"/>
      <c r="E301" s="18"/>
      <c r="F301" s="18"/>
      <c r="G301" s="13"/>
      <c r="H301" s="20"/>
      <c r="I301" s="6"/>
      <c r="J301" s="15" t="e">
        <f t="shared" si="4"/>
        <v>#DIV/0!</v>
      </c>
      <c r="K301" s="11"/>
      <c r="L301" s="11"/>
      <c r="M301" s="2"/>
    </row>
    <row r="302" spans="1:13">
      <c r="A302">
        <v>295</v>
      </c>
      <c r="B302" s="2"/>
      <c r="C302" s="2"/>
      <c r="D302" s="2"/>
      <c r="E302" s="18"/>
      <c r="F302" s="18"/>
      <c r="G302" s="13"/>
      <c r="H302" s="20"/>
      <c r="I302" s="6"/>
      <c r="J302" s="15" t="e">
        <f t="shared" si="4"/>
        <v>#DIV/0!</v>
      </c>
      <c r="K302" s="11"/>
      <c r="L302" s="11"/>
      <c r="M302" s="2"/>
    </row>
    <row r="303" spans="1:13">
      <c r="A303" s="12">
        <v>296</v>
      </c>
      <c r="B303" s="2"/>
      <c r="C303" s="2"/>
      <c r="D303" s="2"/>
      <c r="E303" s="18"/>
      <c r="F303" s="18"/>
      <c r="G303" s="13"/>
      <c r="H303" s="20"/>
      <c r="I303" s="6"/>
      <c r="J303" s="7" t="e">
        <f t="shared" si="4"/>
        <v>#DIV/0!</v>
      </c>
      <c r="K303" s="11"/>
      <c r="L303" s="11"/>
      <c r="M303" s="2"/>
    </row>
    <row r="304" spans="1:13">
      <c r="A304" s="12">
        <v>297</v>
      </c>
      <c r="B304" s="2"/>
      <c r="C304" s="2"/>
      <c r="D304" s="2"/>
      <c r="E304" s="18"/>
      <c r="F304" s="18"/>
      <c r="G304" s="13"/>
      <c r="H304" s="20"/>
      <c r="I304" s="6"/>
      <c r="J304" s="15" t="e">
        <f t="shared" si="4"/>
        <v>#DIV/0!</v>
      </c>
      <c r="K304" s="11"/>
      <c r="L304" s="11"/>
      <c r="M304" s="2"/>
    </row>
    <row r="305" spans="1:13">
      <c r="A305">
        <v>298</v>
      </c>
      <c r="B305" s="2"/>
      <c r="C305" s="2"/>
      <c r="D305" s="2"/>
      <c r="E305" s="18"/>
      <c r="F305" s="18"/>
      <c r="G305" s="13"/>
      <c r="H305" s="20"/>
      <c r="I305" s="6"/>
      <c r="J305" s="15" t="e">
        <f t="shared" si="4"/>
        <v>#DIV/0!</v>
      </c>
      <c r="K305" s="11"/>
      <c r="L305" s="11"/>
      <c r="M305" s="2"/>
    </row>
    <row r="306" spans="1:13">
      <c r="A306">
        <v>299</v>
      </c>
      <c r="B306" s="2"/>
      <c r="C306" s="2"/>
      <c r="D306" s="2"/>
      <c r="E306" s="18"/>
      <c r="F306" s="18"/>
      <c r="G306" s="13"/>
      <c r="H306" s="20"/>
      <c r="I306" s="6"/>
      <c r="J306" s="7" t="e">
        <f t="shared" si="4"/>
        <v>#DIV/0!</v>
      </c>
      <c r="K306" s="11"/>
      <c r="L306" s="11"/>
      <c r="M306" s="2"/>
    </row>
    <row r="307" spans="1:13">
      <c r="A307">
        <v>300</v>
      </c>
      <c r="B307" s="2"/>
      <c r="C307" s="2"/>
      <c r="D307" s="2"/>
      <c r="E307" s="18"/>
      <c r="F307" s="18"/>
      <c r="G307" s="13"/>
      <c r="H307" s="20"/>
      <c r="I307" s="6"/>
      <c r="J307" s="7" t="e">
        <f t="shared" si="4"/>
        <v>#DIV/0!</v>
      </c>
      <c r="K307" s="11"/>
      <c r="L307" s="11"/>
      <c r="M307" s="2"/>
    </row>
    <row r="308" spans="1:13">
      <c r="A308">
        <v>301</v>
      </c>
      <c r="B308" s="2"/>
      <c r="C308" s="2"/>
      <c r="D308" s="2"/>
      <c r="E308" s="18"/>
      <c r="F308" s="18"/>
      <c r="G308" s="13"/>
      <c r="H308" s="20"/>
      <c r="I308" s="6"/>
      <c r="J308" s="7" t="e">
        <f t="shared" si="4"/>
        <v>#DIV/0!</v>
      </c>
      <c r="K308" s="11"/>
      <c r="L308" s="11"/>
      <c r="M308" s="2"/>
    </row>
    <row r="309" spans="1:13">
      <c r="A309">
        <v>302</v>
      </c>
      <c r="B309" s="2"/>
      <c r="C309" s="2"/>
      <c r="D309" s="2"/>
      <c r="E309" s="18"/>
      <c r="F309" s="18"/>
      <c r="G309" s="13"/>
      <c r="H309" s="20"/>
      <c r="I309" s="6"/>
      <c r="J309" s="7" t="e">
        <f t="shared" si="4"/>
        <v>#DIV/0!</v>
      </c>
      <c r="K309" s="11"/>
      <c r="L309" s="11"/>
      <c r="M309" s="2"/>
    </row>
    <row r="310" spans="1:13">
      <c r="A310">
        <v>303</v>
      </c>
      <c r="B310" s="2"/>
      <c r="C310" s="2"/>
      <c r="D310" s="2"/>
      <c r="E310" s="18"/>
      <c r="F310" s="18"/>
      <c r="G310" s="13"/>
      <c r="H310" s="20"/>
      <c r="I310" s="6"/>
      <c r="J310" s="15" t="e">
        <f t="shared" si="4"/>
        <v>#DIV/0!</v>
      </c>
      <c r="K310" s="11"/>
      <c r="L310" s="11"/>
      <c r="M310" s="2"/>
    </row>
    <row r="311" spans="1:13">
      <c r="A311">
        <v>304</v>
      </c>
      <c r="B311" s="2"/>
      <c r="C311" s="2"/>
      <c r="D311" s="2"/>
      <c r="E311" s="18"/>
      <c r="F311" s="18"/>
      <c r="G311" s="13"/>
      <c r="H311" s="20"/>
      <c r="I311" s="6"/>
      <c r="J311" s="15" t="e">
        <f t="shared" si="4"/>
        <v>#DIV/0!</v>
      </c>
      <c r="K311" s="11"/>
      <c r="L311" s="11"/>
      <c r="M311" s="2"/>
    </row>
    <row r="312" spans="1:13">
      <c r="A312">
        <v>305</v>
      </c>
      <c r="B312" s="2"/>
      <c r="C312" s="2"/>
      <c r="D312" s="2"/>
      <c r="E312" s="18"/>
      <c r="F312" s="18"/>
      <c r="G312" s="13"/>
      <c r="H312" s="20"/>
      <c r="I312" s="6"/>
      <c r="J312" s="7" t="e">
        <f t="shared" si="4"/>
        <v>#DIV/0!</v>
      </c>
      <c r="K312" s="11"/>
      <c r="L312" s="11"/>
      <c r="M312" s="2"/>
    </row>
    <row r="313" spans="1:13">
      <c r="A313" s="12">
        <v>306</v>
      </c>
      <c r="B313" s="2"/>
      <c r="C313" s="2"/>
      <c r="D313" s="2"/>
      <c r="E313" s="18"/>
      <c r="F313" s="18"/>
      <c r="G313" s="13"/>
      <c r="H313" s="20"/>
      <c r="I313" s="6"/>
      <c r="J313" s="15" t="e">
        <f t="shared" si="4"/>
        <v>#DIV/0!</v>
      </c>
      <c r="K313" s="11"/>
      <c r="L313" s="11"/>
      <c r="M313" s="2"/>
    </row>
    <row r="314" spans="1:13">
      <c r="A314" s="12">
        <v>307</v>
      </c>
      <c r="B314" s="2"/>
      <c r="C314" s="2"/>
      <c r="D314" s="2"/>
      <c r="E314" s="18"/>
      <c r="F314" s="18"/>
      <c r="G314" s="13"/>
      <c r="H314" s="20"/>
      <c r="I314" s="6"/>
      <c r="J314" s="15" t="e">
        <f t="shared" si="4"/>
        <v>#DIV/0!</v>
      </c>
      <c r="K314" s="11"/>
      <c r="L314" s="11"/>
      <c r="M314" s="2"/>
    </row>
    <row r="315" spans="1:13">
      <c r="A315">
        <v>308</v>
      </c>
      <c r="B315" s="2"/>
      <c r="C315" s="2"/>
      <c r="D315" s="2"/>
      <c r="E315" s="18"/>
      <c r="F315" s="18"/>
      <c r="G315" s="13"/>
      <c r="H315" s="20"/>
      <c r="I315" s="6"/>
      <c r="J315" s="7" t="e">
        <f t="shared" si="4"/>
        <v>#DIV/0!</v>
      </c>
      <c r="K315" s="11"/>
      <c r="L315" s="11"/>
      <c r="M315" s="2"/>
    </row>
    <row r="316" spans="1:13">
      <c r="A316">
        <v>309</v>
      </c>
      <c r="B316" s="2"/>
      <c r="C316" s="2"/>
      <c r="D316" s="2"/>
      <c r="E316" s="18"/>
      <c r="F316" s="18"/>
      <c r="G316" s="13"/>
      <c r="H316" s="20"/>
      <c r="I316" s="6"/>
      <c r="J316" s="7" t="e">
        <f t="shared" si="4"/>
        <v>#DIV/0!</v>
      </c>
      <c r="K316" s="11"/>
      <c r="L316" s="11"/>
      <c r="M316" s="2"/>
    </row>
    <row r="317" spans="1:13">
      <c r="A317">
        <v>310</v>
      </c>
      <c r="B317" s="2"/>
      <c r="C317" s="2"/>
      <c r="D317" s="2"/>
      <c r="E317" s="18"/>
      <c r="F317" s="18"/>
      <c r="G317" s="13"/>
      <c r="H317" s="20"/>
      <c r="I317" s="6"/>
      <c r="J317" s="7" t="e">
        <f t="shared" si="4"/>
        <v>#DIV/0!</v>
      </c>
      <c r="K317" s="11"/>
      <c r="L317" s="11"/>
      <c r="M317" s="2"/>
    </row>
    <row r="318" spans="1:13">
      <c r="A318">
        <v>311</v>
      </c>
      <c r="B318" s="2"/>
      <c r="C318" s="2"/>
      <c r="D318" s="2"/>
      <c r="E318" s="18"/>
      <c r="F318" s="18"/>
      <c r="G318" s="13"/>
      <c r="H318" s="20"/>
      <c r="I318" s="6"/>
      <c r="J318" s="7" t="e">
        <f t="shared" si="4"/>
        <v>#DIV/0!</v>
      </c>
      <c r="K318" s="11"/>
      <c r="L318" s="11"/>
      <c r="M318" s="2"/>
    </row>
    <row r="319" spans="1:13">
      <c r="A319">
        <v>312</v>
      </c>
      <c r="B319" s="2"/>
      <c r="C319" s="2"/>
      <c r="D319" s="2"/>
      <c r="E319" s="18"/>
      <c r="F319" s="18"/>
      <c r="G319" s="13"/>
      <c r="H319" s="20"/>
      <c r="I319" s="6"/>
      <c r="J319" s="15" t="e">
        <f t="shared" si="4"/>
        <v>#DIV/0!</v>
      </c>
      <c r="K319" s="11"/>
      <c r="L319" s="11"/>
      <c r="M319" s="2"/>
    </row>
    <row r="320" spans="1:13">
      <c r="A320">
        <v>313</v>
      </c>
      <c r="B320" s="2"/>
      <c r="C320" s="2"/>
      <c r="D320" s="2"/>
      <c r="E320" s="18"/>
      <c r="F320" s="18"/>
      <c r="G320" s="13"/>
      <c r="H320" s="20"/>
      <c r="I320" s="6"/>
      <c r="J320" s="15" t="e">
        <f t="shared" si="4"/>
        <v>#DIV/0!</v>
      </c>
      <c r="K320" s="11"/>
      <c r="L320" s="11"/>
      <c r="M320" s="2"/>
    </row>
    <row r="321" spans="1:13">
      <c r="A321">
        <v>314</v>
      </c>
      <c r="B321" s="2"/>
      <c r="C321" s="2"/>
      <c r="D321" s="2"/>
      <c r="E321" s="18"/>
      <c r="F321" s="18"/>
      <c r="G321" s="13"/>
      <c r="H321" s="20"/>
      <c r="I321" s="6"/>
      <c r="J321" s="7" t="e">
        <f t="shared" si="4"/>
        <v>#DIV/0!</v>
      </c>
      <c r="K321" s="11"/>
      <c r="L321" s="11"/>
      <c r="M321" s="2"/>
    </row>
    <row r="322" spans="1:13">
      <c r="A322">
        <v>315</v>
      </c>
      <c r="B322" s="2"/>
      <c r="C322" s="2"/>
      <c r="D322" s="2"/>
      <c r="E322" s="18"/>
      <c r="F322" s="18"/>
      <c r="G322" s="13"/>
      <c r="H322" s="20"/>
      <c r="I322" s="6"/>
      <c r="J322" s="15" t="e">
        <f t="shared" si="4"/>
        <v>#DIV/0!</v>
      </c>
      <c r="K322" s="11"/>
      <c r="L322" s="11"/>
      <c r="M322" s="2"/>
    </row>
    <row r="323" spans="1:13">
      <c r="A323" s="12">
        <v>316</v>
      </c>
      <c r="B323" s="2"/>
      <c r="C323" s="2"/>
      <c r="D323" s="2"/>
      <c r="E323" s="18"/>
      <c r="F323" s="18"/>
      <c r="G323" s="13"/>
      <c r="H323" s="20"/>
      <c r="I323" s="6"/>
      <c r="J323" s="15" t="e">
        <f t="shared" si="4"/>
        <v>#DIV/0!</v>
      </c>
      <c r="K323" s="11"/>
      <c r="L323" s="11"/>
      <c r="M323" s="2"/>
    </row>
    <row r="324" spans="1:13">
      <c r="A324" s="12">
        <v>317</v>
      </c>
      <c r="B324" s="2"/>
      <c r="C324" s="2"/>
      <c r="D324" s="2"/>
      <c r="E324" s="18"/>
      <c r="F324" s="18"/>
      <c r="G324" s="13"/>
      <c r="H324" s="20"/>
      <c r="I324" s="6"/>
      <c r="J324" s="7" t="e">
        <f t="shared" si="4"/>
        <v>#DIV/0!</v>
      </c>
      <c r="K324" s="11"/>
      <c r="L324" s="11"/>
      <c r="M324" s="2"/>
    </row>
    <row r="325" spans="1:13">
      <c r="A325">
        <v>318</v>
      </c>
      <c r="B325" s="2"/>
      <c r="C325" s="2"/>
      <c r="D325" s="2"/>
      <c r="E325" s="18"/>
      <c r="F325" s="18"/>
      <c r="G325" s="13"/>
      <c r="H325" s="20"/>
      <c r="I325" s="6"/>
      <c r="J325" s="7" t="e">
        <f t="shared" si="4"/>
        <v>#DIV/0!</v>
      </c>
      <c r="K325" s="11"/>
      <c r="L325" s="11"/>
      <c r="M325" s="2"/>
    </row>
    <row r="326" spans="1:13">
      <c r="A326">
        <v>319</v>
      </c>
      <c r="B326" s="2"/>
      <c r="C326" s="2"/>
      <c r="D326" s="2"/>
      <c r="E326" s="18"/>
      <c r="F326" s="18"/>
      <c r="G326" s="13"/>
      <c r="H326" s="20"/>
      <c r="I326" s="6"/>
      <c r="J326" s="7" t="e">
        <f t="shared" si="4"/>
        <v>#DIV/0!</v>
      </c>
      <c r="K326" s="11"/>
      <c r="L326" s="11"/>
      <c r="M326" s="2"/>
    </row>
    <row r="327" spans="1:13">
      <c r="A327">
        <v>320</v>
      </c>
      <c r="B327" s="2"/>
      <c r="C327" s="2"/>
      <c r="D327" s="2"/>
      <c r="E327" s="18"/>
      <c r="F327" s="18"/>
      <c r="G327" s="13"/>
      <c r="H327" s="20"/>
      <c r="I327" s="6"/>
      <c r="J327" s="7" t="e">
        <f t="shared" si="4"/>
        <v>#DIV/0!</v>
      </c>
      <c r="K327" s="11"/>
      <c r="L327" s="11"/>
      <c r="M327" s="2"/>
    </row>
    <row r="328" spans="1:13">
      <c r="A328">
        <v>321</v>
      </c>
      <c r="B328" s="2"/>
      <c r="C328" s="2"/>
      <c r="D328" s="2"/>
      <c r="E328" s="18"/>
      <c r="F328" s="18"/>
      <c r="G328" s="13"/>
      <c r="H328" s="20"/>
      <c r="I328" s="6"/>
      <c r="J328" s="15" t="e">
        <f t="shared" si="4"/>
        <v>#DIV/0!</v>
      </c>
      <c r="K328" s="11"/>
      <c r="L328" s="11"/>
      <c r="M328" s="2"/>
    </row>
    <row r="329" spans="1:13">
      <c r="A329">
        <v>322</v>
      </c>
      <c r="B329" s="2"/>
      <c r="C329" s="2"/>
      <c r="D329" s="2"/>
      <c r="E329" s="18"/>
      <c r="F329" s="18"/>
      <c r="G329" s="13"/>
      <c r="H329" s="20"/>
      <c r="I329" s="6"/>
      <c r="J329" s="15" t="e">
        <f t="shared" si="4"/>
        <v>#DIV/0!</v>
      </c>
      <c r="K329" s="11"/>
      <c r="L329" s="11"/>
      <c r="M329" s="2"/>
    </row>
    <row r="330" spans="1:13">
      <c r="A330">
        <v>323</v>
      </c>
      <c r="B330" s="2"/>
      <c r="C330" s="2"/>
      <c r="D330" s="2"/>
      <c r="E330" s="18"/>
      <c r="F330" s="18"/>
      <c r="G330" s="13"/>
      <c r="H330" s="20"/>
      <c r="I330" s="6"/>
      <c r="J330" s="7" t="e">
        <f t="shared" si="4"/>
        <v>#DIV/0!</v>
      </c>
      <c r="K330" s="11"/>
      <c r="L330" s="11"/>
      <c r="M330" s="2"/>
    </row>
    <row r="331" spans="1:13">
      <c r="A331">
        <v>324</v>
      </c>
      <c r="B331" s="2"/>
      <c r="C331" s="2"/>
      <c r="D331" s="2"/>
      <c r="E331" s="18"/>
      <c r="F331" s="18"/>
      <c r="G331" s="13"/>
      <c r="H331" s="20"/>
      <c r="I331" s="6"/>
      <c r="J331" s="15" t="e">
        <f t="shared" si="4"/>
        <v>#DIV/0!</v>
      </c>
      <c r="K331" s="11"/>
      <c r="L331" s="11"/>
      <c r="M331" s="2"/>
    </row>
    <row r="332" spans="1:13">
      <c r="A332">
        <v>325</v>
      </c>
      <c r="B332" s="2"/>
      <c r="C332" s="2"/>
      <c r="D332" s="2"/>
      <c r="E332" s="18"/>
      <c r="F332" s="18"/>
      <c r="G332" s="13"/>
      <c r="H332" s="20"/>
      <c r="I332" s="6"/>
      <c r="J332" s="15" t="e">
        <f t="shared" si="4"/>
        <v>#DIV/0!</v>
      </c>
      <c r="K332" s="11"/>
      <c r="L332" s="11"/>
      <c r="M332" s="2"/>
    </row>
    <row r="333" spans="1:13">
      <c r="A333" s="12">
        <v>326</v>
      </c>
      <c r="B333" s="2"/>
      <c r="C333" s="2"/>
      <c r="D333" s="2"/>
      <c r="E333" s="18"/>
      <c r="F333" s="18"/>
      <c r="G333" s="13"/>
      <c r="H333" s="20"/>
      <c r="I333" s="6"/>
      <c r="J333" s="7" t="e">
        <f t="shared" si="4"/>
        <v>#DIV/0!</v>
      </c>
      <c r="K333" s="11"/>
      <c r="L333" s="11"/>
      <c r="M333" s="2"/>
    </row>
    <row r="334" spans="1:13">
      <c r="A334" s="12">
        <v>327</v>
      </c>
      <c r="B334" s="2"/>
      <c r="C334" s="2"/>
      <c r="D334" s="2"/>
      <c r="E334" s="18"/>
      <c r="F334" s="18"/>
      <c r="G334" s="13"/>
      <c r="H334" s="20"/>
      <c r="I334" s="6"/>
      <c r="J334" s="7" t="e">
        <f t="shared" ref="J334:J357" si="5">H334/I334</f>
        <v>#DIV/0!</v>
      </c>
      <c r="K334" s="11"/>
      <c r="L334" s="11"/>
      <c r="M334" s="2"/>
    </row>
    <row r="335" spans="1:13">
      <c r="A335">
        <v>328</v>
      </c>
      <c r="B335" s="2"/>
      <c r="C335" s="2"/>
      <c r="D335" s="2"/>
      <c r="E335" s="18"/>
      <c r="F335" s="18"/>
      <c r="G335" s="13"/>
      <c r="H335" s="20"/>
      <c r="I335" s="6"/>
      <c r="J335" s="7" t="e">
        <f t="shared" si="5"/>
        <v>#DIV/0!</v>
      </c>
      <c r="K335" s="11"/>
      <c r="L335" s="11"/>
      <c r="M335" s="2"/>
    </row>
    <row r="336" spans="1:13">
      <c r="A336">
        <v>329</v>
      </c>
      <c r="B336" s="2"/>
      <c r="C336" s="2"/>
      <c r="D336" s="2"/>
      <c r="E336" s="18"/>
      <c r="F336" s="18"/>
      <c r="G336" s="13"/>
      <c r="H336" s="20"/>
      <c r="I336" s="6"/>
      <c r="J336" s="7" t="e">
        <f t="shared" si="5"/>
        <v>#DIV/0!</v>
      </c>
      <c r="K336" s="11"/>
      <c r="L336" s="11"/>
      <c r="M336" s="2"/>
    </row>
    <row r="337" spans="1:13">
      <c r="A337">
        <v>330</v>
      </c>
      <c r="B337" s="2"/>
      <c r="C337" s="2"/>
      <c r="D337" s="2"/>
      <c r="E337" s="18"/>
      <c r="F337" s="18"/>
      <c r="G337" s="13"/>
      <c r="H337" s="20"/>
      <c r="I337" s="6"/>
      <c r="J337" s="15" t="e">
        <f t="shared" si="5"/>
        <v>#DIV/0!</v>
      </c>
      <c r="K337" s="11"/>
      <c r="L337" s="11"/>
      <c r="M337" s="2"/>
    </row>
    <row r="338" spans="1:13">
      <c r="A338">
        <v>331</v>
      </c>
      <c r="B338" s="2"/>
      <c r="C338" s="2"/>
      <c r="D338" s="2"/>
      <c r="E338" s="18"/>
      <c r="F338" s="18"/>
      <c r="G338" s="13"/>
      <c r="H338" s="20"/>
      <c r="I338" s="6"/>
      <c r="J338" s="15" t="e">
        <f t="shared" si="5"/>
        <v>#DIV/0!</v>
      </c>
      <c r="K338" s="11"/>
      <c r="L338" s="11"/>
      <c r="M338" s="2"/>
    </row>
    <row r="339" spans="1:13">
      <c r="A339">
        <v>332</v>
      </c>
      <c r="B339" s="2"/>
      <c r="C339" s="2"/>
      <c r="D339" s="2"/>
      <c r="E339" s="18"/>
      <c r="F339" s="18"/>
      <c r="G339" s="13"/>
      <c r="H339" s="20"/>
      <c r="I339" s="6"/>
      <c r="J339" s="7" t="e">
        <f t="shared" si="5"/>
        <v>#DIV/0!</v>
      </c>
      <c r="K339" s="11"/>
      <c r="L339" s="11"/>
      <c r="M339" s="2"/>
    </row>
    <row r="340" spans="1:13">
      <c r="A340">
        <v>333</v>
      </c>
      <c r="B340" s="2"/>
      <c r="C340" s="2"/>
      <c r="D340" s="2"/>
      <c r="E340" s="18"/>
      <c r="F340" s="18"/>
      <c r="G340" s="13"/>
      <c r="H340" s="20"/>
      <c r="I340" s="6"/>
      <c r="J340" s="15" t="e">
        <f t="shared" si="5"/>
        <v>#DIV/0!</v>
      </c>
      <c r="K340" s="11"/>
      <c r="L340" s="11"/>
      <c r="M340" s="2"/>
    </row>
    <row r="341" spans="1:13">
      <c r="A341">
        <v>334</v>
      </c>
      <c r="B341" s="2"/>
      <c r="C341" s="2"/>
      <c r="D341" s="2"/>
      <c r="E341" s="18"/>
      <c r="F341" s="18"/>
      <c r="G341" s="13"/>
      <c r="H341" s="20"/>
      <c r="I341" s="6"/>
      <c r="J341" s="15" t="e">
        <f t="shared" si="5"/>
        <v>#DIV/0!</v>
      </c>
      <c r="K341" s="11"/>
      <c r="L341" s="11"/>
      <c r="M341" s="2"/>
    </row>
    <row r="342" spans="1:13">
      <c r="A342">
        <v>335</v>
      </c>
      <c r="B342" s="2"/>
      <c r="C342" s="2"/>
      <c r="D342" s="2"/>
      <c r="E342" s="18"/>
      <c r="F342" s="18"/>
      <c r="G342" s="13"/>
      <c r="H342" s="20"/>
      <c r="I342" s="6"/>
      <c r="J342" s="7" t="e">
        <f t="shared" si="5"/>
        <v>#DIV/0!</v>
      </c>
      <c r="K342" s="11"/>
      <c r="L342" s="11"/>
      <c r="M342" s="2"/>
    </row>
    <row r="343" spans="1:13">
      <c r="A343" s="12">
        <v>336</v>
      </c>
      <c r="B343" s="2"/>
      <c r="C343" s="2"/>
      <c r="D343" s="2"/>
      <c r="E343" s="18"/>
      <c r="F343" s="18"/>
      <c r="G343" s="13"/>
      <c r="H343" s="20"/>
      <c r="I343" s="6"/>
      <c r="J343" s="7" t="e">
        <f t="shared" si="5"/>
        <v>#DIV/0!</v>
      </c>
      <c r="K343" s="11"/>
      <c r="L343" s="11"/>
      <c r="M343" s="2"/>
    </row>
    <row r="344" spans="1:13">
      <c r="A344" s="12">
        <v>337</v>
      </c>
      <c r="B344" s="2"/>
      <c r="C344" s="2"/>
      <c r="D344" s="2"/>
      <c r="E344" s="18"/>
      <c r="F344" s="18"/>
      <c r="G344" s="13"/>
      <c r="H344" s="20"/>
      <c r="I344" s="6"/>
      <c r="J344" s="7" t="e">
        <f t="shared" si="5"/>
        <v>#DIV/0!</v>
      </c>
      <c r="K344" s="11"/>
      <c r="L344" s="11"/>
      <c r="M344" s="2"/>
    </row>
    <row r="345" spans="1:13">
      <c r="A345">
        <v>338</v>
      </c>
      <c r="B345" s="2"/>
      <c r="C345" s="2"/>
      <c r="D345" s="2"/>
      <c r="E345" s="18"/>
      <c r="F345" s="18"/>
      <c r="G345" s="13"/>
      <c r="H345" s="20"/>
      <c r="I345" s="6"/>
      <c r="J345" s="7" t="e">
        <f t="shared" si="5"/>
        <v>#DIV/0!</v>
      </c>
      <c r="K345" s="11"/>
      <c r="L345" s="11"/>
      <c r="M345" s="2"/>
    </row>
    <row r="346" spans="1:13">
      <c r="A346">
        <v>339</v>
      </c>
      <c r="B346" s="2"/>
      <c r="C346" s="2"/>
      <c r="D346" s="2"/>
      <c r="E346" s="18"/>
      <c r="F346" s="18"/>
      <c r="G346" s="13"/>
      <c r="H346" s="20"/>
      <c r="I346" s="6"/>
      <c r="J346" s="15" t="e">
        <f t="shared" si="5"/>
        <v>#DIV/0!</v>
      </c>
      <c r="K346" s="11"/>
      <c r="L346" s="11"/>
      <c r="M346" s="2"/>
    </row>
    <row r="347" spans="1:13">
      <c r="A347">
        <v>340</v>
      </c>
      <c r="B347" s="2"/>
      <c r="C347" s="2"/>
      <c r="D347" s="2"/>
      <c r="E347" s="18"/>
      <c r="F347" s="18"/>
      <c r="G347" s="13"/>
      <c r="H347" s="20"/>
      <c r="I347" s="6"/>
      <c r="J347" s="15" t="e">
        <f t="shared" si="5"/>
        <v>#DIV/0!</v>
      </c>
      <c r="K347" s="11"/>
      <c r="L347" s="11"/>
      <c r="M347" s="2"/>
    </row>
    <row r="348" spans="1:13">
      <c r="A348">
        <v>341</v>
      </c>
      <c r="B348" s="2"/>
      <c r="C348" s="2"/>
      <c r="D348" s="2"/>
      <c r="E348" s="18"/>
      <c r="F348" s="18"/>
      <c r="G348" s="13"/>
      <c r="H348" s="20"/>
      <c r="I348" s="6"/>
      <c r="J348" s="7" t="e">
        <f t="shared" si="5"/>
        <v>#DIV/0!</v>
      </c>
      <c r="K348" s="11"/>
      <c r="L348" s="11"/>
      <c r="M348" s="2"/>
    </row>
    <row r="349" spans="1:13">
      <c r="A349">
        <v>342</v>
      </c>
      <c r="B349" s="2"/>
      <c r="C349" s="2"/>
      <c r="D349" s="2"/>
      <c r="E349" s="18"/>
      <c r="F349" s="18"/>
      <c r="G349" s="13"/>
      <c r="H349" s="20"/>
      <c r="I349" s="6"/>
      <c r="J349" s="15" t="e">
        <f t="shared" si="5"/>
        <v>#DIV/0!</v>
      </c>
      <c r="K349" s="11"/>
      <c r="L349" s="11"/>
      <c r="M349" s="2"/>
    </row>
    <row r="350" spans="1:13">
      <c r="A350">
        <v>343</v>
      </c>
      <c r="B350" s="2"/>
      <c r="C350" s="2"/>
      <c r="D350" s="2"/>
      <c r="E350" s="18"/>
      <c r="F350" s="18"/>
      <c r="G350" s="13"/>
      <c r="H350" s="20"/>
      <c r="I350" s="6"/>
      <c r="J350" s="15" t="e">
        <f t="shared" si="5"/>
        <v>#DIV/0!</v>
      </c>
      <c r="K350" s="11"/>
      <c r="L350" s="11"/>
      <c r="M350" s="2"/>
    </row>
    <row r="351" spans="1:13">
      <c r="A351">
        <v>344</v>
      </c>
      <c r="B351" s="2"/>
      <c r="C351" s="2"/>
      <c r="D351" s="2"/>
      <c r="E351" s="18"/>
      <c r="F351" s="18"/>
      <c r="G351" s="13"/>
      <c r="H351" s="20"/>
      <c r="I351" s="6"/>
      <c r="J351" s="7" t="e">
        <f t="shared" si="5"/>
        <v>#DIV/0!</v>
      </c>
      <c r="K351" s="11"/>
      <c r="L351" s="11"/>
      <c r="M351" s="2"/>
    </row>
    <row r="352" spans="1:13">
      <c r="A352">
        <v>345</v>
      </c>
      <c r="B352" s="2"/>
      <c r="C352" s="2"/>
      <c r="D352" s="2"/>
      <c r="E352" s="18"/>
      <c r="F352" s="18"/>
      <c r="G352" s="13"/>
      <c r="H352" s="20"/>
      <c r="I352" s="6"/>
      <c r="J352" s="7" t="e">
        <f t="shared" si="5"/>
        <v>#DIV/0!</v>
      </c>
      <c r="K352" s="11"/>
      <c r="L352" s="11"/>
      <c r="M352" s="2"/>
    </row>
    <row r="353" spans="1:13">
      <c r="A353" s="12">
        <v>346</v>
      </c>
      <c r="B353" s="2"/>
      <c r="C353" s="2"/>
      <c r="D353" s="2"/>
      <c r="E353" s="18"/>
      <c r="F353" s="18"/>
      <c r="G353" s="13"/>
      <c r="H353" s="20"/>
      <c r="I353" s="6"/>
      <c r="J353" s="7" t="e">
        <f t="shared" si="5"/>
        <v>#DIV/0!</v>
      </c>
      <c r="K353" s="11"/>
      <c r="L353" s="11"/>
      <c r="M353" s="2"/>
    </row>
    <row r="354" spans="1:13">
      <c r="A354" s="12">
        <v>347</v>
      </c>
      <c r="B354" s="2"/>
      <c r="C354" s="2"/>
      <c r="D354" s="2"/>
      <c r="E354" s="18"/>
      <c r="F354" s="18"/>
      <c r="G354" s="13"/>
      <c r="H354" s="20"/>
      <c r="I354" s="6"/>
      <c r="J354" s="7" t="e">
        <f t="shared" si="5"/>
        <v>#DIV/0!</v>
      </c>
      <c r="K354" s="11"/>
      <c r="L354" s="11"/>
      <c r="M354" s="2"/>
    </row>
    <row r="355" spans="1:13">
      <c r="A355">
        <v>348</v>
      </c>
      <c r="B355" s="2"/>
      <c r="C355" s="2"/>
      <c r="D355" s="2"/>
      <c r="E355" s="18"/>
      <c r="F355" s="18"/>
      <c r="G355" s="13"/>
      <c r="H355" s="20"/>
      <c r="I355" s="6"/>
      <c r="J355" s="15" t="e">
        <f t="shared" si="5"/>
        <v>#DIV/0!</v>
      </c>
      <c r="K355" s="11"/>
      <c r="L355" s="11"/>
      <c r="M355" s="2"/>
    </row>
    <row r="356" spans="1:13">
      <c r="A356">
        <v>349</v>
      </c>
      <c r="B356" s="2"/>
      <c r="C356" s="2"/>
      <c r="D356" s="2"/>
      <c r="E356" s="18"/>
      <c r="F356" s="18"/>
      <c r="G356" s="13"/>
      <c r="H356" s="20"/>
      <c r="I356" s="6"/>
      <c r="J356" s="15" t="e">
        <f t="shared" si="5"/>
        <v>#DIV/0!</v>
      </c>
      <c r="K356" s="11"/>
      <c r="L356" s="11"/>
      <c r="M356" s="2"/>
    </row>
    <row r="357" spans="1:13">
      <c r="A357">
        <v>350</v>
      </c>
      <c r="B357" s="2"/>
      <c r="C357" s="2"/>
      <c r="D357" s="2"/>
      <c r="E357" s="18"/>
      <c r="F357" s="18"/>
      <c r="G357" s="13"/>
      <c r="H357" s="20"/>
      <c r="I357" s="6"/>
      <c r="J357" s="7" t="e">
        <f t="shared" si="5"/>
        <v>#DIV/0!</v>
      </c>
      <c r="K357" s="11"/>
      <c r="L357" s="11"/>
      <c r="M357" s="2"/>
    </row>
    <row r="358" spans="1:13">
      <c r="B358" s="21"/>
      <c r="H358" s="4"/>
      <c r="I358" s="4"/>
      <c r="J358" s="5"/>
    </row>
    <row r="359" spans="1:13">
      <c r="B359" s="21"/>
      <c r="H359" s="4"/>
      <c r="I359" s="4"/>
      <c r="J359" s="5"/>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8" orientation="landscape" r:id="rId1"/>
  <headerFooter alignWithMargins="0"/>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workbookViewId="0">
      <selection activeCell="A6" sqref="A6:IV6"/>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21" customWidth="1"/>
    <col min="8" max="8" width="13" customWidth="1"/>
    <col min="9" max="9" width="15.125" bestFit="1" customWidth="1"/>
    <col min="11" max="12" width="9" style="1"/>
    <col min="15" max="15" width="11.125" customWidth="1"/>
  </cols>
  <sheetData>
    <row r="1" spans="1:15">
      <c r="A1" t="s">
        <v>5</v>
      </c>
      <c r="B1" s="27" t="e">
        <f>#REF!</f>
        <v>#REF!</v>
      </c>
      <c r="I1" t="s">
        <v>6</v>
      </c>
    </row>
    <row r="2" spans="1:15" s="12" customFormat="1" ht="51" customHeight="1">
      <c r="B2" s="38"/>
      <c r="E2" s="538" t="s">
        <v>36</v>
      </c>
      <c r="F2" s="538"/>
      <c r="G2" s="539"/>
      <c r="H2" s="9">
        <f>SUMIF(E8:E357,"PPS",H8:H357)</f>
        <v>0</v>
      </c>
      <c r="I2" s="54"/>
      <c r="J2" s="1"/>
      <c r="K2" s="39"/>
      <c r="L2" s="39"/>
      <c r="O2"/>
    </row>
    <row r="3" spans="1:15" s="12" customFormat="1" ht="41.25" customHeight="1">
      <c r="B3" s="21"/>
      <c r="E3" s="540" t="s">
        <v>32</v>
      </c>
      <c r="F3" s="540"/>
      <c r="G3" s="541"/>
      <c r="H3" s="9">
        <f>O7</f>
        <v>0</v>
      </c>
      <c r="I3" s="54"/>
      <c r="J3" s="21"/>
      <c r="K3" s="39"/>
      <c r="L3" s="39"/>
      <c r="O3"/>
    </row>
    <row r="4" spans="1:15" s="12" customFormat="1" ht="60" customHeight="1">
      <c r="B4" s="21"/>
      <c r="E4" s="542" t="s">
        <v>115</v>
      </c>
      <c r="F4" s="542"/>
      <c r="G4" s="542"/>
      <c r="H4" s="60" t="e">
        <f>H3/I7</f>
        <v>#DIV/0!</v>
      </c>
      <c r="I4" s="53"/>
      <c r="J4" s="21"/>
      <c r="K4" s="39"/>
      <c r="L4" s="39"/>
    </row>
    <row r="5" spans="1:15" s="21" customFormat="1" ht="12.75" customHeight="1">
      <c r="B5" s="40"/>
      <c r="E5" s="58"/>
      <c r="F5" s="58"/>
      <c r="G5" s="58"/>
      <c r="H5" s="57"/>
      <c r="I5" s="57"/>
      <c r="J5" s="40"/>
      <c r="K5" s="51"/>
      <c r="L5" s="51"/>
    </row>
    <row r="6" spans="1:15" ht="67.5">
      <c r="A6" s="22" t="s">
        <v>23</v>
      </c>
      <c r="B6" s="2" t="s">
        <v>0</v>
      </c>
      <c r="C6" s="2" t="s">
        <v>1</v>
      </c>
      <c r="D6" s="2" t="s">
        <v>2</v>
      </c>
      <c r="E6" s="11" t="s">
        <v>24</v>
      </c>
      <c r="F6" s="2" t="s">
        <v>10</v>
      </c>
      <c r="G6" s="13" t="s">
        <v>13</v>
      </c>
      <c r="H6" s="11" t="s">
        <v>27</v>
      </c>
      <c r="I6" s="11" t="s">
        <v>14</v>
      </c>
      <c r="J6" s="11" t="s">
        <v>28</v>
      </c>
      <c r="K6" s="11" t="s">
        <v>7</v>
      </c>
      <c r="L6" s="11" t="s">
        <v>8</v>
      </c>
      <c r="M6" s="11" t="s">
        <v>12</v>
      </c>
      <c r="N6" s="11" t="s">
        <v>11</v>
      </c>
      <c r="O6" s="11" t="s">
        <v>37</v>
      </c>
    </row>
    <row r="7" spans="1:15" s="32" customFormat="1" ht="14.25" thickBot="1">
      <c r="B7" s="33" t="s">
        <v>4</v>
      </c>
      <c r="C7" s="33"/>
      <c r="D7" s="33"/>
      <c r="E7" s="33"/>
      <c r="F7" s="33"/>
      <c r="G7" s="33"/>
      <c r="H7" s="34">
        <f>SUM(H8:H357)</f>
        <v>0</v>
      </c>
      <c r="I7" s="34">
        <f>SUM(I8:I357)</f>
        <v>0</v>
      </c>
      <c r="J7" s="35" t="e">
        <f>H7/I7</f>
        <v>#DIV/0!</v>
      </c>
      <c r="K7" s="36"/>
      <c r="L7" s="36"/>
      <c r="M7" s="33"/>
      <c r="N7" s="33"/>
      <c r="O7" s="66">
        <f>SUM(O8:O357)</f>
        <v>0</v>
      </c>
    </row>
    <row r="8" spans="1:15" ht="14.25" thickTop="1">
      <c r="A8">
        <v>1</v>
      </c>
      <c r="B8" s="42"/>
      <c r="C8" s="41"/>
      <c r="D8" s="41"/>
      <c r="E8" s="18"/>
      <c r="F8" s="23"/>
      <c r="G8" s="61"/>
      <c r="H8" s="62"/>
      <c r="I8" s="63"/>
      <c r="J8" s="30" t="e">
        <f>H8/I8</f>
        <v>#DIV/0!</v>
      </c>
      <c r="K8" s="31"/>
      <c r="L8" s="31"/>
      <c r="M8" s="28"/>
      <c r="N8" s="28"/>
      <c r="O8" s="2" t="str">
        <f>IF(ISBLANK(I8),"",H8)</f>
        <v/>
      </c>
    </row>
    <row r="9" spans="1:15">
      <c r="A9">
        <v>2</v>
      </c>
      <c r="B9" s="11"/>
      <c r="C9" s="2"/>
      <c r="D9" s="2"/>
      <c r="E9" s="18"/>
      <c r="F9" s="23"/>
      <c r="G9" s="13"/>
      <c r="H9" s="19"/>
      <c r="I9" s="6"/>
      <c r="J9" s="7" t="e">
        <f t="shared" ref="J9:J253" si="0">H9/I9</f>
        <v>#DIV/0!</v>
      </c>
      <c r="K9" s="11"/>
      <c r="L9" s="11"/>
      <c r="M9" s="2"/>
      <c r="N9" s="2"/>
      <c r="O9" s="2" t="str">
        <f>IF(ISBLANK(I9),"",H9)</f>
        <v/>
      </c>
    </row>
    <row r="10" spans="1:15">
      <c r="A10">
        <v>3</v>
      </c>
      <c r="B10" s="51"/>
      <c r="C10" s="11"/>
      <c r="D10" s="2"/>
      <c r="E10" s="18"/>
      <c r="F10" s="23"/>
      <c r="G10" s="13"/>
      <c r="H10" s="64"/>
      <c r="I10" s="6"/>
      <c r="J10" s="7" t="e">
        <f t="shared" si="0"/>
        <v>#DIV/0!</v>
      </c>
      <c r="K10" s="11"/>
      <c r="L10" s="11"/>
      <c r="M10" s="2"/>
      <c r="N10" s="2"/>
      <c r="O10" s="2" t="str">
        <f>IF(ISBLANK(I10),"",H10)</f>
        <v/>
      </c>
    </row>
    <row r="11" spans="1:15">
      <c r="A11">
        <v>4</v>
      </c>
      <c r="B11" s="45"/>
      <c r="C11" s="46"/>
      <c r="D11" s="13"/>
      <c r="E11" s="18"/>
      <c r="F11" s="47"/>
      <c r="G11" s="13"/>
      <c r="H11" s="48"/>
      <c r="I11" s="6"/>
      <c r="J11" s="7" t="e">
        <f t="shared" si="0"/>
        <v>#DIV/0!</v>
      </c>
      <c r="K11" s="11"/>
      <c r="L11" s="11"/>
      <c r="M11" s="2"/>
      <c r="N11" s="2"/>
      <c r="O11" s="2" t="str">
        <f t="shared" ref="O11:O20" si="1">IF(ISBLANK(I11),"",H11)</f>
        <v/>
      </c>
    </row>
    <row r="12" spans="1:15">
      <c r="A12">
        <v>5</v>
      </c>
      <c r="B12" s="44"/>
      <c r="C12" s="41"/>
      <c r="D12" s="13"/>
      <c r="E12" s="18"/>
      <c r="F12" s="2"/>
      <c r="G12" s="13"/>
      <c r="H12" s="3"/>
      <c r="I12" s="6"/>
      <c r="J12" s="7" t="e">
        <f t="shared" si="0"/>
        <v>#DIV/0!</v>
      </c>
      <c r="K12" s="11"/>
      <c r="L12" s="11"/>
      <c r="M12" s="2"/>
      <c r="N12" s="2"/>
      <c r="O12" s="2" t="str">
        <f t="shared" si="1"/>
        <v/>
      </c>
    </row>
    <row r="13" spans="1:15">
      <c r="A13" s="12">
        <v>6</v>
      </c>
      <c r="B13" s="44"/>
      <c r="C13" s="2"/>
      <c r="D13" s="2"/>
      <c r="E13" s="18"/>
      <c r="F13" s="2"/>
      <c r="G13" s="13"/>
      <c r="H13" s="25"/>
      <c r="I13" s="14"/>
      <c r="J13" s="15" t="e">
        <f t="shared" si="0"/>
        <v>#DIV/0!</v>
      </c>
      <c r="K13" s="17"/>
      <c r="L13" s="17"/>
      <c r="M13" s="2"/>
      <c r="N13" s="2"/>
      <c r="O13" s="2" t="str">
        <f t="shared" si="1"/>
        <v/>
      </c>
    </row>
    <row r="14" spans="1:15">
      <c r="A14" s="12">
        <v>7</v>
      </c>
      <c r="B14" s="43"/>
      <c r="C14" s="2"/>
      <c r="D14" s="13"/>
      <c r="E14" s="18"/>
      <c r="F14" s="2"/>
      <c r="G14" s="13"/>
      <c r="H14" s="3"/>
      <c r="I14" s="16"/>
      <c r="J14" s="15" t="e">
        <f t="shared" si="0"/>
        <v>#DIV/0!</v>
      </c>
      <c r="K14" s="17"/>
      <c r="L14" s="17"/>
      <c r="M14" s="2"/>
      <c r="N14" s="2"/>
      <c r="O14" s="2" t="str">
        <f t="shared" si="1"/>
        <v/>
      </c>
    </row>
    <row r="15" spans="1:15">
      <c r="A15">
        <v>8</v>
      </c>
      <c r="B15" s="44"/>
      <c r="C15" s="2"/>
      <c r="D15" s="2"/>
      <c r="E15" s="18"/>
      <c r="F15" s="2"/>
      <c r="G15" s="13"/>
      <c r="H15" s="25"/>
      <c r="I15" s="6"/>
      <c r="J15" s="7" t="e">
        <f t="shared" si="0"/>
        <v>#DIV/0!</v>
      </c>
      <c r="K15" s="17"/>
      <c r="L15" s="17"/>
      <c r="M15" s="2"/>
      <c r="N15" s="2"/>
      <c r="O15" s="2" t="str">
        <f t="shared" si="1"/>
        <v/>
      </c>
    </row>
    <row r="16" spans="1:15">
      <c r="A16">
        <v>9</v>
      </c>
      <c r="B16" s="44"/>
      <c r="C16" s="2"/>
      <c r="D16" s="13"/>
      <c r="E16" s="18"/>
      <c r="F16" s="2"/>
      <c r="G16" s="13"/>
      <c r="H16" s="3"/>
      <c r="I16" s="6"/>
      <c r="J16" s="15" t="e">
        <f t="shared" si="0"/>
        <v>#DIV/0!</v>
      </c>
      <c r="K16" s="17"/>
      <c r="L16" s="17"/>
      <c r="M16" s="2"/>
      <c r="N16" s="2"/>
      <c r="O16" s="2" t="str">
        <f t="shared" si="1"/>
        <v/>
      </c>
    </row>
    <row r="17" spans="1:15">
      <c r="A17">
        <v>10</v>
      </c>
      <c r="B17" s="44"/>
      <c r="C17" s="2"/>
      <c r="D17" s="13"/>
      <c r="E17" s="18"/>
      <c r="F17" s="2"/>
      <c r="G17" s="13"/>
      <c r="H17" s="25"/>
      <c r="I17" s="6"/>
      <c r="J17" s="15" t="e">
        <f t="shared" si="0"/>
        <v>#DIV/0!</v>
      </c>
      <c r="K17" s="11"/>
      <c r="L17" s="11"/>
      <c r="M17" s="2"/>
      <c r="N17" s="2"/>
      <c r="O17" s="2" t="str">
        <f t="shared" si="1"/>
        <v/>
      </c>
    </row>
    <row r="18" spans="1:15">
      <c r="A18" s="12">
        <v>11</v>
      </c>
      <c r="B18" s="44"/>
      <c r="C18" s="2"/>
      <c r="D18" s="13"/>
      <c r="E18" s="18"/>
      <c r="F18" s="2"/>
      <c r="G18" s="13"/>
      <c r="H18" s="3"/>
      <c r="I18" s="6"/>
      <c r="J18" s="7" t="e">
        <f t="shared" si="0"/>
        <v>#DIV/0!</v>
      </c>
      <c r="K18" s="11"/>
      <c r="L18" s="11"/>
      <c r="M18" s="2"/>
      <c r="N18" s="2"/>
      <c r="O18" s="2" t="str">
        <f t="shared" si="1"/>
        <v/>
      </c>
    </row>
    <row r="19" spans="1:15">
      <c r="A19" s="12">
        <v>12</v>
      </c>
      <c r="B19" s="44"/>
      <c r="C19" s="2"/>
      <c r="D19" s="13"/>
      <c r="E19" s="18"/>
      <c r="F19" s="2"/>
      <c r="G19" s="13"/>
      <c r="H19" s="25"/>
      <c r="I19" s="6"/>
      <c r="J19" s="15" t="e">
        <f t="shared" si="0"/>
        <v>#DIV/0!</v>
      </c>
      <c r="K19" s="11"/>
      <c r="L19" s="11"/>
      <c r="M19" s="2"/>
      <c r="N19" s="2"/>
      <c r="O19" s="2" t="str">
        <f t="shared" si="1"/>
        <v/>
      </c>
    </row>
    <row r="20" spans="1:15">
      <c r="A20">
        <v>13</v>
      </c>
      <c r="B20" s="43"/>
      <c r="C20" s="2"/>
      <c r="D20" s="2"/>
      <c r="E20" s="18"/>
      <c r="F20" s="2"/>
      <c r="G20" s="13"/>
      <c r="H20" s="3"/>
      <c r="I20" s="6"/>
      <c r="J20" s="15" t="e">
        <f t="shared" si="0"/>
        <v>#DIV/0!</v>
      </c>
      <c r="K20" s="11"/>
      <c r="L20" s="11"/>
      <c r="M20" s="2"/>
      <c r="N20" s="2"/>
      <c r="O20" s="2" t="str">
        <f t="shared" si="1"/>
        <v/>
      </c>
    </row>
    <row r="21" spans="1:15">
      <c r="A21">
        <v>14</v>
      </c>
      <c r="B21" s="43"/>
      <c r="C21" s="2"/>
      <c r="D21" s="13"/>
      <c r="E21" s="18"/>
      <c r="F21" s="2"/>
      <c r="G21" s="13"/>
      <c r="H21" s="25"/>
      <c r="I21" s="6"/>
      <c r="J21" s="7" t="e">
        <f t="shared" si="0"/>
        <v>#DIV/0!</v>
      </c>
      <c r="K21" s="11"/>
      <c r="L21" s="11"/>
      <c r="M21" s="2"/>
      <c r="N21" s="2"/>
      <c r="O21" s="2"/>
    </row>
    <row r="22" spans="1:15">
      <c r="A22">
        <v>15</v>
      </c>
      <c r="B22" s="44"/>
      <c r="C22" s="2"/>
      <c r="D22" s="2"/>
      <c r="E22" s="18"/>
      <c r="F22" s="18"/>
      <c r="G22" s="13"/>
      <c r="H22" s="19"/>
      <c r="I22" s="6"/>
      <c r="J22" s="15" t="e">
        <f t="shared" si="0"/>
        <v>#DIV/0!</v>
      </c>
      <c r="K22" s="11"/>
      <c r="L22" s="11"/>
      <c r="M22" s="2"/>
      <c r="N22" s="2"/>
      <c r="O22" s="2"/>
    </row>
    <row r="23" spans="1:15">
      <c r="A23" s="12">
        <v>16</v>
      </c>
      <c r="B23" s="2"/>
      <c r="C23" s="2"/>
      <c r="D23" s="2"/>
      <c r="E23" s="18"/>
      <c r="F23" s="18"/>
      <c r="G23" s="13"/>
      <c r="H23" s="20"/>
      <c r="I23" s="6"/>
      <c r="J23" s="15" t="e">
        <f t="shared" si="0"/>
        <v>#DIV/0!</v>
      </c>
      <c r="K23" s="11"/>
      <c r="L23" s="11"/>
      <c r="M23" s="2"/>
      <c r="N23" s="2"/>
      <c r="O23" s="2"/>
    </row>
    <row r="24" spans="1:15">
      <c r="A24" s="12">
        <v>17</v>
      </c>
      <c r="B24" s="2"/>
      <c r="C24" s="2"/>
      <c r="D24" s="2"/>
      <c r="E24" s="18"/>
      <c r="F24" s="18"/>
      <c r="G24" s="13"/>
      <c r="H24" s="20"/>
      <c r="I24" s="6"/>
      <c r="J24" s="7" t="e">
        <f t="shared" si="0"/>
        <v>#DIV/0!</v>
      </c>
      <c r="K24" s="11"/>
      <c r="L24" s="11"/>
      <c r="M24" s="2"/>
      <c r="N24" s="2"/>
      <c r="O24" s="2"/>
    </row>
    <row r="25" spans="1:15">
      <c r="A25">
        <v>18</v>
      </c>
      <c r="B25" s="2"/>
      <c r="C25" s="2"/>
      <c r="D25" s="2"/>
      <c r="E25" s="18"/>
      <c r="F25" s="18"/>
      <c r="G25" s="13"/>
      <c r="H25" s="20"/>
      <c r="I25" s="6"/>
      <c r="J25" s="15" t="e">
        <f t="shared" si="0"/>
        <v>#DIV/0!</v>
      </c>
      <c r="K25" s="11"/>
      <c r="L25" s="11"/>
      <c r="M25" s="2"/>
      <c r="N25" s="2"/>
      <c r="O25" s="2"/>
    </row>
    <row r="26" spans="1:15">
      <c r="A26">
        <v>19</v>
      </c>
      <c r="B26" s="2"/>
      <c r="C26" s="2"/>
      <c r="D26" s="2"/>
      <c r="E26" s="18"/>
      <c r="F26" s="18"/>
      <c r="G26" s="13"/>
      <c r="H26" s="20"/>
      <c r="I26" s="6"/>
      <c r="J26" s="15" t="e">
        <f t="shared" si="0"/>
        <v>#DIV/0!</v>
      </c>
      <c r="K26" s="11"/>
      <c r="L26" s="11"/>
      <c r="M26" s="2"/>
      <c r="N26" s="2"/>
      <c r="O26" s="2"/>
    </row>
    <row r="27" spans="1:15">
      <c r="A27">
        <v>20</v>
      </c>
      <c r="B27" s="2"/>
      <c r="C27" s="2"/>
      <c r="D27" s="2"/>
      <c r="E27" s="18"/>
      <c r="F27" s="18"/>
      <c r="G27" s="13"/>
      <c r="H27" s="20"/>
      <c r="I27" s="6"/>
      <c r="J27" s="7" t="e">
        <f t="shared" si="0"/>
        <v>#DIV/0!</v>
      </c>
      <c r="K27" s="11"/>
      <c r="L27" s="11"/>
      <c r="M27" s="2"/>
      <c r="N27" s="2"/>
      <c r="O27" s="2"/>
    </row>
    <row r="28" spans="1:15">
      <c r="A28" s="12">
        <v>21</v>
      </c>
      <c r="B28" s="2"/>
      <c r="C28" s="2"/>
      <c r="D28" s="2"/>
      <c r="E28" s="18"/>
      <c r="F28" s="18"/>
      <c r="G28" s="13"/>
      <c r="H28" s="20"/>
      <c r="I28" s="6"/>
      <c r="J28" s="15" t="e">
        <f t="shared" si="0"/>
        <v>#DIV/0!</v>
      </c>
      <c r="K28" s="11"/>
      <c r="L28" s="11"/>
      <c r="M28" s="2"/>
      <c r="N28" s="2"/>
      <c r="O28" s="2"/>
    </row>
    <row r="29" spans="1:15">
      <c r="A29" s="12">
        <v>22</v>
      </c>
      <c r="B29" s="2"/>
      <c r="C29" s="2"/>
      <c r="D29" s="2"/>
      <c r="E29" s="18"/>
      <c r="F29" s="18"/>
      <c r="G29" s="13"/>
      <c r="H29" s="20"/>
      <c r="I29" s="6"/>
      <c r="J29" s="15" t="e">
        <f t="shared" si="0"/>
        <v>#DIV/0!</v>
      </c>
      <c r="K29" s="11"/>
      <c r="L29" s="11"/>
      <c r="M29" s="2"/>
      <c r="N29" s="2"/>
      <c r="O29" s="2"/>
    </row>
    <row r="30" spans="1:15">
      <c r="A30">
        <v>23</v>
      </c>
      <c r="B30" s="2"/>
      <c r="C30" s="2"/>
      <c r="D30" s="2"/>
      <c r="E30" s="18"/>
      <c r="F30" s="18"/>
      <c r="G30" s="13"/>
      <c r="H30" s="20"/>
      <c r="I30" s="6"/>
      <c r="J30" s="7" t="e">
        <f t="shared" si="0"/>
        <v>#DIV/0!</v>
      </c>
      <c r="K30" s="11"/>
      <c r="L30" s="11"/>
      <c r="M30" s="2"/>
      <c r="N30" s="2"/>
      <c r="O30" s="2"/>
    </row>
    <row r="31" spans="1:15">
      <c r="A31">
        <v>24</v>
      </c>
      <c r="B31" s="2"/>
      <c r="C31" s="2"/>
      <c r="D31" s="2"/>
      <c r="E31" s="18"/>
      <c r="F31" s="18"/>
      <c r="G31" s="13"/>
      <c r="H31" s="20"/>
      <c r="I31" s="6"/>
      <c r="J31" s="15" t="e">
        <f t="shared" si="0"/>
        <v>#DIV/0!</v>
      </c>
      <c r="K31" s="11"/>
      <c r="L31" s="11"/>
      <c r="M31" s="2"/>
      <c r="N31" s="2"/>
      <c r="O31" s="2"/>
    </row>
    <row r="32" spans="1:15">
      <c r="A32">
        <v>25</v>
      </c>
      <c r="B32" s="2"/>
      <c r="C32" s="2"/>
      <c r="D32" s="2"/>
      <c r="E32" s="18"/>
      <c r="F32" s="18"/>
      <c r="G32" s="13"/>
      <c r="H32" s="20"/>
      <c r="I32" s="6"/>
      <c r="J32" s="15" t="e">
        <f t="shared" si="0"/>
        <v>#DIV/0!</v>
      </c>
      <c r="K32" s="11"/>
      <c r="L32" s="11"/>
      <c r="M32" s="2"/>
      <c r="N32" s="2"/>
      <c r="O32" s="2"/>
    </row>
    <row r="33" spans="1:15">
      <c r="A33" s="12">
        <v>26</v>
      </c>
      <c r="B33" s="2"/>
      <c r="C33" s="2"/>
      <c r="D33" s="2"/>
      <c r="E33" s="18"/>
      <c r="F33" s="18"/>
      <c r="G33" s="13"/>
      <c r="H33" s="20"/>
      <c r="I33" s="6"/>
      <c r="J33" s="7" t="e">
        <f t="shared" si="0"/>
        <v>#DIV/0!</v>
      </c>
      <c r="K33" s="11"/>
      <c r="L33" s="11"/>
      <c r="M33" s="2"/>
      <c r="N33" s="2"/>
      <c r="O33" s="2"/>
    </row>
    <row r="34" spans="1:15">
      <c r="A34" s="12">
        <v>27</v>
      </c>
      <c r="B34" s="2"/>
      <c r="C34" s="2"/>
      <c r="D34" s="2"/>
      <c r="E34" s="18"/>
      <c r="F34" s="18"/>
      <c r="G34" s="13"/>
      <c r="H34" s="20"/>
      <c r="I34" s="6"/>
      <c r="J34" s="15" t="e">
        <f t="shared" si="0"/>
        <v>#DIV/0!</v>
      </c>
      <c r="K34" s="11"/>
      <c r="L34" s="11"/>
      <c r="M34" s="2"/>
      <c r="N34" s="2"/>
      <c r="O34" s="2"/>
    </row>
    <row r="35" spans="1:15">
      <c r="A35">
        <v>28</v>
      </c>
      <c r="B35" s="2"/>
      <c r="C35" s="2"/>
      <c r="D35" s="2"/>
      <c r="E35" s="18"/>
      <c r="F35" s="18"/>
      <c r="G35" s="13"/>
      <c r="H35" s="20"/>
      <c r="I35" s="6"/>
      <c r="J35" s="15" t="e">
        <f t="shared" si="0"/>
        <v>#DIV/0!</v>
      </c>
      <c r="K35" s="11"/>
      <c r="L35" s="11"/>
      <c r="M35" s="2"/>
      <c r="N35" s="2"/>
      <c r="O35" s="2"/>
    </row>
    <row r="36" spans="1:15">
      <c r="A36">
        <v>29</v>
      </c>
      <c r="B36" s="2"/>
      <c r="C36" s="2"/>
      <c r="D36" s="2"/>
      <c r="E36" s="18"/>
      <c r="F36" s="18"/>
      <c r="G36" s="13"/>
      <c r="H36" s="20"/>
      <c r="I36" s="6"/>
      <c r="J36" s="7" t="e">
        <f t="shared" si="0"/>
        <v>#DIV/0!</v>
      </c>
      <c r="K36" s="11"/>
      <c r="L36" s="11"/>
      <c r="M36" s="2"/>
      <c r="N36" s="2"/>
      <c r="O36" s="2"/>
    </row>
    <row r="37" spans="1:15">
      <c r="A37">
        <v>30</v>
      </c>
      <c r="B37" s="2"/>
      <c r="C37" s="2"/>
      <c r="D37" s="2"/>
      <c r="E37" s="18"/>
      <c r="F37" s="18"/>
      <c r="G37" s="13"/>
      <c r="H37" s="20"/>
      <c r="I37" s="6"/>
      <c r="J37" s="15" t="e">
        <f t="shared" si="0"/>
        <v>#DIV/0!</v>
      </c>
      <c r="K37" s="11"/>
      <c r="L37" s="11"/>
      <c r="M37" s="2"/>
      <c r="N37" s="2"/>
      <c r="O37" s="2"/>
    </row>
    <row r="38" spans="1:15">
      <c r="A38" s="12">
        <v>31</v>
      </c>
      <c r="B38" s="2"/>
      <c r="C38" s="2"/>
      <c r="D38" s="2"/>
      <c r="E38" s="18"/>
      <c r="F38" s="18"/>
      <c r="G38" s="13"/>
      <c r="H38" s="20"/>
      <c r="I38" s="6"/>
      <c r="J38" s="15" t="e">
        <f t="shared" si="0"/>
        <v>#DIV/0!</v>
      </c>
      <c r="K38" s="11"/>
      <c r="L38" s="11"/>
      <c r="M38" s="2"/>
      <c r="N38" s="2"/>
      <c r="O38" s="2"/>
    </row>
    <row r="39" spans="1:15">
      <c r="A39" s="12">
        <v>32</v>
      </c>
      <c r="B39" s="2"/>
      <c r="C39" s="2"/>
      <c r="D39" s="2"/>
      <c r="E39" s="18"/>
      <c r="F39" s="18"/>
      <c r="G39" s="13"/>
      <c r="H39" s="20"/>
      <c r="I39" s="6"/>
      <c r="J39" s="7" t="e">
        <f t="shared" si="0"/>
        <v>#DIV/0!</v>
      </c>
      <c r="K39" s="11"/>
      <c r="L39" s="11"/>
      <c r="M39" s="2"/>
      <c r="N39" s="2"/>
      <c r="O39" s="2"/>
    </row>
    <row r="40" spans="1:15">
      <c r="A40">
        <v>33</v>
      </c>
      <c r="B40" s="2"/>
      <c r="C40" s="2"/>
      <c r="D40" s="2"/>
      <c r="E40" s="18"/>
      <c r="F40" s="18"/>
      <c r="G40" s="13"/>
      <c r="H40" s="20"/>
      <c r="I40" s="6"/>
      <c r="J40" s="15" t="e">
        <f t="shared" si="0"/>
        <v>#DIV/0!</v>
      </c>
      <c r="K40" s="11"/>
      <c r="L40" s="11"/>
      <c r="M40" s="2"/>
      <c r="N40" s="2"/>
      <c r="O40" s="2"/>
    </row>
    <row r="41" spans="1:15">
      <c r="A41">
        <v>34</v>
      </c>
      <c r="B41" s="2"/>
      <c r="C41" s="2"/>
      <c r="D41" s="2"/>
      <c r="E41" s="18"/>
      <c r="F41" s="18"/>
      <c r="G41" s="13"/>
      <c r="H41" s="20"/>
      <c r="I41" s="6"/>
      <c r="J41" s="15" t="e">
        <f t="shared" si="0"/>
        <v>#DIV/0!</v>
      </c>
      <c r="K41" s="11"/>
      <c r="L41" s="11"/>
      <c r="M41" s="2"/>
      <c r="N41" s="2"/>
      <c r="O41" s="2"/>
    </row>
    <row r="42" spans="1:15">
      <c r="A42">
        <v>35</v>
      </c>
      <c r="B42" s="2"/>
      <c r="C42" s="2"/>
      <c r="D42" s="2"/>
      <c r="E42" s="18"/>
      <c r="F42" s="18"/>
      <c r="G42" s="13"/>
      <c r="H42" s="20"/>
      <c r="I42" s="6"/>
      <c r="J42" s="7" t="e">
        <f t="shared" si="0"/>
        <v>#DIV/0!</v>
      </c>
      <c r="K42" s="11"/>
      <c r="L42" s="11"/>
      <c r="M42" s="2"/>
      <c r="N42" s="2"/>
      <c r="O42" s="2"/>
    </row>
    <row r="43" spans="1:15">
      <c r="A43" s="12">
        <v>36</v>
      </c>
      <c r="B43" s="2"/>
      <c r="C43" s="2"/>
      <c r="D43" s="2"/>
      <c r="E43" s="18"/>
      <c r="F43" s="18"/>
      <c r="G43" s="13"/>
      <c r="H43" s="20"/>
      <c r="I43" s="6"/>
      <c r="J43" s="15" t="e">
        <f t="shared" si="0"/>
        <v>#DIV/0!</v>
      </c>
      <c r="K43" s="11"/>
      <c r="L43" s="11"/>
      <c r="M43" s="2"/>
      <c r="N43" s="2"/>
      <c r="O43" s="2"/>
    </row>
    <row r="44" spans="1:15">
      <c r="A44" s="12">
        <v>37</v>
      </c>
      <c r="B44" s="2"/>
      <c r="C44" s="2"/>
      <c r="D44" s="2"/>
      <c r="E44" s="18"/>
      <c r="F44" s="18"/>
      <c r="G44" s="13"/>
      <c r="H44" s="20"/>
      <c r="I44" s="6"/>
      <c r="J44" s="15" t="e">
        <f t="shared" si="0"/>
        <v>#DIV/0!</v>
      </c>
      <c r="K44" s="11"/>
      <c r="L44" s="11"/>
      <c r="M44" s="2"/>
      <c r="N44" s="2"/>
      <c r="O44" s="2"/>
    </row>
    <row r="45" spans="1:15">
      <c r="A45">
        <v>38</v>
      </c>
      <c r="B45" s="2"/>
      <c r="C45" s="2"/>
      <c r="D45" s="2"/>
      <c r="E45" s="18"/>
      <c r="F45" s="18"/>
      <c r="G45" s="13"/>
      <c r="H45" s="20"/>
      <c r="I45" s="6"/>
      <c r="J45" s="7" t="e">
        <f t="shared" si="0"/>
        <v>#DIV/0!</v>
      </c>
      <c r="K45" s="11"/>
      <c r="L45" s="11"/>
      <c r="M45" s="2"/>
      <c r="N45" s="2"/>
      <c r="O45" s="2"/>
    </row>
    <row r="46" spans="1:15">
      <c r="A46">
        <v>39</v>
      </c>
      <c r="B46" s="2"/>
      <c r="C46" s="2"/>
      <c r="D46" s="2"/>
      <c r="E46" s="18"/>
      <c r="F46" s="18"/>
      <c r="G46" s="13"/>
      <c r="H46" s="20"/>
      <c r="I46" s="6"/>
      <c r="J46" s="15" t="e">
        <f t="shared" si="0"/>
        <v>#DIV/0!</v>
      </c>
      <c r="K46" s="11"/>
      <c r="L46" s="11"/>
      <c r="M46" s="2"/>
      <c r="N46" s="2"/>
      <c r="O46" s="2"/>
    </row>
    <row r="47" spans="1:15">
      <c r="A47">
        <v>40</v>
      </c>
      <c r="B47" s="2"/>
      <c r="C47" s="2"/>
      <c r="D47" s="2"/>
      <c r="E47" s="18"/>
      <c r="F47" s="18"/>
      <c r="G47" s="13"/>
      <c r="H47" s="20"/>
      <c r="I47" s="6"/>
      <c r="J47" s="15" t="e">
        <f t="shared" si="0"/>
        <v>#DIV/0!</v>
      </c>
      <c r="K47" s="11"/>
      <c r="L47" s="11"/>
      <c r="M47" s="2"/>
      <c r="N47" s="2"/>
      <c r="O47" s="2"/>
    </row>
    <row r="48" spans="1:15">
      <c r="A48" s="12">
        <v>41</v>
      </c>
      <c r="B48" s="2"/>
      <c r="C48" s="2"/>
      <c r="D48" s="2"/>
      <c r="E48" s="18"/>
      <c r="F48" s="18"/>
      <c r="G48" s="13"/>
      <c r="H48" s="20"/>
      <c r="I48" s="6"/>
      <c r="J48" s="7" t="e">
        <f t="shared" si="0"/>
        <v>#DIV/0!</v>
      </c>
      <c r="K48" s="11"/>
      <c r="L48" s="11"/>
      <c r="M48" s="2"/>
      <c r="N48" s="2"/>
      <c r="O48" s="2"/>
    </row>
    <row r="49" spans="1:15">
      <c r="A49" s="12">
        <v>42</v>
      </c>
      <c r="B49" s="2"/>
      <c r="C49" s="2"/>
      <c r="D49" s="2"/>
      <c r="E49" s="18"/>
      <c r="F49" s="18"/>
      <c r="G49" s="13"/>
      <c r="H49" s="20"/>
      <c r="I49" s="6"/>
      <c r="J49" s="15" t="e">
        <f t="shared" si="0"/>
        <v>#DIV/0!</v>
      </c>
      <c r="K49" s="11"/>
      <c r="L49" s="11"/>
      <c r="M49" s="2"/>
      <c r="N49" s="2"/>
      <c r="O49" s="2"/>
    </row>
    <row r="50" spans="1:15">
      <c r="A50">
        <v>43</v>
      </c>
      <c r="B50" s="2"/>
      <c r="C50" s="2"/>
      <c r="D50" s="2"/>
      <c r="E50" s="18"/>
      <c r="F50" s="18"/>
      <c r="G50" s="13"/>
      <c r="H50" s="20"/>
      <c r="I50" s="6"/>
      <c r="J50" s="15" t="e">
        <f t="shared" si="0"/>
        <v>#DIV/0!</v>
      </c>
      <c r="K50" s="11"/>
      <c r="L50" s="11"/>
      <c r="M50" s="2"/>
      <c r="N50" s="2"/>
      <c r="O50" s="2"/>
    </row>
    <row r="51" spans="1:15">
      <c r="A51">
        <v>44</v>
      </c>
      <c r="B51" s="2"/>
      <c r="C51" s="2"/>
      <c r="D51" s="2"/>
      <c r="E51" s="18"/>
      <c r="F51" s="18"/>
      <c r="G51" s="13"/>
      <c r="H51" s="20"/>
      <c r="I51" s="6"/>
      <c r="J51" s="7" t="e">
        <f t="shared" si="0"/>
        <v>#DIV/0!</v>
      </c>
      <c r="K51" s="11"/>
      <c r="L51" s="11"/>
      <c r="M51" s="2"/>
      <c r="N51" s="2"/>
      <c r="O51" s="2"/>
    </row>
    <row r="52" spans="1:15">
      <c r="A52">
        <v>45</v>
      </c>
      <c r="B52" s="2"/>
      <c r="C52" s="2"/>
      <c r="D52" s="2"/>
      <c r="E52" s="18"/>
      <c r="F52" s="18"/>
      <c r="G52" s="13"/>
      <c r="H52" s="20"/>
      <c r="I52" s="6"/>
      <c r="J52" s="15" t="e">
        <f t="shared" si="0"/>
        <v>#DIV/0!</v>
      </c>
      <c r="K52" s="11"/>
      <c r="L52" s="11"/>
      <c r="M52" s="2"/>
      <c r="N52" s="2"/>
      <c r="O52" s="2"/>
    </row>
    <row r="53" spans="1:15">
      <c r="A53" s="12">
        <v>46</v>
      </c>
      <c r="B53" s="2"/>
      <c r="C53" s="2"/>
      <c r="D53" s="2"/>
      <c r="E53" s="18"/>
      <c r="F53" s="18"/>
      <c r="G53" s="13"/>
      <c r="H53" s="20"/>
      <c r="I53" s="6"/>
      <c r="J53" s="15" t="e">
        <f t="shared" si="0"/>
        <v>#DIV/0!</v>
      </c>
      <c r="K53" s="11"/>
      <c r="L53" s="11"/>
      <c r="M53" s="2"/>
      <c r="N53" s="2"/>
      <c r="O53" s="2"/>
    </row>
    <row r="54" spans="1:15">
      <c r="A54" s="12">
        <v>47</v>
      </c>
      <c r="B54" s="2"/>
      <c r="C54" s="2"/>
      <c r="D54" s="2"/>
      <c r="E54" s="18"/>
      <c r="F54" s="18"/>
      <c r="G54" s="13"/>
      <c r="H54" s="20"/>
      <c r="I54" s="6"/>
      <c r="J54" s="7" t="e">
        <f t="shared" si="0"/>
        <v>#DIV/0!</v>
      </c>
      <c r="K54" s="11"/>
      <c r="L54" s="11"/>
      <c r="M54" s="2"/>
      <c r="N54" s="2"/>
      <c r="O54" s="2"/>
    </row>
    <row r="55" spans="1:15">
      <c r="A55">
        <v>48</v>
      </c>
      <c r="B55" s="2"/>
      <c r="C55" s="2"/>
      <c r="D55" s="2"/>
      <c r="E55" s="18"/>
      <c r="F55" s="18"/>
      <c r="G55" s="13"/>
      <c r="H55" s="20"/>
      <c r="I55" s="6"/>
      <c r="J55" s="15" t="e">
        <f t="shared" si="0"/>
        <v>#DIV/0!</v>
      </c>
      <c r="K55" s="11"/>
      <c r="L55" s="11"/>
      <c r="M55" s="2"/>
      <c r="N55" s="2"/>
      <c r="O55" s="2"/>
    </row>
    <row r="56" spans="1:15">
      <c r="A56">
        <v>49</v>
      </c>
      <c r="B56" s="2"/>
      <c r="C56" s="2"/>
      <c r="D56" s="2"/>
      <c r="E56" s="18"/>
      <c r="F56" s="18"/>
      <c r="G56" s="13"/>
      <c r="H56" s="20"/>
      <c r="I56" s="6"/>
      <c r="J56" s="15" t="e">
        <f t="shared" si="0"/>
        <v>#DIV/0!</v>
      </c>
      <c r="K56" s="11"/>
      <c r="L56" s="11"/>
      <c r="M56" s="2"/>
      <c r="N56" s="2"/>
      <c r="O56" s="2"/>
    </row>
    <row r="57" spans="1:15">
      <c r="A57">
        <v>50</v>
      </c>
      <c r="B57" s="2"/>
      <c r="C57" s="2"/>
      <c r="D57" s="2"/>
      <c r="E57" s="18"/>
      <c r="F57" s="18"/>
      <c r="G57" s="13"/>
      <c r="H57" s="20"/>
      <c r="I57" s="6"/>
      <c r="J57" s="7" t="e">
        <f t="shared" si="0"/>
        <v>#DIV/0!</v>
      </c>
      <c r="K57" s="11"/>
      <c r="L57" s="11"/>
      <c r="M57" s="2"/>
      <c r="N57" s="2"/>
      <c r="O57" s="2"/>
    </row>
    <row r="58" spans="1:15">
      <c r="A58" s="12">
        <v>51</v>
      </c>
      <c r="B58" s="2"/>
      <c r="C58" s="2"/>
      <c r="D58" s="2"/>
      <c r="E58" s="18"/>
      <c r="F58" s="18"/>
      <c r="G58" s="13"/>
      <c r="H58" s="20"/>
      <c r="I58" s="6"/>
      <c r="J58" s="15" t="e">
        <f t="shared" si="0"/>
        <v>#DIV/0!</v>
      </c>
      <c r="K58" s="11"/>
      <c r="L58" s="11"/>
      <c r="M58" s="2"/>
      <c r="N58" s="2"/>
      <c r="O58" s="2"/>
    </row>
    <row r="59" spans="1:15">
      <c r="A59" s="12">
        <v>52</v>
      </c>
      <c r="B59" s="2"/>
      <c r="C59" s="2"/>
      <c r="D59" s="2"/>
      <c r="E59" s="18"/>
      <c r="F59" s="18"/>
      <c r="G59" s="13"/>
      <c r="H59" s="20"/>
      <c r="I59" s="6"/>
      <c r="J59" s="15" t="e">
        <f t="shared" si="0"/>
        <v>#DIV/0!</v>
      </c>
      <c r="K59" s="11"/>
      <c r="L59" s="11"/>
      <c r="M59" s="2"/>
      <c r="N59" s="2"/>
      <c r="O59" s="2"/>
    </row>
    <row r="60" spans="1:15">
      <c r="A60">
        <v>53</v>
      </c>
      <c r="B60" s="2"/>
      <c r="C60" s="2"/>
      <c r="D60" s="2"/>
      <c r="E60" s="18"/>
      <c r="F60" s="18"/>
      <c r="G60" s="13"/>
      <c r="H60" s="20"/>
      <c r="I60" s="6"/>
      <c r="J60" s="7" t="e">
        <f t="shared" si="0"/>
        <v>#DIV/0!</v>
      </c>
      <c r="K60" s="11"/>
      <c r="L60" s="11"/>
      <c r="M60" s="2"/>
      <c r="N60" s="2"/>
      <c r="O60" s="2"/>
    </row>
    <row r="61" spans="1:15">
      <c r="A61">
        <v>54</v>
      </c>
      <c r="B61" s="2"/>
      <c r="C61" s="2"/>
      <c r="D61" s="2"/>
      <c r="E61" s="18"/>
      <c r="F61" s="18"/>
      <c r="G61" s="13"/>
      <c r="H61" s="20"/>
      <c r="I61" s="6"/>
      <c r="J61" s="15" t="e">
        <f t="shared" si="0"/>
        <v>#DIV/0!</v>
      </c>
      <c r="K61" s="11"/>
      <c r="L61" s="11"/>
      <c r="M61" s="2"/>
      <c r="N61" s="2"/>
      <c r="O61" s="2"/>
    </row>
    <row r="62" spans="1:15">
      <c r="A62">
        <v>55</v>
      </c>
      <c r="B62" s="2"/>
      <c r="C62" s="2"/>
      <c r="D62" s="2"/>
      <c r="E62" s="18"/>
      <c r="F62" s="18"/>
      <c r="G62" s="13"/>
      <c r="H62" s="20"/>
      <c r="I62" s="6"/>
      <c r="J62" s="15" t="e">
        <f t="shared" si="0"/>
        <v>#DIV/0!</v>
      </c>
      <c r="K62" s="11"/>
      <c r="L62" s="11"/>
      <c r="M62" s="2"/>
      <c r="N62" s="2"/>
      <c r="O62" s="2"/>
    </row>
    <row r="63" spans="1:15">
      <c r="A63" s="12">
        <v>56</v>
      </c>
      <c r="B63" s="2"/>
      <c r="C63" s="2"/>
      <c r="D63" s="2"/>
      <c r="E63" s="18"/>
      <c r="F63" s="18"/>
      <c r="G63" s="13"/>
      <c r="H63" s="20"/>
      <c r="I63" s="6"/>
      <c r="J63" s="7" t="e">
        <f t="shared" si="0"/>
        <v>#DIV/0!</v>
      </c>
      <c r="K63" s="11"/>
      <c r="L63" s="11"/>
      <c r="M63" s="2"/>
      <c r="N63" s="2"/>
      <c r="O63" s="2"/>
    </row>
    <row r="64" spans="1:15">
      <c r="A64" s="12">
        <v>57</v>
      </c>
      <c r="B64" s="2"/>
      <c r="C64" s="2"/>
      <c r="D64" s="2"/>
      <c r="E64" s="18"/>
      <c r="F64" s="18"/>
      <c r="G64" s="13"/>
      <c r="H64" s="20"/>
      <c r="I64" s="6"/>
      <c r="J64" s="15" t="e">
        <f t="shared" si="0"/>
        <v>#DIV/0!</v>
      </c>
      <c r="K64" s="11"/>
      <c r="L64" s="11"/>
      <c r="M64" s="2"/>
      <c r="N64" s="2"/>
      <c r="O64" s="2"/>
    </row>
    <row r="65" spans="1:15">
      <c r="A65">
        <v>58</v>
      </c>
      <c r="B65" s="2"/>
      <c r="C65" s="2"/>
      <c r="D65" s="2"/>
      <c r="E65" s="18"/>
      <c r="F65" s="18"/>
      <c r="G65" s="13"/>
      <c r="H65" s="20"/>
      <c r="I65" s="6"/>
      <c r="J65" s="15" t="e">
        <f t="shared" si="0"/>
        <v>#DIV/0!</v>
      </c>
      <c r="K65" s="11"/>
      <c r="L65" s="11"/>
      <c r="M65" s="2"/>
      <c r="N65" s="2"/>
      <c r="O65" s="2"/>
    </row>
    <row r="66" spans="1:15">
      <c r="A66">
        <v>59</v>
      </c>
      <c r="B66" s="2"/>
      <c r="C66" s="2"/>
      <c r="D66" s="2"/>
      <c r="E66" s="18"/>
      <c r="F66" s="18"/>
      <c r="G66" s="13"/>
      <c r="H66" s="20"/>
      <c r="I66" s="6"/>
      <c r="J66" s="7" t="e">
        <f t="shared" si="0"/>
        <v>#DIV/0!</v>
      </c>
      <c r="K66" s="11"/>
      <c r="L66" s="11"/>
      <c r="M66" s="2"/>
      <c r="N66" s="2"/>
      <c r="O66" s="2"/>
    </row>
    <row r="67" spans="1:15">
      <c r="A67">
        <v>60</v>
      </c>
      <c r="B67" s="2"/>
      <c r="C67" s="2"/>
      <c r="D67" s="2"/>
      <c r="E67" s="18"/>
      <c r="F67" s="18"/>
      <c r="G67" s="13"/>
      <c r="H67" s="20"/>
      <c r="I67" s="6"/>
      <c r="J67" s="15" t="e">
        <f t="shared" si="0"/>
        <v>#DIV/0!</v>
      </c>
      <c r="K67" s="11"/>
      <c r="L67" s="11"/>
      <c r="M67" s="2"/>
      <c r="N67" s="2"/>
      <c r="O67" s="2"/>
    </row>
    <row r="68" spans="1:15">
      <c r="A68" s="12">
        <v>61</v>
      </c>
      <c r="B68" s="2"/>
      <c r="C68" s="2"/>
      <c r="D68" s="2"/>
      <c r="E68" s="18"/>
      <c r="F68" s="18"/>
      <c r="G68" s="13"/>
      <c r="H68" s="20"/>
      <c r="I68" s="6"/>
      <c r="J68" s="15" t="e">
        <f t="shared" si="0"/>
        <v>#DIV/0!</v>
      </c>
      <c r="K68" s="11"/>
      <c r="L68" s="11"/>
      <c r="M68" s="2"/>
      <c r="N68" s="2"/>
      <c r="O68" s="2"/>
    </row>
    <row r="69" spans="1:15">
      <c r="A69" s="12">
        <v>62</v>
      </c>
      <c r="B69" s="2"/>
      <c r="C69" s="2"/>
      <c r="D69" s="2"/>
      <c r="E69" s="18"/>
      <c r="F69" s="18"/>
      <c r="G69" s="13"/>
      <c r="H69" s="20"/>
      <c r="I69" s="6"/>
      <c r="J69" s="7" t="e">
        <f t="shared" si="0"/>
        <v>#DIV/0!</v>
      </c>
      <c r="K69" s="11"/>
      <c r="L69" s="11"/>
      <c r="M69" s="2"/>
      <c r="N69" s="2"/>
      <c r="O69" s="2"/>
    </row>
    <row r="70" spans="1:15">
      <c r="A70">
        <v>63</v>
      </c>
      <c r="B70" s="2"/>
      <c r="C70" s="2"/>
      <c r="D70" s="2"/>
      <c r="E70" s="18"/>
      <c r="F70" s="18"/>
      <c r="G70" s="13"/>
      <c r="H70" s="20"/>
      <c r="I70" s="6"/>
      <c r="J70" s="15" t="e">
        <f t="shared" si="0"/>
        <v>#DIV/0!</v>
      </c>
      <c r="K70" s="11"/>
      <c r="L70" s="11"/>
      <c r="M70" s="2"/>
      <c r="N70" s="2"/>
      <c r="O70" s="2"/>
    </row>
    <row r="71" spans="1:15">
      <c r="A71">
        <v>64</v>
      </c>
      <c r="B71" s="2"/>
      <c r="C71" s="2"/>
      <c r="D71" s="2"/>
      <c r="E71" s="18"/>
      <c r="F71" s="18"/>
      <c r="G71" s="13"/>
      <c r="H71" s="20"/>
      <c r="I71" s="6"/>
      <c r="J71" s="15" t="e">
        <f t="shared" si="0"/>
        <v>#DIV/0!</v>
      </c>
      <c r="K71" s="11"/>
      <c r="L71" s="11"/>
      <c r="M71" s="2"/>
      <c r="N71" s="2"/>
      <c r="O71" s="2"/>
    </row>
    <row r="72" spans="1:15">
      <c r="A72">
        <v>65</v>
      </c>
      <c r="B72" s="2"/>
      <c r="C72" s="2"/>
      <c r="D72" s="2"/>
      <c r="E72" s="18"/>
      <c r="F72" s="18"/>
      <c r="G72" s="13"/>
      <c r="H72" s="20"/>
      <c r="I72" s="6"/>
      <c r="J72" s="7" t="e">
        <f t="shared" si="0"/>
        <v>#DIV/0!</v>
      </c>
      <c r="K72" s="11"/>
      <c r="L72" s="11"/>
      <c r="M72" s="2"/>
      <c r="N72" s="2"/>
      <c r="O72" s="2"/>
    </row>
    <row r="73" spans="1:15">
      <c r="A73" s="12">
        <v>66</v>
      </c>
      <c r="B73" s="2"/>
      <c r="C73" s="2"/>
      <c r="D73" s="2"/>
      <c r="E73" s="18"/>
      <c r="F73" s="18"/>
      <c r="G73" s="13"/>
      <c r="H73" s="20"/>
      <c r="I73" s="6"/>
      <c r="J73" s="15" t="e">
        <f t="shared" si="0"/>
        <v>#DIV/0!</v>
      </c>
      <c r="K73" s="11"/>
      <c r="L73" s="11"/>
      <c r="M73" s="2"/>
      <c r="N73" s="2"/>
      <c r="O73" s="2"/>
    </row>
    <row r="74" spans="1:15">
      <c r="A74" s="12">
        <v>67</v>
      </c>
      <c r="B74" s="2"/>
      <c r="C74" s="2"/>
      <c r="D74" s="2"/>
      <c r="E74" s="18"/>
      <c r="F74" s="18"/>
      <c r="G74" s="13"/>
      <c r="H74" s="20"/>
      <c r="I74" s="6"/>
      <c r="J74" s="15" t="e">
        <f t="shared" si="0"/>
        <v>#DIV/0!</v>
      </c>
      <c r="K74" s="11"/>
      <c r="L74" s="11"/>
      <c r="M74" s="2"/>
      <c r="N74" s="2"/>
      <c r="O74" s="2"/>
    </row>
    <row r="75" spans="1:15">
      <c r="A75">
        <v>68</v>
      </c>
      <c r="B75" s="2"/>
      <c r="C75" s="2"/>
      <c r="D75" s="2"/>
      <c r="E75" s="18"/>
      <c r="F75" s="18"/>
      <c r="G75" s="13"/>
      <c r="H75" s="20"/>
      <c r="I75" s="6"/>
      <c r="J75" s="7" t="e">
        <f t="shared" si="0"/>
        <v>#DIV/0!</v>
      </c>
      <c r="K75" s="11"/>
      <c r="L75" s="11"/>
      <c r="M75" s="2"/>
      <c r="N75" s="2"/>
      <c r="O75" s="2"/>
    </row>
    <row r="76" spans="1:15">
      <c r="A76">
        <v>69</v>
      </c>
      <c r="B76" s="2"/>
      <c r="C76" s="2"/>
      <c r="D76" s="2"/>
      <c r="E76" s="18"/>
      <c r="F76" s="18"/>
      <c r="G76" s="13"/>
      <c r="H76" s="20"/>
      <c r="I76" s="6"/>
      <c r="J76" s="15" t="e">
        <f t="shared" si="0"/>
        <v>#DIV/0!</v>
      </c>
      <c r="K76" s="11"/>
      <c r="L76" s="11"/>
      <c r="M76" s="2"/>
      <c r="N76" s="2"/>
      <c r="O76" s="2"/>
    </row>
    <row r="77" spans="1:15">
      <c r="A77">
        <v>70</v>
      </c>
      <c r="B77" s="2"/>
      <c r="C77" s="2"/>
      <c r="D77" s="2"/>
      <c r="E77" s="18"/>
      <c r="F77" s="18"/>
      <c r="G77" s="13"/>
      <c r="H77" s="20"/>
      <c r="I77" s="6"/>
      <c r="J77" s="15" t="e">
        <f t="shared" si="0"/>
        <v>#DIV/0!</v>
      </c>
      <c r="K77" s="11"/>
      <c r="L77" s="11"/>
      <c r="M77" s="2"/>
      <c r="N77" s="2"/>
      <c r="O77" s="2"/>
    </row>
    <row r="78" spans="1:15">
      <c r="A78" s="12">
        <v>71</v>
      </c>
      <c r="B78" s="2"/>
      <c r="C78" s="2"/>
      <c r="D78" s="2"/>
      <c r="E78" s="18"/>
      <c r="F78" s="18"/>
      <c r="G78" s="13"/>
      <c r="H78" s="20"/>
      <c r="I78" s="6"/>
      <c r="J78" s="7" t="e">
        <f t="shared" si="0"/>
        <v>#DIV/0!</v>
      </c>
      <c r="K78" s="11"/>
      <c r="L78" s="11"/>
      <c r="M78" s="2"/>
      <c r="N78" s="2"/>
      <c r="O78" s="2"/>
    </row>
    <row r="79" spans="1:15">
      <c r="A79" s="12">
        <v>72</v>
      </c>
      <c r="B79" s="2"/>
      <c r="C79" s="2"/>
      <c r="D79" s="2"/>
      <c r="E79" s="18"/>
      <c r="F79" s="18"/>
      <c r="G79" s="13"/>
      <c r="H79" s="20"/>
      <c r="I79" s="6"/>
      <c r="J79" s="15" t="e">
        <f t="shared" si="0"/>
        <v>#DIV/0!</v>
      </c>
      <c r="K79" s="11"/>
      <c r="L79" s="11"/>
      <c r="M79" s="2"/>
      <c r="N79" s="2"/>
      <c r="O79" s="2"/>
    </row>
    <row r="80" spans="1:15">
      <c r="A80">
        <v>73</v>
      </c>
      <c r="B80" s="2"/>
      <c r="C80" s="2"/>
      <c r="D80" s="2"/>
      <c r="E80" s="18"/>
      <c r="F80" s="18"/>
      <c r="G80" s="13"/>
      <c r="H80" s="20"/>
      <c r="I80" s="6"/>
      <c r="J80" s="15" t="e">
        <f t="shared" si="0"/>
        <v>#DIV/0!</v>
      </c>
      <c r="K80" s="11"/>
      <c r="L80" s="11"/>
      <c r="M80" s="2"/>
      <c r="N80" s="2"/>
      <c r="O80" s="2"/>
    </row>
    <row r="81" spans="1:15">
      <c r="A81">
        <v>74</v>
      </c>
      <c r="B81" s="2"/>
      <c r="C81" s="2"/>
      <c r="D81" s="2"/>
      <c r="E81" s="18"/>
      <c r="F81" s="18"/>
      <c r="G81" s="13"/>
      <c r="H81" s="20"/>
      <c r="I81" s="6"/>
      <c r="J81" s="7" t="e">
        <f t="shared" si="0"/>
        <v>#DIV/0!</v>
      </c>
      <c r="K81" s="11"/>
      <c r="L81" s="11"/>
      <c r="M81" s="2"/>
      <c r="N81" s="2"/>
      <c r="O81" s="2"/>
    </row>
    <row r="82" spans="1:15">
      <c r="A82">
        <v>75</v>
      </c>
      <c r="B82" s="2"/>
      <c r="C82" s="2"/>
      <c r="D82" s="2"/>
      <c r="E82" s="18"/>
      <c r="F82" s="18"/>
      <c r="G82" s="13"/>
      <c r="H82" s="20"/>
      <c r="I82" s="6"/>
      <c r="J82" s="15" t="e">
        <f t="shared" si="0"/>
        <v>#DIV/0!</v>
      </c>
      <c r="K82" s="11"/>
      <c r="L82" s="11"/>
      <c r="M82" s="2"/>
      <c r="N82" s="2"/>
      <c r="O82" s="2"/>
    </row>
    <row r="83" spans="1:15">
      <c r="A83" s="12">
        <v>76</v>
      </c>
      <c r="B83" s="2"/>
      <c r="C83" s="2"/>
      <c r="D83" s="2"/>
      <c r="E83" s="18"/>
      <c r="F83" s="18"/>
      <c r="G83" s="13"/>
      <c r="H83" s="20"/>
      <c r="I83" s="6"/>
      <c r="J83" s="15" t="e">
        <f t="shared" si="0"/>
        <v>#DIV/0!</v>
      </c>
      <c r="K83" s="11"/>
      <c r="L83" s="11"/>
      <c r="M83" s="2"/>
      <c r="N83" s="2"/>
      <c r="O83" s="2"/>
    </row>
    <row r="84" spans="1:15">
      <c r="A84" s="12">
        <v>77</v>
      </c>
      <c r="B84" s="2"/>
      <c r="C84" s="2"/>
      <c r="D84" s="2"/>
      <c r="E84" s="18"/>
      <c r="F84" s="18"/>
      <c r="G84" s="13"/>
      <c r="H84" s="20"/>
      <c r="I84" s="6"/>
      <c r="J84" s="7" t="e">
        <f t="shared" si="0"/>
        <v>#DIV/0!</v>
      </c>
      <c r="K84" s="11"/>
      <c r="L84" s="11"/>
      <c r="M84" s="2"/>
      <c r="N84" s="2"/>
      <c r="O84" s="2"/>
    </row>
    <row r="85" spans="1:15">
      <c r="A85">
        <v>78</v>
      </c>
      <c r="B85" s="2"/>
      <c r="C85" s="2"/>
      <c r="D85" s="2"/>
      <c r="E85" s="18"/>
      <c r="F85" s="18"/>
      <c r="G85" s="13"/>
      <c r="H85" s="20"/>
      <c r="I85" s="6"/>
      <c r="J85" s="15" t="e">
        <f t="shared" si="0"/>
        <v>#DIV/0!</v>
      </c>
      <c r="K85" s="11"/>
      <c r="L85" s="11"/>
      <c r="M85" s="2"/>
      <c r="N85" s="2"/>
      <c r="O85" s="2"/>
    </row>
    <row r="86" spans="1:15">
      <c r="A86">
        <v>79</v>
      </c>
      <c r="B86" s="2"/>
      <c r="C86" s="2"/>
      <c r="D86" s="2"/>
      <c r="E86" s="18"/>
      <c r="F86" s="18"/>
      <c r="G86" s="13"/>
      <c r="H86" s="20"/>
      <c r="I86" s="6"/>
      <c r="J86" s="15" t="e">
        <f t="shared" si="0"/>
        <v>#DIV/0!</v>
      </c>
      <c r="K86" s="11"/>
      <c r="L86" s="11"/>
      <c r="M86" s="2"/>
      <c r="N86" s="2"/>
      <c r="O86" s="2"/>
    </row>
    <row r="87" spans="1:15">
      <c r="A87">
        <v>80</v>
      </c>
      <c r="B87" s="2"/>
      <c r="C87" s="2"/>
      <c r="D87" s="2"/>
      <c r="E87" s="18"/>
      <c r="F87" s="18"/>
      <c r="G87" s="13"/>
      <c r="H87" s="20"/>
      <c r="I87" s="6"/>
      <c r="J87" s="7" t="e">
        <f t="shared" si="0"/>
        <v>#DIV/0!</v>
      </c>
      <c r="K87" s="11"/>
      <c r="L87" s="11"/>
      <c r="M87" s="2"/>
      <c r="N87" s="2"/>
      <c r="O87" s="2"/>
    </row>
    <row r="88" spans="1:15">
      <c r="A88" s="12">
        <v>81</v>
      </c>
      <c r="B88" s="2"/>
      <c r="C88" s="2"/>
      <c r="D88" s="2"/>
      <c r="E88" s="18"/>
      <c r="F88" s="18"/>
      <c r="G88" s="13"/>
      <c r="H88" s="20"/>
      <c r="I88" s="6"/>
      <c r="J88" s="15" t="e">
        <f t="shared" si="0"/>
        <v>#DIV/0!</v>
      </c>
      <c r="K88" s="11"/>
      <c r="L88" s="11"/>
      <c r="M88" s="2"/>
      <c r="N88" s="2"/>
      <c r="O88" s="2"/>
    </row>
    <row r="89" spans="1:15">
      <c r="A89" s="12">
        <v>82</v>
      </c>
      <c r="B89" s="2"/>
      <c r="C89" s="2"/>
      <c r="D89" s="2"/>
      <c r="E89" s="18"/>
      <c r="F89" s="18"/>
      <c r="G89" s="13"/>
      <c r="H89" s="20"/>
      <c r="I89" s="6"/>
      <c r="J89" s="15" t="e">
        <f t="shared" si="0"/>
        <v>#DIV/0!</v>
      </c>
      <c r="K89" s="11"/>
      <c r="L89" s="11"/>
      <c r="M89" s="2"/>
      <c r="N89" s="2"/>
      <c r="O89" s="2"/>
    </row>
    <row r="90" spans="1:15">
      <c r="A90">
        <v>83</v>
      </c>
      <c r="B90" s="2"/>
      <c r="C90" s="2"/>
      <c r="D90" s="2"/>
      <c r="E90" s="18"/>
      <c r="F90" s="18"/>
      <c r="G90" s="13"/>
      <c r="H90" s="20"/>
      <c r="I90" s="6"/>
      <c r="J90" s="7" t="e">
        <f t="shared" si="0"/>
        <v>#DIV/0!</v>
      </c>
      <c r="K90" s="11"/>
      <c r="L90" s="11"/>
      <c r="M90" s="2"/>
      <c r="N90" s="2"/>
      <c r="O90" s="2"/>
    </row>
    <row r="91" spans="1:15">
      <c r="A91">
        <v>84</v>
      </c>
      <c r="B91" s="2"/>
      <c r="C91" s="2"/>
      <c r="D91" s="2"/>
      <c r="E91" s="18"/>
      <c r="F91" s="18"/>
      <c r="G91" s="13"/>
      <c r="H91" s="20"/>
      <c r="I91" s="6"/>
      <c r="J91" s="15" t="e">
        <f t="shared" si="0"/>
        <v>#DIV/0!</v>
      </c>
      <c r="K91" s="11"/>
      <c r="L91" s="11"/>
      <c r="M91" s="2"/>
      <c r="N91" s="2"/>
      <c r="O91" s="2"/>
    </row>
    <row r="92" spans="1:15">
      <c r="A92">
        <v>85</v>
      </c>
      <c r="B92" s="2"/>
      <c r="C92" s="2"/>
      <c r="D92" s="2"/>
      <c r="E92" s="18"/>
      <c r="F92" s="18"/>
      <c r="G92" s="13"/>
      <c r="H92" s="20"/>
      <c r="I92" s="6"/>
      <c r="J92" s="15" t="e">
        <f t="shared" si="0"/>
        <v>#DIV/0!</v>
      </c>
      <c r="K92" s="11"/>
      <c r="L92" s="11"/>
      <c r="M92" s="2"/>
      <c r="N92" s="2"/>
      <c r="O92" s="2"/>
    </row>
    <row r="93" spans="1:15">
      <c r="A93" s="12">
        <v>86</v>
      </c>
      <c r="B93" s="2"/>
      <c r="C93" s="2"/>
      <c r="D93" s="2"/>
      <c r="E93" s="18"/>
      <c r="F93" s="18"/>
      <c r="G93" s="13"/>
      <c r="H93" s="20"/>
      <c r="I93" s="6"/>
      <c r="J93" s="7" t="e">
        <f t="shared" si="0"/>
        <v>#DIV/0!</v>
      </c>
      <c r="K93" s="11"/>
      <c r="L93" s="11"/>
      <c r="M93" s="2"/>
      <c r="N93" s="2"/>
      <c r="O93" s="2"/>
    </row>
    <row r="94" spans="1:15">
      <c r="A94" s="12">
        <v>87</v>
      </c>
      <c r="B94" s="2"/>
      <c r="C94" s="2"/>
      <c r="D94" s="2"/>
      <c r="E94" s="18"/>
      <c r="F94" s="18"/>
      <c r="G94" s="13"/>
      <c r="H94" s="20"/>
      <c r="I94" s="6"/>
      <c r="J94" s="15" t="e">
        <f t="shared" si="0"/>
        <v>#DIV/0!</v>
      </c>
      <c r="K94" s="11"/>
      <c r="L94" s="11"/>
      <c r="M94" s="2"/>
      <c r="N94" s="2"/>
      <c r="O94" s="2"/>
    </row>
    <row r="95" spans="1:15">
      <c r="A95">
        <v>88</v>
      </c>
      <c r="B95" s="2"/>
      <c r="C95" s="2"/>
      <c r="D95" s="2"/>
      <c r="E95" s="18"/>
      <c r="F95" s="18"/>
      <c r="G95" s="13"/>
      <c r="H95" s="20"/>
      <c r="I95" s="6"/>
      <c r="J95" s="15" t="e">
        <f t="shared" si="0"/>
        <v>#DIV/0!</v>
      </c>
      <c r="K95" s="11"/>
      <c r="L95" s="11"/>
      <c r="M95" s="2"/>
      <c r="N95" s="2"/>
      <c r="O95" s="2"/>
    </row>
    <row r="96" spans="1:15">
      <c r="A96">
        <v>89</v>
      </c>
      <c r="B96" s="2"/>
      <c r="C96" s="2"/>
      <c r="D96" s="2"/>
      <c r="E96" s="18"/>
      <c r="F96" s="18"/>
      <c r="G96" s="13"/>
      <c r="H96" s="20"/>
      <c r="I96" s="6"/>
      <c r="J96" s="7" t="e">
        <f t="shared" si="0"/>
        <v>#DIV/0!</v>
      </c>
      <c r="K96" s="11"/>
      <c r="L96" s="11"/>
      <c r="M96" s="2"/>
      <c r="N96" s="2"/>
      <c r="O96" s="2"/>
    </row>
    <row r="97" spans="1:15">
      <c r="A97">
        <v>90</v>
      </c>
      <c r="B97" s="2"/>
      <c r="C97" s="2"/>
      <c r="D97" s="2"/>
      <c r="E97" s="18"/>
      <c r="F97" s="18"/>
      <c r="G97" s="13"/>
      <c r="H97" s="20"/>
      <c r="I97" s="6"/>
      <c r="J97" s="15" t="e">
        <f t="shared" si="0"/>
        <v>#DIV/0!</v>
      </c>
      <c r="K97" s="11"/>
      <c r="L97" s="11"/>
      <c r="M97" s="2"/>
      <c r="N97" s="2"/>
      <c r="O97" s="2"/>
    </row>
    <row r="98" spans="1:15">
      <c r="A98" s="12">
        <v>91</v>
      </c>
      <c r="B98" s="2"/>
      <c r="C98" s="2"/>
      <c r="D98" s="2"/>
      <c r="E98" s="18"/>
      <c r="F98" s="18"/>
      <c r="G98" s="13"/>
      <c r="H98" s="20"/>
      <c r="I98" s="6"/>
      <c r="J98" s="15" t="e">
        <f t="shared" si="0"/>
        <v>#DIV/0!</v>
      </c>
      <c r="K98" s="11"/>
      <c r="L98" s="11"/>
      <c r="M98" s="2"/>
      <c r="N98" s="2"/>
      <c r="O98" s="2"/>
    </row>
    <row r="99" spans="1:15">
      <c r="A99" s="12">
        <v>92</v>
      </c>
      <c r="B99" s="2"/>
      <c r="C99" s="2"/>
      <c r="D99" s="2"/>
      <c r="E99" s="18"/>
      <c r="F99" s="18"/>
      <c r="G99" s="13"/>
      <c r="H99" s="20"/>
      <c r="I99" s="6"/>
      <c r="J99" s="7" t="e">
        <f t="shared" si="0"/>
        <v>#DIV/0!</v>
      </c>
      <c r="K99" s="11"/>
      <c r="L99" s="11"/>
      <c r="M99" s="2"/>
      <c r="N99" s="2"/>
      <c r="O99" s="2"/>
    </row>
    <row r="100" spans="1:15">
      <c r="A100">
        <v>93</v>
      </c>
      <c r="B100" s="2"/>
      <c r="C100" s="2"/>
      <c r="D100" s="2"/>
      <c r="E100" s="18"/>
      <c r="F100" s="18"/>
      <c r="G100" s="13"/>
      <c r="H100" s="20"/>
      <c r="I100" s="6"/>
      <c r="J100" s="15" t="e">
        <f t="shared" si="0"/>
        <v>#DIV/0!</v>
      </c>
      <c r="K100" s="11"/>
      <c r="L100" s="11"/>
      <c r="M100" s="2"/>
      <c r="N100" s="2"/>
      <c r="O100" s="2"/>
    </row>
    <row r="101" spans="1:15">
      <c r="A101">
        <v>94</v>
      </c>
      <c r="B101" s="2"/>
      <c r="C101" s="2"/>
      <c r="D101" s="2"/>
      <c r="E101" s="18"/>
      <c r="F101" s="18"/>
      <c r="G101" s="13"/>
      <c r="H101" s="20"/>
      <c r="I101" s="6"/>
      <c r="J101" s="15" t="e">
        <f t="shared" si="0"/>
        <v>#DIV/0!</v>
      </c>
      <c r="K101" s="11"/>
      <c r="L101" s="11"/>
      <c r="M101" s="2"/>
      <c r="N101" s="2"/>
      <c r="O101" s="2"/>
    </row>
    <row r="102" spans="1:15">
      <c r="A102">
        <v>95</v>
      </c>
      <c r="B102" s="2"/>
      <c r="C102" s="2"/>
      <c r="D102" s="2"/>
      <c r="E102" s="18"/>
      <c r="F102" s="18"/>
      <c r="G102" s="13"/>
      <c r="H102" s="20"/>
      <c r="I102" s="6"/>
      <c r="J102" s="7" t="e">
        <f t="shared" si="0"/>
        <v>#DIV/0!</v>
      </c>
      <c r="K102" s="11"/>
      <c r="L102" s="11"/>
      <c r="M102" s="2"/>
      <c r="N102" s="2"/>
      <c r="O102" s="2"/>
    </row>
    <row r="103" spans="1:15">
      <c r="A103" s="12">
        <v>96</v>
      </c>
      <c r="B103" s="2"/>
      <c r="C103" s="2"/>
      <c r="D103" s="2"/>
      <c r="E103" s="18"/>
      <c r="F103" s="18"/>
      <c r="G103" s="13"/>
      <c r="H103" s="20"/>
      <c r="I103" s="6"/>
      <c r="J103" s="15" t="e">
        <f t="shared" si="0"/>
        <v>#DIV/0!</v>
      </c>
      <c r="K103" s="11"/>
      <c r="L103" s="11"/>
      <c r="M103" s="2"/>
      <c r="N103" s="2"/>
      <c r="O103" s="2"/>
    </row>
    <row r="104" spans="1:15">
      <c r="A104" s="12">
        <v>97</v>
      </c>
      <c r="B104" s="2"/>
      <c r="C104" s="2"/>
      <c r="D104" s="2"/>
      <c r="E104" s="18"/>
      <c r="F104" s="18"/>
      <c r="G104" s="13"/>
      <c r="H104" s="20"/>
      <c r="I104" s="6"/>
      <c r="J104" s="15" t="e">
        <f t="shared" si="0"/>
        <v>#DIV/0!</v>
      </c>
      <c r="K104" s="11"/>
      <c r="L104" s="11"/>
      <c r="M104" s="2"/>
      <c r="N104" s="2"/>
      <c r="O104" s="2"/>
    </row>
    <row r="105" spans="1:15">
      <c r="A105">
        <v>98</v>
      </c>
      <c r="B105" s="2"/>
      <c r="C105" s="2"/>
      <c r="D105" s="2"/>
      <c r="E105" s="18"/>
      <c r="F105" s="18"/>
      <c r="G105" s="13"/>
      <c r="H105" s="20"/>
      <c r="I105" s="6"/>
      <c r="J105" s="7" t="e">
        <f t="shared" si="0"/>
        <v>#DIV/0!</v>
      </c>
      <c r="K105" s="11"/>
      <c r="L105" s="11"/>
      <c r="M105" s="2"/>
      <c r="N105" s="2"/>
      <c r="O105" s="2"/>
    </row>
    <row r="106" spans="1:15">
      <c r="A106">
        <v>99</v>
      </c>
      <c r="B106" s="2"/>
      <c r="C106" s="2"/>
      <c r="D106" s="2"/>
      <c r="E106" s="18"/>
      <c r="F106" s="18"/>
      <c r="G106" s="13"/>
      <c r="H106" s="20"/>
      <c r="I106" s="6"/>
      <c r="J106" s="15" t="e">
        <f t="shared" si="0"/>
        <v>#DIV/0!</v>
      </c>
      <c r="K106" s="11"/>
      <c r="L106" s="11"/>
      <c r="M106" s="2"/>
      <c r="N106" s="2"/>
      <c r="O106" s="2"/>
    </row>
    <row r="107" spans="1:15">
      <c r="A107">
        <v>100</v>
      </c>
      <c r="B107" s="2"/>
      <c r="C107" s="2"/>
      <c r="D107" s="2"/>
      <c r="E107" s="18"/>
      <c r="F107" s="18"/>
      <c r="G107" s="13"/>
      <c r="H107" s="20"/>
      <c r="I107" s="6"/>
      <c r="J107" s="15" t="e">
        <f t="shared" si="0"/>
        <v>#DIV/0!</v>
      </c>
      <c r="K107" s="11"/>
      <c r="L107" s="11"/>
      <c r="M107" s="2"/>
      <c r="N107" s="2"/>
      <c r="O107" s="2"/>
    </row>
    <row r="108" spans="1:15">
      <c r="A108" s="12">
        <v>101</v>
      </c>
      <c r="B108" s="2"/>
      <c r="C108" s="2"/>
      <c r="D108" s="2"/>
      <c r="E108" s="18"/>
      <c r="F108" s="18"/>
      <c r="G108" s="13"/>
      <c r="H108" s="20"/>
      <c r="I108" s="6"/>
      <c r="J108" s="7" t="e">
        <f t="shared" si="0"/>
        <v>#DIV/0!</v>
      </c>
      <c r="K108" s="11"/>
      <c r="L108" s="11"/>
      <c r="M108" s="2"/>
      <c r="N108" s="2"/>
      <c r="O108" s="2"/>
    </row>
    <row r="109" spans="1:15">
      <c r="A109" s="12">
        <v>102</v>
      </c>
      <c r="B109" s="2"/>
      <c r="C109" s="2"/>
      <c r="D109" s="2"/>
      <c r="E109" s="18"/>
      <c r="F109" s="18"/>
      <c r="G109" s="13"/>
      <c r="H109" s="20"/>
      <c r="I109" s="6"/>
      <c r="J109" s="15" t="e">
        <f t="shared" si="0"/>
        <v>#DIV/0!</v>
      </c>
      <c r="K109" s="11"/>
      <c r="L109" s="11"/>
      <c r="M109" s="2"/>
      <c r="N109" s="2"/>
      <c r="O109" s="2"/>
    </row>
    <row r="110" spans="1:15">
      <c r="A110">
        <v>103</v>
      </c>
      <c r="B110" s="2"/>
      <c r="C110" s="2"/>
      <c r="D110" s="2"/>
      <c r="E110" s="18"/>
      <c r="F110" s="18"/>
      <c r="G110" s="13"/>
      <c r="H110" s="20"/>
      <c r="I110" s="6"/>
      <c r="J110" s="15" t="e">
        <f t="shared" si="0"/>
        <v>#DIV/0!</v>
      </c>
      <c r="K110" s="11"/>
      <c r="L110" s="11"/>
      <c r="M110" s="2"/>
      <c r="N110" s="2"/>
      <c r="O110" s="2"/>
    </row>
    <row r="111" spans="1:15">
      <c r="A111">
        <v>104</v>
      </c>
      <c r="B111" s="2"/>
      <c r="C111" s="2"/>
      <c r="D111" s="2"/>
      <c r="E111" s="18"/>
      <c r="F111" s="18"/>
      <c r="G111" s="13"/>
      <c r="H111" s="20"/>
      <c r="I111" s="6"/>
      <c r="J111" s="7" t="e">
        <f t="shared" si="0"/>
        <v>#DIV/0!</v>
      </c>
      <c r="K111" s="11"/>
      <c r="L111" s="11"/>
      <c r="M111" s="2"/>
      <c r="N111" s="2"/>
      <c r="O111" s="2"/>
    </row>
    <row r="112" spans="1:15">
      <c r="A112">
        <v>105</v>
      </c>
      <c r="B112" s="2"/>
      <c r="C112" s="2"/>
      <c r="D112" s="2"/>
      <c r="E112" s="18"/>
      <c r="F112" s="18"/>
      <c r="G112" s="13"/>
      <c r="H112" s="20"/>
      <c r="I112" s="6"/>
      <c r="J112" s="15" t="e">
        <f t="shared" si="0"/>
        <v>#DIV/0!</v>
      </c>
      <c r="K112" s="11"/>
      <c r="L112" s="11"/>
      <c r="M112" s="2"/>
      <c r="N112" s="2"/>
      <c r="O112" s="2"/>
    </row>
    <row r="113" spans="1:15">
      <c r="A113" s="12">
        <v>106</v>
      </c>
      <c r="B113" s="2"/>
      <c r="C113" s="2"/>
      <c r="D113" s="2"/>
      <c r="E113" s="18"/>
      <c r="F113" s="18"/>
      <c r="G113" s="13"/>
      <c r="H113" s="20"/>
      <c r="I113" s="6"/>
      <c r="J113" s="15" t="e">
        <f t="shared" si="0"/>
        <v>#DIV/0!</v>
      </c>
      <c r="K113" s="11"/>
      <c r="L113" s="11"/>
      <c r="M113" s="2"/>
      <c r="N113" s="2"/>
      <c r="O113" s="2"/>
    </row>
    <row r="114" spans="1:15">
      <c r="A114" s="12">
        <v>107</v>
      </c>
      <c r="B114" s="2"/>
      <c r="C114" s="2"/>
      <c r="D114" s="2"/>
      <c r="E114" s="18"/>
      <c r="F114" s="18"/>
      <c r="G114" s="13"/>
      <c r="H114" s="20"/>
      <c r="I114" s="6"/>
      <c r="J114" s="7" t="e">
        <f t="shared" si="0"/>
        <v>#DIV/0!</v>
      </c>
      <c r="K114" s="11"/>
      <c r="L114" s="11"/>
      <c r="M114" s="2"/>
      <c r="N114" s="2"/>
      <c r="O114" s="2"/>
    </row>
    <row r="115" spans="1:15">
      <c r="A115">
        <v>108</v>
      </c>
      <c r="B115" s="2"/>
      <c r="C115" s="2"/>
      <c r="D115" s="2"/>
      <c r="E115" s="18"/>
      <c r="F115" s="18"/>
      <c r="G115" s="13"/>
      <c r="H115" s="20"/>
      <c r="I115" s="6"/>
      <c r="J115" s="15" t="e">
        <f t="shared" si="0"/>
        <v>#DIV/0!</v>
      </c>
      <c r="K115" s="11"/>
      <c r="L115" s="11"/>
      <c r="M115" s="2"/>
      <c r="N115" s="2"/>
      <c r="O115" s="2"/>
    </row>
    <row r="116" spans="1:15">
      <c r="A116">
        <v>109</v>
      </c>
      <c r="B116" s="2"/>
      <c r="C116" s="2"/>
      <c r="D116" s="2"/>
      <c r="E116" s="18"/>
      <c r="F116" s="18"/>
      <c r="G116" s="13"/>
      <c r="H116" s="20"/>
      <c r="I116" s="6"/>
      <c r="J116" s="15" t="e">
        <f t="shared" si="0"/>
        <v>#DIV/0!</v>
      </c>
      <c r="K116" s="11"/>
      <c r="L116" s="11"/>
      <c r="M116" s="2"/>
      <c r="N116" s="2"/>
      <c r="O116" s="2"/>
    </row>
    <row r="117" spans="1:15">
      <c r="A117">
        <v>110</v>
      </c>
      <c r="B117" s="2"/>
      <c r="C117" s="2"/>
      <c r="D117" s="2"/>
      <c r="E117" s="18"/>
      <c r="F117" s="18"/>
      <c r="G117" s="13"/>
      <c r="H117" s="20"/>
      <c r="I117" s="6"/>
      <c r="J117" s="7" t="e">
        <f t="shared" si="0"/>
        <v>#DIV/0!</v>
      </c>
      <c r="K117" s="11"/>
      <c r="L117" s="11"/>
      <c r="M117" s="2"/>
      <c r="N117" s="2"/>
      <c r="O117" s="2"/>
    </row>
    <row r="118" spans="1:15">
      <c r="A118" s="12">
        <v>111</v>
      </c>
      <c r="B118" s="2"/>
      <c r="C118" s="2"/>
      <c r="D118" s="2"/>
      <c r="E118" s="18"/>
      <c r="F118" s="18"/>
      <c r="G118" s="13"/>
      <c r="H118" s="20"/>
      <c r="I118" s="6"/>
      <c r="J118" s="15" t="e">
        <f t="shared" si="0"/>
        <v>#DIV/0!</v>
      </c>
      <c r="K118" s="11"/>
      <c r="L118" s="11"/>
      <c r="M118" s="2"/>
      <c r="N118" s="2"/>
      <c r="O118" s="2"/>
    </row>
    <row r="119" spans="1:15">
      <c r="A119" s="12">
        <v>112</v>
      </c>
      <c r="B119" s="2"/>
      <c r="C119" s="2"/>
      <c r="D119" s="2"/>
      <c r="E119" s="18"/>
      <c r="F119" s="18"/>
      <c r="G119" s="13"/>
      <c r="H119" s="20"/>
      <c r="I119" s="6"/>
      <c r="J119" s="15" t="e">
        <f t="shared" si="0"/>
        <v>#DIV/0!</v>
      </c>
      <c r="K119" s="11"/>
      <c r="L119" s="11"/>
      <c r="M119" s="2"/>
      <c r="N119" s="2"/>
      <c r="O119" s="2"/>
    </row>
    <row r="120" spans="1:15">
      <c r="A120">
        <v>113</v>
      </c>
      <c r="B120" s="2"/>
      <c r="C120" s="2"/>
      <c r="D120" s="2"/>
      <c r="E120" s="18"/>
      <c r="F120" s="18"/>
      <c r="G120" s="13"/>
      <c r="H120" s="20"/>
      <c r="I120" s="6"/>
      <c r="J120" s="7" t="e">
        <f t="shared" si="0"/>
        <v>#DIV/0!</v>
      </c>
      <c r="K120" s="11"/>
      <c r="L120" s="11"/>
      <c r="M120" s="2"/>
      <c r="N120" s="2"/>
      <c r="O120" s="2"/>
    </row>
    <row r="121" spans="1:15">
      <c r="A121">
        <v>114</v>
      </c>
      <c r="B121" s="2"/>
      <c r="C121" s="2"/>
      <c r="D121" s="2"/>
      <c r="E121" s="18"/>
      <c r="F121" s="18"/>
      <c r="G121" s="13"/>
      <c r="H121" s="20"/>
      <c r="I121" s="6"/>
      <c r="J121" s="15" t="e">
        <f t="shared" si="0"/>
        <v>#DIV/0!</v>
      </c>
      <c r="K121" s="11"/>
      <c r="L121" s="11"/>
      <c r="M121" s="2"/>
      <c r="N121" s="2"/>
      <c r="O121" s="2"/>
    </row>
    <row r="122" spans="1:15">
      <c r="A122">
        <v>115</v>
      </c>
      <c r="B122" s="2"/>
      <c r="C122" s="2"/>
      <c r="D122" s="2"/>
      <c r="E122" s="18"/>
      <c r="F122" s="18"/>
      <c r="G122" s="13"/>
      <c r="H122" s="20"/>
      <c r="I122" s="6"/>
      <c r="J122" s="15" t="e">
        <f t="shared" si="0"/>
        <v>#DIV/0!</v>
      </c>
      <c r="K122" s="11"/>
      <c r="L122" s="11"/>
      <c r="M122" s="2"/>
      <c r="N122" s="2"/>
      <c r="O122" s="2"/>
    </row>
    <row r="123" spans="1:15">
      <c r="A123" s="12">
        <v>116</v>
      </c>
      <c r="B123" s="2"/>
      <c r="C123" s="2"/>
      <c r="D123" s="2"/>
      <c r="E123" s="18"/>
      <c r="F123" s="18"/>
      <c r="G123" s="13"/>
      <c r="H123" s="20"/>
      <c r="I123" s="6"/>
      <c r="J123" s="7" t="e">
        <f t="shared" si="0"/>
        <v>#DIV/0!</v>
      </c>
      <c r="K123" s="11"/>
      <c r="L123" s="11"/>
      <c r="M123" s="2"/>
      <c r="N123" s="2"/>
      <c r="O123" s="2"/>
    </row>
    <row r="124" spans="1:15">
      <c r="A124" s="12">
        <v>117</v>
      </c>
      <c r="B124" s="2"/>
      <c r="C124" s="2"/>
      <c r="D124" s="2"/>
      <c r="E124" s="18"/>
      <c r="F124" s="18"/>
      <c r="G124" s="13"/>
      <c r="H124" s="20"/>
      <c r="I124" s="6"/>
      <c r="J124" s="15" t="e">
        <f t="shared" si="0"/>
        <v>#DIV/0!</v>
      </c>
      <c r="K124" s="11"/>
      <c r="L124" s="11"/>
      <c r="M124" s="2"/>
      <c r="N124" s="2"/>
      <c r="O124" s="2"/>
    </row>
    <row r="125" spans="1:15">
      <c r="A125">
        <v>118</v>
      </c>
      <c r="B125" s="2"/>
      <c r="C125" s="2"/>
      <c r="D125" s="2"/>
      <c r="E125" s="18"/>
      <c r="F125" s="18"/>
      <c r="G125" s="13"/>
      <c r="H125" s="20"/>
      <c r="I125" s="6"/>
      <c r="J125" s="15" t="e">
        <f t="shared" si="0"/>
        <v>#DIV/0!</v>
      </c>
      <c r="K125" s="11"/>
      <c r="L125" s="11"/>
      <c r="M125" s="2"/>
      <c r="N125" s="2"/>
      <c r="O125" s="2"/>
    </row>
    <row r="126" spans="1:15">
      <c r="A126">
        <v>119</v>
      </c>
      <c r="B126" s="2"/>
      <c r="C126" s="2"/>
      <c r="D126" s="2"/>
      <c r="E126" s="18"/>
      <c r="F126" s="18"/>
      <c r="G126" s="13"/>
      <c r="H126" s="20"/>
      <c r="I126" s="6"/>
      <c r="J126" s="7" t="e">
        <f t="shared" si="0"/>
        <v>#DIV/0!</v>
      </c>
      <c r="K126" s="11"/>
      <c r="L126" s="11"/>
      <c r="M126" s="2"/>
      <c r="N126" s="2"/>
      <c r="O126" s="2"/>
    </row>
    <row r="127" spans="1:15">
      <c r="A127">
        <v>120</v>
      </c>
      <c r="B127" s="2"/>
      <c r="C127" s="2"/>
      <c r="D127" s="2"/>
      <c r="E127" s="18"/>
      <c r="F127" s="18"/>
      <c r="G127" s="13"/>
      <c r="H127" s="20"/>
      <c r="I127" s="6"/>
      <c r="J127" s="15" t="e">
        <f t="shared" si="0"/>
        <v>#DIV/0!</v>
      </c>
      <c r="K127" s="11"/>
      <c r="L127" s="11"/>
      <c r="M127" s="2"/>
      <c r="N127" s="2"/>
      <c r="O127" s="2"/>
    </row>
    <row r="128" spans="1:15">
      <c r="A128" s="12">
        <v>121</v>
      </c>
      <c r="B128" s="2"/>
      <c r="C128" s="2"/>
      <c r="D128" s="2"/>
      <c r="E128" s="18"/>
      <c r="F128" s="18"/>
      <c r="G128" s="13"/>
      <c r="H128" s="20"/>
      <c r="I128" s="6"/>
      <c r="J128" s="15" t="e">
        <f t="shared" si="0"/>
        <v>#DIV/0!</v>
      </c>
      <c r="K128" s="11"/>
      <c r="L128" s="11"/>
      <c r="M128" s="2"/>
      <c r="N128" s="2"/>
      <c r="O128" s="2"/>
    </row>
    <row r="129" spans="1:15">
      <c r="A129" s="12">
        <v>122</v>
      </c>
      <c r="B129" s="2"/>
      <c r="C129" s="2"/>
      <c r="D129" s="2"/>
      <c r="E129" s="18"/>
      <c r="F129" s="18"/>
      <c r="G129" s="13"/>
      <c r="H129" s="20"/>
      <c r="I129" s="6"/>
      <c r="J129" s="7" t="e">
        <f t="shared" si="0"/>
        <v>#DIV/0!</v>
      </c>
      <c r="K129" s="11"/>
      <c r="L129" s="11"/>
      <c r="M129" s="2"/>
      <c r="N129" s="2"/>
      <c r="O129" s="2"/>
    </row>
    <row r="130" spans="1:15">
      <c r="A130">
        <v>123</v>
      </c>
      <c r="B130" s="2"/>
      <c r="C130" s="2"/>
      <c r="D130" s="2"/>
      <c r="E130" s="18"/>
      <c r="F130" s="18"/>
      <c r="G130" s="13"/>
      <c r="H130" s="20"/>
      <c r="I130" s="6"/>
      <c r="J130" s="15" t="e">
        <f t="shared" si="0"/>
        <v>#DIV/0!</v>
      </c>
      <c r="K130" s="11"/>
      <c r="L130" s="11"/>
      <c r="M130" s="2"/>
      <c r="N130" s="2"/>
      <c r="O130" s="2"/>
    </row>
    <row r="131" spans="1:15">
      <c r="A131">
        <v>124</v>
      </c>
      <c r="B131" s="2"/>
      <c r="C131" s="2"/>
      <c r="D131" s="2"/>
      <c r="E131" s="18"/>
      <c r="F131" s="18"/>
      <c r="G131" s="13"/>
      <c r="H131" s="20"/>
      <c r="I131" s="6"/>
      <c r="J131" s="15" t="e">
        <f t="shared" si="0"/>
        <v>#DIV/0!</v>
      </c>
      <c r="K131" s="11"/>
      <c r="L131" s="11"/>
      <c r="M131" s="2"/>
      <c r="N131" s="2"/>
      <c r="O131" s="2"/>
    </row>
    <row r="132" spans="1:15">
      <c r="A132">
        <v>125</v>
      </c>
      <c r="B132" s="2"/>
      <c r="C132" s="2"/>
      <c r="D132" s="2"/>
      <c r="E132" s="18"/>
      <c r="F132" s="18"/>
      <c r="G132" s="13"/>
      <c r="H132" s="20"/>
      <c r="I132" s="6"/>
      <c r="J132" s="7" t="e">
        <f t="shared" si="0"/>
        <v>#DIV/0!</v>
      </c>
      <c r="K132" s="11"/>
      <c r="L132" s="11"/>
      <c r="M132" s="2"/>
      <c r="N132" s="2"/>
      <c r="O132" s="2"/>
    </row>
    <row r="133" spans="1:15">
      <c r="A133" s="12">
        <v>126</v>
      </c>
      <c r="B133" s="2"/>
      <c r="C133" s="2"/>
      <c r="D133" s="2"/>
      <c r="E133" s="18"/>
      <c r="F133" s="18"/>
      <c r="G133" s="13"/>
      <c r="H133" s="20"/>
      <c r="I133" s="6"/>
      <c r="J133" s="15" t="e">
        <f t="shared" si="0"/>
        <v>#DIV/0!</v>
      </c>
      <c r="K133" s="11"/>
      <c r="L133" s="11"/>
      <c r="M133" s="2"/>
      <c r="N133" s="2"/>
      <c r="O133" s="2"/>
    </row>
    <row r="134" spans="1:15">
      <c r="A134" s="12">
        <v>127</v>
      </c>
      <c r="B134" s="2"/>
      <c r="C134" s="2"/>
      <c r="D134" s="2"/>
      <c r="E134" s="18"/>
      <c r="F134" s="18"/>
      <c r="G134" s="13"/>
      <c r="H134" s="20"/>
      <c r="I134" s="6"/>
      <c r="J134" s="15" t="e">
        <f t="shared" si="0"/>
        <v>#DIV/0!</v>
      </c>
      <c r="K134" s="11"/>
      <c r="L134" s="11"/>
      <c r="M134" s="2"/>
      <c r="N134" s="2"/>
      <c r="O134" s="2"/>
    </row>
    <row r="135" spans="1:15">
      <c r="A135">
        <v>128</v>
      </c>
      <c r="B135" s="2"/>
      <c r="C135" s="2"/>
      <c r="D135" s="2"/>
      <c r="E135" s="18"/>
      <c r="F135" s="18"/>
      <c r="G135" s="13"/>
      <c r="H135" s="20"/>
      <c r="I135" s="6"/>
      <c r="J135" s="7" t="e">
        <f t="shared" si="0"/>
        <v>#DIV/0!</v>
      </c>
      <c r="K135" s="11"/>
      <c r="L135" s="11"/>
      <c r="M135" s="2"/>
      <c r="N135" s="2"/>
      <c r="O135" s="2"/>
    </row>
    <row r="136" spans="1:15">
      <c r="A136">
        <v>129</v>
      </c>
      <c r="B136" s="2"/>
      <c r="C136" s="2"/>
      <c r="D136" s="2"/>
      <c r="E136" s="18"/>
      <c r="F136" s="18"/>
      <c r="G136" s="13"/>
      <c r="H136" s="20"/>
      <c r="I136" s="6"/>
      <c r="J136" s="15" t="e">
        <f t="shared" si="0"/>
        <v>#DIV/0!</v>
      </c>
      <c r="K136" s="11"/>
      <c r="L136" s="11"/>
      <c r="M136" s="2"/>
      <c r="N136" s="2"/>
      <c r="O136" s="2"/>
    </row>
    <row r="137" spans="1:15">
      <c r="A137">
        <v>130</v>
      </c>
      <c r="B137" s="2"/>
      <c r="C137" s="2"/>
      <c r="D137" s="2"/>
      <c r="E137" s="18"/>
      <c r="F137" s="18"/>
      <c r="G137" s="13"/>
      <c r="H137" s="20"/>
      <c r="I137" s="6"/>
      <c r="J137" s="15" t="e">
        <f t="shared" si="0"/>
        <v>#DIV/0!</v>
      </c>
      <c r="K137" s="11"/>
      <c r="L137" s="11"/>
      <c r="M137" s="2"/>
      <c r="N137" s="2"/>
      <c r="O137" s="2"/>
    </row>
    <row r="138" spans="1:15">
      <c r="A138" s="12">
        <v>131</v>
      </c>
      <c r="B138" s="2"/>
      <c r="C138" s="2"/>
      <c r="D138" s="2"/>
      <c r="E138" s="18"/>
      <c r="F138" s="18"/>
      <c r="G138" s="13"/>
      <c r="H138" s="20"/>
      <c r="I138" s="6"/>
      <c r="J138" s="7" t="e">
        <f t="shared" si="0"/>
        <v>#DIV/0!</v>
      </c>
      <c r="K138" s="11"/>
      <c r="L138" s="11"/>
      <c r="M138" s="2"/>
      <c r="N138" s="2"/>
      <c r="O138" s="2"/>
    </row>
    <row r="139" spans="1:15">
      <c r="A139" s="12">
        <v>132</v>
      </c>
      <c r="B139" s="2"/>
      <c r="C139" s="2"/>
      <c r="D139" s="2"/>
      <c r="E139" s="18"/>
      <c r="F139" s="18"/>
      <c r="G139" s="13"/>
      <c r="H139" s="20"/>
      <c r="I139" s="6"/>
      <c r="J139" s="15" t="e">
        <f t="shared" si="0"/>
        <v>#DIV/0!</v>
      </c>
      <c r="K139" s="11"/>
      <c r="L139" s="11"/>
      <c r="M139" s="2"/>
      <c r="N139" s="2"/>
      <c r="O139" s="2"/>
    </row>
    <row r="140" spans="1:15">
      <c r="A140">
        <v>133</v>
      </c>
      <c r="B140" s="2"/>
      <c r="C140" s="2"/>
      <c r="D140" s="2"/>
      <c r="E140" s="18"/>
      <c r="F140" s="18"/>
      <c r="G140" s="13"/>
      <c r="H140" s="20"/>
      <c r="I140" s="6"/>
      <c r="J140" s="15" t="e">
        <f t="shared" si="0"/>
        <v>#DIV/0!</v>
      </c>
      <c r="K140" s="11"/>
      <c r="L140" s="11"/>
      <c r="M140" s="2"/>
      <c r="N140" s="2"/>
      <c r="O140" s="2"/>
    </row>
    <row r="141" spans="1:15">
      <c r="A141">
        <v>134</v>
      </c>
      <c r="B141" s="2"/>
      <c r="C141" s="2"/>
      <c r="D141" s="2"/>
      <c r="E141" s="18"/>
      <c r="F141" s="18"/>
      <c r="G141" s="13"/>
      <c r="H141" s="20"/>
      <c r="I141" s="6"/>
      <c r="J141" s="7" t="e">
        <f t="shared" si="0"/>
        <v>#DIV/0!</v>
      </c>
      <c r="K141" s="11"/>
      <c r="L141" s="11"/>
      <c r="M141" s="2"/>
      <c r="N141" s="2"/>
      <c r="O141" s="2"/>
    </row>
    <row r="142" spans="1:15">
      <c r="A142">
        <v>135</v>
      </c>
      <c r="B142" s="2"/>
      <c r="C142" s="2"/>
      <c r="D142" s="2"/>
      <c r="E142" s="18"/>
      <c r="F142" s="18"/>
      <c r="G142" s="13"/>
      <c r="H142" s="20"/>
      <c r="I142" s="6"/>
      <c r="J142" s="15" t="e">
        <f t="shared" si="0"/>
        <v>#DIV/0!</v>
      </c>
      <c r="K142" s="11"/>
      <c r="L142" s="11"/>
      <c r="M142" s="2"/>
      <c r="N142" s="2"/>
      <c r="O142" s="2"/>
    </row>
    <row r="143" spans="1:15">
      <c r="A143" s="12">
        <v>136</v>
      </c>
      <c r="B143" s="2"/>
      <c r="C143" s="2"/>
      <c r="D143" s="2"/>
      <c r="E143" s="18"/>
      <c r="F143" s="18"/>
      <c r="G143" s="13"/>
      <c r="H143" s="20"/>
      <c r="I143" s="6"/>
      <c r="J143" s="15" t="e">
        <f t="shared" si="0"/>
        <v>#DIV/0!</v>
      </c>
      <c r="K143" s="11"/>
      <c r="L143" s="11"/>
      <c r="M143" s="2"/>
      <c r="N143" s="2"/>
      <c r="O143" s="2"/>
    </row>
    <row r="144" spans="1:15">
      <c r="A144" s="12">
        <v>137</v>
      </c>
      <c r="B144" s="2"/>
      <c r="C144" s="2"/>
      <c r="D144" s="2"/>
      <c r="E144" s="18"/>
      <c r="F144" s="18"/>
      <c r="G144" s="13"/>
      <c r="H144" s="20"/>
      <c r="I144" s="6"/>
      <c r="J144" s="7" t="e">
        <f t="shared" si="0"/>
        <v>#DIV/0!</v>
      </c>
      <c r="K144" s="11"/>
      <c r="L144" s="11"/>
      <c r="M144" s="2"/>
      <c r="N144" s="2"/>
      <c r="O144" s="2"/>
    </row>
    <row r="145" spans="1:15">
      <c r="A145">
        <v>138</v>
      </c>
      <c r="B145" s="2"/>
      <c r="C145" s="2"/>
      <c r="D145" s="2"/>
      <c r="E145" s="18"/>
      <c r="F145" s="18"/>
      <c r="G145" s="13"/>
      <c r="H145" s="20"/>
      <c r="I145" s="6"/>
      <c r="J145" s="15" t="e">
        <f t="shared" si="0"/>
        <v>#DIV/0!</v>
      </c>
      <c r="K145" s="11"/>
      <c r="L145" s="11"/>
      <c r="M145" s="2"/>
      <c r="N145" s="2"/>
      <c r="O145" s="2"/>
    </row>
    <row r="146" spans="1:15">
      <c r="A146">
        <v>139</v>
      </c>
      <c r="B146" s="2"/>
      <c r="C146" s="2"/>
      <c r="D146" s="2"/>
      <c r="E146" s="18"/>
      <c r="F146" s="18"/>
      <c r="G146" s="13"/>
      <c r="H146" s="20"/>
      <c r="I146" s="6"/>
      <c r="J146" s="15" t="e">
        <f t="shared" si="0"/>
        <v>#DIV/0!</v>
      </c>
      <c r="K146" s="11"/>
      <c r="L146" s="11"/>
      <c r="M146" s="2"/>
      <c r="N146" s="2"/>
      <c r="O146" s="2"/>
    </row>
    <row r="147" spans="1:15">
      <c r="A147">
        <v>140</v>
      </c>
      <c r="B147" s="2"/>
      <c r="C147" s="2"/>
      <c r="D147" s="2"/>
      <c r="E147" s="18"/>
      <c r="F147" s="18"/>
      <c r="G147" s="13"/>
      <c r="H147" s="20"/>
      <c r="I147" s="6"/>
      <c r="J147" s="7" t="e">
        <f t="shared" si="0"/>
        <v>#DIV/0!</v>
      </c>
      <c r="K147" s="11"/>
      <c r="L147" s="11"/>
      <c r="M147" s="2"/>
      <c r="N147" s="2"/>
      <c r="O147" s="2"/>
    </row>
    <row r="148" spans="1:15">
      <c r="A148" s="12">
        <v>141</v>
      </c>
      <c r="B148" s="2"/>
      <c r="C148" s="2"/>
      <c r="D148" s="2"/>
      <c r="E148" s="18"/>
      <c r="F148" s="18"/>
      <c r="G148" s="13"/>
      <c r="H148" s="20"/>
      <c r="I148" s="6"/>
      <c r="J148" s="15" t="e">
        <f t="shared" si="0"/>
        <v>#DIV/0!</v>
      </c>
      <c r="K148" s="11"/>
      <c r="L148" s="11"/>
      <c r="M148" s="2"/>
      <c r="N148" s="2"/>
      <c r="O148" s="2"/>
    </row>
    <row r="149" spans="1:15">
      <c r="A149" s="12">
        <v>142</v>
      </c>
      <c r="B149" s="2"/>
      <c r="C149" s="2"/>
      <c r="D149" s="2"/>
      <c r="E149" s="18"/>
      <c r="F149" s="18"/>
      <c r="G149" s="13"/>
      <c r="H149" s="20"/>
      <c r="I149" s="6"/>
      <c r="J149" s="15" t="e">
        <f t="shared" si="0"/>
        <v>#DIV/0!</v>
      </c>
      <c r="K149" s="11"/>
      <c r="L149" s="11"/>
      <c r="M149" s="2"/>
      <c r="N149" s="2"/>
      <c r="O149" s="2"/>
    </row>
    <row r="150" spans="1:15">
      <c r="A150">
        <v>143</v>
      </c>
      <c r="B150" s="2"/>
      <c r="C150" s="2"/>
      <c r="D150" s="2"/>
      <c r="E150" s="18"/>
      <c r="F150" s="18"/>
      <c r="G150" s="13"/>
      <c r="H150" s="20"/>
      <c r="I150" s="6"/>
      <c r="J150" s="7" t="e">
        <f t="shared" si="0"/>
        <v>#DIV/0!</v>
      </c>
      <c r="K150" s="11"/>
      <c r="L150" s="11"/>
      <c r="M150" s="2"/>
      <c r="N150" s="2"/>
      <c r="O150" s="2"/>
    </row>
    <row r="151" spans="1:15">
      <c r="A151">
        <v>144</v>
      </c>
      <c r="B151" s="2"/>
      <c r="C151" s="2"/>
      <c r="D151" s="2"/>
      <c r="E151" s="18"/>
      <c r="F151" s="18"/>
      <c r="G151" s="13"/>
      <c r="H151" s="20"/>
      <c r="I151" s="6"/>
      <c r="J151" s="15" t="e">
        <f t="shared" si="0"/>
        <v>#DIV/0!</v>
      </c>
      <c r="K151" s="11"/>
      <c r="L151" s="11"/>
      <c r="M151" s="2"/>
      <c r="N151" s="2"/>
      <c r="O151" s="2"/>
    </row>
    <row r="152" spans="1:15">
      <c r="A152">
        <v>145</v>
      </c>
      <c r="B152" s="2"/>
      <c r="C152" s="2"/>
      <c r="D152" s="2"/>
      <c r="E152" s="18"/>
      <c r="F152" s="18"/>
      <c r="G152" s="13"/>
      <c r="H152" s="20"/>
      <c r="I152" s="6"/>
      <c r="J152" s="15" t="e">
        <f t="shared" si="0"/>
        <v>#DIV/0!</v>
      </c>
      <c r="K152" s="11"/>
      <c r="L152" s="11"/>
      <c r="M152" s="2"/>
      <c r="N152" s="2"/>
      <c r="O152" s="2"/>
    </row>
    <row r="153" spans="1:15">
      <c r="A153" s="12">
        <v>146</v>
      </c>
      <c r="B153" s="2"/>
      <c r="C153" s="2"/>
      <c r="D153" s="2"/>
      <c r="E153" s="18"/>
      <c r="F153" s="18"/>
      <c r="G153" s="13"/>
      <c r="H153" s="20"/>
      <c r="I153" s="6"/>
      <c r="J153" s="7" t="e">
        <f t="shared" si="0"/>
        <v>#DIV/0!</v>
      </c>
      <c r="K153" s="11"/>
      <c r="L153" s="11"/>
      <c r="M153" s="2"/>
      <c r="N153" s="2"/>
      <c r="O153" s="2"/>
    </row>
    <row r="154" spans="1:15">
      <c r="A154" s="12">
        <v>147</v>
      </c>
      <c r="B154" s="2"/>
      <c r="C154" s="2"/>
      <c r="D154" s="2"/>
      <c r="E154" s="18"/>
      <c r="F154" s="18"/>
      <c r="G154" s="13"/>
      <c r="H154" s="20"/>
      <c r="I154" s="6"/>
      <c r="J154" s="15" t="e">
        <f t="shared" si="0"/>
        <v>#DIV/0!</v>
      </c>
      <c r="K154" s="11"/>
      <c r="L154" s="11"/>
      <c r="M154" s="2"/>
      <c r="N154" s="2"/>
      <c r="O154" s="2"/>
    </row>
    <row r="155" spans="1:15">
      <c r="A155">
        <v>148</v>
      </c>
      <c r="B155" s="2"/>
      <c r="C155" s="2"/>
      <c r="D155" s="2"/>
      <c r="E155" s="18"/>
      <c r="F155" s="18"/>
      <c r="G155" s="13"/>
      <c r="H155" s="20"/>
      <c r="I155" s="6"/>
      <c r="J155" s="15" t="e">
        <f t="shared" si="0"/>
        <v>#DIV/0!</v>
      </c>
      <c r="K155" s="11"/>
      <c r="L155" s="11"/>
      <c r="M155" s="2"/>
      <c r="N155" s="2"/>
      <c r="O155" s="2"/>
    </row>
    <row r="156" spans="1:15">
      <c r="A156">
        <v>149</v>
      </c>
      <c r="B156" s="2"/>
      <c r="C156" s="2"/>
      <c r="D156" s="2"/>
      <c r="E156" s="18"/>
      <c r="F156" s="18"/>
      <c r="G156" s="13"/>
      <c r="H156" s="20"/>
      <c r="I156" s="6"/>
      <c r="J156" s="7" t="e">
        <f t="shared" si="0"/>
        <v>#DIV/0!</v>
      </c>
      <c r="K156" s="11"/>
      <c r="L156" s="11"/>
      <c r="M156" s="2"/>
      <c r="N156" s="2"/>
      <c r="O156" s="2"/>
    </row>
    <row r="157" spans="1:15">
      <c r="A157">
        <v>150</v>
      </c>
      <c r="B157" s="2"/>
      <c r="C157" s="2"/>
      <c r="D157" s="2"/>
      <c r="E157" s="18"/>
      <c r="F157" s="18"/>
      <c r="G157" s="13"/>
      <c r="H157" s="20"/>
      <c r="I157" s="6"/>
      <c r="J157" s="15" t="e">
        <f t="shared" si="0"/>
        <v>#DIV/0!</v>
      </c>
      <c r="K157" s="11"/>
      <c r="L157" s="11"/>
      <c r="M157" s="2"/>
      <c r="N157" s="2"/>
      <c r="O157" s="2"/>
    </row>
    <row r="158" spans="1:15">
      <c r="A158" s="12">
        <v>151</v>
      </c>
      <c r="B158" s="2"/>
      <c r="C158" s="2"/>
      <c r="D158" s="2"/>
      <c r="E158" s="18"/>
      <c r="F158" s="18"/>
      <c r="G158" s="13"/>
      <c r="H158" s="20"/>
      <c r="I158" s="6"/>
      <c r="J158" s="15" t="e">
        <f t="shared" si="0"/>
        <v>#DIV/0!</v>
      </c>
      <c r="K158" s="11"/>
      <c r="L158" s="11"/>
      <c r="M158" s="2"/>
      <c r="N158" s="2"/>
      <c r="O158" s="2"/>
    </row>
    <row r="159" spans="1:15">
      <c r="A159" s="12">
        <v>152</v>
      </c>
      <c r="B159" s="2"/>
      <c r="C159" s="2"/>
      <c r="D159" s="2"/>
      <c r="E159" s="18"/>
      <c r="F159" s="18"/>
      <c r="G159" s="13"/>
      <c r="H159" s="20"/>
      <c r="I159" s="6"/>
      <c r="J159" s="7" t="e">
        <f t="shared" si="0"/>
        <v>#DIV/0!</v>
      </c>
      <c r="K159" s="11"/>
      <c r="L159" s="11"/>
      <c r="M159" s="2"/>
      <c r="N159" s="2"/>
      <c r="O159" s="2"/>
    </row>
    <row r="160" spans="1:15">
      <c r="A160">
        <v>153</v>
      </c>
      <c r="B160" s="2"/>
      <c r="C160" s="2"/>
      <c r="D160" s="2"/>
      <c r="E160" s="18"/>
      <c r="F160" s="18"/>
      <c r="G160" s="13"/>
      <c r="H160" s="20"/>
      <c r="I160" s="6"/>
      <c r="J160" s="15" t="e">
        <f t="shared" si="0"/>
        <v>#DIV/0!</v>
      </c>
      <c r="K160" s="11"/>
      <c r="L160" s="11"/>
      <c r="M160" s="2"/>
      <c r="N160" s="2"/>
      <c r="O160" s="2"/>
    </row>
    <row r="161" spans="1:15">
      <c r="A161">
        <v>154</v>
      </c>
      <c r="B161" s="2"/>
      <c r="C161" s="2"/>
      <c r="D161" s="2"/>
      <c r="E161" s="18"/>
      <c r="F161" s="18"/>
      <c r="G161" s="13"/>
      <c r="H161" s="20"/>
      <c r="I161" s="6"/>
      <c r="J161" s="15" t="e">
        <f t="shared" si="0"/>
        <v>#DIV/0!</v>
      </c>
      <c r="K161" s="11"/>
      <c r="L161" s="11"/>
      <c r="M161" s="2"/>
      <c r="N161" s="2"/>
      <c r="O161" s="2"/>
    </row>
    <row r="162" spans="1:15">
      <c r="A162">
        <v>155</v>
      </c>
      <c r="B162" s="2"/>
      <c r="C162" s="2"/>
      <c r="D162" s="2"/>
      <c r="E162" s="18"/>
      <c r="F162" s="18"/>
      <c r="G162" s="13"/>
      <c r="H162" s="20"/>
      <c r="I162" s="6"/>
      <c r="J162" s="7" t="e">
        <f t="shared" si="0"/>
        <v>#DIV/0!</v>
      </c>
      <c r="K162" s="11"/>
      <c r="L162" s="11"/>
      <c r="M162" s="2"/>
      <c r="N162" s="2"/>
      <c r="O162" s="2"/>
    </row>
    <row r="163" spans="1:15">
      <c r="A163" s="12">
        <v>156</v>
      </c>
      <c r="B163" s="2"/>
      <c r="C163" s="2"/>
      <c r="D163" s="2"/>
      <c r="E163" s="18"/>
      <c r="F163" s="18"/>
      <c r="G163" s="13"/>
      <c r="H163" s="20"/>
      <c r="I163" s="6"/>
      <c r="J163" s="15" t="e">
        <f t="shared" si="0"/>
        <v>#DIV/0!</v>
      </c>
      <c r="K163" s="11"/>
      <c r="L163" s="11"/>
      <c r="M163" s="2"/>
      <c r="N163" s="2"/>
      <c r="O163" s="2"/>
    </row>
    <row r="164" spans="1:15">
      <c r="A164" s="12">
        <v>157</v>
      </c>
      <c r="B164" s="2"/>
      <c r="C164" s="2"/>
      <c r="D164" s="2"/>
      <c r="E164" s="18"/>
      <c r="F164" s="18"/>
      <c r="G164" s="13"/>
      <c r="H164" s="20"/>
      <c r="I164" s="6"/>
      <c r="J164" s="15" t="e">
        <f t="shared" si="0"/>
        <v>#DIV/0!</v>
      </c>
      <c r="K164" s="11"/>
      <c r="L164" s="11"/>
      <c r="M164" s="2"/>
      <c r="N164" s="2"/>
      <c r="O164" s="2"/>
    </row>
    <row r="165" spans="1:15">
      <c r="A165">
        <v>158</v>
      </c>
      <c r="B165" s="2"/>
      <c r="C165" s="2"/>
      <c r="D165" s="2"/>
      <c r="E165" s="18"/>
      <c r="F165" s="18"/>
      <c r="G165" s="13"/>
      <c r="H165" s="20"/>
      <c r="I165" s="6"/>
      <c r="J165" s="7" t="e">
        <f t="shared" si="0"/>
        <v>#DIV/0!</v>
      </c>
      <c r="K165" s="11"/>
      <c r="L165" s="11"/>
      <c r="M165" s="2"/>
      <c r="N165" s="2"/>
      <c r="O165" s="2"/>
    </row>
    <row r="166" spans="1:15">
      <c r="A166">
        <v>159</v>
      </c>
      <c r="B166" s="2"/>
      <c r="C166" s="2"/>
      <c r="D166" s="2"/>
      <c r="E166" s="18"/>
      <c r="F166" s="18"/>
      <c r="G166" s="13"/>
      <c r="H166" s="20"/>
      <c r="I166" s="6"/>
      <c r="J166" s="15" t="e">
        <f t="shared" si="0"/>
        <v>#DIV/0!</v>
      </c>
      <c r="K166" s="11"/>
      <c r="L166" s="11"/>
      <c r="M166" s="2"/>
      <c r="N166" s="2"/>
      <c r="O166" s="2"/>
    </row>
    <row r="167" spans="1:15">
      <c r="A167">
        <v>160</v>
      </c>
      <c r="B167" s="2"/>
      <c r="C167" s="2"/>
      <c r="D167" s="2"/>
      <c r="E167" s="18"/>
      <c r="F167" s="18"/>
      <c r="G167" s="13"/>
      <c r="H167" s="20"/>
      <c r="I167" s="6"/>
      <c r="J167" s="15" t="e">
        <f t="shared" si="0"/>
        <v>#DIV/0!</v>
      </c>
      <c r="K167" s="11"/>
      <c r="L167" s="11"/>
      <c r="M167" s="2"/>
      <c r="N167" s="2"/>
      <c r="O167" s="2"/>
    </row>
    <row r="168" spans="1:15">
      <c r="A168" s="12">
        <v>161</v>
      </c>
      <c r="B168" s="2"/>
      <c r="C168" s="2"/>
      <c r="D168" s="2"/>
      <c r="E168" s="18"/>
      <c r="F168" s="18"/>
      <c r="G168" s="13"/>
      <c r="H168" s="20"/>
      <c r="I168" s="6"/>
      <c r="J168" s="7" t="e">
        <f t="shared" si="0"/>
        <v>#DIV/0!</v>
      </c>
      <c r="K168" s="11"/>
      <c r="L168" s="11"/>
      <c r="M168" s="2"/>
      <c r="N168" s="2"/>
      <c r="O168" s="2"/>
    </row>
    <row r="169" spans="1:15">
      <c r="A169" s="12">
        <v>162</v>
      </c>
      <c r="B169" s="2"/>
      <c r="C169" s="2"/>
      <c r="D169" s="2"/>
      <c r="E169" s="18"/>
      <c r="F169" s="18"/>
      <c r="G169" s="13"/>
      <c r="H169" s="20"/>
      <c r="I169" s="6"/>
      <c r="J169" s="15" t="e">
        <f t="shared" si="0"/>
        <v>#DIV/0!</v>
      </c>
      <c r="K169" s="11"/>
      <c r="L169" s="11"/>
      <c r="M169" s="2"/>
      <c r="N169" s="2"/>
      <c r="O169" s="2"/>
    </row>
    <row r="170" spans="1:15">
      <c r="A170">
        <v>163</v>
      </c>
      <c r="B170" s="2"/>
      <c r="C170" s="2"/>
      <c r="D170" s="2"/>
      <c r="E170" s="18"/>
      <c r="F170" s="18"/>
      <c r="G170" s="13"/>
      <c r="H170" s="20"/>
      <c r="I170" s="6"/>
      <c r="J170" s="15" t="e">
        <f t="shared" si="0"/>
        <v>#DIV/0!</v>
      </c>
      <c r="K170" s="11"/>
      <c r="L170" s="11"/>
      <c r="M170" s="2"/>
      <c r="N170" s="2"/>
      <c r="O170" s="2"/>
    </row>
    <row r="171" spans="1:15">
      <c r="A171">
        <v>164</v>
      </c>
      <c r="B171" s="2"/>
      <c r="C171" s="2"/>
      <c r="D171" s="2"/>
      <c r="E171" s="18"/>
      <c r="F171" s="18"/>
      <c r="G171" s="13"/>
      <c r="H171" s="20"/>
      <c r="I171" s="6"/>
      <c r="J171" s="7" t="e">
        <f t="shared" si="0"/>
        <v>#DIV/0!</v>
      </c>
      <c r="K171" s="11"/>
      <c r="L171" s="11"/>
      <c r="M171" s="2"/>
      <c r="N171" s="2"/>
      <c r="O171" s="2"/>
    </row>
    <row r="172" spans="1:15">
      <c r="A172">
        <v>165</v>
      </c>
      <c r="B172" s="2"/>
      <c r="C172" s="2"/>
      <c r="D172" s="2"/>
      <c r="E172" s="18"/>
      <c r="F172" s="18"/>
      <c r="G172" s="13"/>
      <c r="H172" s="20"/>
      <c r="I172" s="6"/>
      <c r="J172" s="15" t="e">
        <f t="shared" si="0"/>
        <v>#DIV/0!</v>
      </c>
      <c r="K172" s="11"/>
      <c r="L172" s="11"/>
      <c r="M172" s="2"/>
      <c r="N172" s="2"/>
      <c r="O172" s="2"/>
    </row>
    <row r="173" spans="1:15">
      <c r="A173" s="12">
        <v>166</v>
      </c>
      <c r="B173" s="2"/>
      <c r="C173" s="2"/>
      <c r="D173" s="2"/>
      <c r="E173" s="18"/>
      <c r="F173" s="18"/>
      <c r="G173" s="13"/>
      <c r="H173" s="20"/>
      <c r="I173" s="6"/>
      <c r="J173" s="15" t="e">
        <f t="shared" si="0"/>
        <v>#DIV/0!</v>
      </c>
      <c r="K173" s="11"/>
      <c r="L173" s="11"/>
      <c r="M173" s="2"/>
      <c r="N173" s="2"/>
      <c r="O173" s="2"/>
    </row>
    <row r="174" spans="1:15">
      <c r="A174" s="12">
        <v>167</v>
      </c>
      <c r="B174" s="2"/>
      <c r="C174" s="2"/>
      <c r="D174" s="2"/>
      <c r="E174" s="18"/>
      <c r="F174" s="18"/>
      <c r="G174" s="13"/>
      <c r="H174" s="20"/>
      <c r="I174" s="6"/>
      <c r="J174" s="7" t="e">
        <f t="shared" si="0"/>
        <v>#DIV/0!</v>
      </c>
      <c r="K174" s="11"/>
      <c r="L174" s="11"/>
      <c r="M174" s="2"/>
      <c r="N174" s="2"/>
      <c r="O174" s="2"/>
    </row>
    <row r="175" spans="1:15">
      <c r="A175">
        <v>168</v>
      </c>
      <c r="B175" s="2"/>
      <c r="C175" s="2"/>
      <c r="D175" s="2"/>
      <c r="E175" s="18"/>
      <c r="F175" s="18"/>
      <c r="G175" s="13"/>
      <c r="H175" s="20"/>
      <c r="I175" s="6"/>
      <c r="J175" s="15" t="e">
        <f t="shared" si="0"/>
        <v>#DIV/0!</v>
      </c>
      <c r="K175" s="11"/>
      <c r="L175" s="11"/>
      <c r="M175" s="2"/>
      <c r="N175" s="2"/>
      <c r="O175" s="2"/>
    </row>
    <row r="176" spans="1:15">
      <c r="A176">
        <v>169</v>
      </c>
      <c r="B176" s="2"/>
      <c r="C176" s="2"/>
      <c r="D176" s="2"/>
      <c r="E176" s="18"/>
      <c r="F176" s="18"/>
      <c r="G176" s="13"/>
      <c r="H176" s="20"/>
      <c r="I176" s="6"/>
      <c r="J176" s="15" t="e">
        <f t="shared" si="0"/>
        <v>#DIV/0!</v>
      </c>
      <c r="K176" s="11"/>
      <c r="L176" s="11"/>
      <c r="M176" s="2"/>
      <c r="N176" s="2"/>
      <c r="O176" s="2"/>
    </row>
    <row r="177" spans="1:15">
      <c r="A177">
        <v>170</v>
      </c>
      <c r="B177" s="2"/>
      <c r="C177" s="2"/>
      <c r="D177" s="2"/>
      <c r="E177" s="18"/>
      <c r="F177" s="18"/>
      <c r="G177" s="13"/>
      <c r="H177" s="20"/>
      <c r="I177" s="6"/>
      <c r="J177" s="7" t="e">
        <f t="shared" si="0"/>
        <v>#DIV/0!</v>
      </c>
      <c r="K177" s="11"/>
      <c r="L177" s="11"/>
      <c r="M177" s="2"/>
      <c r="N177" s="2"/>
      <c r="O177" s="2"/>
    </row>
    <row r="178" spans="1:15">
      <c r="A178" s="12">
        <v>171</v>
      </c>
      <c r="B178" s="2"/>
      <c r="C178" s="2"/>
      <c r="D178" s="2"/>
      <c r="E178" s="18"/>
      <c r="F178" s="18"/>
      <c r="G178" s="13"/>
      <c r="H178" s="20"/>
      <c r="I178" s="6"/>
      <c r="J178" s="15" t="e">
        <f t="shared" si="0"/>
        <v>#DIV/0!</v>
      </c>
      <c r="K178" s="11"/>
      <c r="L178" s="11"/>
      <c r="M178" s="2"/>
      <c r="N178" s="2"/>
      <c r="O178" s="2"/>
    </row>
    <row r="179" spans="1:15">
      <c r="A179" s="12">
        <v>172</v>
      </c>
      <c r="B179" s="2"/>
      <c r="C179" s="2"/>
      <c r="D179" s="2"/>
      <c r="E179" s="18"/>
      <c r="F179" s="18"/>
      <c r="G179" s="13"/>
      <c r="H179" s="20"/>
      <c r="I179" s="6"/>
      <c r="J179" s="15" t="e">
        <f t="shared" si="0"/>
        <v>#DIV/0!</v>
      </c>
      <c r="K179" s="11"/>
      <c r="L179" s="11"/>
      <c r="M179" s="2"/>
      <c r="N179" s="2"/>
      <c r="O179" s="2"/>
    </row>
    <row r="180" spans="1:15">
      <c r="A180">
        <v>173</v>
      </c>
      <c r="B180" s="2"/>
      <c r="C180" s="2"/>
      <c r="D180" s="2"/>
      <c r="E180" s="18"/>
      <c r="F180" s="18"/>
      <c r="G180" s="13"/>
      <c r="H180" s="20"/>
      <c r="I180" s="6"/>
      <c r="J180" s="7" t="e">
        <f t="shared" si="0"/>
        <v>#DIV/0!</v>
      </c>
      <c r="K180" s="11"/>
      <c r="L180" s="11"/>
      <c r="M180" s="2"/>
      <c r="N180" s="2"/>
      <c r="O180" s="2"/>
    </row>
    <row r="181" spans="1:15">
      <c r="A181">
        <v>174</v>
      </c>
      <c r="B181" s="2"/>
      <c r="C181" s="2"/>
      <c r="D181" s="2"/>
      <c r="E181" s="18"/>
      <c r="F181" s="18"/>
      <c r="G181" s="13"/>
      <c r="H181" s="20"/>
      <c r="I181" s="6"/>
      <c r="J181" s="15" t="e">
        <f t="shared" si="0"/>
        <v>#DIV/0!</v>
      </c>
      <c r="K181" s="11"/>
      <c r="L181" s="11"/>
      <c r="M181" s="2"/>
      <c r="N181" s="2"/>
      <c r="O181" s="2"/>
    </row>
    <row r="182" spans="1:15">
      <c r="A182">
        <v>175</v>
      </c>
      <c r="B182" s="2"/>
      <c r="C182" s="2"/>
      <c r="D182" s="2"/>
      <c r="E182" s="18"/>
      <c r="F182" s="18"/>
      <c r="G182" s="13"/>
      <c r="H182" s="20"/>
      <c r="I182" s="6"/>
      <c r="J182" s="15" t="e">
        <f t="shared" si="0"/>
        <v>#DIV/0!</v>
      </c>
      <c r="K182" s="11"/>
      <c r="L182" s="11"/>
      <c r="M182" s="2"/>
      <c r="N182" s="2"/>
      <c r="O182" s="2"/>
    </row>
    <row r="183" spans="1:15">
      <c r="A183" s="12">
        <v>176</v>
      </c>
      <c r="B183" s="2"/>
      <c r="C183" s="2"/>
      <c r="D183" s="2"/>
      <c r="E183" s="18"/>
      <c r="F183" s="18"/>
      <c r="G183" s="13"/>
      <c r="H183" s="20"/>
      <c r="I183" s="6"/>
      <c r="J183" s="7" t="e">
        <f t="shared" si="0"/>
        <v>#DIV/0!</v>
      </c>
      <c r="K183" s="11"/>
      <c r="L183" s="11"/>
      <c r="M183" s="2"/>
      <c r="N183" s="2"/>
      <c r="O183" s="2"/>
    </row>
    <row r="184" spans="1:15">
      <c r="A184" s="12">
        <v>177</v>
      </c>
      <c r="B184" s="2"/>
      <c r="C184" s="2"/>
      <c r="D184" s="2"/>
      <c r="E184" s="18"/>
      <c r="F184" s="18"/>
      <c r="G184" s="13"/>
      <c r="H184" s="20"/>
      <c r="I184" s="6"/>
      <c r="J184" s="15" t="e">
        <f t="shared" si="0"/>
        <v>#DIV/0!</v>
      </c>
      <c r="K184" s="11"/>
      <c r="L184" s="11"/>
      <c r="M184" s="2"/>
      <c r="N184" s="2"/>
      <c r="O184" s="2"/>
    </row>
    <row r="185" spans="1:15">
      <c r="A185">
        <v>178</v>
      </c>
      <c r="B185" s="2"/>
      <c r="C185" s="2"/>
      <c r="D185" s="2"/>
      <c r="E185" s="18"/>
      <c r="F185" s="18"/>
      <c r="G185" s="13"/>
      <c r="H185" s="20"/>
      <c r="I185" s="6"/>
      <c r="J185" s="15" t="e">
        <f t="shared" si="0"/>
        <v>#DIV/0!</v>
      </c>
      <c r="K185" s="11"/>
      <c r="L185" s="11"/>
      <c r="M185" s="2"/>
      <c r="N185" s="2"/>
      <c r="O185" s="2"/>
    </row>
    <row r="186" spans="1:15">
      <c r="A186">
        <v>179</v>
      </c>
      <c r="B186" s="2"/>
      <c r="C186" s="2"/>
      <c r="D186" s="2"/>
      <c r="E186" s="18"/>
      <c r="F186" s="18"/>
      <c r="G186" s="13"/>
      <c r="H186" s="20"/>
      <c r="I186" s="6"/>
      <c r="J186" s="7" t="e">
        <f t="shared" si="0"/>
        <v>#DIV/0!</v>
      </c>
      <c r="K186" s="11"/>
      <c r="L186" s="11"/>
      <c r="M186" s="2"/>
      <c r="N186" s="2"/>
      <c r="O186" s="2"/>
    </row>
    <row r="187" spans="1:15">
      <c r="A187">
        <v>180</v>
      </c>
      <c r="B187" s="2"/>
      <c r="C187" s="2"/>
      <c r="D187" s="2"/>
      <c r="E187" s="18"/>
      <c r="F187" s="18"/>
      <c r="G187" s="13"/>
      <c r="H187" s="20"/>
      <c r="I187" s="6"/>
      <c r="J187" s="15" t="e">
        <f t="shared" si="0"/>
        <v>#DIV/0!</v>
      </c>
      <c r="K187" s="11"/>
      <c r="L187" s="11"/>
      <c r="M187" s="2"/>
      <c r="N187" s="2"/>
      <c r="O187" s="2"/>
    </row>
    <row r="188" spans="1:15">
      <c r="A188" s="12">
        <v>181</v>
      </c>
      <c r="B188" s="2"/>
      <c r="C188" s="2"/>
      <c r="D188" s="2"/>
      <c r="E188" s="18"/>
      <c r="F188" s="18"/>
      <c r="G188" s="13"/>
      <c r="H188" s="20"/>
      <c r="I188" s="6"/>
      <c r="J188" s="15" t="e">
        <f t="shared" si="0"/>
        <v>#DIV/0!</v>
      </c>
      <c r="K188" s="11"/>
      <c r="L188" s="11"/>
      <c r="M188" s="2"/>
      <c r="N188" s="2"/>
      <c r="O188" s="2"/>
    </row>
    <row r="189" spans="1:15">
      <c r="A189" s="12">
        <v>182</v>
      </c>
      <c r="B189" s="2"/>
      <c r="C189" s="2"/>
      <c r="D189" s="2"/>
      <c r="E189" s="18"/>
      <c r="F189" s="18"/>
      <c r="G189" s="13"/>
      <c r="H189" s="20"/>
      <c r="I189" s="6"/>
      <c r="J189" s="7" t="e">
        <f t="shared" si="0"/>
        <v>#DIV/0!</v>
      </c>
      <c r="K189" s="11"/>
      <c r="L189" s="11"/>
      <c r="M189" s="2"/>
      <c r="N189" s="2"/>
      <c r="O189" s="2"/>
    </row>
    <row r="190" spans="1:15">
      <c r="A190">
        <v>183</v>
      </c>
      <c r="B190" s="2"/>
      <c r="C190" s="2"/>
      <c r="D190" s="2"/>
      <c r="E190" s="18"/>
      <c r="F190" s="18"/>
      <c r="G190" s="13"/>
      <c r="H190" s="20"/>
      <c r="I190" s="6"/>
      <c r="J190" s="15" t="e">
        <f t="shared" si="0"/>
        <v>#DIV/0!</v>
      </c>
      <c r="K190" s="11"/>
      <c r="L190" s="11"/>
      <c r="M190" s="2"/>
      <c r="N190" s="2"/>
      <c r="O190" s="2"/>
    </row>
    <row r="191" spans="1:15">
      <c r="A191">
        <v>184</v>
      </c>
      <c r="B191" s="2"/>
      <c r="C191" s="2"/>
      <c r="D191" s="2"/>
      <c r="E191" s="18"/>
      <c r="F191" s="18"/>
      <c r="G191" s="13"/>
      <c r="H191" s="20"/>
      <c r="I191" s="6"/>
      <c r="J191" s="15" t="e">
        <f t="shared" si="0"/>
        <v>#DIV/0!</v>
      </c>
      <c r="K191" s="11"/>
      <c r="L191" s="11"/>
      <c r="M191" s="2"/>
      <c r="N191" s="2"/>
      <c r="O191" s="2"/>
    </row>
    <row r="192" spans="1:15">
      <c r="A192">
        <v>185</v>
      </c>
      <c r="B192" s="2"/>
      <c r="C192" s="2"/>
      <c r="D192" s="2"/>
      <c r="E192" s="18"/>
      <c r="F192" s="18"/>
      <c r="G192" s="13"/>
      <c r="H192" s="20"/>
      <c r="I192" s="6"/>
      <c r="J192" s="7" t="e">
        <f t="shared" si="0"/>
        <v>#DIV/0!</v>
      </c>
      <c r="K192" s="11"/>
      <c r="L192" s="11"/>
      <c r="M192" s="2"/>
      <c r="N192" s="2"/>
      <c r="O192" s="2"/>
    </row>
    <row r="193" spans="1:15">
      <c r="A193" s="12">
        <v>186</v>
      </c>
      <c r="B193" s="2"/>
      <c r="C193" s="2"/>
      <c r="D193" s="2"/>
      <c r="E193" s="18"/>
      <c r="F193" s="18"/>
      <c r="G193" s="13"/>
      <c r="H193" s="20"/>
      <c r="I193" s="6"/>
      <c r="J193" s="15" t="e">
        <f t="shared" si="0"/>
        <v>#DIV/0!</v>
      </c>
      <c r="K193" s="11"/>
      <c r="L193" s="11"/>
      <c r="M193" s="2"/>
      <c r="N193" s="2"/>
      <c r="O193" s="2"/>
    </row>
    <row r="194" spans="1:15">
      <c r="A194" s="12">
        <v>187</v>
      </c>
      <c r="B194" s="2"/>
      <c r="C194" s="2"/>
      <c r="D194" s="2"/>
      <c r="E194" s="18"/>
      <c r="F194" s="18"/>
      <c r="G194" s="13"/>
      <c r="H194" s="20"/>
      <c r="I194" s="6"/>
      <c r="J194" s="15" t="e">
        <f t="shared" si="0"/>
        <v>#DIV/0!</v>
      </c>
      <c r="K194" s="11"/>
      <c r="L194" s="11"/>
      <c r="M194" s="2"/>
      <c r="N194" s="2"/>
      <c r="O194" s="2"/>
    </row>
    <row r="195" spans="1:15">
      <c r="A195">
        <v>188</v>
      </c>
      <c r="B195" s="2"/>
      <c r="C195" s="2"/>
      <c r="D195" s="2"/>
      <c r="E195" s="18"/>
      <c r="F195" s="18"/>
      <c r="G195" s="13"/>
      <c r="H195" s="20"/>
      <c r="I195" s="6"/>
      <c r="J195" s="7" t="e">
        <f t="shared" si="0"/>
        <v>#DIV/0!</v>
      </c>
      <c r="K195" s="11"/>
      <c r="L195" s="11"/>
      <c r="M195" s="2"/>
      <c r="N195" s="2"/>
      <c r="O195" s="2"/>
    </row>
    <row r="196" spans="1:15">
      <c r="A196">
        <v>189</v>
      </c>
      <c r="B196" s="2"/>
      <c r="C196" s="2"/>
      <c r="D196" s="2"/>
      <c r="E196" s="18"/>
      <c r="F196" s="18"/>
      <c r="G196" s="13"/>
      <c r="H196" s="20"/>
      <c r="I196" s="6"/>
      <c r="J196" s="15" t="e">
        <f t="shared" si="0"/>
        <v>#DIV/0!</v>
      </c>
      <c r="K196" s="11"/>
      <c r="L196" s="11"/>
      <c r="M196" s="2"/>
      <c r="N196" s="2"/>
      <c r="O196" s="2"/>
    </row>
    <row r="197" spans="1:15">
      <c r="A197">
        <v>190</v>
      </c>
      <c r="B197" s="2"/>
      <c r="C197" s="2"/>
      <c r="D197" s="2"/>
      <c r="E197" s="18"/>
      <c r="F197" s="18"/>
      <c r="G197" s="13"/>
      <c r="H197" s="20"/>
      <c r="I197" s="6"/>
      <c r="J197" s="15" t="e">
        <f t="shared" si="0"/>
        <v>#DIV/0!</v>
      </c>
      <c r="K197" s="11"/>
      <c r="L197" s="11"/>
      <c r="M197" s="2"/>
      <c r="N197" s="2"/>
      <c r="O197" s="2"/>
    </row>
    <row r="198" spans="1:15">
      <c r="A198" s="12">
        <v>191</v>
      </c>
      <c r="B198" s="2"/>
      <c r="C198" s="2"/>
      <c r="D198" s="2"/>
      <c r="E198" s="18"/>
      <c r="F198" s="18"/>
      <c r="G198" s="13"/>
      <c r="H198" s="20"/>
      <c r="I198" s="6"/>
      <c r="J198" s="7" t="e">
        <f t="shared" si="0"/>
        <v>#DIV/0!</v>
      </c>
      <c r="K198" s="11"/>
      <c r="L198" s="11"/>
      <c r="M198" s="2"/>
      <c r="N198" s="2"/>
      <c r="O198" s="2"/>
    </row>
    <row r="199" spans="1:15">
      <c r="A199" s="12">
        <v>192</v>
      </c>
      <c r="B199" s="2"/>
      <c r="C199" s="2"/>
      <c r="D199" s="2"/>
      <c r="E199" s="18"/>
      <c r="F199" s="18"/>
      <c r="G199" s="13"/>
      <c r="H199" s="20"/>
      <c r="I199" s="6"/>
      <c r="J199" s="15" t="e">
        <f t="shared" si="0"/>
        <v>#DIV/0!</v>
      </c>
      <c r="K199" s="11"/>
      <c r="L199" s="11"/>
      <c r="M199" s="2"/>
      <c r="N199" s="2"/>
      <c r="O199" s="2"/>
    </row>
    <row r="200" spans="1:15">
      <c r="A200">
        <v>193</v>
      </c>
      <c r="B200" s="2"/>
      <c r="C200" s="2"/>
      <c r="D200" s="2"/>
      <c r="E200" s="18"/>
      <c r="F200" s="18"/>
      <c r="G200" s="13"/>
      <c r="H200" s="20"/>
      <c r="I200" s="6"/>
      <c r="J200" s="15" t="e">
        <f t="shared" si="0"/>
        <v>#DIV/0!</v>
      </c>
      <c r="K200" s="11"/>
      <c r="L200" s="11"/>
      <c r="M200" s="2"/>
      <c r="N200" s="2"/>
      <c r="O200" s="2"/>
    </row>
    <row r="201" spans="1:15">
      <c r="A201">
        <v>194</v>
      </c>
      <c r="B201" s="2"/>
      <c r="C201" s="2"/>
      <c r="D201" s="2"/>
      <c r="E201" s="18"/>
      <c r="F201" s="18"/>
      <c r="G201" s="13"/>
      <c r="H201" s="20"/>
      <c r="I201" s="6"/>
      <c r="J201" s="7" t="e">
        <f t="shared" si="0"/>
        <v>#DIV/0!</v>
      </c>
      <c r="K201" s="11"/>
      <c r="L201" s="11"/>
      <c r="M201" s="2"/>
      <c r="N201" s="2"/>
      <c r="O201" s="2"/>
    </row>
    <row r="202" spans="1:15">
      <c r="A202">
        <v>195</v>
      </c>
      <c r="B202" s="2"/>
      <c r="C202" s="2"/>
      <c r="D202" s="2"/>
      <c r="E202" s="18"/>
      <c r="F202" s="18"/>
      <c r="G202" s="13"/>
      <c r="H202" s="20"/>
      <c r="I202" s="6"/>
      <c r="J202" s="15" t="e">
        <f t="shared" si="0"/>
        <v>#DIV/0!</v>
      </c>
      <c r="K202" s="11"/>
      <c r="L202" s="11"/>
      <c r="M202" s="2"/>
      <c r="N202" s="2"/>
      <c r="O202" s="2"/>
    </row>
    <row r="203" spans="1:15">
      <c r="A203" s="12">
        <v>196</v>
      </c>
      <c r="B203" s="2"/>
      <c r="C203" s="2"/>
      <c r="D203" s="2"/>
      <c r="E203" s="18"/>
      <c r="F203" s="18"/>
      <c r="G203" s="13"/>
      <c r="H203" s="20"/>
      <c r="I203" s="6"/>
      <c r="J203" s="15" t="e">
        <f t="shared" si="0"/>
        <v>#DIV/0!</v>
      </c>
      <c r="K203" s="11"/>
      <c r="L203" s="11"/>
      <c r="M203" s="2"/>
      <c r="N203" s="2"/>
      <c r="O203" s="2"/>
    </row>
    <row r="204" spans="1:15">
      <c r="A204" s="12">
        <v>197</v>
      </c>
      <c r="B204" s="2"/>
      <c r="C204" s="2"/>
      <c r="D204" s="2"/>
      <c r="E204" s="18"/>
      <c r="F204" s="18"/>
      <c r="G204" s="13"/>
      <c r="H204" s="20"/>
      <c r="I204" s="6"/>
      <c r="J204" s="7" t="e">
        <f t="shared" si="0"/>
        <v>#DIV/0!</v>
      </c>
      <c r="K204" s="11"/>
      <c r="L204" s="11"/>
      <c r="M204" s="2"/>
      <c r="N204" s="2"/>
      <c r="O204" s="2"/>
    </row>
    <row r="205" spans="1:15">
      <c r="A205">
        <v>198</v>
      </c>
      <c r="B205" s="2"/>
      <c r="C205" s="2"/>
      <c r="D205" s="2"/>
      <c r="E205" s="18"/>
      <c r="F205" s="18"/>
      <c r="G205" s="13"/>
      <c r="H205" s="20"/>
      <c r="I205" s="6"/>
      <c r="J205" s="15" t="e">
        <f t="shared" si="0"/>
        <v>#DIV/0!</v>
      </c>
      <c r="K205" s="11"/>
      <c r="L205" s="11"/>
      <c r="M205" s="2"/>
      <c r="N205" s="2"/>
      <c r="O205" s="2"/>
    </row>
    <row r="206" spans="1:15">
      <c r="A206">
        <v>199</v>
      </c>
      <c r="B206" s="2"/>
      <c r="C206" s="2"/>
      <c r="D206" s="2"/>
      <c r="E206" s="18"/>
      <c r="F206" s="18"/>
      <c r="G206" s="13"/>
      <c r="H206" s="20"/>
      <c r="I206" s="6"/>
      <c r="J206" s="15" t="e">
        <f t="shared" si="0"/>
        <v>#DIV/0!</v>
      </c>
      <c r="K206" s="11"/>
      <c r="L206" s="11"/>
      <c r="M206" s="2"/>
      <c r="N206" s="2"/>
      <c r="O206" s="2"/>
    </row>
    <row r="207" spans="1:15">
      <c r="A207">
        <v>200</v>
      </c>
      <c r="B207" s="2"/>
      <c r="C207" s="2"/>
      <c r="D207" s="2"/>
      <c r="E207" s="18"/>
      <c r="F207" s="18"/>
      <c r="G207" s="13"/>
      <c r="H207" s="20"/>
      <c r="I207" s="6"/>
      <c r="J207" s="7" t="e">
        <f t="shared" si="0"/>
        <v>#DIV/0!</v>
      </c>
      <c r="K207" s="11"/>
      <c r="L207" s="11"/>
      <c r="M207" s="2"/>
      <c r="N207" s="2"/>
      <c r="O207" s="2"/>
    </row>
    <row r="208" spans="1:15">
      <c r="A208" s="12">
        <v>201</v>
      </c>
      <c r="B208" s="2"/>
      <c r="C208" s="2"/>
      <c r="D208" s="2"/>
      <c r="E208" s="18"/>
      <c r="F208" s="18"/>
      <c r="G208" s="13"/>
      <c r="H208" s="20"/>
      <c r="I208" s="6"/>
      <c r="J208" s="15" t="e">
        <f t="shared" si="0"/>
        <v>#DIV/0!</v>
      </c>
      <c r="K208" s="11"/>
      <c r="L208" s="11"/>
      <c r="M208" s="2"/>
      <c r="N208" s="2"/>
      <c r="O208" s="2"/>
    </row>
    <row r="209" spans="1:15">
      <c r="A209" s="12">
        <v>202</v>
      </c>
      <c r="B209" s="2"/>
      <c r="C209" s="2"/>
      <c r="D209" s="2"/>
      <c r="E209" s="18"/>
      <c r="F209" s="18"/>
      <c r="G209" s="13"/>
      <c r="H209" s="20"/>
      <c r="I209" s="6"/>
      <c r="J209" s="15" t="e">
        <f t="shared" si="0"/>
        <v>#DIV/0!</v>
      </c>
      <c r="K209" s="11"/>
      <c r="L209" s="11"/>
      <c r="M209" s="2"/>
      <c r="N209" s="2"/>
      <c r="O209" s="2"/>
    </row>
    <row r="210" spans="1:15">
      <c r="A210">
        <v>203</v>
      </c>
      <c r="B210" s="2"/>
      <c r="C210" s="2"/>
      <c r="D210" s="2"/>
      <c r="E210" s="18"/>
      <c r="F210" s="18"/>
      <c r="G210" s="13"/>
      <c r="H210" s="20"/>
      <c r="I210" s="6"/>
      <c r="J210" s="7" t="e">
        <f t="shared" si="0"/>
        <v>#DIV/0!</v>
      </c>
      <c r="K210" s="11"/>
      <c r="L210" s="11"/>
      <c r="M210" s="2"/>
      <c r="N210" s="2"/>
      <c r="O210" s="2"/>
    </row>
    <row r="211" spans="1:15">
      <c r="A211">
        <v>204</v>
      </c>
      <c r="B211" s="2"/>
      <c r="C211" s="2"/>
      <c r="D211" s="2"/>
      <c r="E211" s="18"/>
      <c r="F211" s="18"/>
      <c r="G211" s="13"/>
      <c r="H211" s="20"/>
      <c r="I211" s="6"/>
      <c r="J211" s="15" t="e">
        <f t="shared" si="0"/>
        <v>#DIV/0!</v>
      </c>
      <c r="K211" s="11"/>
      <c r="L211" s="11"/>
      <c r="M211" s="2"/>
      <c r="N211" s="2"/>
      <c r="O211" s="2"/>
    </row>
    <row r="212" spans="1:15">
      <c r="A212">
        <v>205</v>
      </c>
      <c r="B212" s="2"/>
      <c r="C212" s="2"/>
      <c r="D212" s="2"/>
      <c r="E212" s="18"/>
      <c r="F212" s="18"/>
      <c r="G212" s="13"/>
      <c r="H212" s="20"/>
      <c r="I212" s="6"/>
      <c r="J212" s="15" t="e">
        <f t="shared" si="0"/>
        <v>#DIV/0!</v>
      </c>
      <c r="K212" s="11"/>
      <c r="L212" s="11"/>
      <c r="M212" s="2"/>
      <c r="N212" s="2"/>
      <c r="O212" s="2"/>
    </row>
    <row r="213" spans="1:15">
      <c r="A213" s="12">
        <v>206</v>
      </c>
      <c r="B213" s="2"/>
      <c r="C213" s="2"/>
      <c r="D213" s="2"/>
      <c r="E213" s="18"/>
      <c r="F213" s="18"/>
      <c r="G213" s="13"/>
      <c r="H213" s="20"/>
      <c r="I213" s="6"/>
      <c r="J213" s="7" t="e">
        <f t="shared" si="0"/>
        <v>#DIV/0!</v>
      </c>
      <c r="K213" s="11"/>
      <c r="L213" s="11"/>
      <c r="M213" s="2"/>
      <c r="N213" s="2"/>
      <c r="O213" s="2"/>
    </row>
    <row r="214" spans="1:15">
      <c r="A214" s="12">
        <v>207</v>
      </c>
      <c r="B214" s="2"/>
      <c r="C214" s="2"/>
      <c r="D214" s="2"/>
      <c r="E214" s="18"/>
      <c r="F214" s="18"/>
      <c r="G214" s="13"/>
      <c r="H214" s="20"/>
      <c r="I214" s="6"/>
      <c r="J214" s="15" t="e">
        <f t="shared" si="0"/>
        <v>#DIV/0!</v>
      </c>
      <c r="K214" s="11"/>
      <c r="L214" s="11"/>
      <c r="M214" s="2"/>
      <c r="N214" s="2"/>
      <c r="O214" s="2"/>
    </row>
    <row r="215" spans="1:15">
      <c r="A215">
        <v>208</v>
      </c>
      <c r="B215" s="2"/>
      <c r="C215" s="2"/>
      <c r="D215" s="2"/>
      <c r="E215" s="18"/>
      <c r="F215" s="18"/>
      <c r="G215" s="13"/>
      <c r="H215" s="20"/>
      <c r="I215" s="6"/>
      <c r="J215" s="15" t="e">
        <f t="shared" si="0"/>
        <v>#DIV/0!</v>
      </c>
      <c r="K215" s="11"/>
      <c r="L215" s="11"/>
      <c r="M215" s="2"/>
      <c r="N215" s="2"/>
      <c r="O215" s="2"/>
    </row>
    <row r="216" spans="1:15">
      <c r="A216">
        <v>209</v>
      </c>
      <c r="B216" s="2"/>
      <c r="C216" s="2"/>
      <c r="D216" s="2"/>
      <c r="E216" s="18"/>
      <c r="F216" s="18"/>
      <c r="G216" s="13"/>
      <c r="H216" s="20"/>
      <c r="I216" s="6"/>
      <c r="J216" s="7" t="e">
        <f t="shared" si="0"/>
        <v>#DIV/0!</v>
      </c>
      <c r="K216" s="11"/>
      <c r="L216" s="11"/>
      <c r="M216" s="2"/>
      <c r="N216" s="2"/>
      <c r="O216" s="2"/>
    </row>
    <row r="217" spans="1:15">
      <c r="A217">
        <v>210</v>
      </c>
      <c r="B217" s="2"/>
      <c r="C217" s="2"/>
      <c r="D217" s="2"/>
      <c r="E217" s="18"/>
      <c r="F217" s="18"/>
      <c r="G217" s="13"/>
      <c r="H217" s="20"/>
      <c r="I217" s="6"/>
      <c r="J217" s="15" t="e">
        <f t="shared" si="0"/>
        <v>#DIV/0!</v>
      </c>
      <c r="K217" s="11"/>
      <c r="L217" s="11"/>
      <c r="M217" s="2"/>
      <c r="N217" s="2"/>
      <c r="O217" s="2"/>
    </row>
    <row r="218" spans="1:15">
      <c r="A218" s="12">
        <v>211</v>
      </c>
      <c r="B218" s="2"/>
      <c r="C218" s="2"/>
      <c r="D218" s="2"/>
      <c r="E218" s="18"/>
      <c r="F218" s="18"/>
      <c r="G218" s="13"/>
      <c r="H218" s="20"/>
      <c r="I218" s="6"/>
      <c r="J218" s="15" t="e">
        <f t="shared" si="0"/>
        <v>#DIV/0!</v>
      </c>
      <c r="K218" s="11"/>
      <c r="L218" s="11"/>
      <c r="M218" s="2"/>
      <c r="N218" s="2"/>
      <c r="O218" s="2"/>
    </row>
    <row r="219" spans="1:15">
      <c r="A219" s="12">
        <v>212</v>
      </c>
      <c r="B219" s="2"/>
      <c r="C219" s="2"/>
      <c r="D219" s="2"/>
      <c r="E219" s="18"/>
      <c r="F219" s="18"/>
      <c r="G219" s="13"/>
      <c r="H219" s="20"/>
      <c r="I219" s="6"/>
      <c r="J219" s="7" t="e">
        <f t="shared" si="0"/>
        <v>#DIV/0!</v>
      </c>
      <c r="K219" s="11"/>
      <c r="L219" s="11"/>
      <c r="M219" s="2"/>
      <c r="N219" s="2"/>
      <c r="O219" s="2"/>
    </row>
    <row r="220" spans="1:15">
      <c r="A220">
        <v>213</v>
      </c>
      <c r="B220" s="2"/>
      <c r="C220" s="2"/>
      <c r="D220" s="2"/>
      <c r="E220" s="18"/>
      <c r="F220" s="18"/>
      <c r="G220" s="13"/>
      <c r="H220" s="20"/>
      <c r="I220" s="6"/>
      <c r="J220" s="15" t="e">
        <f t="shared" si="0"/>
        <v>#DIV/0!</v>
      </c>
      <c r="K220" s="11"/>
      <c r="L220" s="11"/>
      <c r="M220" s="2"/>
      <c r="N220" s="2"/>
      <c r="O220" s="2"/>
    </row>
    <row r="221" spans="1:15">
      <c r="A221">
        <v>214</v>
      </c>
      <c r="B221" s="2"/>
      <c r="C221" s="2"/>
      <c r="D221" s="2"/>
      <c r="E221" s="18"/>
      <c r="F221" s="18"/>
      <c r="G221" s="13"/>
      <c r="H221" s="20"/>
      <c r="I221" s="6"/>
      <c r="J221" s="15" t="e">
        <f t="shared" si="0"/>
        <v>#DIV/0!</v>
      </c>
      <c r="K221" s="11"/>
      <c r="L221" s="11"/>
      <c r="M221" s="2"/>
      <c r="N221" s="2"/>
      <c r="O221" s="2"/>
    </row>
    <row r="222" spans="1:15">
      <c r="A222">
        <v>215</v>
      </c>
      <c r="B222" s="2"/>
      <c r="C222" s="2"/>
      <c r="D222" s="2"/>
      <c r="E222" s="18"/>
      <c r="F222" s="18"/>
      <c r="G222" s="13"/>
      <c r="H222" s="20"/>
      <c r="I222" s="6"/>
      <c r="J222" s="7" t="e">
        <f t="shared" si="0"/>
        <v>#DIV/0!</v>
      </c>
      <c r="K222" s="11"/>
      <c r="L222" s="11"/>
      <c r="M222" s="2"/>
      <c r="N222" s="2"/>
      <c r="O222" s="2"/>
    </row>
    <row r="223" spans="1:15">
      <c r="A223" s="12">
        <v>216</v>
      </c>
      <c r="B223" s="2"/>
      <c r="C223" s="2"/>
      <c r="D223" s="2"/>
      <c r="E223" s="18"/>
      <c r="F223" s="18"/>
      <c r="G223" s="13"/>
      <c r="H223" s="20"/>
      <c r="I223" s="6"/>
      <c r="J223" s="15" t="e">
        <f t="shared" si="0"/>
        <v>#DIV/0!</v>
      </c>
      <c r="K223" s="11"/>
      <c r="L223" s="11"/>
      <c r="M223" s="2"/>
      <c r="N223" s="2"/>
      <c r="O223" s="2"/>
    </row>
    <row r="224" spans="1:15">
      <c r="A224" s="12">
        <v>217</v>
      </c>
      <c r="B224" s="2"/>
      <c r="C224" s="2"/>
      <c r="D224" s="2"/>
      <c r="E224" s="18"/>
      <c r="F224" s="18"/>
      <c r="G224" s="13"/>
      <c r="H224" s="20"/>
      <c r="I224" s="6"/>
      <c r="J224" s="15" t="e">
        <f t="shared" si="0"/>
        <v>#DIV/0!</v>
      </c>
      <c r="K224" s="11"/>
      <c r="L224" s="11"/>
      <c r="M224" s="2"/>
      <c r="N224" s="2"/>
      <c r="O224" s="2"/>
    </row>
    <row r="225" spans="1:15">
      <c r="A225">
        <v>218</v>
      </c>
      <c r="B225" s="2"/>
      <c r="C225" s="2"/>
      <c r="D225" s="2"/>
      <c r="E225" s="18"/>
      <c r="F225" s="18"/>
      <c r="G225" s="13"/>
      <c r="H225" s="20"/>
      <c r="I225" s="6"/>
      <c r="J225" s="7" t="e">
        <f t="shared" si="0"/>
        <v>#DIV/0!</v>
      </c>
      <c r="K225" s="11"/>
      <c r="L225" s="11"/>
      <c r="M225" s="2"/>
      <c r="N225" s="2"/>
      <c r="O225" s="2"/>
    </row>
    <row r="226" spans="1:15">
      <c r="A226">
        <v>219</v>
      </c>
      <c r="B226" s="2"/>
      <c r="C226" s="2"/>
      <c r="D226" s="2"/>
      <c r="E226" s="18"/>
      <c r="F226" s="18"/>
      <c r="G226" s="13"/>
      <c r="H226" s="20"/>
      <c r="I226" s="6"/>
      <c r="J226" s="15" t="e">
        <f t="shared" si="0"/>
        <v>#DIV/0!</v>
      </c>
      <c r="K226" s="11"/>
      <c r="L226" s="11"/>
      <c r="M226" s="2"/>
      <c r="N226" s="2"/>
      <c r="O226" s="2"/>
    </row>
    <row r="227" spans="1:15">
      <c r="A227">
        <v>220</v>
      </c>
      <c r="B227" s="2"/>
      <c r="C227" s="2"/>
      <c r="D227" s="2"/>
      <c r="E227" s="18"/>
      <c r="F227" s="18"/>
      <c r="G227" s="13"/>
      <c r="H227" s="20"/>
      <c r="I227" s="6"/>
      <c r="J227" s="15" t="e">
        <f t="shared" si="0"/>
        <v>#DIV/0!</v>
      </c>
      <c r="K227" s="11"/>
      <c r="L227" s="11"/>
      <c r="M227" s="2"/>
      <c r="N227" s="2"/>
      <c r="O227" s="2"/>
    </row>
    <row r="228" spans="1:15">
      <c r="A228" s="12">
        <v>221</v>
      </c>
      <c r="B228" s="2"/>
      <c r="C228" s="2"/>
      <c r="D228" s="2"/>
      <c r="E228" s="18"/>
      <c r="F228" s="18"/>
      <c r="G228" s="13"/>
      <c r="H228" s="20"/>
      <c r="I228" s="6"/>
      <c r="J228" s="7" t="e">
        <f t="shared" si="0"/>
        <v>#DIV/0!</v>
      </c>
      <c r="K228" s="11"/>
      <c r="L228" s="11"/>
      <c r="M228" s="2"/>
      <c r="N228" s="2"/>
      <c r="O228" s="2"/>
    </row>
    <row r="229" spans="1:15">
      <c r="A229" s="12">
        <v>222</v>
      </c>
      <c r="B229" s="2"/>
      <c r="C229" s="2"/>
      <c r="D229" s="2"/>
      <c r="E229" s="18"/>
      <c r="F229" s="18"/>
      <c r="G229" s="13"/>
      <c r="H229" s="20"/>
      <c r="I229" s="6"/>
      <c r="J229" s="15" t="e">
        <f t="shared" si="0"/>
        <v>#DIV/0!</v>
      </c>
      <c r="K229" s="11"/>
      <c r="L229" s="11"/>
      <c r="M229" s="2"/>
      <c r="N229" s="2"/>
      <c r="O229" s="2"/>
    </row>
    <row r="230" spans="1:15">
      <c r="A230">
        <v>223</v>
      </c>
      <c r="B230" s="2"/>
      <c r="C230" s="2"/>
      <c r="D230" s="2"/>
      <c r="E230" s="18"/>
      <c r="F230" s="18"/>
      <c r="G230" s="13"/>
      <c r="H230" s="20"/>
      <c r="I230" s="6"/>
      <c r="J230" s="15" t="e">
        <f t="shared" si="0"/>
        <v>#DIV/0!</v>
      </c>
      <c r="K230" s="11"/>
      <c r="L230" s="11"/>
      <c r="M230" s="2"/>
      <c r="N230" s="2"/>
      <c r="O230" s="2"/>
    </row>
    <row r="231" spans="1:15">
      <c r="A231">
        <v>224</v>
      </c>
      <c r="B231" s="2"/>
      <c r="C231" s="2"/>
      <c r="D231" s="2"/>
      <c r="E231" s="18"/>
      <c r="F231" s="18"/>
      <c r="G231" s="13"/>
      <c r="H231" s="20"/>
      <c r="I231" s="6"/>
      <c r="J231" s="7" t="e">
        <f t="shared" si="0"/>
        <v>#DIV/0!</v>
      </c>
      <c r="K231" s="11"/>
      <c r="L231" s="11"/>
      <c r="M231" s="2"/>
      <c r="N231" s="2"/>
      <c r="O231" s="2"/>
    </row>
    <row r="232" spans="1:15">
      <c r="A232">
        <v>225</v>
      </c>
      <c r="B232" s="2"/>
      <c r="C232" s="2"/>
      <c r="D232" s="2"/>
      <c r="E232" s="18"/>
      <c r="F232" s="18"/>
      <c r="G232" s="13"/>
      <c r="H232" s="20"/>
      <c r="I232" s="6"/>
      <c r="J232" s="15" t="e">
        <f t="shared" si="0"/>
        <v>#DIV/0!</v>
      </c>
      <c r="K232" s="11"/>
      <c r="L232" s="11"/>
      <c r="M232" s="2"/>
      <c r="N232" s="2"/>
      <c r="O232" s="2"/>
    </row>
    <row r="233" spans="1:15">
      <c r="A233" s="12">
        <v>226</v>
      </c>
      <c r="B233" s="2"/>
      <c r="C233" s="2"/>
      <c r="D233" s="2"/>
      <c r="E233" s="18"/>
      <c r="F233" s="18"/>
      <c r="G233" s="13"/>
      <c r="H233" s="20"/>
      <c r="I233" s="6"/>
      <c r="J233" s="15" t="e">
        <f t="shared" si="0"/>
        <v>#DIV/0!</v>
      </c>
      <c r="K233" s="11"/>
      <c r="L233" s="11"/>
      <c r="M233" s="2"/>
      <c r="N233" s="2"/>
      <c r="O233" s="2"/>
    </row>
    <row r="234" spans="1:15">
      <c r="A234" s="12">
        <v>227</v>
      </c>
      <c r="B234" s="2"/>
      <c r="C234" s="2"/>
      <c r="D234" s="2"/>
      <c r="E234" s="18"/>
      <c r="F234" s="18"/>
      <c r="G234" s="13"/>
      <c r="H234" s="20"/>
      <c r="I234" s="6"/>
      <c r="J234" s="7" t="e">
        <f t="shared" si="0"/>
        <v>#DIV/0!</v>
      </c>
      <c r="K234" s="11"/>
      <c r="L234" s="11"/>
      <c r="M234" s="2"/>
      <c r="N234" s="2"/>
      <c r="O234" s="2"/>
    </row>
    <row r="235" spans="1:15">
      <c r="A235">
        <v>228</v>
      </c>
      <c r="B235" s="2"/>
      <c r="C235" s="2"/>
      <c r="D235" s="2"/>
      <c r="E235" s="18"/>
      <c r="F235" s="18"/>
      <c r="G235" s="13"/>
      <c r="H235" s="20"/>
      <c r="I235" s="6"/>
      <c r="J235" s="15" t="e">
        <f t="shared" si="0"/>
        <v>#DIV/0!</v>
      </c>
      <c r="K235" s="11"/>
      <c r="L235" s="11"/>
      <c r="M235" s="2"/>
      <c r="N235" s="2"/>
      <c r="O235" s="2"/>
    </row>
    <row r="236" spans="1:15">
      <c r="A236">
        <v>229</v>
      </c>
      <c r="B236" s="2"/>
      <c r="C236" s="2"/>
      <c r="D236" s="2"/>
      <c r="E236" s="18"/>
      <c r="F236" s="18"/>
      <c r="G236" s="13"/>
      <c r="H236" s="20"/>
      <c r="I236" s="6"/>
      <c r="J236" s="15" t="e">
        <f t="shared" si="0"/>
        <v>#DIV/0!</v>
      </c>
      <c r="K236" s="11"/>
      <c r="L236" s="11"/>
      <c r="M236" s="2"/>
      <c r="N236" s="2"/>
      <c r="O236" s="2"/>
    </row>
    <row r="237" spans="1:15">
      <c r="A237">
        <v>230</v>
      </c>
      <c r="B237" s="2"/>
      <c r="C237" s="2"/>
      <c r="D237" s="2"/>
      <c r="E237" s="18"/>
      <c r="F237" s="18"/>
      <c r="G237" s="13"/>
      <c r="H237" s="20"/>
      <c r="I237" s="6"/>
      <c r="J237" s="7" t="e">
        <f t="shared" si="0"/>
        <v>#DIV/0!</v>
      </c>
      <c r="K237" s="11"/>
      <c r="L237" s="11"/>
      <c r="M237" s="2"/>
      <c r="N237" s="2"/>
      <c r="O237" s="2"/>
    </row>
    <row r="238" spans="1:15">
      <c r="A238" s="12">
        <v>231</v>
      </c>
      <c r="B238" s="2"/>
      <c r="C238" s="2"/>
      <c r="D238" s="2"/>
      <c r="E238" s="18"/>
      <c r="F238" s="18"/>
      <c r="G238" s="13"/>
      <c r="H238" s="20"/>
      <c r="I238" s="6"/>
      <c r="J238" s="15" t="e">
        <f t="shared" si="0"/>
        <v>#DIV/0!</v>
      </c>
      <c r="K238" s="11"/>
      <c r="L238" s="11"/>
      <c r="M238" s="2"/>
      <c r="N238" s="2"/>
      <c r="O238" s="2"/>
    </row>
    <row r="239" spans="1:15">
      <c r="A239" s="12">
        <v>232</v>
      </c>
      <c r="B239" s="2"/>
      <c r="C239" s="2"/>
      <c r="D239" s="2"/>
      <c r="E239" s="18"/>
      <c r="F239" s="18"/>
      <c r="G239" s="13"/>
      <c r="H239" s="20"/>
      <c r="I239" s="6"/>
      <c r="J239" s="15" t="e">
        <f t="shared" si="0"/>
        <v>#DIV/0!</v>
      </c>
      <c r="K239" s="11"/>
      <c r="L239" s="11"/>
      <c r="M239" s="2"/>
      <c r="N239" s="2"/>
      <c r="O239" s="2"/>
    </row>
    <row r="240" spans="1:15">
      <c r="A240">
        <v>233</v>
      </c>
      <c r="B240" s="2"/>
      <c r="C240" s="2"/>
      <c r="D240" s="2"/>
      <c r="E240" s="18"/>
      <c r="F240" s="18"/>
      <c r="G240" s="13"/>
      <c r="H240" s="20"/>
      <c r="I240" s="6"/>
      <c r="J240" s="7" t="e">
        <f t="shared" si="0"/>
        <v>#DIV/0!</v>
      </c>
      <c r="K240" s="11"/>
      <c r="L240" s="11"/>
      <c r="M240" s="2"/>
      <c r="N240" s="2"/>
      <c r="O240" s="2"/>
    </row>
    <row r="241" spans="1:15">
      <c r="A241">
        <v>234</v>
      </c>
      <c r="B241" s="2"/>
      <c r="C241" s="2"/>
      <c r="D241" s="2"/>
      <c r="E241" s="18"/>
      <c r="F241" s="18"/>
      <c r="G241" s="13"/>
      <c r="H241" s="20"/>
      <c r="I241" s="6"/>
      <c r="J241" s="15" t="e">
        <f t="shared" si="0"/>
        <v>#DIV/0!</v>
      </c>
      <c r="K241" s="11"/>
      <c r="L241" s="11"/>
      <c r="M241" s="2"/>
      <c r="N241" s="2"/>
      <c r="O241" s="2"/>
    </row>
    <row r="242" spans="1:15">
      <c r="A242">
        <v>235</v>
      </c>
      <c r="B242" s="2"/>
      <c r="C242" s="2"/>
      <c r="D242" s="2"/>
      <c r="E242" s="18"/>
      <c r="F242" s="18"/>
      <c r="G242" s="13"/>
      <c r="H242" s="20"/>
      <c r="I242" s="6"/>
      <c r="J242" s="15" t="e">
        <f t="shared" si="0"/>
        <v>#DIV/0!</v>
      </c>
      <c r="K242" s="11"/>
      <c r="L242" s="11"/>
      <c r="M242" s="2"/>
      <c r="N242" s="2"/>
      <c r="O242" s="2"/>
    </row>
    <row r="243" spans="1:15">
      <c r="A243" s="12">
        <v>236</v>
      </c>
      <c r="B243" s="2"/>
      <c r="C243" s="2"/>
      <c r="D243" s="2"/>
      <c r="E243" s="18"/>
      <c r="F243" s="18"/>
      <c r="G243" s="13"/>
      <c r="H243" s="20"/>
      <c r="I243" s="6"/>
      <c r="J243" s="7" t="e">
        <f t="shared" si="0"/>
        <v>#DIV/0!</v>
      </c>
      <c r="K243" s="11"/>
      <c r="L243" s="11"/>
      <c r="M243" s="2"/>
      <c r="N243" s="2"/>
      <c r="O243" s="2"/>
    </row>
    <row r="244" spans="1:15">
      <c r="A244" s="12">
        <v>237</v>
      </c>
      <c r="B244" s="2"/>
      <c r="C244" s="2"/>
      <c r="D244" s="2"/>
      <c r="E244" s="18"/>
      <c r="F244" s="18"/>
      <c r="G244" s="13"/>
      <c r="H244" s="20"/>
      <c r="I244" s="6"/>
      <c r="J244" s="15" t="e">
        <f t="shared" si="0"/>
        <v>#DIV/0!</v>
      </c>
      <c r="K244" s="11"/>
      <c r="L244" s="11"/>
      <c r="M244" s="2"/>
      <c r="N244" s="2"/>
      <c r="O244" s="2"/>
    </row>
    <row r="245" spans="1:15">
      <c r="A245">
        <v>238</v>
      </c>
      <c r="B245" s="2"/>
      <c r="C245" s="2"/>
      <c r="D245" s="2"/>
      <c r="E245" s="18"/>
      <c r="F245" s="18"/>
      <c r="G245" s="13"/>
      <c r="H245" s="20"/>
      <c r="I245" s="6"/>
      <c r="J245" s="15" t="e">
        <f t="shared" si="0"/>
        <v>#DIV/0!</v>
      </c>
      <c r="K245" s="11"/>
      <c r="L245" s="11"/>
      <c r="M245" s="2"/>
      <c r="N245" s="2"/>
      <c r="O245" s="2"/>
    </row>
    <row r="246" spans="1:15">
      <c r="A246">
        <v>239</v>
      </c>
      <c r="B246" s="2"/>
      <c r="C246" s="2"/>
      <c r="D246" s="2"/>
      <c r="E246" s="18"/>
      <c r="F246" s="18"/>
      <c r="G246" s="13"/>
      <c r="H246" s="20"/>
      <c r="I246" s="6"/>
      <c r="J246" s="7" t="e">
        <f t="shared" si="0"/>
        <v>#DIV/0!</v>
      </c>
      <c r="K246" s="11"/>
      <c r="L246" s="11"/>
      <c r="M246" s="2"/>
      <c r="N246" s="2"/>
      <c r="O246" s="2"/>
    </row>
    <row r="247" spans="1:15">
      <c r="A247">
        <v>240</v>
      </c>
      <c r="B247" s="2"/>
      <c r="C247" s="2"/>
      <c r="D247" s="2"/>
      <c r="E247" s="18"/>
      <c r="F247" s="18"/>
      <c r="G247" s="13"/>
      <c r="H247" s="20"/>
      <c r="I247" s="6"/>
      <c r="J247" s="15" t="e">
        <f t="shared" si="0"/>
        <v>#DIV/0!</v>
      </c>
      <c r="K247" s="11"/>
      <c r="L247" s="11"/>
      <c r="M247" s="2"/>
      <c r="N247" s="2"/>
      <c r="O247" s="2"/>
    </row>
    <row r="248" spans="1:15">
      <c r="A248" s="12">
        <v>241</v>
      </c>
      <c r="B248" s="2"/>
      <c r="C248" s="2"/>
      <c r="D248" s="2"/>
      <c r="E248" s="18"/>
      <c r="F248" s="18"/>
      <c r="G248" s="13"/>
      <c r="H248" s="20"/>
      <c r="I248" s="6"/>
      <c r="J248" s="15" t="e">
        <f t="shared" si="0"/>
        <v>#DIV/0!</v>
      </c>
      <c r="K248" s="11"/>
      <c r="L248" s="11"/>
      <c r="M248" s="2"/>
      <c r="N248" s="2"/>
      <c r="O248" s="2"/>
    </row>
    <row r="249" spans="1:15">
      <c r="A249" s="12">
        <v>242</v>
      </c>
      <c r="B249" s="2"/>
      <c r="C249" s="2"/>
      <c r="D249" s="2"/>
      <c r="E249" s="18"/>
      <c r="F249" s="18"/>
      <c r="G249" s="13"/>
      <c r="H249" s="20"/>
      <c r="I249" s="6"/>
      <c r="J249" s="7" t="e">
        <f t="shared" si="0"/>
        <v>#DIV/0!</v>
      </c>
      <c r="K249" s="11"/>
      <c r="L249" s="11"/>
      <c r="M249" s="2"/>
      <c r="N249" s="2"/>
      <c r="O249" s="2"/>
    </row>
    <row r="250" spans="1:15">
      <c r="A250">
        <v>243</v>
      </c>
      <c r="B250" s="2"/>
      <c r="C250" s="2"/>
      <c r="D250" s="2"/>
      <c r="E250" s="18"/>
      <c r="F250" s="18"/>
      <c r="G250" s="13"/>
      <c r="H250" s="20"/>
      <c r="I250" s="6"/>
      <c r="J250" s="15" t="e">
        <f t="shared" si="0"/>
        <v>#DIV/0!</v>
      </c>
      <c r="K250" s="11"/>
      <c r="L250" s="11"/>
      <c r="M250" s="2"/>
      <c r="N250" s="2"/>
      <c r="O250" s="2"/>
    </row>
    <row r="251" spans="1:15">
      <c r="A251">
        <v>244</v>
      </c>
      <c r="B251" s="2"/>
      <c r="C251" s="2"/>
      <c r="D251" s="2"/>
      <c r="E251" s="18"/>
      <c r="F251" s="18"/>
      <c r="G251" s="13"/>
      <c r="H251" s="20"/>
      <c r="I251" s="6"/>
      <c r="J251" s="15" t="e">
        <f t="shared" si="0"/>
        <v>#DIV/0!</v>
      </c>
      <c r="K251" s="11"/>
      <c r="L251" s="11"/>
      <c r="M251" s="2"/>
      <c r="N251" s="2"/>
      <c r="O251" s="2"/>
    </row>
    <row r="252" spans="1:15">
      <c r="A252">
        <v>245</v>
      </c>
      <c r="B252" s="2"/>
      <c r="C252" s="2"/>
      <c r="D252" s="2"/>
      <c r="E252" s="18"/>
      <c r="F252" s="18"/>
      <c r="G252" s="13"/>
      <c r="H252" s="20"/>
      <c r="I252" s="6"/>
      <c r="J252" s="7" t="e">
        <f t="shared" si="0"/>
        <v>#DIV/0!</v>
      </c>
      <c r="K252" s="11"/>
      <c r="L252" s="11"/>
      <c r="M252" s="2"/>
      <c r="N252" s="2"/>
      <c r="O252" s="2"/>
    </row>
    <row r="253" spans="1:15">
      <c r="A253" s="12">
        <v>246</v>
      </c>
      <c r="B253" s="2"/>
      <c r="C253" s="2"/>
      <c r="D253" s="2"/>
      <c r="E253" s="18"/>
      <c r="F253" s="18"/>
      <c r="G253" s="13"/>
      <c r="H253" s="20"/>
      <c r="I253" s="6"/>
      <c r="J253" s="15" t="e">
        <f t="shared" si="0"/>
        <v>#DIV/0!</v>
      </c>
      <c r="K253" s="11"/>
      <c r="L253" s="11"/>
      <c r="M253" s="2"/>
      <c r="N253" s="2"/>
      <c r="O253" s="2"/>
    </row>
    <row r="254" spans="1:15">
      <c r="A254" s="12">
        <v>247</v>
      </c>
      <c r="B254" s="2"/>
      <c r="C254" s="2"/>
      <c r="D254" s="2"/>
      <c r="E254" s="18"/>
      <c r="F254" s="18"/>
      <c r="G254" s="13"/>
      <c r="H254" s="20"/>
      <c r="I254" s="6"/>
      <c r="J254" s="15" t="e">
        <f t="shared" ref="J254:J317" si="2">H254/I254</f>
        <v>#DIV/0!</v>
      </c>
      <c r="K254" s="11"/>
      <c r="L254" s="11"/>
      <c r="M254" s="2"/>
      <c r="N254" s="2"/>
      <c r="O254" s="2"/>
    </row>
    <row r="255" spans="1:15">
      <c r="A255">
        <v>248</v>
      </c>
      <c r="B255" s="2"/>
      <c r="C255" s="2"/>
      <c r="D255" s="2"/>
      <c r="E255" s="18"/>
      <c r="F255" s="18"/>
      <c r="G255" s="13"/>
      <c r="H255" s="20"/>
      <c r="I255" s="6"/>
      <c r="J255" s="7" t="e">
        <f t="shared" si="2"/>
        <v>#DIV/0!</v>
      </c>
      <c r="K255" s="11"/>
      <c r="L255" s="11"/>
      <c r="M255" s="2"/>
      <c r="N255" s="2"/>
      <c r="O255" s="2"/>
    </row>
    <row r="256" spans="1:15">
      <c r="A256">
        <v>249</v>
      </c>
      <c r="B256" s="2"/>
      <c r="C256" s="2"/>
      <c r="D256" s="2"/>
      <c r="E256" s="18"/>
      <c r="F256" s="18"/>
      <c r="G256" s="13"/>
      <c r="H256" s="20"/>
      <c r="I256" s="6"/>
      <c r="J256" s="15" t="e">
        <f t="shared" si="2"/>
        <v>#DIV/0!</v>
      </c>
      <c r="K256" s="11"/>
      <c r="L256" s="11"/>
      <c r="M256" s="2"/>
      <c r="N256" s="2"/>
      <c r="O256" s="2"/>
    </row>
    <row r="257" spans="1:15">
      <c r="A257">
        <v>250</v>
      </c>
      <c r="B257" s="2"/>
      <c r="C257" s="2"/>
      <c r="D257" s="2"/>
      <c r="E257" s="18"/>
      <c r="F257" s="18"/>
      <c r="G257" s="13"/>
      <c r="H257" s="20"/>
      <c r="I257" s="6"/>
      <c r="J257" s="15" t="e">
        <f t="shared" si="2"/>
        <v>#DIV/0!</v>
      </c>
      <c r="K257" s="11"/>
      <c r="L257" s="11"/>
      <c r="M257" s="2"/>
      <c r="N257" s="2"/>
      <c r="O257" s="2"/>
    </row>
    <row r="258" spans="1:15">
      <c r="A258" s="12">
        <v>251</v>
      </c>
      <c r="B258" s="2"/>
      <c r="C258" s="2"/>
      <c r="D258" s="2"/>
      <c r="E258" s="18"/>
      <c r="F258" s="18"/>
      <c r="G258" s="13"/>
      <c r="H258" s="20"/>
      <c r="I258" s="6"/>
      <c r="J258" s="7" t="e">
        <f t="shared" si="2"/>
        <v>#DIV/0!</v>
      </c>
      <c r="K258" s="11"/>
      <c r="L258" s="11"/>
      <c r="M258" s="2"/>
      <c r="N258" s="2"/>
      <c r="O258" s="2"/>
    </row>
    <row r="259" spans="1:15">
      <c r="A259" s="12">
        <v>252</v>
      </c>
      <c r="B259" s="2"/>
      <c r="C259" s="2"/>
      <c r="D259" s="2"/>
      <c r="E259" s="18"/>
      <c r="F259" s="18"/>
      <c r="G259" s="13"/>
      <c r="H259" s="20"/>
      <c r="I259" s="6"/>
      <c r="J259" s="15" t="e">
        <f t="shared" si="2"/>
        <v>#DIV/0!</v>
      </c>
      <c r="K259" s="11"/>
      <c r="L259" s="11"/>
      <c r="M259" s="2"/>
      <c r="N259" s="2"/>
      <c r="O259" s="2"/>
    </row>
    <row r="260" spans="1:15">
      <c r="A260">
        <v>253</v>
      </c>
      <c r="B260" s="2"/>
      <c r="C260" s="2"/>
      <c r="D260" s="2"/>
      <c r="E260" s="18"/>
      <c r="F260" s="18"/>
      <c r="G260" s="13"/>
      <c r="H260" s="20"/>
      <c r="I260" s="6"/>
      <c r="J260" s="15" t="e">
        <f t="shared" si="2"/>
        <v>#DIV/0!</v>
      </c>
      <c r="K260" s="11"/>
      <c r="L260" s="11"/>
      <c r="M260" s="2"/>
      <c r="N260" s="2"/>
      <c r="O260" s="2"/>
    </row>
    <row r="261" spans="1:15">
      <c r="A261">
        <v>254</v>
      </c>
      <c r="B261" s="2"/>
      <c r="C261" s="2"/>
      <c r="D261" s="2"/>
      <c r="E261" s="18"/>
      <c r="F261" s="18"/>
      <c r="G261" s="13"/>
      <c r="H261" s="20"/>
      <c r="I261" s="6"/>
      <c r="J261" s="7" t="e">
        <f t="shared" si="2"/>
        <v>#DIV/0!</v>
      </c>
      <c r="K261" s="11"/>
      <c r="L261" s="11"/>
      <c r="M261" s="2"/>
      <c r="N261" s="2"/>
      <c r="O261" s="2"/>
    </row>
    <row r="262" spans="1:15">
      <c r="A262">
        <v>255</v>
      </c>
      <c r="B262" s="2"/>
      <c r="C262" s="2"/>
      <c r="D262" s="2"/>
      <c r="E262" s="18"/>
      <c r="F262" s="18"/>
      <c r="G262" s="13"/>
      <c r="H262" s="20"/>
      <c r="I262" s="6"/>
      <c r="J262" s="15" t="e">
        <f t="shared" si="2"/>
        <v>#DIV/0!</v>
      </c>
      <c r="K262" s="11"/>
      <c r="L262" s="11"/>
      <c r="M262" s="2"/>
      <c r="N262" s="2"/>
      <c r="O262" s="2"/>
    </row>
    <row r="263" spans="1:15">
      <c r="A263" s="12">
        <v>256</v>
      </c>
      <c r="B263" s="2"/>
      <c r="C263" s="2"/>
      <c r="D263" s="2"/>
      <c r="E263" s="18"/>
      <c r="F263" s="18"/>
      <c r="G263" s="13"/>
      <c r="H263" s="20"/>
      <c r="I263" s="6"/>
      <c r="J263" s="15" t="e">
        <f t="shared" si="2"/>
        <v>#DIV/0!</v>
      </c>
      <c r="K263" s="11"/>
      <c r="L263" s="11"/>
      <c r="M263" s="2"/>
      <c r="N263" s="2"/>
      <c r="O263" s="2"/>
    </row>
    <row r="264" spans="1:15">
      <c r="A264" s="12">
        <v>257</v>
      </c>
      <c r="B264" s="2"/>
      <c r="C264" s="2"/>
      <c r="D264" s="2"/>
      <c r="E264" s="18"/>
      <c r="F264" s="18"/>
      <c r="G264" s="13"/>
      <c r="H264" s="20"/>
      <c r="I264" s="6"/>
      <c r="J264" s="7" t="e">
        <f t="shared" si="2"/>
        <v>#DIV/0!</v>
      </c>
      <c r="K264" s="11"/>
      <c r="L264" s="11"/>
      <c r="M264" s="2"/>
      <c r="N264" s="2"/>
      <c r="O264" s="2"/>
    </row>
    <row r="265" spans="1:15">
      <c r="A265">
        <v>258</v>
      </c>
      <c r="B265" s="2"/>
      <c r="C265" s="2"/>
      <c r="D265" s="2"/>
      <c r="E265" s="18"/>
      <c r="F265" s="18"/>
      <c r="G265" s="13"/>
      <c r="H265" s="20"/>
      <c r="I265" s="6"/>
      <c r="J265" s="15" t="e">
        <f t="shared" si="2"/>
        <v>#DIV/0!</v>
      </c>
      <c r="K265" s="11"/>
      <c r="L265" s="11"/>
      <c r="M265" s="2"/>
      <c r="N265" s="2"/>
      <c r="O265" s="2"/>
    </row>
    <row r="266" spans="1:15">
      <c r="A266">
        <v>259</v>
      </c>
      <c r="B266" s="2"/>
      <c r="C266" s="2"/>
      <c r="D266" s="2"/>
      <c r="E266" s="18"/>
      <c r="F266" s="18"/>
      <c r="G266" s="13"/>
      <c r="H266" s="20"/>
      <c r="I266" s="6"/>
      <c r="J266" s="15" t="e">
        <f t="shared" si="2"/>
        <v>#DIV/0!</v>
      </c>
      <c r="K266" s="11"/>
      <c r="L266" s="11"/>
      <c r="M266" s="2"/>
      <c r="N266" s="2"/>
      <c r="O266" s="2"/>
    </row>
    <row r="267" spans="1:15">
      <c r="A267">
        <v>260</v>
      </c>
      <c r="B267" s="2"/>
      <c r="C267" s="2"/>
      <c r="D267" s="2"/>
      <c r="E267" s="18"/>
      <c r="F267" s="18"/>
      <c r="G267" s="13"/>
      <c r="H267" s="20"/>
      <c r="I267" s="6"/>
      <c r="J267" s="7" t="e">
        <f t="shared" si="2"/>
        <v>#DIV/0!</v>
      </c>
      <c r="K267" s="11"/>
      <c r="L267" s="11"/>
      <c r="M267" s="2"/>
      <c r="N267" s="2"/>
      <c r="O267" s="2"/>
    </row>
    <row r="268" spans="1:15">
      <c r="A268" s="12">
        <v>261</v>
      </c>
      <c r="B268" s="2"/>
      <c r="C268" s="2"/>
      <c r="D268" s="2"/>
      <c r="E268" s="18"/>
      <c r="F268" s="18"/>
      <c r="G268" s="13"/>
      <c r="H268" s="20"/>
      <c r="I268" s="6"/>
      <c r="J268" s="15" t="e">
        <f t="shared" si="2"/>
        <v>#DIV/0!</v>
      </c>
      <c r="K268" s="11"/>
      <c r="L268" s="11"/>
      <c r="M268" s="2"/>
      <c r="N268" s="2"/>
      <c r="O268" s="2"/>
    </row>
    <row r="269" spans="1:15">
      <c r="A269" s="12">
        <v>262</v>
      </c>
      <c r="B269" s="2"/>
      <c r="C269" s="2"/>
      <c r="D269" s="2"/>
      <c r="E269" s="18"/>
      <c r="F269" s="18"/>
      <c r="G269" s="13"/>
      <c r="H269" s="20"/>
      <c r="I269" s="6"/>
      <c r="J269" s="15" t="e">
        <f t="shared" si="2"/>
        <v>#DIV/0!</v>
      </c>
      <c r="K269" s="11"/>
      <c r="L269" s="11"/>
      <c r="M269" s="2"/>
      <c r="N269" s="2"/>
      <c r="O269" s="2"/>
    </row>
    <row r="270" spans="1:15">
      <c r="A270">
        <v>263</v>
      </c>
      <c r="B270" s="2"/>
      <c r="C270" s="2"/>
      <c r="D270" s="2"/>
      <c r="E270" s="18"/>
      <c r="F270" s="18"/>
      <c r="G270" s="13"/>
      <c r="H270" s="20"/>
      <c r="I270" s="6"/>
      <c r="J270" s="7" t="e">
        <f t="shared" si="2"/>
        <v>#DIV/0!</v>
      </c>
      <c r="K270" s="11"/>
      <c r="L270" s="11"/>
      <c r="M270" s="2"/>
      <c r="N270" s="2"/>
      <c r="O270" s="2"/>
    </row>
    <row r="271" spans="1:15">
      <c r="A271">
        <v>264</v>
      </c>
      <c r="B271" s="2"/>
      <c r="C271" s="2"/>
      <c r="D271" s="2"/>
      <c r="E271" s="18"/>
      <c r="F271" s="18"/>
      <c r="G271" s="13"/>
      <c r="H271" s="20"/>
      <c r="I271" s="6"/>
      <c r="J271" s="15" t="e">
        <f t="shared" si="2"/>
        <v>#DIV/0!</v>
      </c>
      <c r="K271" s="11"/>
      <c r="L271" s="11"/>
      <c r="M271" s="2"/>
      <c r="N271" s="2"/>
      <c r="O271" s="2"/>
    </row>
    <row r="272" spans="1:15">
      <c r="A272">
        <v>265</v>
      </c>
      <c r="B272" s="2"/>
      <c r="C272" s="2"/>
      <c r="D272" s="2"/>
      <c r="E272" s="18"/>
      <c r="F272" s="18"/>
      <c r="G272" s="13"/>
      <c r="H272" s="20"/>
      <c r="I272" s="6"/>
      <c r="J272" s="15" t="e">
        <f t="shared" si="2"/>
        <v>#DIV/0!</v>
      </c>
      <c r="K272" s="11"/>
      <c r="L272" s="11"/>
      <c r="M272" s="2"/>
      <c r="N272" s="2"/>
      <c r="O272" s="2"/>
    </row>
    <row r="273" spans="1:15">
      <c r="A273" s="12">
        <v>266</v>
      </c>
      <c r="B273" s="2"/>
      <c r="C273" s="2"/>
      <c r="D273" s="2"/>
      <c r="E273" s="18"/>
      <c r="F273" s="18"/>
      <c r="G273" s="13"/>
      <c r="H273" s="20"/>
      <c r="I273" s="6"/>
      <c r="J273" s="7" t="e">
        <f t="shared" si="2"/>
        <v>#DIV/0!</v>
      </c>
      <c r="K273" s="11"/>
      <c r="L273" s="11"/>
      <c r="M273" s="2"/>
      <c r="N273" s="2"/>
      <c r="O273" s="2"/>
    </row>
    <row r="274" spans="1:15">
      <c r="A274" s="12">
        <v>267</v>
      </c>
      <c r="B274" s="2"/>
      <c r="C274" s="2"/>
      <c r="D274" s="2"/>
      <c r="E274" s="18"/>
      <c r="F274" s="18"/>
      <c r="G274" s="13"/>
      <c r="H274" s="20"/>
      <c r="I274" s="6"/>
      <c r="J274" s="15" t="e">
        <f t="shared" si="2"/>
        <v>#DIV/0!</v>
      </c>
      <c r="K274" s="11"/>
      <c r="L274" s="11"/>
      <c r="M274" s="2"/>
      <c r="N274" s="2"/>
      <c r="O274" s="2"/>
    </row>
    <row r="275" spans="1:15">
      <c r="A275">
        <v>268</v>
      </c>
      <c r="B275" s="2"/>
      <c r="C275" s="2"/>
      <c r="D275" s="2"/>
      <c r="E275" s="18"/>
      <c r="F275" s="18"/>
      <c r="G275" s="13"/>
      <c r="H275" s="20"/>
      <c r="I275" s="6"/>
      <c r="J275" s="15" t="e">
        <f t="shared" si="2"/>
        <v>#DIV/0!</v>
      </c>
      <c r="K275" s="11"/>
      <c r="L275" s="11"/>
      <c r="M275" s="2"/>
      <c r="N275" s="2"/>
      <c r="O275" s="2"/>
    </row>
    <row r="276" spans="1:15">
      <c r="A276">
        <v>269</v>
      </c>
      <c r="B276" s="2"/>
      <c r="C276" s="2"/>
      <c r="D276" s="2"/>
      <c r="E276" s="18"/>
      <c r="F276" s="18"/>
      <c r="G276" s="13"/>
      <c r="H276" s="20"/>
      <c r="I276" s="6"/>
      <c r="J276" s="7" t="e">
        <f t="shared" si="2"/>
        <v>#DIV/0!</v>
      </c>
      <c r="K276" s="11"/>
      <c r="L276" s="11"/>
      <c r="M276" s="2"/>
      <c r="N276" s="2"/>
      <c r="O276" s="2"/>
    </row>
    <row r="277" spans="1:15">
      <c r="A277">
        <v>270</v>
      </c>
      <c r="B277" s="2"/>
      <c r="C277" s="2"/>
      <c r="D277" s="2"/>
      <c r="E277" s="18"/>
      <c r="F277" s="18"/>
      <c r="G277" s="13"/>
      <c r="H277" s="20"/>
      <c r="I277" s="6"/>
      <c r="J277" s="15" t="e">
        <f t="shared" si="2"/>
        <v>#DIV/0!</v>
      </c>
      <c r="K277" s="11"/>
      <c r="L277" s="11"/>
      <c r="M277" s="2"/>
      <c r="N277" s="2"/>
      <c r="O277" s="2"/>
    </row>
    <row r="278" spans="1:15">
      <c r="A278" s="12">
        <v>271</v>
      </c>
      <c r="B278" s="2"/>
      <c r="C278" s="2"/>
      <c r="D278" s="2"/>
      <c r="E278" s="18"/>
      <c r="F278" s="18"/>
      <c r="G278" s="13"/>
      <c r="H278" s="20"/>
      <c r="I278" s="6"/>
      <c r="J278" s="15" t="e">
        <f t="shared" si="2"/>
        <v>#DIV/0!</v>
      </c>
      <c r="K278" s="11"/>
      <c r="L278" s="11"/>
      <c r="M278" s="2"/>
      <c r="N278" s="2"/>
      <c r="O278" s="2"/>
    </row>
    <row r="279" spans="1:15">
      <c r="A279" s="12">
        <v>272</v>
      </c>
      <c r="B279" s="2"/>
      <c r="C279" s="2"/>
      <c r="D279" s="2"/>
      <c r="E279" s="18"/>
      <c r="F279" s="18"/>
      <c r="G279" s="13"/>
      <c r="H279" s="20"/>
      <c r="I279" s="6"/>
      <c r="J279" s="7" t="e">
        <f t="shared" si="2"/>
        <v>#DIV/0!</v>
      </c>
      <c r="K279" s="11"/>
      <c r="L279" s="11"/>
      <c r="M279" s="2"/>
      <c r="N279" s="2"/>
      <c r="O279" s="2"/>
    </row>
    <row r="280" spans="1:15">
      <c r="A280">
        <v>273</v>
      </c>
      <c r="B280" s="2"/>
      <c r="C280" s="2"/>
      <c r="D280" s="2"/>
      <c r="E280" s="18"/>
      <c r="F280" s="18"/>
      <c r="G280" s="13"/>
      <c r="H280" s="20"/>
      <c r="I280" s="6"/>
      <c r="J280" s="15" t="e">
        <f t="shared" si="2"/>
        <v>#DIV/0!</v>
      </c>
      <c r="K280" s="11"/>
      <c r="L280" s="11"/>
      <c r="M280" s="2"/>
      <c r="N280" s="2"/>
      <c r="O280" s="2"/>
    </row>
    <row r="281" spans="1:15">
      <c r="A281">
        <v>274</v>
      </c>
      <c r="B281" s="2"/>
      <c r="C281" s="2"/>
      <c r="D281" s="2"/>
      <c r="E281" s="18"/>
      <c r="F281" s="18"/>
      <c r="G281" s="13"/>
      <c r="H281" s="20"/>
      <c r="I281" s="6"/>
      <c r="J281" s="15" t="e">
        <f t="shared" si="2"/>
        <v>#DIV/0!</v>
      </c>
      <c r="K281" s="11"/>
      <c r="L281" s="11"/>
      <c r="M281" s="2"/>
      <c r="N281" s="2"/>
      <c r="O281" s="2"/>
    </row>
    <row r="282" spans="1:15">
      <c r="A282">
        <v>275</v>
      </c>
      <c r="B282" s="2"/>
      <c r="C282" s="2"/>
      <c r="D282" s="2"/>
      <c r="E282" s="18"/>
      <c r="F282" s="18"/>
      <c r="G282" s="13"/>
      <c r="H282" s="20"/>
      <c r="I282" s="6"/>
      <c r="J282" s="7" t="e">
        <f t="shared" si="2"/>
        <v>#DIV/0!</v>
      </c>
      <c r="K282" s="11"/>
      <c r="L282" s="11"/>
      <c r="M282" s="2"/>
      <c r="N282" s="2"/>
      <c r="O282" s="2"/>
    </row>
    <row r="283" spans="1:15">
      <c r="A283" s="12">
        <v>276</v>
      </c>
      <c r="B283" s="2"/>
      <c r="C283" s="2"/>
      <c r="D283" s="2"/>
      <c r="E283" s="18"/>
      <c r="F283" s="18"/>
      <c r="G283" s="13"/>
      <c r="H283" s="20"/>
      <c r="I283" s="6"/>
      <c r="J283" s="15" t="e">
        <f t="shared" si="2"/>
        <v>#DIV/0!</v>
      </c>
      <c r="K283" s="11"/>
      <c r="L283" s="11"/>
      <c r="M283" s="2"/>
      <c r="N283" s="2"/>
      <c r="O283" s="2"/>
    </row>
    <row r="284" spans="1:15">
      <c r="A284" s="12">
        <v>277</v>
      </c>
      <c r="B284" s="2"/>
      <c r="C284" s="2"/>
      <c r="D284" s="2"/>
      <c r="E284" s="18"/>
      <c r="F284" s="18"/>
      <c r="G284" s="13"/>
      <c r="H284" s="20"/>
      <c r="I284" s="6"/>
      <c r="J284" s="15" t="e">
        <f t="shared" si="2"/>
        <v>#DIV/0!</v>
      </c>
      <c r="K284" s="11"/>
      <c r="L284" s="11"/>
      <c r="M284" s="2"/>
      <c r="N284" s="2"/>
      <c r="O284" s="2"/>
    </row>
    <row r="285" spans="1:15">
      <c r="A285">
        <v>278</v>
      </c>
      <c r="B285" s="2"/>
      <c r="C285" s="2"/>
      <c r="D285" s="2"/>
      <c r="E285" s="18"/>
      <c r="F285" s="18"/>
      <c r="G285" s="13"/>
      <c r="H285" s="20"/>
      <c r="I285" s="6"/>
      <c r="J285" s="7" t="e">
        <f t="shared" si="2"/>
        <v>#DIV/0!</v>
      </c>
      <c r="K285" s="11"/>
      <c r="L285" s="11"/>
      <c r="M285" s="2"/>
      <c r="N285" s="2"/>
      <c r="O285" s="2"/>
    </row>
    <row r="286" spans="1:15">
      <c r="A286">
        <v>279</v>
      </c>
      <c r="B286" s="2"/>
      <c r="C286" s="2"/>
      <c r="D286" s="2"/>
      <c r="E286" s="18"/>
      <c r="F286" s="18"/>
      <c r="G286" s="13"/>
      <c r="H286" s="20"/>
      <c r="I286" s="6"/>
      <c r="J286" s="15" t="e">
        <f t="shared" si="2"/>
        <v>#DIV/0!</v>
      </c>
      <c r="K286" s="11"/>
      <c r="L286" s="11"/>
      <c r="M286" s="2"/>
      <c r="N286" s="2"/>
      <c r="O286" s="2"/>
    </row>
    <row r="287" spans="1:15">
      <c r="A287">
        <v>280</v>
      </c>
      <c r="B287" s="2"/>
      <c r="C287" s="2"/>
      <c r="D287" s="2"/>
      <c r="E287" s="18"/>
      <c r="F287" s="18"/>
      <c r="G287" s="13"/>
      <c r="H287" s="20"/>
      <c r="I287" s="6"/>
      <c r="J287" s="15" t="e">
        <f t="shared" si="2"/>
        <v>#DIV/0!</v>
      </c>
      <c r="K287" s="11"/>
      <c r="L287" s="11"/>
      <c r="M287" s="2"/>
      <c r="N287" s="2"/>
      <c r="O287" s="2"/>
    </row>
    <row r="288" spans="1:15">
      <c r="A288" s="12">
        <v>281</v>
      </c>
      <c r="B288" s="2"/>
      <c r="C288" s="2"/>
      <c r="D288" s="2"/>
      <c r="E288" s="18"/>
      <c r="F288" s="18"/>
      <c r="G288" s="13"/>
      <c r="H288" s="20"/>
      <c r="I288" s="6"/>
      <c r="J288" s="7" t="e">
        <f t="shared" si="2"/>
        <v>#DIV/0!</v>
      </c>
      <c r="K288" s="11"/>
      <c r="L288" s="11"/>
      <c r="M288" s="2"/>
      <c r="N288" s="2"/>
      <c r="O288" s="2"/>
    </row>
    <row r="289" spans="1:15">
      <c r="A289" s="12">
        <v>282</v>
      </c>
      <c r="B289" s="2"/>
      <c r="C289" s="2"/>
      <c r="D289" s="2"/>
      <c r="E289" s="18"/>
      <c r="F289" s="18"/>
      <c r="G289" s="13"/>
      <c r="H289" s="20"/>
      <c r="I289" s="6"/>
      <c r="J289" s="15" t="e">
        <f t="shared" si="2"/>
        <v>#DIV/0!</v>
      </c>
      <c r="K289" s="11"/>
      <c r="L289" s="11"/>
      <c r="M289" s="2"/>
      <c r="N289" s="2"/>
      <c r="O289" s="2"/>
    </row>
    <row r="290" spans="1:15">
      <c r="A290">
        <v>283</v>
      </c>
      <c r="B290" s="2"/>
      <c r="C290" s="2"/>
      <c r="D290" s="2"/>
      <c r="E290" s="18"/>
      <c r="F290" s="18"/>
      <c r="G290" s="13"/>
      <c r="H290" s="20"/>
      <c r="I290" s="6"/>
      <c r="J290" s="15" t="e">
        <f t="shared" si="2"/>
        <v>#DIV/0!</v>
      </c>
      <c r="K290" s="11"/>
      <c r="L290" s="11"/>
      <c r="M290" s="2"/>
      <c r="N290" s="2"/>
      <c r="O290" s="2"/>
    </row>
    <row r="291" spans="1:15">
      <c r="A291">
        <v>284</v>
      </c>
      <c r="B291" s="2"/>
      <c r="C291" s="2"/>
      <c r="D291" s="2"/>
      <c r="E291" s="18"/>
      <c r="F291" s="18"/>
      <c r="G291" s="13"/>
      <c r="H291" s="20"/>
      <c r="I291" s="6"/>
      <c r="J291" s="7" t="e">
        <f t="shared" si="2"/>
        <v>#DIV/0!</v>
      </c>
      <c r="K291" s="11"/>
      <c r="L291" s="11"/>
      <c r="M291" s="2"/>
      <c r="N291" s="2"/>
      <c r="O291" s="2"/>
    </row>
    <row r="292" spans="1:15">
      <c r="A292">
        <v>285</v>
      </c>
      <c r="B292" s="2"/>
      <c r="C292" s="2"/>
      <c r="D292" s="2"/>
      <c r="E292" s="18"/>
      <c r="F292" s="18"/>
      <c r="G292" s="13"/>
      <c r="H292" s="20"/>
      <c r="I292" s="6"/>
      <c r="J292" s="15" t="e">
        <f t="shared" si="2"/>
        <v>#DIV/0!</v>
      </c>
      <c r="K292" s="11"/>
      <c r="L292" s="11"/>
      <c r="M292" s="2"/>
      <c r="N292" s="2"/>
      <c r="O292" s="2"/>
    </row>
    <row r="293" spans="1:15">
      <c r="A293" s="12">
        <v>286</v>
      </c>
      <c r="B293" s="2"/>
      <c r="C293" s="2"/>
      <c r="D293" s="2"/>
      <c r="E293" s="18"/>
      <c r="F293" s="18"/>
      <c r="G293" s="13"/>
      <c r="H293" s="20"/>
      <c r="I293" s="6"/>
      <c r="J293" s="15" t="e">
        <f t="shared" si="2"/>
        <v>#DIV/0!</v>
      </c>
      <c r="K293" s="11"/>
      <c r="L293" s="11"/>
      <c r="M293" s="2"/>
      <c r="N293" s="2"/>
      <c r="O293" s="2"/>
    </row>
    <row r="294" spans="1:15">
      <c r="A294" s="12">
        <v>287</v>
      </c>
      <c r="B294" s="2"/>
      <c r="C294" s="2"/>
      <c r="D294" s="2"/>
      <c r="E294" s="18"/>
      <c r="F294" s="18"/>
      <c r="G294" s="13"/>
      <c r="H294" s="20"/>
      <c r="I294" s="6"/>
      <c r="J294" s="7" t="e">
        <f t="shared" si="2"/>
        <v>#DIV/0!</v>
      </c>
      <c r="K294" s="11"/>
      <c r="L294" s="11"/>
      <c r="M294" s="2"/>
      <c r="N294" s="2"/>
      <c r="O294" s="2"/>
    </row>
    <row r="295" spans="1:15">
      <c r="A295">
        <v>288</v>
      </c>
      <c r="B295" s="2"/>
      <c r="C295" s="2"/>
      <c r="D295" s="2"/>
      <c r="E295" s="18"/>
      <c r="F295" s="18"/>
      <c r="G295" s="13"/>
      <c r="H295" s="20"/>
      <c r="I295" s="6"/>
      <c r="J295" s="15" t="e">
        <f t="shared" si="2"/>
        <v>#DIV/0!</v>
      </c>
      <c r="K295" s="11"/>
      <c r="L295" s="11"/>
      <c r="M295" s="2"/>
      <c r="N295" s="2"/>
      <c r="O295" s="2"/>
    </row>
    <row r="296" spans="1:15">
      <c r="A296">
        <v>289</v>
      </c>
      <c r="B296" s="2"/>
      <c r="C296" s="2"/>
      <c r="D296" s="2"/>
      <c r="E296" s="18"/>
      <c r="F296" s="18"/>
      <c r="G296" s="13"/>
      <c r="H296" s="20"/>
      <c r="I296" s="6"/>
      <c r="J296" s="15" t="e">
        <f t="shared" si="2"/>
        <v>#DIV/0!</v>
      </c>
      <c r="K296" s="11"/>
      <c r="L296" s="11"/>
      <c r="M296" s="2"/>
      <c r="N296" s="2"/>
      <c r="O296" s="2"/>
    </row>
    <row r="297" spans="1:15">
      <c r="A297">
        <v>290</v>
      </c>
      <c r="B297" s="2"/>
      <c r="C297" s="2"/>
      <c r="D297" s="2"/>
      <c r="E297" s="18"/>
      <c r="F297" s="18"/>
      <c r="G297" s="13"/>
      <c r="H297" s="20"/>
      <c r="I297" s="6"/>
      <c r="J297" s="7" t="e">
        <f t="shared" si="2"/>
        <v>#DIV/0!</v>
      </c>
      <c r="K297" s="11"/>
      <c r="L297" s="11"/>
      <c r="M297" s="2"/>
      <c r="N297" s="2"/>
      <c r="O297" s="2"/>
    </row>
    <row r="298" spans="1:15">
      <c r="A298" s="12">
        <v>291</v>
      </c>
      <c r="B298" s="2"/>
      <c r="C298" s="2"/>
      <c r="D298" s="2"/>
      <c r="E298" s="18"/>
      <c r="F298" s="18"/>
      <c r="G298" s="13"/>
      <c r="H298" s="20"/>
      <c r="I298" s="6"/>
      <c r="J298" s="15" t="e">
        <f t="shared" si="2"/>
        <v>#DIV/0!</v>
      </c>
      <c r="K298" s="11"/>
      <c r="L298" s="11"/>
      <c r="M298" s="2"/>
      <c r="N298" s="2"/>
      <c r="O298" s="2"/>
    </row>
    <row r="299" spans="1:15">
      <c r="A299" s="12">
        <v>292</v>
      </c>
      <c r="B299" s="2"/>
      <c r="C299" s="2"/>
      <c r="D299" s="2"/>
      <c r="E299" s="18"/>
      <c r="F299" s="18"/>
      <c r="G299" s="13"/>
      <c r="H299" s="20"/>
      <c r="I299" s="6"/>
      <c r="J299" s="15" t="e">
        <f t="shared" si="2"/>
        <v>#DIV/0!</v>
      </c>
      <c r="K299" s="11"/>
      <c r="L299" s="11"/>
      <c r="M299" s="2"/>
      <c r="N299" s="2"/>
      <c r="O299" s="2"/>
    </row>
    <row r="300" spans="1:15">
      <c r="A300">
        <v>293</v>
      </c>
      <c r="B300" s="2"/>
      <c r="C300" s="2"/>
      <c r="D300" s="2"/>
      <c r="E300" s="18"/>
      <c r="F300" s="18"/>
      <c r="G300" s="13"/>
      <c r="H300" s="20"/>
      <c r="I300" s="6"/>
      <c r="J300" s="7" t="e">
        <f t="shared" si="2"/>
        <v>#DIV/0!</v>
      </c>
      <c r="K300" s="11"/>
      <c r="L300" s="11"/>
      <c r="M300" s="2"/>
      <c r="N300" s="2"/>
      <c r="O300" s="2"/>
    </row>
    <row r="301" spans="1:15">
      <c r="A301">
        <v>294</v>
      </c>
      <c r="B301" s="2"/>
      <c r="C301" s="2"/>
      <c r="D301" s="2"/>
      <c r="E301" s="18"/>
      <c r="F301" s="18"/>
      <c r="G301" s="13"/>
      <c r="H301" s="20"/>
      <c r="I301" s="6"/>
      <c r="J301" s="15" t="e">
        <f t="shared" si="2"/>
        <v>#DIV/0!</v>
      </c>
      <c r="K301" s="11"/>
      <c r="L301" s="11"/>
      <c r="M301" s="2"/>
      <c r="N301" s="2"/>
      <c r="O301" s="2"/>
    </row>
    <row r="302" spans="1:15">
      <c r="A302">
        <v>295</v>
      </c>
      <c r="B302" s="2"/>
      <c r="C302" s="2"/>
      <c r="D302" s="2"/>
      <c r="E302" s="18"/>
      <c r="F302" s="18"/>
      <c r="G302" s="13"/>
      <c r="H302" s="20"/>
      <c r="I302" s="6"/>
      <c r="J302" s="15" t="e">
        <f t="shared" si="2"/>
        <v>#DIV/0!</v>
      </c>
      <c r="K302" s="11"/>
      <c r="L302" s="11"/>
      <c r="M302" s="2"/>
      <c r="N302" s="2"/>
      <c r="O302" s="2"/>
    </row>
    <row r="303" spans="1:15">
      <c r="A303" s="12">
        <v>296</v>
      </c>
      <c r="B303" s="2"/>
      <c r="C303" s="2"/>
      <c r="D303" s="2"/>
      <c r="E303" s="18"/>
      <c r="F303" s="18"/>
      <c r="G303" s="13"/>
      <c r="H303" s="20"/>
      <c r="I303" s="6"/>
      <c r="J303" s="7" t="e">
        <f t="shared" si="2"/>
        <v>#DIV/0!</v>
      </c>
      <c r="K303" s="11"/>
      <c r="L303" s="11"/>
      <c r="M303" s="2"/>
      <c r="N303" s="2"/>
      <c r="O303" s="2"/>
    </row>
    <row r="304" spans="1:15">
      <c r="A304" s="12">
        <v>297</v>
      </c>
      <c r="B304" s="2"/>
      <c r="C304" s="2"/>
      <c r="D304" s="2"/>
      <c r="E304" s="18"/>
      <c r="F304" s="18"/>
      <c r="G304" s="13"/>
      <c r="H304" s="20"/>
      <c r="I304" s="6"/>
      <c r="J304" s="15" t="e">
        <f t="shared" si="2"/>
        <v>#DIV/0!</v>
      </c>
      <c r="K304" s="11"/>
      <c r="L304" s="11"/>
      <c r="M304" s="2"/>
      <c r="N304" s="2"/>
      <c r="O304" s="2"/>
    </row>
    <row r="305" spans="1:15">
      <c r="A305">
        <v>298</v>
      </c>
      <c r="B305" s="2"/>
      <c r="C305" s="2"/>
      <c r="D305" s="2"/>
      <c r="E305" s="18"/>
      <c r="F305" s="18"/>
      <c r="G305" s="13"/>
      <c r="H305" s="20"/>
      <c r="I305" s="6"/>
      <c r="J305" s="15" t="e">
        <f t="shared" si="2"/>
        <v>#DIV/0!</v>
      </c>
      <c r="K305" s="11"/>
      <c r="L305" s="11"/>
      <c r="M305" s="2"/>
      <c r="N305" s="2"/>
      <c r="O305" s="2"/>
    </row>
    <row r="306" spans="1:15">
      <c r="A306">
        <v>299</v>
      </c>
      <c r="B306" s="2"/>
      <c r="C306" s="2"/>
      <c r="D306" s="2"/>
      <c r="E306" s="18"/>
      <c r="F306" s="18"/>
      <c r="G306" s="13"/>
      <c r="H306" s="20"/>
      <c r="I306" s="6"/>
      <c r="J306" s="7" t="e">
        <f t="shared" si="2"/>
        <v>#DIV/0!</v>
      </c>
      <c r="K306" s="11"/>
      <c r="L306" s="11"/>
      <c r="M306" s="2"/>
      <c r="N306" s="2"/>
      <c r="O306" s="2"/>
    </row>
    <row r="307" spans="1:15">
      <c r="A307">
        <v>300</v>
      </c>
      <c r="B307" s="2"/>
      <c r="C307" s="2"/>
      <c r="D307" s="2"/>
      <c r="E307" s="18"/>
      <c r="F307" s="18"/>
      <c r="G307" s="13"/>
      <c r="H307" s="20"/>
      <c r="I307" s="6"/>
      <c r="J307" s="15" t="e">
        <f t="shared" si="2"/>
        <v>#DIV/0!</v>
      </c>
      <c r="K307" s="11"/>
      <c r="L307" s="11"/>
      <c r="M307" s="2"/>
      <c r="N307" s="2"/>
      <c r="O307" s="2"/>
    </row>
    <row r="308" spans="1:15">
      <c r="A308" s="12">
        <v>301</v>
      </c>
      <c r="B308" s="2"/>
      <c r="C308" s="2"/>
      <c r="D308" s="2"/>
      <c r="E308" s="18"/>
      <c r="F308" s="18"/>
      <c r="G308" s="13"/>
      <c r="H308" s="20"/>
      <c r="I308" s="6"/>
      <c r="J308" s="15" t="e">
        <f t="shared" si="2"/>
        <v>#DIV/0!</v>
      </c>
      <c r="K308" s="11"/>
      <c r="L308" s="11"/>
      <c r="M308" s="2"/>
      <c r="N308" s="2"/>
      <c r="O308" s="2"/>
    </row>
    <row r="309" spans="1:15">
      <c r="A309" s="12">
        <v>302</v>
      </c>
      <c r="B309" s="2"/>
      <c r="C309" s="2"/>
      <c r="D309" s="2"/>
      <c r="E309" s="18"/>
      <c r="F309" s="18"/>
      <c r="G309" s="13"/>
      <c r="H309" s="20"/>
      <c r="I309" s="6"/>
      <c r="J309" s="7" t="e">
        <f t="shared" si="2"/>
        <v>#DIV/0!</v>
      </c>
      <c r="K309" s="11"/>
      <c r="L309" s="11"/>
      <c r="M309" s="2"/>
      <c r="N309" s="2"/>
      <c r="O309" s="2"/>
    </row>
    <row r="310" spans="1:15">
      <c r="A310">
        <v>303</v>
      </c>
      <c r="B310" s="2"/>
      <c r="C310" s="2"/>
      <c r="D310" s="2"/>
      <c r="E310" s="18"/>
      <c r="F310" s="18"/>
      <c r="G310" s="13"/>
      <c r="H310" s="20"/>
      <c r="I310" s="6"/>
      <c r="J310" s="15" t="e">
        <f t="shared" si="2"/>
        <v>#DIV/0!</v>
      </c>
      <c r="K310" s="11"/>
      <c r="L310" s="11"/>
      <c r="M310" s="2"/>
      <c r="N310" s="2"/>
      <c r="O310" s="2"/>
    </row>
    <row r="311" spans="1:15">
      <c r="A311">
        <v>304</v>
      </c>
      <c r="B311" s="2"/>
      <c r="C311" s="2"/>
      <c r="D311" s="2"/>
      <c r="E311" s="18"/>
      <c r="F311" s="18"/>
      <c r="G311" s="13"/>
      <c r="H311" s="20"/>
      <c r="I311" s="6"/>
      <c r="J311" s="15" t="e">
        <f t="shared" si="2"/>
        <v>#DIV/0!</v>
      </c>
      <c r="K311" s="11"/>
      <c r="L311" s="11"/>
      <c r="M311" s="2"/>
      <c r="N311" s="2"/>
      <c r="O311" s="2"/>
    </row>
    <row r="312" spans="1:15">
      <c r="A312">
        <v>305</v>
      </c>
      <c r="B312" s="2"/>
      <c r="C312" s="2"/>
      <c r="D312" s="2"/>
      <c r="E312" s="18"/>
      <c r="F312" s="18"/>
      <c r="G312" s="13"/>
      <c r="H312" s="20"/>
      <c r="I312" s="6"/>
      <c r="J312" s="7" t="e">
        <f t="shared" si="2"/>
        <v>#DIV/0!</v>
      </c>
      <c r="K312" s="11"/>
      <c r="L312" s="11"/>
      <c r="M312" s="2"/>
      <c r="N312" s="2"/>
      <c r="O312" s="2"/>
    </row>
    <row r="313" spans="1:15">
      <c r="A313" s="12">
        <v>306</v>
      </c>
      <c r="B313" s="2"/>
      <c r="C313" s="2"/>
      <c r="D313" s="2"/>
      <c r="E313" s="18"/>
      <c r="F313" s="18"/>
      <c r="G313" s="13"/>
      <c r="H313" s="20"/>
      <c r="I313" s="6"/>
      <c r="J313" s="15" t="e">
        <f t="shared" si="2"/>
        <v>#DIV/0!</v>
      </c>
      <c r="K313" s="11"/>
      <c r="L313" s="11"/>
      <c r="M313" s="2"/>
      <c r="N313" s="2"/>
      <c r="O313" s="2"/>
    </row>
    <row r="314" spans="1:15">
      <c r="A314" s="12">
        <v>307</v>
      </c>
      <c r="B314" s="2"/>
      <c r="C314" s="2"/>
      <c r="D314" s="2"/>
      <c r="E314" s="18"/>
      <c r="F314" s="18"/>
      <c r="G314" s="13"/>
      <c r="H314" s="20"/>
      <c r="I314" s="6"/>
      <c r="J314" s="15" t="e">
        <f t="shared" si="2"/>
        <v>#DIV/0!</v>
      </c>
      <c r="K314" s="11"/>
      <c r="L314" s="11"/>
      <c r="M314" s="2"/>
      <c r="N314" s="2"/>
      <c r="O314" s="2"/>
    </row>
    <row r="315" spans="1:15">
      <c r="A315">
        <v>308</v>
      </c>
      <c r="B315" s="2"/>
      <c r="C315" s="2"/>
      <c r="D315" s="2"/>
      <c r="E315" s="18"/>
      <c r="F315" s="18"/>
      <c r="G315" s="13"/>
      <c r="H315" s="20"/>
      <c r="I315" s="6"/>
      <c r="J315" s="7" t="e">
        <f t="shared" si="2"/>
        <v>#DIV/0!</v>
      </c>
      <c r="K315" s="11"/>
      <c r="L315" s="11"/>
      <c r="M315" s="2"/>
      <c r="N315" s="2"/>
      <c r="O315" s="2"/>
    </row>
    <row r="316" spans="1:15">
      <c r="A316">
        <v>309</v>
      </c>
      <c r="B316" s="2"/>
      <c r="C316" s="2"/>
      <c r="D316" s="2"/>
      <c r="E316" s="18"/>
      <c r="F316" s="18"/>
      <c r="G316" s="13"/>
      <c r="H316" s="20"/>
      <c r="I316" s="6"/>
      <c r="J316" s="15" t="e">
        <f t="shared" si="2"/>
        <v>#DIV/0!</v>
      </c>
      <c r="K316" s="11"/>
      <c r="L316" s="11"/>
      <c r="M316" s="2"/>
      <c r="N316" s="2"/>
      <c r="O316" s="2"/>
    </row>
    <row r="317" spans="1:15">
      <c r="A317">
        <v>310</v>
      </c>
      <c r="B317" s="2"/>
      <c r="C317" s="2"/>
      <c r="D317" s="2"/>
      <c r="E317" s="18"/>
      <c r="F317" s="18"/>
      <c r="G317" s="13"/>
      <c r="H317" s="20"/>
      <c r="I317" s="6"/>
      <c r="J317" s="15" t="e">
        <f t="shared" si="2"/>
        <v>#DIV/0!</v>
      </c>
      <c r="K317" s="11"/>
      <c r="L317" s="11"/>
      <c r="M317" s="2"/>
      <c r="N317" s="2"/>
      <c r="O317" s="2"/>
    </row>
    <row r="318" spans="1:15">
      <c r="A318" s="12">
        <v>311</v>
      </c>
      <c r="B318" s="2"/>
      <c r="C318" s="2"/>
      <c r="D318" s="2"/>
      <c r="E318" s="18"/>
      <c r="F318" s="18"/>
      <c r="G318" s="13"/>
      <c r="H318" s="20"/>
      <c r="I318" s="6"/>
      <c r="J318" s="7" t="e">
        <f t="shared" ref="J318:J357" si="3">H318/I318</f>
        <v>#DIV/0!</v>
      </c>
      <c r="K318" s="11"/>
      <c r="L318" s="11"/>
      <c r="M318" s="2"/>
      <c r="N318" s="2"/>
      <c r="O318" s="2"/>
    </row>
    <row r="319" spans="1:15">
      <c r="A319" s="12">
        <v>312</v>
      </c>
      <c r="B319" s="2"/>
      <c r="C319" s="2"/>
      <c r="D319" s="2"/>
      <c r="E319" s="18"/>
      <c r="F319" s="18"/>
      <c r="G319" s="13"/>
      <c r="H319" s="20"/>
      <c r="I319" s="6"/>
      <c r="J319" s="15" t="e">
        <f t="shared" si="3"/>
        <v>#DIV/0!</v>
      </c>
      <c r="K319" s="11"/>
      <c r="L319" s="11"/>
      <c r="M319" s="2"/>
      <c r="N319" s="2"/>
      <c r="O319" s="2"/>
    </row>
    <row r="320" spans="1:15">
      <c r="A320">
        <v>313</v>
      </c>
      <c r="B320" s="2"/>
      <c r="C320" s="2"/>
      <c r="D320" s="2"/>
      <c r="E320" s="18"/>
      <c r="F320" s="18"/>
      <c r="G320" s="13"/>
      <c r="H320" s="20"/>
      <c r="I320" s="6"/>
      <c r="J320" s="15" t="e">
        <f t="shared" si="3"/>
        <v>#DIV/0!</v>
      </c>
      <c r="K320" s="11"/>
      <c r="L320" s="11"/>
      <c r="M320" s="2"/>
      <c r="N320" s="2"/>
      <c r="O320" s="2"/>
    </row>
    <row r="321" spans="1:15">
      <c r="A321">
        <v>314</v>
      </c>
      <c r="B321" s="2"/>
      <c r="C321" s="2"/>
      <c r="D321" s="2"/>
      <c r="E321" s="18"/>
      <c r="F321" s="18"/>
      <c r="G321" s="13"/>
      <c r="H321" s="20"/>
      <c r="I321" s="6"/>
      <c r="J321" s="7" t="e">
        <f t="shared" si="3"/>
        <v>#DIV/0!</v>
      </c>
      <c r="K321" s="11"/>
      <c r="L321" s="11"/>
      <c r="M321" s="2"/>
      <c r="N321" s="2"/>
      <c r="O321" s="2"/>
    </row>
    <row r="322" spans="1:15">
      <c r="A322">
        <v>315</v>
      </c>
      <c r="B322" s="2"/>
      <c r="C322" s="2"/>
      <c r="D322" s="2"/>
      <c r="E322" s="18"/>
      <c r="F322" s="18"/>
      <c r="G322" s="13"/>
      <c r="H322" s="20"/>
      <c r="I322" s="6"/>
      <c r="J322" s="15" t="e">
        <f t="shared" si="3"/>
        <v>#DIV/0!</v>
      </c>
      <c r="K322" s="11"/>
      <c r="L322" s="11"/>
      <c r="M322" s="2"/>
      <c r="N322" s="2"/>
      <c r="O322" s="2"/>
    </row>
    <row r="323" spans="1:15">
      <c r="A323" s="12">
        <v>316</v>
      </c>
      <c r="B323" s="2"/>
      <c r="C323" s="2"/>
      <c r="D323" s="2"/>
      <c r="E323" s="18"/>
      <c r="F323" s="18"/>
      <c r="G323" s="13"/>
      <c r="H323" s="20"/>
      <c r="I323" s="6"/>
      <c r="J323" s="15" t="e">
        <f t="shared" si="3"/>
        <v>#DIV/0!</v>
      </c>
      <c r="K323" s="11"/>
      <c r="L323" s="11"/>
      <c r="M323" s="2"/>
      <c r="N323" s="2"/>
      <c r="O323" s="2"/>
    </row>
    <row r="324" spans="1:15">
      <c r="A324" s="12">
        <v>317</v>
      </c>
      <c r="B324" s="2"/>
      <c r="C324" s="2"/>
      <c r="D324" s="2"/>
      <c r="E324" s="18"/>
      <c r="F324" s="18"/>
      <c r="G324" s="13"/>
      <c r="H324" s="20"/>
      <c r="I324" s="6"/>
      <c r="J324" s="7" t="e">
        <f t="shared" si="3"/>
        <v>#DIV/0!</v>
      </c>
      <c r="K324" s="11"/>
      <c r="L324" s="11"/>
      <c r="M324" s="2"/>
      <c r="N324" s="2"/>
      <c r="O324" s="2"/>
    </row>
    <row r="325" spans="1:15">
      <c r="A325">
        <v>318</v>
      </c>
      <c r="B325" s="2"/>
      <c r="C325" s="2"/>
      <c r="D325" s="2"/>
      <c r="E325" s="18"/>
      <c r="F325" s="18"/>
      <c r="G325" s="13"/>
      <c r="H325" s="20"/>
      <c r="I325" s="6"/>
      <c r="J325" s="15" t="e">
        <f t="shared" si="3"/>
        <v>#DIV/0!</v>
      </c>
      <c r="K325" s="11"/>
      <c r="L325" s="11"/>
      <c r="M325" s="2"/>
      <c r="N325" s="2"/>
      <c r="O325" s="2"/>
    </row>
    <row r="326" spans="1:15">
      <c r="A326">
        <v>319</v>
      </c>
      <c r="B326" s="2"/>
      <c r="C326" s="2"/>
      <c r="D326" s="2"/>
      <c r="E326" s="18"/>
      <c r="F326" s="18"/>
      <c r="G326" s="13"/>
      <c r="H326" s="20"/>
      <c r="I326" s="6"/>
      <c r="J326" s="15" t="e">
        <f t="shared" si="3"/>
        <v>#DIV/0!</v>
      </c>
      <c r="K326" s="11"/>
      <c r="L326" s="11"/>
      <c r="M326" s="2"/>
      <c r="N326" s="2"/>
      <c r="O326" s="2"/>
    </row>
    <row r="327" spans="1:15">
      <c r="A327">
        <v>320</v>
      </c>
      <c r="B327" s="2"/>
      <c r="C327" s="2"/>
      <c r="D327" s="2"/>
      <c r="E327" s="18"/>
      <c r="F327" s="18"/>
      <c r="G327" s="13"/>
      <c r="H327" s="20"/>
      <c r="I327" s="6"/>
      <c r="J327" s="7" t="e">
        <f t="shared" si="3"/>
        <v>#DIV/0!</v>
      </c>
      <c r="K327" s="11"/>
      <c r="L327" s="11"/>
      <c r="M327" s="2"/>
      <c r="N327" s="2"/>
      <c r="O327" s="2"/>
    </row>
    <row r="328" spans="1:15">
      <c r="A328" s="12">
        <v>321</v>
      </c>
      <c r="B328" s="2"/>
      <c r="C328" s="2"/>
      <c r="D328" s="2"/>
      <c r="E328" s="18"/>
      <c r="F328" s="18"/>
      <c r="G328" s="13"/>
      <c r="H328" s="20"/>
      <c r="I328" s="6"/>
      <c r="J328" s="15" t="e">
        <f t="shared" si="3"/>
        <v>#DIV/0!</v>
      </c>
      <c r="K328" s="11"/>
      <c r="L328" s="11"/>
      <c r="M328" s="2"/>
      <c r="N328" s="2"/>
      <c r="O328" s="2"/>
    </row>
    <row r="329" spans="1:15">
      <c r="A329" s="12">
        <v>322</v>
      </c>
      <c r="B329" s="2"/>
      <c r="C329" s="2"/>
      <c r="D329" s="2"/>
      <c r="E329" s="18"/>
      <c r="F329" s="18"/>
      <c r="G329" s="13"/>
      <c r="H329" s="20"/>
      <c r="I329" s="6"/>
      <c r="J329" s="15" t="e">
        <f t="shared" si="3"/>
        <v>#DIV/0!</v>
      </c>
      <c r="K329" s="11"/>
      <c r="L329" s="11"/>
      <c r="M329" s="2"/>
      <c r="N329" s="2"/>
      <c r="O329" s="2"/>
    </row>
    <row r="330" spans="1:15">
      <c r="A330">
        <v>323</v>
      </c>
      <c r="B330" s="2"/>
      <c r="C330" s="2"/>
      <c r="D330" s="2"/>
      <c r="E330" s="18"/>
      <c r="F330" s="18"/>
      <c r="G330" s="13"/>
      <c r="H330" s="20"/>
      <c r="I330" s="6"/>
      <c r="J330" s="7" t="e">
        <f t="shared" si="3"/>
        <v>#DIV/0!</v>
      </c>
      <c r="K330" s="11"/>
      <c r="L330" s="11"/>
      <c r="M330" s="2"/>
      <c r="N330" s="2"/>
      <c r="O330" s="2"/>
    </row>
    <row r="331" spans="1:15">
      <c r="A331">
        <v>324</v>
      </c>
      <c r="B331" s="2"/>
      <c r="C331" s="2"/>
      <c r="D331" s="2"/>
      <c r="E331" s="18"/>
      <c r="F331" s="18"/>
      <c r="G331" s="13"/>
      <c r="H331" s="20"/>
      <c r="I331" s="6"/>
      <c r="J331" s="15" t="e">
        <f t="shared" si="3"/>
        <v>#DIV/0!</v>
      </c>
      <c r="K331" s="11"/>
      <c r="L331" s="11"/>
      <c r="M331" s="2"/>
      <c r="N331" s="2"/>
      <c r="O331" s="2"/>
    </row>
    <row r="332" spans="1:15">
      <c r="A332">
        <v>325</v>
      </c>
      <c r="B332" s="2"/>
      <c r="C332" s="2"/>
      <c r="D332" s="2"/>
      <c r="E332" s="18"/>
      <c r="F332" s="18"/>
      <c r="G332" s="13"/>
      <c r="H332" s="20"/>
      <c r="I332" s="6"/>
      <c r="J332" s="15" t="e">
        <f t="shared" si="3"/>
        <v>#DIV/0!</v>
      </c>
      <c r="K332" s="11"/>
      <c r="L332" s="11"/>
      <c r="M332" s="2"/>
      <c r="N332" s="2"/>
      <c r="O332" s="2"/>
    </row>
    <row r="333" spans="1:15">
      <c r="A333" s="12">
        <v>326</v>
      </c>
      <c r="B333" s="2"/>
      <c r="C333" s="2"/>
      <c r="D333" s="2"/>
      <c r="E333" s="18"/>
      <c r="F333" s="18"/>
      <c r="G333" s="13"/>
      <c r="H333" s="20"/>
      <c r="I333" s="6"/>
      <c r="J333" s="7" t="e">
        <f t="shared" si="3"/>
        <v>#DIV/0!</v>
      </c>
      <c r="K333" s="11"/>
      <c r="L333" s="11"/>
      <c r="M333" s="2"/>
      <c r="N333" s="2"/>
      <c r="O333" s="2"/>
    </row>
    <row r="334" spans="1:15">
      <c r="A334" s="12">
        <v>327</v>
      </c>
      <c r="B334" s="2"/>
      <c r="C334" s="2"/>
      <c r="D334" s="2"/>
      <c r="E334" s="18"/>
      <c r="F334" s="18"/>
      <c r="G334" s="13"/>
      <c r="H334" s="20"/>
      <c r="I334" s="6"/>
      <c r="J334" s="15" t="e">
        <f t="shared" si="3"/>
        <v>#DIV/0!</v>
      </c>
      <c r="K334" s="11"/>
      <c r="L334" s="11"/>
      <c r="M334" s="2"/>
      <c r="N334" s="2"/>
      <c r="O334" s="2"/>
    </row>
    <row r="335" spans="1:15">
      <c r="A335">
        <v>328</v>
      </c>
      <c r="B335" s="2"/>
      <c r="C335" s="2"/>
      <c r="D335" s="2"/>
      <c r="E335" s="18"/>
      <c r="F335" s="18"/>
      <c r="G335" s="13"/>
      <c r="H335" s="20"/>
      <c r="I335" s="6"/>
      <c r="J335" s="15" t="e">
        <f t="shared" si="3"/>
        <v>#DIV/0!</v>
      </c>
      <c r="K335" s="11"/>
      <c r="L335" s="11"/>
      <c r="M335" s="2"/>
      <c r="N335" s="2"/>
      <c r="O335" s="2"/>
    </row>
    <row r="336" spans="1:15">
      <c r="A336">
        <v>329</v>
      </c>
      <c r="B336" s="2"/>
      <c r="C336" s="2"/>
      <c r="D336" s="2"/>
      <c r="E336" s="18"/>
      <c r="F336" s="18"/>
      <c r="G336" s="13"/>
      <c r="H336" s="20"/>
      <c r="I336" s="6"/>
      <c r="J336" s="7" t="e">
        <f t="shared" si="3"/>
        <v>#DIV/0!</v>
      </c>
      <c r="K336" s="11"/>
      <c r="L336" s="11"/>
      <c r="M336" s="2"/>
      <c r="N336" s="2"/>
      <c r="O336" s="2"/>
    </row>
    <row r="337" spans="1:15">
      <c r="A337">
        <v>330</v>
      </c>
      <c r="B337" s="2"/>
      <c r="C337" s="2"/>
      <c r="D337" s="2"/>
      <c r="E337" s="18"/>
      <c r="F337" s="18"/>
      <c r="G337" s="13"/>
      <c r="H337" s="20"/>
      <c r="I337" s="6"/>
      <c r="J337" s="15" t="e">
        <f t="shared" si="3"/>
        <v>#DIV/0!</v>
      </c>
      <c r="K337" s="11"/>
      <c r="L337" s="11"/>
      <c r="M337" s="2"/>
      <c r="N337" s="2"/>
      <c r="O337" s="2"/>
    </row>
    <row r="338" spans="1:15">
      <c r="A338" s="12">
        <v>331</v>
      </c>
      <c r="B338" s="2"/>
      <c r="C338" s="2"/>
      <c r="D338" s="2"/>
      <c r="E338" s="18"/>
      <c r="F338" s="18"/>
      <c r="G338" s="13"/>
      <c r="H338" s="20"/>
      <c r="I338" s="6"/>
      <c r="J338" s="15" t="e">
        <f t="shared" si="3"/>
        <v>#DIV/0!</v>
      </c>
      <c r="K338" s="11"/>
      <c r="L338" s="11"/>
      <c r="M338" s="2"/>
      <c r="N338" s="2"/>
      <c r="O338" s="2"/>
    </row>
    <row r="339" spans="1:15">
      <c r="A339" s="12">
        <v>332</v>
      </c>
      <c r="B339" s="2"/>
      <c r="C339" s="2"/>
      <c r="D339" s="2"/>
      <c r="E339" s="18"/>
      <c r="F339" s="18"/>
      <c r="G339" s="13"/>
      <c r="H339" s="20"/>
      <c r="I339" s="6"/>
      <c r="J339" s="7" t="e">
        <f t="shared" si="3"/>
        <v>#DIV/0!</v>
      </c>
      <c r="K339" s="11"/>
      <c r="L339" s="11"/>
      <c r="M339" s="2"/>
      <c r="N339" s="2"/>
      <c r="O339" s="2"/>
    </row>
    <row r="340" spans="1:15">
      <c r="A340">
        <v>333</v>
      </c>
      <c r="B340" s="2"/>
      <c r="C340" s="2"/>
      <c r="D340" s="2"/>
      <c r="E340" s="18"/>
      <c r="F340" s="18"/>
      <c r="G340" s="13"/>
      <c r="H340" s="20"/>
      <c r="I340" s="6"/>
      <c r="J340" s="15" t="e">
        <f t="shared" si="3"/>
        <v>#DIV/0!</v>
      </c>
      <c r="K340" s="11"/>
      <c r="L340" s="11"/>
      <c r="M340" s="2"/>
      <c r="N340" s="2"/>
      <c r="O340" s="2"/>
    </row>
    <row r="341" spans="1:15">
      <c r="A341">
        <v>334</v>
      </c>
      <c r="B341" s="2"/>
      <c r="C341" s="2"/>
      <c r="D341" s="2"/>
      <c r="E341" s="18"/>
      <c r="F341" s="18"/>
      <c r="G341" s="13"/>
      <c r="H341" s="20"/>
      <c r="I341" s="6"/>
      <c r="J341" s="15" t="e">
        <f t="shared" si="3"/>
        <v>#DIV/0!</v>
      </c>
      <c r="K341" s="11"/>
      <c r="L341" s="11"/>
      <c r="M341" s="2"/>
      <c r="N341" s="2"/>
      <c r="O341" s="2"/>
    </row>
    <row r="342" spans="1:15">
      <c r="A342">
        <v>335</v>
      </c>
      <c r="B342" s="2"/>
      <c r="C342" s="2"/>
      <c r="D342" s="2"/>
      <c r="E342" s="18"/>
      <c r="F342" s="18"/>
      <c r="G342" s="13"/>
      <c r="H342" s="20"/>
      <c r="I342" s="6"/>
      <c r="J342" s="7" t="e">
        <f t="shared" si="3"/>
        <v>#DIV/0!</v>
      </c>
      <c r="K342" s="11"/>
      <c r="L342" s="11"/>
      <c r="M342" s="2"/>
      <c r="N342" s="2"/>
      <c r="O342" s="2"/>
    </row>
    <row r="343" spans="1:15">
      <c r="A343" s="12">
        <v>336</v>
      </c>
      <c r="B343" s="2"/>
      <c r="C343" s="2"/>
      <c r="D343" s="2"/>
      <c r="E343" s="18"/>
      <c r="F343" s="18"/>
      <c r="G343" s="13"/>
      <c r="H343" s="20"/>
      <c r="I343" s="6"/>
      <c r="J343" s="15" t="e">
        <f t="shared" si="3"/>
        <v>#DIV/0!</v>
      </c>
      <c r="K343" s="11"/>
      <c r="L343" s="11"/>
      <c r="M343" s="2"/>
      <c r="N343" s="2"/>
      <c r="O343" s="2"/>
    </row>
    <row r="344" spans="1:15">
      <c r="A344" s="12">
        <v>337</v>
      </c>
      <c r="B344" s="2"/>
      <c r="C344" s="2"/>
      <c r="D344" s="2"/>
      <c r="E344" s="18"/>
      <c r="F344" s="18"/>
      <c r="G344" s="13"/>
      <c r="H344" s="20"/>
      <c r="I344" s="6"/>
      <c r="J344" s="15" t="e">
        <f t="shared" si="3"/>
        <v>#DIV/0!</v>
      </c>
      <c r="K344" s="11"/>
      <c r="L344" s="11"/>
      <c r="M344" s="2"/>
      <c r="N344" s="2"/>
      <c r="O344" s="2"/>
    </row>
    <row r="345" spans="1:15">
      <c r="A345">
        <v>338</v>
      </c>
      <c r="B345" s="2"/>
      <c r="C345" s="2"/>
      <c r="D345" s="2"/>
      <c r="E345" s="18"/>
      <c r="F345" s="18"/>
      <c r="G345" s="13"/>
      <c r="H345" s="20"/>
      <c r="I345" s="6"/>
      <c r="J345" s="7" t="e">
        <f t="shared" si="3"/>
        <v>#DIV/0!</v>
      </c>
      <c r="K345" s="11"/>
      <c r="L345" s="11"/>
      <c r="M345" s="2"/>
      <c r="N345" s="2"/>
      <c r="O345" s="2"/>
    </row>
    <row r="346" spans="1:15">
      <c r="A346">
        <v>339</v>
      </c>
      <c r="B346" s="2"/>
      <c r="C346" s="2"/>
      <c r="D346" s="2"/>
      <c r="E346" s="18"/>
      <c r="F346" s="18"/>
      <c r="G346" s="13"/>
      <c r="H346" s="20"/>
      <c r="I346" s="6"/>
      <c r="J346" s="15" t="e">
        <f t="shared" si="3"/>
        <v>#DIV/0!</v>
      </c>
      <c r="K346" s="11"/>
      <c r="L346" s="11"/>
      <c r="M346" s="2"/>
      <c r="N346" s="2"/>
      <c r="O346" s="2"/>
    </row>
    <row r="347" spans="1:15">
      <c r="A347">
        <v>340</v>
      </c>
      <c r="B347" s="2"/>
      <c r="C347" s="2"/>
      <c r="D347" s="2"/>
      <c r="E347" s="18"/>
      <c r="F347" s="18"/>
      <c r="G347" s="13"/>
      <c r="H347" s="20"/>
      <c r="I347" s="6"/>
      <c r="J347" s="15" t="e">
        <f t="shared" si="3"/>
        <v>#DIV/0!</v>
      </c>
      <c r="K347" s="11"/>
      <c r="L347" s="11"/>
      <c r="M347" s="2"/>
      <c r="N347" s="2"/>
      <c r="O347" s="2"/>
    </row>
    <row r="348" spans="1:15">
      <c r="A348" s="12">
        <v>341</v>
      </c>
      <c r="B348" s="2"/>
      <c r="C348" s="2"/>
      <c r="D348" s="2"/>
      <c r="E348" s="18"/>
      <c r="F348" s="18"/>
      <c r="G348" s="13"/>
      <c r="H348" s="20"/>
      <c r="I348" s="6"/>
      <c r="J348" s="7" t="e">
        <f t="shared" si="3"/>
        <v>#DIV/0!</v>
      </c>
      <c r="K348" s="11"/>
      <c r="L348" s="11"/>
      <c r="M348" s="2"/>
      <c r="N348" s="2"/>
      <c r="O348" s="2"/>
    </row>
    <row r="349" spans="1:15">
      <c r="A349" s="12">
        <v>342</v>
      </c>
      <c r="B349" s="2"/>
      <c r="C349" s="2"/>
      <c r="D349" s="2"/>
      <c r="E349" s="18"/>
      <c r="F349" s="18"/>
      <c r="G349" s="13"/>
      <c r="H349" s="20"/>
      <c r="I349" s="6"/>
      <c r="J349" s="15" t="e">
        <f t="shared" si="3"/>
        <v>#DIV/0!</v>
      </c>
      <c r="K349" s="11"/>
      <c r="L349" s="11"/>
      <c r="M349" s="2"/>
      <c r="N349" s="2"/>
      <c r="O349" s="2"/>
    </row>
    <row r="350" spans="1:15">
      <c r="A350">
        <v>343</v>
      </c>
      <c r="B350" s="2"/>
      <c r="C350" s="2"/>
      <c r="D350" s="2"/>
      <c r="E350" s="18"/>
      <c r="F350" s="18"/>
      <c r="G350" s="13"/>
      <c r="H350" s="20"/>
      <c r="I350" s="6"/>
      <c r="J350" s="15" t="e">
        <f t="shared" si="3"/>
        <v>#DIV/0!</v>
      </c>
      <c r="K350" s="11"/>
      <c r="L350" s="11"/>
      <c r="M350" s="2"/>
      <c r="N350" s="2"/>
      <c r="O350" s="2"/>
    </row>
    <row r="351" spans="1:15">
      <c r="A351">
        <v>344</v>
      </c>
      <c r="B351" s="2"/>
      <c r="C351" s="2"/>
      <c r="D351" s="2"/>
      <c r="E351" s="18"/>
      <c r="F351" s="18"/>
      <c r="G351" s="13"/>
      <c r="H351" s="20"/>
      <c r="I351" s="6"/>
      <c r="J351" s="7" t="e">
        <f t="shared" si="3"/>
        <v>#DIV/0!</v>
      </c>
      <c r="K351" s="11"/>
      <c r="L351" s="11"/>
      <c r="M351" s="2"/>
      <c r="N351" s="2"/>
      <c r="O351" s="2"/>
    </row>
    <row r="352" spans="1:15">
      <c r="A352">
        <v>345</v>
      </c>
      <c r="B352" s="2"/>
      <c r="C352" s="2"/>
      <c r="D352" s="2"/>
      <c r="E352" s="18"/>
      <c r="F352" s="18"/>
      <c r="G352" s="13"/>
      <c r="H352" s="20"/>
      <c r="I352" s="6"/>
      <c r="J352" s="15" t="e">
        <f t="shared" si="3"/>
        <v>#DIV/0!</v>
      </c>
      <c r="K352" s="11"/>
      <c r="L352" s="11"/>
      <c r="M352" s="2"/>
      <c r="N352" s="2"/>
      <c r="O352" s="2"/>
    </row>
    <row r="353" spans="1:15">
      <c r="A353" s="12">
        <v>346</v>
      </c>
      <c r="B353" s="2"/>
      <c r="C353" s="2"/>
      <c r="D353" s="2"/>
      <c r="E353" s="18"/>
      <c r="F353" s="18"/>
      <c r="G353" s="13"/>
      <c r="H353" s="20"/>
      <c r="I353" s="6"/>
      <c r="J353" s="15" t="e">
        <f t="shared" si="3"/>
        <v>#DIV/0!</v>
      </c>
      <c r="K353" s="11"/>
      <c r="L353" s="11"/>
      <c r="M353" s="2"/>
      <c r="N353" s="2"/>
      <c r="O353" s="2"/>
    </row>
    <row r="354" spans="1:15">
      <c r="A354" s="12">
        <v>347</v>
      </c>
      <c r="B354" s="2"/>
      <c r="C354" s="2"/>
      <c r="D354" s="2"/>
      <c r="E354" s="18"/>
      <c r="F354" s="18"/>
      <c r="G354" s="13"/>
      <c r="H354" s="20"/>
      <c r="I354" s="6"/>
      <c r="J354" s="7" t="e">
        <f t="shared" si="3"/>
        <v>#DIV/0!</v>
      </c>
      <c r="K354" s="11"/>
      <c r="L354" s="11"/>
      <c r="M354" s="2"/>
      <c r="N354" s="2"/>
      <c r="O354" s="2"/>
    </row>
    <row r="355" spans="1:15">
      <c r="A355">
        <v>348</v>
      </c>
      <c r="B355" s="2"/>
      <c r="C355" s="2"/>
      <c r="D355" s="2"/>
      <c r="E355" s="18"/>
      <c r="F355" s="18"/>
      <c r="G355" s="13"/>
      <c r="H355" s="20"/>
      <c r="I355" s="6"/>
      <c r="J355" s="15" t="e">
        <f t="shared" si="3"/>
        <v>#DIV/0!</v>
      </c>
      <c r="K355" s="11"/>
      <c r="L355" s="11"/>
      <c r="M355" s="2"/>
      <c r="N355" s="2"/>
      <c r="O355" s="2"/>
    </row>
    <row r="356" spans="1:15">
      <c r="A356">
        <v>349</v>
      </c>
      <c r="B356" s="2"/>
      <c r="C356" s="2"/>
      <c r="D356" s="2"/>
      <c r="E356" s="18"/>
      <c r="F356" s="18"/>
      <c r="G356" s="13"/>
      <c r="H356" s="20"/>
      <c r="I356" s="6"/>
      <c r="J356" s="15" t="e">
        <f t="shared" si="3"/>
        <v>#DIV/0!</v>
      </c>
      <c r="K356" s="11"/>
      <c r="L356" s="11"/>
      <c r="M356" s="2"/>
      <c r="N356" s="2"/>
      <c r="O356" s="2"/>
    </row>
    <row r="357" spans="1:15">
      <c r="A357">
        <v>350</v>
      </c>
      <c r="B357" s="2"/>
      <c r="C357" s="2"/>
      <c r="D357" s="2"/>
      <c r="E357" s="18"/>
      <c r="F357" s="18"/>
      <c r="G357" s="13"/>
      <c r="H357" s="20"/>
      <c r="I357" s="6"/>
      <c r="J357" s="7" t="e">
        <f t="shared" si="3"/>
        <v>#DIV/0!</v>
      </c>
      <c r="K357" s="11"/>
      <c r="L357" s="11"/>
      <c r="M357" s="2"/>
      <c r="N357" s="2"/>
      <c r="O357" s="2"/>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view="pageBreakPreview" zoomScale="60" zoomScaleNormal="100" workbookViewId="0">
      <selection activeCell="A6" sqref="A6:IV6"/>
    </sheetView>
  </sheetViews>
  <sheetFormatPr defaultRowHeight="13.5"/>
  <cols>
    <col min="2" max="2" width="20" customWidth="1"/>
    <col min="5" max="5" width="13" bestFit="1" customWidth="1"/>
    <col min="7" max="7" width="13.125" bestFit="1" customWidth="1"/>
    <col min="8" max="8" width="11.375" bestFit="1" customWidth="1"/>
    <col min="9" max="9" width="10.25" bestFit="1" customWidth="1"/>
  </cols>
  <sheetData>
    <row r="1" spans="1:10">
      <c r="A1" t="s">
        <v>5</v>
      </c>
      <c r="B1" s="27" t="e">
        <f>#REF!</f>
        <v>#REF!</v>
      </c>
    </row>
    <row r="2" spans="1:10" ht="49.5" customHeight="1">
      <c r="B2" s="38"/>
      <c r="E2" s="543" t="s">
        <v>29</v>
      </c>
      <c r="F2" s="543"/>
      <c r="G2" s="544"/>
      <c r="H2" s="9">
        <f>SUMIF(G6:G356,"PPS",H6:H356)</f>
        <v>572458029</v>
      </c>
    </row>
    <row r="3" spans="1:10" s="12" customFormat="1" ht="16.5" customHeight="1">
      <c r="B3" s="40"/>
      <c r="E3" s="55"/>
      <c r="F3" s="55"/>
      <c r="G3" s="55"/>
      <c r="H3" s="56"/>
    </row>
    <row r="4" spans="1:10" ht="54">
      <c r="A4" s="29" t="s">
        <v>25</v>
      </c>
      <c r="B4" s="2" t="s">
        <v>0</v>
      </c>
      <c r="C4" s="2" t="s">
        <v>1</v>
      </c>
      <c r="D4" s="2" t="s">
        <v>3</v>
      </c>
      <c r="E4" s="2" t="s">
        <v>9</v>
      </c>
      <c r="F4" s="2" t="s">
        <v>2</v>
      </c>
      <c r="G4" s="11" t="s">
        <v>24</v>
      </c>
      <c r="H4" s="11" t="s">
        <v>623</v>
      </c>
      <c r="I4" s="10" t="s">
        <v>624</v>
      </c>
      <c r="J4" s="26" t="s">
        <v>16</v>
      </c>
    </row>
    <row r="5" spans="1:10" s="32" customFormat="1" ht="14.25" thickBot="1">
      <c r="B5" s="33" t="s">
        <v>4</v>
      </c>
      <c r="C5" s="33"/>
      <c r="D5" s="33"/>
      <c r="E5" s="33"/>
      <c r="F5" s="33"/>
      <c r="G5" s="33"/>
      <c r="H5" s="65">
        <f>SUM(H6:H65)</f>
        <v>572458029</v>
      </c>
      <c r="I5" s="65">
        <f>SUM(I6:I65)</f>
        <v>34077576</v>
      </c>
      <c r="J5" s="33">
        <f>H5/I5</f>
        <v>16.798672211896761</v>
      </c>
    </row>
    <row r="6" spans="1:10" ht="18.75" thickTop="1">
      <c r="A6">
        <v>1</v>
      </c>
      <c r="B6" s="2" t="s">
        <v>1224</v>
      </c>
      <c r="C6" s="415" t="s">
        <v>1225</v>
      </c>
      <c r="D6" s="170" t="s">
        <v>1226</v>
      </c>
      <c r="E6" s="131">
        <v>7</v>
      </c>
      <c r="F6" s="170" t="s">
        <v>87</v>
      </c>
      <c r="G6" s="18" t="s">
        <v>45</v>
      </c>
      <c r="H6" s="9">
        <v>572458029</v>
      </c>
      <c r="I6" s="9">
        <v>34077576</v>
      </c>
      <c r="J6" s="28">
        <f>H6/I6</f>
        <v>16.798672211896761</v>
      </c>
    </row>
    <row r="7" spans="1:10">
      <c r="A7">
        <v>2</v>
      </c>
      <c r="B7" s="2"/>
      <c r="C7" s="2"/>
      <c r="D7" s="2"/>
      <c r="E7" s="50"/>
      <c r="F7" s="2"/>
      <c r="G7" s="18"/>
      <c r="H7" s="9"/>
      <c r="I7" s="9"/>
      <c r="J7" s="2" t="e">
        <f t="shared" ref="J7:J65" si="0">H7/I7</f>
        <v>#DIV/0!</v>
      </c>
    </row>
    <row r="8" spans="1:10">
      <c r="A8">
        <v>3</v>
      </c>
      <c r="B8" s="2"/>
      <c r="C8" s="2"/>
      <c r="D8" s="2"/>
      <c r="E8" s="50"/>
      <c r="F8" s="2"/>
      <c r="G8" s="18"/>
      <c r="H8" s="9"/>
      <c r="I8" s="9"/>
      <c r="J8" s="2" t="e">
        <f t="shared" si="0"/>
        <v>#DIV/0!</v>
      </c>
    </row>
    <row r="9" spans="1:10">
      <c r="A9">
        <v>4</v>
      </c>
      <c r="B9" s="2"/>
      <c r="C9" s="2"/>
      <c r="D9" s="2"/>
      <c r="E9" s="2"/>
      <c r="F9" s="2"/>
      <c r="G9" s="18"/>
      <c r="H9" s="2"/>
      <c r="I9" s="2"/>
      <c r="J9" s="2" t="e">
        <f t="shared" si="0"/>
        <v>#DIV/0!</v>
      </c>
    </row>
    <row r="10" spans="1:10">
      <c r="A10">
        <v>5</v>
      </c>
      <c r="B10" s="2"/>
      <c r="C10" s="2"/>
      <c r="D10" s="2"/>
      <c r="E10" s="2"/>
      <c r="F10" s="2"/>
      <c r="G10" s="18"/>
      <c r="H10" s="2"/>
      <c r="I10" s="2"/>
      <c r="J10" s="2" t="e">
        <f t="shared" si="0"/>
        <v>#DIV/0!</v>
      </c>
    </row>
    <row r="11" spans="1:10" s="12" customFormat="1">
      <c r="A11" s="12">
        <v>6</v>
      </c>
      <c r="B11" s="13"/>
      <c r="C11" s="13"/>
      <c r="D11" s="13"/>
      <c r="E11" s="13"/>
      <c r="F11" s="13"/>
      <c r="G11" s="18"/>
      <c r="H11" s="13"/>
      <c r="I11" s="13"/>
      <c r="J11" s="2" t="e">
        <f t="shared" si="0"/>
        <v>#DIV/0!</v>
      </c>
    </row>
    <row r="12" spans="1:10" s="12" customFormat="1">
      <c r="A12" s="12">
        <v>7</v>
      </c>
      <c r="B12" s="13"/>
      <c r="C12" s="13"/>
      <c r="D12" s="13"/>
      <c r="E12" s="13"/>
      <c r="F12" s="13"/>
      <c r="G12" s="18"/>
      <c r="H12" s="13"/>
      <c r="I12" s="13"/>
      <c r="J12" s="2" t="e">
        <f t="shared" si="0"/>
        <v>#DIV/0!</v>
      </c>
    </row>
    <row r="13" spans="1:10">
      <c r="A13">
        <v>8</v>
      </c>
      <c r="B13" s="2"/>
      <c r="C13" s="2"/>
      <c r="D13" s="2"/>
      <c r="E13" s="2"/>
      <c r="F13" s="2"/>
      <c r="G13" s="18"/>
      <c r="H13" s="2"/>
      <c r="I13" s="2"/>
      <c r="J13" s="2" t="e">
        <f t="shared" si="0"/>
        <v>#DIV/0!</v>
      </c>
    </row>
    <row r="14" spans="1:10">
      <c r="A14">
        <v>9</v>
      </c>
      <c r="B14" s="2"/>
      <c r="C14" s="2"/>
      <c r="D14" s="2"/>
      <c r="E14" s="2"/>
      <c r="F14" s="2"/>
      <c r="G14" s="18"/>
      <c r="H14" s="2"/>
      <c r="I14" s="2"/>
      <c r="J14" s="2" t="e">
        <f t="shared" si="0"/>
        <v>#DIV/0!</v>
      </c>
    </row>
    <row r="15" spans="1:10">
      <c r="A15">
        <v>10</v>
      </c>
      <c r="B15" s="2"/>
      <c r="C15" s="2"/>
      <c r="D15" s="2"/>
      <c r="E15" s="2"/>
      <c r="F15" s="2"/>
      <c r="G15" s="18"/>
      <c r="H15" s="2"/>
      <c r="I15" s="2"/>
      <c r="J15" s="2" t="e">
        <f t="shared" si="0"/>
        <v>#DIV/0!</v>
      </c>
    </row>
    <row r="16" spans="1:10">
      <c r="A16" s="12">
        <v>11</v>
      </c>
      <c r="B16" s="2"/>
      <c r="C16" s="2"/>
      <c r="D16" s="2"/>
      <c r="E16" s="2"/>
      <c r="F16" s="2"/>
      <c r="G16" s="18"/>
      <c r="H16" s="2"/>
      <c r="I16" s="2"/>
      <c r="J16" s="2" t="e">
        <f t="shared" si="0"/>
        <v>#DIV/0!</v>
      </c>
    </row>
    <row r="17" spans="1:10">
      <c r="A17" s="12">
        <v>12</v>
      </c>
      <c r="B17" s="2"/>
      <c r="C17" s="2"/>
      <c r="D17" s="2"/>
      <c r="E17" s="2"/>
      <c r="F17" s="2"/>
      <c r="G17" s="18"/>
      <c r="H17" s="2"/>
      <c r="I17" s="2"/>
      <c r="J17" s="2" t="e">
        <f t="shared" si="0"/>
        <v>#DIV/0!</v>
      </c>
    </row>
    <row r="18" spans="1:10">
      <c r="A18">
        <v>13</v>
      </c>
      <c r="B18" s="2"/>
      <c r="C18" s="2"/>
      <c r="D18" s="2"/>
      <c r="E18" s="2"/>
      <c r="F18" s="2"/>
      <c r="G18" s="18"/>
      <c r="H18" s="2"/>
      <c r="I18" s="2"/>
      <c r="J18" s="2" t="e">
        <f t="shared" si="0"/>
        <v>#DIV/0!</v>
      </c>
    </row>
    <row r="19" spans="1:10">
      <c r="A19">
        <v>14</v>
      </c>
      <c r="B19" s="2"/>
      <c r="C19" s="2"/>
      <c r="D19" s="2"/>
      <c r="E19" s="2"/>
      <c r="F19" s="2"/>
      <c r="G19" s="18"/>
      <c r="H19" s="2"/>
      <c r="I19" s="2"/>
      <c r="J19" s="2" t="e">
        <f t="shared" si="0"/>
        <v>#DIV/0!</v>
      </c>
    </row>
    <row r="20" spans="1:10">
      <c r="A20">
        <v>15</v>
      </c>
      <c r="B20" s="2"/>
      <c r="C20" s="2"/>
      <c r="D20" s="2"/>
      <c r="E20" s="2"/>
      <c r="F20" s="2"/>
      <c r="G20" s="18"/>
      <c r="H20" s="2"/>
      <c r="I20" s="2"/>
      <c r="J20" s="2" t="e">
        <f t="shared" si="0"/>
        <v>#DIV/0!</v>
      </c>
    </row>
    <row r="21" spans="1:10">
      <c r="A21" s="12">
        <v>16</v>
      </c>
      <c r="B21" s="2"/>
      <c r="C21" s="2"/>
      <c r="D21" s="2"/>
      <c r="E21" s="2"/>
      <c r="F21" s="2"/>
      <c r="G21" s="18"/>
      <c r="H21" s="2"/>
      <c r="I21" s="2"/>
      <c r="J21" s="2" t="e">
        <f t="shared" si="0"/>
        <v>#DIV/0!</v>
      </c>
    </row>
    <row r="22" spans="1:10">
      <c r="A22" s="12">
        <v>17</v>
      </c>
      <c r="B22" s="2"/>
      <c r="C22" s="2"/>
      <c r="D22" s="2"/>
      <c r="E22" s="2"/>
      <c r="F22" s="2"/>
      <c r="G22" s="18"/>
      <c r="H22" s="2"/>
      <c r="I22" s="2"/>
      <c r="J22" s="2" t="e">
        <f t="shared" si="0"/>
        <v>#DIV/0!</v>
      </c>
    </row>
    <row r="23" spans="1:10">
      <c r="A23">
        <v>18</v>
      </c>
      <c r="B23" s="2"/>
      <c r="C23" s="2"/>
      <c r="D23" s="2"/>
      <c r="E23" s="2"/>
      <c r="F23" s="2"/>
      <c r="G23" s="18"/>
      <c r="H23" s="2"/>
      <c r="I23" s="2"/>
      <c r="J23" s="2" t="e">
        <f t="shared" si="0"/>
        <v>#DIV/0!</v>
      </c>
    </row>
    <row r="24" spans="1:10">
      <c r="A24">
        <v>19</v>
      </c>
      <c r="B24" s="2"/>
      <c r="C24" s="2"/>
      <c r="D24" s="2"/>
      <c r="E24" s="2"/>
      <c r="F24" s="2"/>
      <c r="G24" s="18"/>
      <c r="H24" s="2"/>
      <c r="I24" s="2"/>
      <c r="J24" s="2" t="e">
        <f t="shared" si="0"/>
        <v>#DIV/0!</v>
      </c>
    </row>
    <row r="25" spans="1:10">
      <c r="A25">
        <v>20</v>
      </c>
      <c r="B25" s="2"/>
      <c r="C25" s="2"/>
      <c r="D25" s="2"/>
      <c r="E25" s="2"/>
      <c r="F25" s="2"/>
      <c r="G25" s="18"/>
      <c r="H25" s="2"/>
      <c r="I25" s="2"/>
      <c r="J25" s="2" t="e">
        <f t="shared" si="0"/>
        <v>#DIV/0!</v>
      </c>
    </row>
    <row r="26" spans="1:10">
      <c r="A26" s="12">
        <v>21</v>
      </c>
      <c r="B26" s="2"/>
      <c r="C26" s="2"/>
      <c r="D26" s="2"/>
      <c r="E26" s="2"/>
      <c r="F26" s="2"/>
      <c r="G26" s="18"/>
      <c r="H26" s="2"/>
      <c r="I26" s="2"/>
      <c r="J26" s="2" t="e">
        <f t="shared" si="0"/>
        <v>#DIV/0!</v>
      </c>
    </row>
    <row r="27" spans="1:10">
      <c r="A27" s="12">
        <v>22</v>
      </c>
      <c r="B27" s="2"/>
      <c r="C27" s="2"/>
      <c r="D27" s="2"/>
      <c r="E27" s="2"/>
      <c r="F27" s="2"/>
      <c r="G27" s="18"/>
      <c r="H27" s="2"/>
      <c r="I27" s="2"/>
      <c r="J27" s="2" t="e">
        <f t="shared" si="0"/>
        <v>#DIV/0!</v>
      </c>
    </row>
    <row r="28" spans="1:10">
      <c r="A28">
        <v>23</v>
      </c>
      <c r="B28" s="2"/>
      <c r="C28" s="2"/>
      <c r="D28" s="2"/>
      <c r="E28" s="2"/>
      <c r="F28" s="2"/>
      <c r="G28" s="18"/>
      <c r="H28" s="2"/>
      <c r="I28" s="2"/>
      <c r="J28" s="2" t="e">
        <f t="shared" si="0"/>
        <v>#DIV/0!</v>
      </c>
    </row>
    <row r="29" spans="1:10">
      <c r="A29">
        <v>24</v>
      </c>
      <c r="B29" s="2"/>
      <c r="C29" s="2"/>
      <c r="D29" s="2"/>
      <c r="E29" s="2"/>
      <c r="F29" s="2"/>
      <c r="G29" s="18"/>
      <c r="H29" s="2"/>
      <c r="I29" s="2"/>
      <c r="J29" s="2" t="e">
        <f t="shared" si="0"/>
        <v>#DIV/0!</v>
      </c>
    </row>
    <row r="30" spans="1:10">
      <c r="A30">
        <v>25</v>
      </c>
      <c r="B30" s="2"/>
      <c r="C30" s="2"/>
      <c r="D30" s="2"/>
      <c r="E30" s="2"/>
      <c r="F30" s="2"/>
      <c r="G30" s="18"/>
      <c r="H30" s="2"/>
      <c r="I30" s="2"/>
      <c r="J30" s="2" t="e">
        <f t="shared" si="0"/>
        <v>#DIV/0!</v>
      </c>
    </row>
    <row r="31" spans="1:10">
      <c r="A31" s="12">
        <v>26</v>
      </c>
      <c r="B31" s="2"/>
      <c r="C31" s="2"/>
      <c r="D31" s="2"/>
      <c r="E31" s="2"/>
      <c r="F31" s="2"/>
      <c r="G31" s="18"/>
      <c r="H31" s="2"/>
      <c r="I31" s="2"/>
      <c r="J31" s="2" t="e">
        <f t="shared" si="0"/>
        <v>#DIV/0!</v>
      </c>
    </row>
    <row r="32" spans="1:10">
      <c r="A32" s="12">
        <v>27</v>
      </c>
      <c r="B32" s="2"/>
      <c r="C32" s="2"/>
      <c r="D32" s="2"/>
      <c r="E32" s="2"/>
      <c r="F32" s="2"/>
      <c r="G32" s="18"/>
      <c r="H32" s="2"/>
      <c r="I32" s="2"/>
      <c r="J32" s="2" t="e">
        <f t="shared" si="0"/>
        <v>#DIV/0!</v>
      </c>
    </row>
    <row r="33" spans="1:10">
      <c r="A33">
        <v>28</v>
      </c>
      <c r="B33" s="2"/>
      <c r="C33" s="2"/>
      <c r="D33" s="2"/>
      <c r="E33" s="2"/>
      <c r="F33" s="2"/>
      <c r="G33" s="18"/>
      <c r="H33" s="2"/>
      <c r="I33" s="2"/>
      <c r="J33" s="2" t="e">
        <f t="shared" si="0"/>
        <v>#DIV/0!</v>
      </c>
    </row>
    <row r="34" spans="1:10">
      <c r="A34">
        <v>29</v>
      </c>
      <c r="B34" s="2"/>
      <c r="C34" s="2"/>
      <c r="D34" s="2"/>
      <c r="E34" s="2"/>
      <c r="F34" s="2"/>
      <c r="G34" s="18"/>
      <c r="H34" s="2"/>
      <c r="I34" s="2"/>
      <c r="J34" s="2" t="e">
        <f t="shared" si="0"/>
        <v>#DIV/0!</v>
      </c>
    </row>
    <row r="35" spans="1:10">
      <c r="A35">
        <v>30</v>
      </c>
      <c r="B35" s="2"/>
      <c r="C35" s="2"/>
      <c r="D35" s="2"/>
      <c r="E35" s="2"/>
      <c r="F35" s="2"/>
      <c r="G35" s="18"/>
      <c r="H35" s="2"/>
      <c r="I35" s="2"/>
      <c r="J35" s="2" t="e">
        <f t="shared" si="0"/>
        <v>#DIV/0!</v>
      </c>
    </row>
    <row r="36" spans="1:10">
      <c r="A36" s="12">
        <v>31</v>
      </c>
      <c r="B36" s="2"/>
      <c r="C36" s="2"/>
      <c r="D36" s="2"/>
      <c r="E36" s="2"/>
      <c r="F36" s="2"/>
      <c r="G36" s="18"/>
      <c r="H36" s="2"/>
      <c r="I36" s="2"/>
      <c r="J36" s="2" t="e">
        <f t="shared" si="0"/>
        <v>#DIV/0!</v>
      </c>
    </row>
    <row r="37" spans="1:10">
      <c r="A37" s="12">
        <v>32</v>
      </c>
      <c r="B37" s="2"/>
      <c r="C37" s="2"/>
      <c r="D37" s="2"/>
      <c r="E37" s="2"/>
      <c r="F37" s="2"/>
      <c r="G37" s="18"/>
      <c r="H37" s="2"/>
      <c r="I37" s="2"/>
      <c r="J37" s="2" t="e">
        <f t="shared" si="0"/>
        <v>#DIV/0!</v>
      </c>
    </row>
    <row r="38" spans="1:10">
      <c r="A38">
        <v>33</v>
      </c>
      <c r="B38" s="2"/>
      <c r="C38" s="2"/>
      <c r="D38" s="2"/>
      <c r="E38" s="2"/>
      <c r="F38" s="2"/>
      <c r="G38" s="18"/>
      <c r="H38" s="2"/>
      <c r="I38" s="2"/>
      <c r="J38" s="2" t="e">
        <f t="shared" si="0"/>
        <v>#DIV/0!</v>
      </c>
    </row>
    <row r="39" spans="1:10">
      <c r="A39">
        <v>34</v>
      </c>
      <c r="B39" s="2"/>
      <c r="C39" s="2"/>
      <c r="D39" s="2"/>
      <c r="E39" s="2"/>
      <c r="F39" s="2"/>
      <c r="G39" s="18"/>
      <c r="H39" s="2"/>
      <c r="I39" s="2"/>
      <c r="J39" s="2" t="e">
        <f t="shared" si="0"/>
        <v>#DIV/0!</v>
      </c>
    </row>
    <row r="40" spans="1:10">
      <c r="A40">
        <v>35</v>
      </c>
      <c r="B40" s="2"/>
      <c r="C40" s="2"/>
      <c r="D40" s="2"/>
      <c r="E40" s="2"/>
      <c r="F40" s="2"/>
      <c r="G40" s="18"/>
      <c r="H40" s="2"/>
      <c r="I40" s="2"/>
      <c r="J40" s="2" t="e">
        <f t="shared" si="0"/>
        <v>#DIV/0!</v>
      </c>
    </row>
    <row r="41" spans="1:10">
      <c r="A41" s="12">
        <v>36</v>
      </c>
      <c r="B41" s="2"/>
      <c r="C41" s="2"/>
      <c r="D41" s="2"/>
      <c r="E41" s="2"/>
      <c r="F41" s="2"/>
      <c r="G41" s="18"/>
      <c r="H41" s="2"/>
      <c r="I41" s="2"/>
      <c r="J41" s="2" t="e">
        <f t="shared" si="0"/>
        <v>#DIV/0!</v>
      </c>
    </row>
    <row r="42" spans="1:10">
      <c r="A42" s="12">
        <v>37</v>
      </c>
      <c r="B42" s="2"/>
      <c r="C42" s="2"/>
      <c r="D42" s="2"/>
      <c r="E42" s="2"/>
      <c r="F42" s="2"/>
      <c r="G42" s="18"/>
      <c r="H42" s="2"/>
      <c r="I42" s="2"/>
      <c r="J42" s="2" t="e">
        <f t="shared" si="0"/>
        <v>#DIV/0!</v>
      </c>
    </row>
    <row r="43" spans="1:10">
      <c r="A43">
        <v>38</v>
      </c>
      <c r="B43" s="2"/>
      <c r="C43" s="2"/>
      <c r="D43" s="2"/>
      <c r="E43" s="2"/>
      <c r="F43" s="2"/>
      <c r="G43" s="18"/>
      <c r="H43" s="2"/>
      <c r="I43" s="2"/>
      <c r="J43" s="2" t="e">
        <f t="shared" si="0"/>
        <v>#DIV/0!</v>
      </c>
    </row>
    <row r="44" spans="1:10">
      <c r="A44">
        <v>39</v>
      </c>
      <c r="B44" s="2"/>
      <c r="C44" s="2"/>
      <c r="D44" s="2"/>
      <c r="E44" s="2"/>
      <c r="F44" s="2"/>
      <c r="G44" s="18"/>
      <c r="H44" s="2"/>
      <c r="I44" s="2"/>
      <c r="J44" s="2" t="e">
        <f t="shared" si="0"/>
        <v>#DIV/0!</v>
      </c>
    </row>
    <row r="45" spans="1:10">
      <c r="A45">
        <v>40</v>
      </c>
      <c r="B45" s="2"/>
      <c r="C45" s="2"/>
      <c r="D45" s="2"/>
      <c r="E45" s="2"/>
      <c r="F45" s="2"/>
      <c r="G45" s="18"/>
      <c r="H45" s="2"/>
      <c r="I45" s="2"/>
      <c r="J45" s="2" t="e">
        <f t="shared" si="0"/>
        <v>#DIV/0!</v>
      </c>
    </row>
    <row r="46" spans="1:10">
      <c r="A46" s="12">
        <v>41</v>
      </c>
      <c r="B46" s="2"/>
      <c r="C46" s="2"/>
      <c r="D46" s="2"/>
      <c r="E46" s="2"/>
      <c r="F46" s="2"/>
      <c r="G46" s="18"/>
      <c r="H46" s="2"/>
      <c r="I46" s="2"/>
      <c r="J46" s="2" t="e">
        <f t="shared" si="0"/>
        <v>#DIV/0!</v>
      </c>
    </row>
    <row r="47" spans="1:10">
      <c r="A47" s="12">
        <v>42</v>
      </c>
      <c r="B47" s="2"/>
      <c r="C47" s="2"/>
      <c r="D47" s="2"/>
      <c r="E47" s="2"/>
      <c r="F47" s="2"/>
      <c r="G47" s="18"/>
      <c r="H47" s="2"/>
      <c r="I47" s="2"/>
      <c r="J47" s="2" t="e">
        <f t="shared" si="0"/>
        <v>#DIV/0!</v>
      </c>
    </row>
    <row r="48" spans="1:10">
      <c r="A48">
        <v>43</v>
      </c>
      <c r="B48" s="2"/>
      <c r="C48" s="2"/>
      <c r="D48" s="2"/>
      <c r="E48" s="2"/>
      <c r="F48" s="2"/>
      <c r="G48" s="18"/>
      <c r="H48" s="2"/>
      <c r="I48" s="2"/>
      <c r="J48" s="2" t="e">
        <f t="shared" si="0"/>
        <v>#DIV/0!</v>
      </c>
    </row>
    <row r="49" spans="1:10">
      <c r="A49">
        <v>44</v>
      </c>
      <c r="B49" s="2"/>
      <c r="C49" s="2"/>
      <c r="D49" s="2"/>
      <c r="E49" s="2"/>
      <c r="F49" s="2"/>
      <c r="G49" s="18"/>
      <c r="H49" s="2"/>
      <c r="I49" s="2"/>
      <c r="J49" s="2" t="e">
        <f t="shared" si="0"/>
        <v>#DIV/0!</v>
      </c>
    </row>
    <row r="50" spans="1:10">
      <c r="A50">
        <v>45</v>
      </c>
      <c r="B50" s="2"/>
      <c r="C50" s="2"/>
      <c r="D50" s="2"/>
      <c r="E50" s="2"/>
      <c r="F50" s="2"/>
      <c r="G50" s="18"/>
      <c r="H50" s="2"/>
      <c r="I50" s="2"/>
      <c r="J50" s="2" t="e">
        <f t="shared" si="0"/>
        <v>#DIV/0!</v>
      </c>
    </row>
    <row r="51" spans="1:10">
      <c r="A51" s="12">
        <v>46</v>
      </c>
      <c r="B51" s="2"/>
      <c r="C51" s="2"/>
      <c r="D51" s="2"/>
      <c r="E51" s="2"/>
      <c r="F51" s="2"/>
      <c r="G51" s="18"/>
      <c r="H51" s="2"/>
      <c r="I51" s="2"/>
      <c r="J51" s="2" t="e">
        <f t="shared" si="0"/>
        <v>#DIV/0!</v>
      </c>
    </row>
    <row r="52" spans="1:10">
      <c r="A52" s="12">
        <v>47</v>
      </c>
      <c r="B52" s="2"/>
      <c r="C52" s="2"/>
      <c r="D52" s="2"/>
      <c r="E52" s="2"/>
      <c r="F52" s="2"/>
      <c r="G52" s="18"/>
      <c r="H52" s="2"/>
      <c r="I52" s="2"/>
      <c r="J52" s="2" t="e">
        <f t="shared" si="0"/>
        <v>#DIV/0!</v>
      </c>
    </row>
    <row r="53" spans="1:10">
      <c r="A53">
        <v>48</v>
      </c>
      <c r="B53" s="2"/>
      <c r="C53" s="2"/>
      <c r="D53" s="2"/>
      <c r="E53" s="2"/>
      <c r="F53" s="2"/>
      <c r="G53" s="18"/>
      <c r="H53" s="2"/>
      <c r="I53" s="2"/>
      <c r="J53" s="2" t="e">
        <f t="shared" si="0"/>
        <v>#DIV/0!</v>
      </c>
    </row>
    <row r="54" spans="1:10">
      <c r="A54">
        <v>49</v>
      </c>
      <c r="B54" s="2"/>
      <c r="C54" s="2"/>
      <c r="D54" s="2"/>
      <c r="E54" s="2"/>
      <c r="F54" s="2"/>
      <c r="G54" s="18"/>
      <c r="H54" s="2"/>
      <c r="I54" s="2"/>
      <c r="J54" s="2" t="e">
        <f t="shared" si="0"/>
        <v>#DIV/0!</v>
      </c>
    </row>
    <row r="55" spans="1:10">
      <c r="A55">
        <v>50</v>
      </c>
      <c r="B55" s="2"/>
      <c r="C55" s="2"/>
      <c r="D55" s="2"/>
      <c r="E55" s="2"/>
      <c r="F55" s="2"/>
      <c r="G55" s="18"/>
      <c r="H55" s="2"/>
      <c r="I55" s="2"/>
      <c r="J55" s="2" t="e">
        <f t="shared" si="0"/>
        <v>#DIV/0!</v>
      </c>
    </row>
    <row r="56" spans="1:10">
      <c r="A56" s="12">
        <v>51</v>
      </c>
      <c r="B56" s="2"/>
      <c r="C56" s="2"/>
      <c r="D56" s="2"/>
      <c r="E56" s="2"/>
      <c r="F56" s="2"/>
      <c r="G56" s="18"/>
      <c r="H56" s="2"/>
      <c r="I56" s="2"/>
      <c r="J56" s="2" t="e">
        <f t="shared" si="0"/>
        <v>#DIV/0!</v>
      </c>
    </row>
    <row r="57" spans="1:10">
      <c r="A57" s="12">
        <v>52</v>
      </c>
      <c r="B57" s="2"/>
      <c r="C57" s="2"/>
      <c r="D57" s="2"/>
      <c r="E57" s="2"/>
      <c r="F57" s="2"/>
      <c r="G57" s="18"/>
      <c r="H57" s="2"/>
      <c r="I57" s="2"/>
      <c r="J57" s="2" t="e">
        <f t="shared" si="0"/>
        <v>#DIV/0!</v>
      </c>
    </row>
    <row r="58" spans="1:10">
      <c r="A58">
        <v>53</v>
      </c>
      <c r="B58" s="2"/>
      <c r="C58" s="2"/>
      <c r="D58" s="2"/>
      <c r="E58" s="2"/>
      <c r="F58" s="2"/>
      <c r="G58" s="18"/>
      <c r="H58" s="2"/>
      <c r="I58" s="2"/>
      <c r="J58" s="2" t="e">
        <f t="shared" si="0"/>
        <v>#DIV/0!</v>
      </c>
    </row>
    <row r="59" spans="1:10">
      <c r="A59" s="12">
        <v>54</v>
      </c>
      <c r="B59" s="2"/>
      <c r="C59" s="2"/>
      <c r="D59" s="2"/>
      <c r="E59" s="2"/>
      <c r="F59" s="2"/>
      <c r="G59" s="18"/>
      <c r="H59" s="2"/>
      <c r="I59" s="2"/>
      <c r="J59" s="2" t="e">
        <f t="shared" si="0"/>
        <v>#DIV/0!</v>
      </c>
    </row>
    <row r="60" spans="1:10">
      <c r="A60" s="12">
        <v>55</v>
      </c>
      <c r="B60" s="2"/>
      <c r="C60" s="2"/>
      <c r="D60" s="2"/>
      <c r="E60" s="2"/>
      <c r="F60" s="2"/>
      <c r="G60" s="18"/>
      <c r="H60" s="2"/>
      <c r="I60" s="2"/>
      <c r="J60" s="2" t="e">
        <f t="shared" si="0"/>
        <v>#DIV/0!</v>
      </c>
    </row>
    <row r="61" spans="1:10">
      <c r="A61">
        <v>56</v>
      </c>
      <c r="B61" s="2"/>
      <c r="C61" s="2"/>
      <c r="D61" s="2"/>
      <c r="E61" s="2"/>
      <c r="F61" s="2"/>
      <c r="G61" s="18"/>
      <c r="H61" s="2"/>
      <c r="I61" s="2"/>
      <c r="J61" s="2" t="e">
        <f t="shared" si="0"/>
        <v>#DIV/0!</v>
      </c>
    </row>
    <row r="62" spans="1:10">
      <c r="A62" s="12">
        <v>57</v>
      </c>
      <c r="B62" s="2"/>
      <c r="C62" s="2"/>
      <c r="D62" s="2"/>
      <c r="E62" s="2"/>
      <c r="F62" s="2"/>
      <c r="G62" s="18"/>
      <c r="H62" s="2"/>
      <c r="I62" s="2"/>
      <c r="J62" s="2" t="e">
        <f t="shared" si="0"/>
        <v>#DIV/0!</v>
      </c>
    </row>
    <row r="63" spans="1:10">
      <c r="A63" s="12">
        <v>58</v>
      </c>
      <c r="B63" s="2"/>
      <c r="C63" s="2"/>
      <c r="D63" s="2"/>
      <c r="E63" s="2"/>
      <c r="F63" s="2"/>
      <c r="G63" s="18"/>
      <c r="H63" s="2"/>
      <c r="I63" s="2"/>
      <c r="J63" s="2" t="e">
        <f t="shared" si="0"/>
        <v>#DIV/0!</v>
      </c>
    </row>
    <row r="64" spans="1:10">
      <c r="A64">
        <v>59</v>
      </c>
      <c r="B64" s="2"/>
      <c r="C64" s="2"/>
      <c r="D64" s="2"/>
      <c r="E64" s="2"/>
      <c r="F64" s="2"/>
      <c r="G64" s="18"/>
      <c r="H64" s="2"/>
      <c r="I64" s="2"/>
      <c r="J64" s="2" t="e">
        <f t="shared" si="0"/>
        <v>#DIV/0!</v>
      </c>
    </row>
    <row r="65" spans="1:10">
      <c r="A65" s="12">
        <v>60</v>
      </c>
      <c r="B65" s="2"/>
      <c r="C65" s="2"/>
      <c r="D65" s="2"/>
      <c r="E65" s="2"/>
      <c r="F65" s="2"/>
      <c r="G65" s="18"/>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view="pageBreakPreview" zoomScaleNormal="100" zoomScaleSheetLayoutView="100" workbookViewId="0">
      <selection activeCell="B27" sqref="B27"/>
    </sheetView>
  </sheetViews>
  <sheetFormatPr defaultRowHeight="13.5"/>
  <cols>
    <col min="2" max="2" width="20" customWidth="1"/>
    <col min="5" max="5" width="13" bestFit="1" customWidth="1"/>
    <col min="7" max="7" width="13.125" bestFit="1" customWidth="1"/>
    <col min="8" max="8" width="10.375" bestFit="1" customWidth="1"/>
    <col min="9" max="9" width="9.25" bestFit="1" customWidth="1"/>
  </cols>
  <sheetData>
    <row r="1" spans="1:10">
      <c r="A1" t="s">
        <v>5</v>
      </c>
      <c r="B1" s="27" t="str">
        <f>'[3]電気購入額+配慮契約＋売却額'!B6</f>
        <v>仙台市</v>
      </c>
    </row>
    <row r="2" spans="1:10" s="21" customFormat="1" ht="56.25" customHeight="1">
      <c r="B2" s="38"/>
      <c r="E2" s="543" t="s">
        <v>30</v>
      </c>
      <c r="F2" s="543"/>
      <c r="G2" s="544"/>
      <c r="H2" s="128">
        <f>SUMIF(G6:G356,"PPS",H6:H356)</f>
        <v>0</v>
      </c>
    </row>
    <row r="3" spans="1:10" s="21" customFormat="1" ht="16.5" customHeight="1">
      <c r="B3" s="40"/>
      <c r="E3" s="55"/>
      <c r="F3" s="55"/>
      <c r="G3" s="55"/>
      <c r="H3" s="129"/>
    </row>
    <row r="4" spans="1:10" ht="54">
      <c r="A4" s="22" t="s">
        <v>26</v>
      </c>
      <c r="B4" s="2" t="s">
        <v>0</v>
      </c>
      <c r="C4" s="2" t="s">
        <v>1</v>
      </c>
      <c r="D4" s="2" t="s">
        <v>18</v>
      </c>
      <c r="E4" s="2" t="s">
        <v>13</v>
      </c>
      <c r="F4" s="2" t="s">
        <v>20</v>
      </c>
      <c r="G4" s="11" t="s">
        <v>24</v>
      </c>
      <c r="H4" s="10" t="s">
        <v>623</v>
      </c>
      <c r="I4" s="10" t="s">
        <v>624</v>
      </c>
      <c r="J4" s="26" t="s">
        <v>16</v>
      </c>
    </row>
    <row r="5" spans="1:10" s="32" customFormat="1" ht="14.25" thickBot="1">
      <c r="B5" s="33" t="s">
        <v>4</v>
      </c>
      <c r="C5" s="33"/>
      <c r="D5" s="33"/>
      <c r="E5" s="33"/>
      <c r="F5" s="33"/>
      <c r="G5" s="33"/>
      <c r="H5" s="65">
        <f>SUM(H6:H65)</f>
        <v>28394606</v>
      </c>
      <c r="I5" s="65">
        <f>SUM(I6:I65)</f>
        <v>796373</v>
      </c>
      <c r="J5" s="33">
        <f>H5/I5</f>
        <v>35.654907938867844</v>
      </c>
    </row>
    <row r="6" spans="1:10" ht="41.25" thickTop="1">
      <c r="A6">
        <v>1</v>
      </c>
      <c r="B6" s="11" t="s">
        <v>1463</v>
      </c>
      <c r="C6" s="11" t="s">
        <v>1464</v>
      </c>
      <c r="D6" s="2" t="s">
        <v>1465</v>
      </c>
      <c r="E6" s="50" t="s">
        <v>1465</v>
      </c>
      <c r="F6" s="2" t="s">
        <v>1466</v>
      </c>
      <c r="G6" s="18" t="s">
        <v>44</v>
      </c>
      <c r="H6" s="9">
        <v>101784</v>
      </c>
      <c r="I6" s="9">
        <v>4241</v>
      </c>
      <c r="J6" s="28">
        <v>24</v>
      </c>
    </row>
    <row r="7" spans="1:10">
      <c r="A7">
        <v>2</v>
      </c>
      <c r="B7" s="2" t="s">
        <v>1467</v>
      </c>
      <c r="C7" s="2" t="s">
        <v>72</v>
      </c>
      <c r="D7" s="2" t="s">
        <v>52</v>
      </c>
      <c r="E7" s="50"/>
      <c r="F7" s="2" t="s">
        <v>1466</v>
      </c>
      <c r="G7" s="18" t="s">
        <v>44</v>
      </c>
      <c r="H7" s="9">
        <v>945952</v>
      </c>
      <c r="I7" s="9">
        <v>29561</v>
      </c>
      <c r="J7" s="28">
        <v>32</v>
      </c>
    </row>
    <row r="8" spans="1:10">
      <c r="A8">
        <v>3</v>
      </c>
      <c r="B8" s="2" t="s">
        <v>1468</v>
      </c>
      <c r="C8" s="2" t="s">
        <v>72</v>
      </c>
      <c r="D8" s="2" t="s">
        <v>52</v>
      </c>
      <c r="E8" s="50"/>
      <c r="F8" s="2" t="s">
        <v>1466</v>
      </c>
      <c r="G8" s="18" t="s">
        <v>44</v>
      </c>
      <c r="H8" s="9">
        <v>2684710</v>
      </c>
      <c r="I8" s="9">
        <v>77511</v>
      </c>
      <c r="J8" s="2">
        <v>34.636503205996569</v>
      </c>
    </row>
    <row r="9" spans="1:10" ht="40.5">
      <c r="A9">
        <v>4</v>
      </c>
      <c r="B9" s="11" t="s">
        <v>1469</v>
      </c>
      <c r="C9" s="11" t="s">
        <v>1470</v>
      </c>
      <c r="D9" s="2" t="s">
        <v>52</v>
      </c>
      <c r="E9" s="50">
        <v>1</v>
      </c>
      <c r="F9" s="2" t="s">
        <v>1471</v>
      </c>
      <c r="G9" s="18" t="s">
        <v>44</v>
      </c>
      <c r="H9" s="9">
        <v>24662160</v>
      </c>
      <c r="I9" s="9">
        <v>685060</v>
      </c>
      <c r="J9" s="28">
        <v>36</v>
      </c>
    </row>
    <row r="10" spans="1:10">
      <c r="A10">
        <v>5</v>
      </c>
      <c r="B10" s="2"/>
      <c r="C10" s="2"/>
      <c r="D10" s="2"/>
      <c r="E10" s="2"/>
      <c r="F10" s="2"/>
      <c r="G10" s="18"/>
      <c r="H10" s="2"/>
      <c r="I10" s="2"/>
      <c r="J10" s="2" t="e">
        <f t="shared" ref="J10:J65" si="0">H10/I10</f>
        <v>#DIV/0!</v>
      </c>
    </row>
    <row r="11" spans="1:10">
      <c r="A11" s="12">
        <v>6</v>
      </c>
      <c r="B11" s="13"/>
      <c r="C11" s="2"/>
      <c r="D11" s="2"/>
      <c r="E11" s="2"/>
      <c r="F11" s="2"/>
      <c r="G11" s="18"/>
      <c r="H11" s="2"/>
      <c r="I11" s="2"/>
      <c r="J11" s="2" t="e">
        <f t="shared" si="0"/>
        <v>#DIV/0!</v>
      </c>
    </row>
    <row r="12" spans="1:10">
      <c r="A12" s="12">
        <v>7</v>
      </c>
      <c r="B12" s="13"/>
      <c r="C12" s="2"/>
      <c r="D12" s="2"/>
      <c r="E12" s="2"/>
      <c r="F12" s="2"/>
      <c r="G12" s="18"/>
      <c r="H12" s="2"/>
      <c r="I12" s="2"/>
      <c r="J12" s="2" t="e">
        <f t="shared" si="0"/>
        <v>#DIV/0!</v>
      </c>
    </row>
    <row r="13" spans="1:10">
      <c r="A13">
        <v>8</v>
      </c>
      <c r="B13" s="2"/>
      <c r="C13" s="2"/>
      <c r="D13" s="2"/>
      <c r="E13" s="2"/>
      <c r="F13" s="2"/>
      <c r="G13" s="18"/>
      <c r="H13" s="2"/>
      <c r="I13" s="2"/>
      <c r="J13" s="2" t="e">
        <f t="shared" si="0"/>
        <v>#DIV/0!</v>
      </c>
    </row>
    <row r="14" spans="1:10">
      <c r="A14">
        <v>9</v>
      </c>
      <c r="B14" s="2"/>
      <c r="C14" s="2"/>
      <c r="D14" s="2"/>
      <c r="E14" s="2"/>
      <c r="F14" s="2"/>
      <c r="G14" s="18"/>
      <c r="H14" s="2"/>
      <c r="I14" s="2"/>
      <c r="J14" s="2" t="e">
        <f t="shared" si="0"/>
        <v>#DIV/0!</v>
      </c>
    </row>
    <row r="15" spans="1:10">
      <c r="A15">
        <v>10</v>
      </c>
      <c r="B15" s="2"/>
      <c r="C15" s="2"/>
      <c r="D15" s="2"/>
      <c r="E15" s="2"/>
      <c r="F15" s="2"/>
      <c r="G15" s="18"/>
      <c r="H15" s="2"/>
      <c r="I15" s="2"/>
      <c r="J15" s="2" t="e">
        <f t="shared" si="0"/>
        <v>#DIV/0!</v>
      </c>
    </row>
    <row r="16" spans="1:10">
      <c r="A16" s="12">
        <v>11</v>
      </c>
      <c r="B16" s="2"/>
      <c r="C16" s="2"/>
      <c r="D16" s="2"/>
      <c r="E16" s="2"/>
      <c r="F16" s="2"/>
      <c r="G16" s="18"/>
      <c r="H16" s="2"/>
      <c r="I16" s="2"/>
      <c r="J16" s="2" t="e">
        <f t="shared" si="0"/>
        <v>#DIV/0!</v>
      </c>
    </row>
    <row r="17" spans="1:10">
      <c r="A17" s="12">
        <v>12</v>
      </c>
      <c r="B17" s="2"/>
      <c r="C17" s="2"/>
      <c r="D17" s="2"/>
      <c r="E17" s="2"/>
      <c r="F17" s="2"/>
      <c r="G17" s="18"/>
      <c r="H17" s="2"/>
      <c r="I17" s="2"/>
      <c r="J17" s="2" t="e">
        <f t="shared" si="0"/>
        <v>#DIV/0!</v>
      </c>
    </row>
    <row r="18" spans="1:10">
      <c r="A18">
        <v>13</v>
      </c>
      <c r="B18" s="2"/>
      <c r="C18" s="2"/>
      <c r="D18" s="2"/>
      <c r="E18" s="2"/>
      <c r="F18" s="2"/>
      <c r="G18" s="18"/>
      <c r="H18" s="2"/>
      <c r="I18" s="2"/>
      <c r="J18" s="2" t="e">
        <f t="shared" si="0"/>
        <v>#DIV/0!</v>
      </c>
    </row>
    <row r="19" spans="1:10">
      <c r="A19">
        <v>14</v>
      </c>
      <c r="B19" s="2"/>
      <c r="C19" s="2"/>
      <c r="D19" s="2"/>
      <c r="E19" s="2"/>
      <c r="F19" s="2"/>
      <c r="G19" s="18"/>
      <c r="H19" s="2"/>
      <c r="I19" s="2"/>
      <c r="J19" s="2" t="e">
        <f t="shared" si="0"/>
        <v>#DIV/0!</v>
      </c>
    </row>
    <row r="20" spans="1:10">
      <c r="A20">
        <v>15</v>
      </c>
      <c r="B20" s="2"/>
      <c r="C20" s="2"/>
      <c r="D20" s="2"/>
      <c r="E20" s="2"/>
      <c r="F20" s="2"/>
      <c r="G20" s="18"/>
      <c r="H20" s="2"/>
      <c r="I20" s="2"/>
      <c r="J20" s="2" t="e">
        <f t="shared" si="0"/>
        <v>#DIV/0!</v>
      </c>
    </row>
    <row r="21" spans="1:10">
      <c r="A21" s="12">
        <v>16</v>
      </c>
      <c r="B21" s="2"/>
      <c r="C21" s="2"/>
      <c r="D21" s="2"/>
      <c r="E21" s="2"/>
      <c r="F21" s="2"/>
      <c r="G21" s="18"/>
      <c r="H21" s="2"/>
      <c r="I21" s="2"/>
      <c r="J21" s="2" t="e">
        <f t="shared" si="0"/>
        <v>#DIV/0!</v>
      </c>
    </row>
    <row r="22" spans="1:10">
      <c r="A22" s="12">
        <v>17</v>
      </c>
      <c r="B22" s="2"/>
      <c r="C22" s="2"/>
      <c r="D22" s="2"/>
      <c r="E22" s="2"/>
      <c r="F22" s="2"/>
      <c r="G22" s="18"/>
      <c r="H22" s="2"/>
      <c r="I22" s="2"/>
      <c r="J22" s="2" t="e">
        <f t="shared" si="0"/>
        <v>#DIV/0!</v>
      </c>
    </row>
    <row r="23" spans="1:10">
      <c r="A23">
        <v>18</v>
      </c>
      <c r="B23" s="2"/>
      <c r="C23" s="2"/>
      <c r="D23" s="2"/>
      <c r="E23" s="2"/>
      <c r="F23" s="2"/>
      <c r="G23" s="18"/>
      <c r="H23" s="2"/>
      <c r="I23" s="2"/>
      <c r="J23" s="2" t="e">
        <f t="shared" si="0"/>
        <v>#DIV/0!</v>
      </c>
    </row>
    <row r="24" spans="1:10">
      <c r="A24">
        <v>19</v>
      </c>
      <c r="B24" s="2"/>
      <c r="C24" s="2"/>
      <c r="D24" s="2"/>
      <c r="E24" s="2"/>
      <c r="F24" s="2"/>
      <c r="G24" s="18"/>
      <c r="H24" s="2"/>
      <c r="I24" s="2"/>
      <c r="J24" s="2" t="e">
        <f t="shared" si="0"/>
        <v>#DIV/0!</v>
      </c>
    </row>
    <row r="25" spans="1:10">
      <c r="A25">
        <v>20</v>
      </c>
      <c r="B25" s="2"/>
      <c r="C25" s="2"/>
      <c r="D25" s="2"/>
      <c r="E25" s="2"/>
      <c r="F25" s="2"/>
      <c r="G25" s="18"/>
      <c r="H25" s="2"/>
      <c r="I25" s="2"/>
      <c r="J25" s="2" t="e">
        <f t="shared" si="0"/>
        <v>#DIV/0!</v>
      </c>
    </row>
    <row r="26" spans="1:10">
      <c r="A26" s="12">
        <v>21</v>
      </c>
      <c r="B26" s="2"/>
      <c r="C26" s="2"/>
      <c r="D26" s="2"/>
      <c r="E26" s="2"/>
      <c r="F26" s="2"/>
      <c r="G26" s="18"/>
      <c r="H26" s="2"/>
      <c r="I26" s="2"/>
      <c r="J26" s="2" t="e">
        <f t="shared" si="0"/>
        <v>#DIV/0!</v>
      </c>
    </row>
    <row r="27" spans="1:10">
      <c r="A27" s="12">
        <v>22</v>
      </c>
      <c r="B27" s="2"/>
      <c r="C27" s="2"/>
      <c r="D27" s="2"/>
      <c r="E27" s="2"/>
      <c r="F27" s="2"/>
      <c r="G27" s="18"/>
      <c r="H27" s="2"/>
      <c r="I27" s="2"/>
      <c r="J27" s="2" t="e">
        <f t="shared" si="0"/>
        <v>#DIV/0!</v>
      </c>
    </row>
    <row r="28" spans="1:10">
      <c r="A28">
        <v>23</v>
      </c>
      <c r="B28" s="2"/>
      <c r="C28" s="2"/>
      <c r="D28" s="2"/>
      <c r="E28" s="2"/>
      <c r="F28" s="2"/>
      <c r="G28" s="18"/>
      <c r="H28" s="2"/>
      <c r="I28" s="2"/>
      <c r="J28" s="2" t="e">
        <f t="shared" si="0"/>
        <v>#DIV/0!</v>
      </c>
    </row>
    <row r="29" spans="1:10">
      <c r="A29">
        <v>24</v>
      </c>
      <c r="B29" s="2"/>
      <c r="C29" s="2"/>
      <c r="D29" s="2"/>
      <c r="E29" s="2"/>
      <c r="F29" s="2"/>
      <c r="G29" s="18"/>
      <c r="H29" s="2"/>
      <c r="I29" s="2"/>
      <c r="J29" s="2" t="e">
        <f t="shared" si="0"/>
        <v>#DIV/0!</v>
      </c>
    </row>
    <row r="30" spans="1:10">
      <c r="A30">
        <v>25</v>
      </c>
      <c r="B30" s="2"/>
      <c r="C30" s="2"/>
      <c r="D30" s="2"/>
      <c r="E30" s="2"/>
      <c r="F30" s="2"/>
      <c r="G30" s="18"/>
      <c r="H30" s="2"/>
      <c r="I30" s="2"/>
      <c r="J30" s="2" t="e">
        <f t="shared" si="0"/>
        <v>#DIV/0!</v>
      </c>
    </row>
    <row r="31" spans="1:10">
      <c r="A31" s="12">
        <v>26</v>
      </c>
      <c r="B31" s="2"/>
      <c r="C31" s="2"/>
      <c r="D31" s="2"/>
      <c r="E31" s="2"/>
      <c r="F31" s="2"/>
      <c r="G31" s="18"/>
      <c r="H31" s="2"/>
      <c r="I31" s="2"/>
      <c r="J31" s="2" t="e">
        <f t="shared" si="0"/>
        <v>#DIV/0!</v>
      </c>
    </row>
    <row r="32" spans="1:10">
      <c r="A32" s="12">
        <v>27</v>
      </c>
      <c r="B32" s="2"/>
      <c r="C32" s="2"/>
      <c r="D32" s="2"/>
      <c r="E32" s="2"/>
      <c r="F32" s="2"/>
      <c r="G32" s="18"/>
      <c r="H32" s="2"/>
      <c r="I32" s="2"/>
      <c r="J32" s="2" t="e">
        <f t="shared" si="0"/>
        <v>#DIV/0!</v>
      </c>
    </row>
    <row r="33" spans="1:10">
      <c r="A33">
        <v>28</v>
      </c>
      <c r="B33" s="2"/>
      <c r="C33" s="2"/>
      <c r="D33" s="2"/>
      <c r="E33" s="2"/>
      <c r="F33" s="2"/>
      <c r="G33" s="18"/>
      <c r="H33" s="2"/>
      <c r="I33" s="2"/>
      <c r="J33" s="2" t="e">
        <f t="shared" si="0"/>
        <v>#DIV/0!</v>
      </c>
    </row>
    <row r="34" spans="1:10">
      <c r="A34">
        <v>29</v>
      </c>
      <c r="B34" s="2"/>
      <c r="C34" s="2"/>
      <c r="D34" s="2"/>
      <c r="E34" s="2"/>
      <c r="F34" s="2"/>
      <c r="G34" s="18"/>
      <c r="H34" s="2"/>
      <c r="I34" s="2"/>
      <c r="J34" s="2" t="e">
        <f t="shared" si="0"/>
        <v>#DIV/0!</v>
      </c>
    </row>
    <row r="35" spans="1:10">
      <c r="A35">
        <v>30</v>
      </c>
      <c r="B35" s="2"/>
      <c r="C35" s="2"/>
      <c r="D35" s="2"/>
      <c r="E35" s="2"/>
      <c r="F35" s="2"/>
      <c r="G35" s="18"/>
      <c r="H35" s="2"/>
      <c r="I35" s="2"/>
      <c r="J35" s="2" t="e">
        <f t="shared" si="0"/>
        <v>#DIV/0!</v>
      </c>
    </row>
    <row r="36" spans="1:10">
      <c r="A36" s="12">
        <v>31</v>
      </c>
      <c r="B36" s="2"/>
      <c r="C36" s="2"/>
      <c r="D36" s="2"/>
      <c r="E36" s="2"/>
      <c r="F36" s="2"/>
      <c r="G36" s="18"/>
      <c r="H36" s="2"/>
      <c r="I36" s="2"/>
      <c r="J36" s="2" t="e">
        <f t="shared" si="0"/>
        <v>#DIV/0!</v>
      </c>
    </row>
    <row r="37" spans="1:10">
      <c r="A37" s="12">
        <v>32</v>
      </c>
      <c r="B37" s="2"/>
      <c r="C37" s="2"/>
      <c r="D37" s="2"/>
      <c r="E37" s="2"/>
      <c r="F37" s="2"/>
      <c r="G37" s="18"/>
      <c r="H37" s="2"/>
      <c r="I37" s="2"/>
      <c r="J37" s="2" t="e">
        <f t="shared" si="0"/>
        <v>#DIV/0!</v>
      </c>
    </row>
    <row r="38" spans="1:10">
      <c r="A38">
        <v>33</v>
      </c>
      <c r="B38" s="2"/>
      <c r="C38" s="2"/>
      <c r="D38" s="2"/>
      <c r="E38" s="2"/>
      <c r="F38" s="2"/>
      <c r="G38" s="18"/>
      <c r="H38" s="2"/>
      <c r="I38" s="2"/>
      <c r="J38" s="2" t="e">
        <f t="shared" si="0"/>
        <v>#DIV/0!</v>
      </c>
    </row>
    <row r="39" spans="1:10">
      <c r="A39">
        <v>34</v>
      </c>
      <c r="B39" s="2"/>
      <c r="C39" s="2"/>
      <c r="D39" s="2"/>
      <c r="E39" s="2"/>
      <c r="F39" s="2"/>
      <c r="G39" s="18"/>
      <c r="H39" s="2"/>
      <c r="I39" s="2"/>
      <c r="J39" s="2" t="e">
        <f t="shared" si="0"/>
        <v>#DIV/0!</v>
      </c>
    </row>
    <row r="40" spans="1:10">
      <c r="A40">
        <v>35</v>
      </c>
      <c r="B40" s="2"/>
      <c r="C40" s="2"/>
      <c r="D40" s="2"/>
      <c r="E40" s="2"/>
      <c r="F40" s="2"/>
      <c r="G40" s="18"/>
      <c r="H40" s="2"/>
      <c r="I40" s="2"/>
      <c r="J40" s="2" t="e">
        <f t="shared" si="0"/>
        <v>#DIV/0!</v>
      </c>
    </row>
    <row r="41" spans="1:10">
      <c r="A41" s="12">
        <v>36</v>
      </c>
      <c r="B41" s="2"/>
      <c r="C41" s="2"/>
      <c r="D41" s="2"/>
      <c r="E41" s="2"/>
      <c r="F41" s="2"/>
      <c r="G41" s="18"/>
      <c r="H41" s="2"/>
      <c r="I41" s="2"/>
      <c r="J41" s="2" t="e">
        <f t="shared" si="0"/>
        <v>#DIV/0!</v>
      </c>
    </row>
    <row r="42" spans="1:10">
      <c r="A42" s="12">
        <v>37</v>
      </c>
      <c r="B42" s="2"/>
      <c r="C42" s="2"/>
      <c r="D42" s="2"/>
      <c r="E42" s="2"/>
      <c r="F42" s="2"/>
      <c r="G42" s="18"/>
      <c r="H42" s="2"/>
      <c r="I42" s="2"/>
      <c r="J42" s="2" t="e">
        <f t="shared" si="0"/>
        <v>#DIV/0!</v>
      </c>
    </row>
    <row r="43" spans="1:10">
      <c r="A43">
        <v>38</v>
      </c>
      <c r="B43" s="2"/>
      <c r="C43" s="2"/>
      <c r="D43" s="2"/>
      <c r="E43" s="2"/>
      <c r="F43" s="2"/>
      <c r="G43" s="18"/>
      <c r="H43" s="2"/>
      <c r="I43" s="2"/>
      <c r="J43" s="2" t="e">
        <f t="shared" si="0"/>
        <v>#DIV/0!</v>
      </c>
    </row>
    <row r="44" spans="1:10">
      <c r="A44">
        <v>39</v>
      </c>
      <c r="B44" s="2"/>
      <c r="C44" s="2"/>
      <c r="D44" s="2"/>
      <c r="E44" s="2"/>
      <c r="F44" s="2"/>
      <c r="G44" s="18"/>
      <c r="H44" s="2"/>
      <c r="I44" s="2"/>
      <c r="J44" s="2" t="e">
        <f t="shared" si="0"/>
        <v>#DIV/0!</v>
      </c>
    </row>
    <row r="45" spans="1:10">
      <c r="A45">
        <v>40</v>
      </c>
      <c r="B45" s="2"/>
      <c r="C45" s="2"/>
      <c r="D45" s="2"/>
      <c r="E45" s="2"/>
      <c r="F45" s="2"/>
      <c r="G45" s="18"/>
      <c r="H45" s="2"/>
      <c r="I45" s="2"/>
      <c r="J45" s="2" t="e">
        <f t="shared" si="0"/>
        <v>#DIV/0!</v>
      </c>
    </row>
    <row r="46" spans="1:10">
      <c r="A46" s="12">
        <v>41</v>
      </c>
      <c r="B46" s="2"/>
      <c r="C46" s="2"/>
      <c r="D46" s="2"/>
      <c r="E46" s="2"/>
      <c r="F46" s="2"/>
      <c r="G46" s="18"/>
      <c r="H46" s="2"/>
      <c r="I46" s="2"/>
      <c r="J46" s="2" t="e">
        <f t="shared" si="0"/>
        <v>#DIV/0!</v>
      </c>
    </row>
    <row r="47" spans="1:10">
      <c r="A47" s="12">
        <v>42</v>
      </c>
      <c r="B47" s="2"/>
      <c r="C47" s="2"/>
      <c r="D47" s="2"/>
      <c r="E47" s="2"/>
      <c r="F47" s="2"/>
      <c r="G47" s="18"/>
      <c r="H47" s="2"/>
      <c r="I47" s="2"/>
      <c r="J47" s="2" t="e">
        <f t="shared" si="0"/>
        <v>#DIV/0!</v>
      </c>
    </row>
    <row r="48" spans="1:10">
      <c r="A48">
        <v>43</v>
      </c>
      <c r="B48" s="2"/>
      <c r="C48" s="2"/>
      <c r="D48" s="2"/>
      <c r="E48" s="2"/>
      <c r="F48" s="2"/>
      <c r="G48" s="18"/>
      <c r="H48" s="2"/>
      <c r="I48" s="2"/>
      <c r="J48" s="2" t="e">
        <f t="shared" si="0"/>
        <v>#DIV/0!</v>
      </c>
    </row>
    <row r="49" spans="1:10">
      <c r="A49">
        <v>44</v>
      </c>
      <c r="B49" s="2"/>
      <c r="C49" s="2"/>
      <c r="D49" s="2"/>
      <c r="E49" s="2"/>
      <c r="F49" s="2"/>
      <c r="G49" s="18"/>
      <c r="H49" s="2"/>
      <c r="I49" s="2"/>
      <c r="J49" s="2" t="e">
        <f t="shared" si="0"/>
        <v>#DIV/0!</v>
      </c>
    </row>
    <row r="50" spans="1:10">
      <c r="A50">
        <v>45</v>
      </c>
      <c r="B50" s="2"/>
      <c r="C50" s="2"/>
      <c r="D50" s="2"/>
      <c r="E50" s="2"/>
      <c r="F50" s="2"/>
      <c r="G50" s="18"/>
      <c r="H50" s="2"/>
      <c r="I50" s="2"/>
      <c r="J50" s="2" t="e">
        <f t="shared" si="0"/>
        <v>#DIV/0!</v>
      </c>
    </row>
    <row r="51" spans="1:10">
      <c r="A51" s="12">
        <v>46</v>
      </c>
      <c r="B51" s="2"/>
      <c r="C51" s="2"/>
      <c r="D51" s="2"/>
      <c r="E51" s="2"/>
      <c r="F51" s="2"/>
      <c r="G51" s="18"/>
      <c r="H51" s="2"/>
      <c r="I51" s="2"/>
      <c r="J51" s="2" t="e">
        <f t="shared" si="0"/>
        <v>#DIV/0!</v>
      </c>
    </row>
    <row r="52" spans="1:10">
      <c r="A52" s="12">
        <v>47</v>
      </c>
      <c r="B52" s="2"/>
      <c r="C52" s="2"/>
      <c r="D52" s="2"/>
      <c r="E52" s="2"/>
      <c r="F52" s="2"/>
      <c r="G52" s="18"/>
      <c r="H52" s="2"/>
      <c r="I52" s="2"/>
      <c r="J52" s="2" t="e">
        <f t="shared" si="0"/>
        <v>#DIV/0!</v>
      </c>
    </row>
    <row r="53" spans="1:10">
      <c r="A53">
        <v>48</v>
      </c>
      <c r="B53" s="2"/>
      <c r="C53" s="2"/>
      <c r="D53" s="2"/>
      <c r="E53" s="2"/>
      <c r="F53" s="2"/>
      <c r="G53" s="18"/>
      <c r="H53" s="2"/>
      <c r="I53" s="2"/>
      <c r="J53" s="2" t="e">
        <f t="shared" si="0"/>
        <v>#DIV/0!</v>
      </c>
    </row>
    <row r="54" spans="1:10">
      <c r="A54">
        <v>49</v>
      </c>
      <c r="B54" s="2"/>
      <c r="C54" s="2"/>
      <c r="D54" s="2"/>
      <c r="E54" s="2"/>
      <c r="F54" s="2"/>
      <c r="G54" s="18"/>
      <c r="H54" s="2"/>
      <c r="I54" s="2"/>
      <c r="J54" s="2" t="e">
        <f t="shared" si="0"/>
        <v>#DIV/0!</v>
      </c>
    </row>
    <row r="55" spans="1:10">
      <c r="A55">
        <v>50</v>
      </c>
      <c r="B55" s="2"/>
      <c r="C55" s="2"/>
      <c r="D55" s="2"/>
      <c r="E55" s="2"/>
      <c r="F55" s="2"/>
      <c r="G55" s="18"/>
      <c r="H55" s="2"/>
      <c r="I55" s="2"/>
      <c r="J55" s="2" t="e">
        <f t="shared" si="0"/>
        <v>#DIV/0!</v>
      </c>
    </row>
    <row r="56" spans="1:10">
      <c r="A56" s="12">
        <v>51</v>
      </c>
      <c r="B56" s="2"/>
      <c r="C56" s="2"/>
      <c r="D56" s="2"/>
      <c r="E56" s="2"/>
      <c r="F56" s="2"/>
      <c r="G56" s="18"/>
      <c r="H56" s="2"/>
      <c r="I56" s="2"/>
      <c r="J56" s="2" t="e">
        <f t="shared" si="0"/>
        <v>#DIV/0!</v>
      </c>
    </row>
    <row r="57" spans="1:10">
      <c r="A57" s="12">
        <v>52</v>
      </c>
      <c r="B57" s="2"/>
      <c r="C57" s="2"/>
      <c r="D57" s="2"/>
      <c r="E57" s="2"/>
      <c r="F57" s="2"/>
      <c r="G57" s="18"/>
      <c r="H57" s="2"/>
      <c r="I57" s="2"/>
      <c r="J57" s="2" t="e">
        <f t="shared" si="0"/>
        <v>#DIV/0!</v>
      </c>
    </row>
    <row r="58" spans="1:10">
      <c r="A58">
        <v>53</v>
      </c>
      <c r="B58" s="2"/>
      <c r="C58" s="2"/>
      <c r="D58" s="2"/>
      <c r="E58" s="2"/>
      <c r="F58" s="2"/>
      <c r="G58" s="18"/>
      <c r="H58" s="2"/>
      <c r="I58" s="2"/>
      <c r="J58" s="2" t="e">
        <f t="shared" si="0"/>
        <v>#DIV/0!</v>
      </c>
    </row>
    <row r="59" spans="1:10">
      <c r="A59">
        <v>54</v>
      </c>
      <c r="B59" s="2"/>
      <c r="C59" s="2"/>
      <c r="D59" s="2"/>
      <c r="E59" s="2"/>
      <c r="F59" s="2"/>
      <c r="G59" s="18"/>
      <c r="H59" s="2"/>
      <c r="I59" s="2"/>
      <c r="J59" s="2" t="e">
        <f t="shared" si="0"/>
        <v>#DIV/0!</v>
      </c>
    </row>
    <row r="60" spans="1:10">
      <c r="A60">
        <v>55</v>
      </c>
      <c r="B60" s="2"/>
      <c r="C60" s="2"/>
      <c r="D60" s="2"/>
      <c r="E60" s="2"/>
      <c r="F60" s="2"/>
      <c r="G60" s="18"/>
      <c r="H60" s="2"/>
      <c r="I60" s="2"/>
      <c r="J60" s="2" t="e">
        <f t="shared" si="0"/>
        <v>#DIV/0!</v>
      </c>
    </row>
    <row r="61" spans="1:10">
      <c r="A61" s="12">
        <v>56</v>
      </c>
      <c r="B61" s="2"/>
      <c r="C61" s="2"/>
      <c r="D61" s="2"/>
      <c r="E61" s="2"/>
      <c r="F61" s="2"/>
      <c r="G61" s="18"/>
      <c r="H61" s="2"/>
      <c r="I61" s="2"/>
      <c r="J61" s="2" t="e">
        <f t="shared" si="0"/>
        <v>#DIV/0!</v>
      </c>
    </row>
    <row r="62" spans="1:10">
      <c r="A62" s="12">
        <v>57</v>
      </c>
      <c r="B62" s="2"/>
      <c r="C62" s="2"/>
      <c r="D62" s="2"/>
      <c r="E62" s="2"/>
      <c r="F62" s="2"/>
      <c r="G62" s="18"/>
      <c r="H62" s="2"/>
      <c r="I62" s="2"/>
      <c r="J62" s="2" t="e">
        <f t="shared" si="0"/>
        <v>#DIV/0!</v>
      </c>
    </row>
    <row r="63" spans="1:10">
      <c r="A63">
        <v>58</v>
      </c>
      <c r="B63" s="2"/>
      <c r="C63" s="2"/>
      <c r="D63" s="2"/>
      <c r="E63" s="2"/>
      <c r="F63" s="2"/>
      <c r="G63" s="18"/>
      <c r="H63" s="2"/>
      <c r="I63" s="2"/>
      <c r="J63" s="2" t="e">
        <f t="shared" si="0"/>
        <v>#DIV/0!</v>
      </c>
    </row>
    <row r="64" spans="1:10">
      <c r="A64">
        <v>59</v>
      </c>
      <c r="B64" s="2"/>
      <c r="C64" s="2"/>
      <c r="D64" s="2"/>
      <c r="E64" s="2"/>
      <c r="F64" s="2"/>
      <c r="G64" s="18"/>
      <c r="H64" s="2"/>
      <c r="I64" s="2"/>
      <c r="J64" s="2" t="e">
        <f t="shared" si="0"/>
        <v>#DIV/0!</v>
      </c>
    </row>
    <row r="65" spans="1:10">
      <c r="A65">
        <v>60</v>
      </c>
      <c r="B65" s="2"/>
      <c r="C65" s="2"/>
      <c r="D65" s="2"/>
      <c r="E65" s="2"/>
      <c r="F65" s="2"/>
      <c r="G65" s="18"/>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5"/>
  <sheetViews>
    <sheetView workbookViewId="0">
      <selection activeCell="A6" sqref="A6:IV6"/>
    </sheetView>
  </sheetViews>
  <sheetFormatPr defaultRowHeight="13.5"/>
  <cols>
    <col min="2" max="2" width="20" customWidth="1"/>
    <col min="5" max="5" width="13" bestFit="1" customWidth="1"/>
    <col min="7" max="7" width="13.125" bestFit="1" customWidth="1"/>
    <col min="8" max="8" width="10.375" bestFit="1" customWidth="1"/>
    <col min="9" max="9" width="9.25" bestFit="1" customWidth="1"/>
  </cols>
  <sheetData>
    <row r="1" spans="1:11">
      <c r="A1" t="s">
        <v>5</v>
      </c>
      <c r="B1" s="27" t="e">
        <f>#REF!</f>
        <v>#REF!</v>
      </c>
    </row>
    <row r="2" spans="1:11" s="21" customFormat="1" ht="56.25" customHeight="1">
      <c r="B2" s="38"/>
      <c r="E2" s="543" t="s">
        <v>30</v>
      </c>
      <c r="F2" s="543"/>
      <c r="G2" s="544"/>
      <c r="H2" s="128">
        <f>SUMIF(G6:G356,"PPS",H6:H356)</f>
        <v>19527431</v>
      </c>
    </row>
    <row r="3" spans="1:11" s="21" customFormat="1" ht="16.5" customHeight="1">
      <c r="B3" s="40"/>
      <c r="E3" s="55"/>
      <c r="F3" s="55"/>
      <c r="G3" s="55"/>
      <c r="H3" s="129"/>
    </row>
    <row r="4" spans="1:11" ht="54">
      <c r="A4" s="22" t="s">
        <v>26</v>
      </c>
      <c r="B4" s="2" t="s">
        <v>0</v>
      </c>
      <c r="C4" s="2" t="s">
        <v>1</v>
      </c>
      <c r="D4" s="2" t="s">
        <v>18</v>
      </c>
      <c r="E4" s="2" t="s">
        <v>13</v>
      </c>
      <c r="F4" s="2" t="s">
        <v>20</v>
      </c>
      <c r="G4" s="11" t="s">
        <v>24</v>
      </c>
      <c r="H4" s="10" t="s">
        <v>623</v>
      </c>
      <c r="I4" s="10" t="s">
        <v>624</v>
      </c>
      <c r="J4" s="26" t="s">
        <v>16</v>
      </c>
    </row>
    <row r="5" spans="1:11" s="32" customFormat="1" ht="14.25" thickBot="1">
      <c r="B5" s="33" t="s">
        <v>4</v>
      </c>
      <c r="C5" s="33"/>
      <c r="D5" s="33"/>
      <c r="E5" s="33"/>
      <c r="F5" s="33"/>
      <c r="G5" s="33"/>
      <c r="H5" s="65">
        <f>SUM(H6:H65)</f>
        <v>21905081</v>
      </c>
      <c r="I5" s="65">
        <f>SUM(I6:I65)</f>
        <v>2918517</v>
      </c>
      <c r="J5" s="33">
        <f>H5/I5</f>
        <v>7.5055519635486103</v>
      </c>
    </row>
    <row r="6" spans="1:11" ht="18.75" thickTop="1">
      <c r="A6">
        <v>1</v>
      </c>
      <c r="B6" s="2" t="s">
        <v>1224</v>
      </c>
      <c r="C6" s="415" t="s">
        <v>1225</v>
      </c>
      <c r="D6" s="170" t="s">
        <v>1245</v>
      </c>
      <c r="E6" s="131">
        <v>1</v>
      </c>
      <c r="F6" s="170" t="s">
        <v>1246</v>
      </c>
      <c r="G6" s="18" t="s">
        <v>45</v>
      </c>
      <c r="H6" s="9">
        <v>19527431</v>
      </c>
      <c r="I6" s="9">
        <v>2850720</v>
      </c>
      <c r="J6" s="28">
        <f>H6/I6</f>
        <v>6.8499996492114272</v>
      </c>
      <c r="K6" s="413" t="s">
        <v>1247</v>
      </c>
    </row>
    <row r="7" spans="1:11">
      <c r="A7">
        <v>2</v>
      </c>
      <c r="B7" s="2" t="s">
        <v>1248</v>
      </c>
      <c r="C7" s="2" t="s">
        <v>1129</v>
      </c>
      <c r="D7" s="2" t="s">
        <v>52</v>
      </c>
      <c r="E7" s="50">
        <v>1</v>
      </c>
      <c r="F7" s="2" t="s">
        <v>1249</v>
      </c>
      <c r="G7" s="18" t="s">
        <v>44</v>
      </c>
      <c r="H7" s="9">
        <v>483680</v>
      </c>
      <c r="I7" s="9">
        <v>12092</v>
      </c>
      <c r="J7" s="28">
        <f>H7/I7</f>
        <v>40</v>
      </c>
    </row>
    <row r="8" spans="1:11">
      <c r="A8">
        <v>3</v>
      </c>
      <c r="B8" s="2" t="s">
        <v>1250</v>
      </c>
      <c r="C8" s="2" t="s">
        <v>1129</v>
      </c>
      <c r="D8" s="2" t="s">
        <v>52</v>
      </c>
      <c r="E8" s="50">
        <v>1</v>
      </c>
      <c r="F8" s="2" t="s">
        <v>1249</v>
      </c>
      <c r="G8" s="18" t="s">
        <v>44</v>
      </c>
      <c r="H8" s="9">
        <v>1893970</v>
      </c>
      <c r="I8" s="9">
        <v>55705</v>
      </c>
      <c r="J8" s="2">
        <f>H8/I8</f>
        <v>34</v>
      </c>
    </row>
    <row r="9" spans="1:11">
      <c r="A9">
        <v>4</v>
      </c>
      <c r="B9" s="2"/>
      <c r="C9" s="2"/>
      <c r="D9" s="2"/>
      <c r="E9" s="2"/>
      <c r="F9" s="2"/>
      <c r="G9" s="18"/>
      <c r="H9" s="2"/>
      <c r="I9" s="2"/>
      <c r="J9" s="2" t="e">
        <f t="shared" ref="J9:J65" si="0">H9/I9</f>
        <v>#DIV/0!</v>
      </c>
    </row>
    <row r="10" spans="1:11">
      <c r="A10">
        <v>5</v>
      </c>
      <c r="B10" s="2"/>
      <c r="C10" s="2"/>
      <c r="D10" s="2"/>
      <c r="E10" s="2"/>
      <c r="F10" s="2"/>
      <c r="G10" s="18"/>
      <c r="H10" s="2"/>
      <c r="I10" s="2"/>
      <c r="J10" s="2" t="e">
        <f t="shared" si="0"/>
        <v>#DIV/0!</v>
      </c>
    </row>
    <row r="11" spans="1:11">
      <c r="A11" s="12">
        <v>6</v>
      </c>
      <c r="B11" s="13"/>
      <c r="C11" s="2"/>
      <c r="D11" s="2"/>
      <c r="E11" s="2"/>
      <c r="F11" s="2"/>
      <c r="G11" s="18"/>
      <c r="H11" s="2"/>
      <c r="I11" s="2"/>
      <c r="J11" s="2" t="e">
        <f t="shared" si="0"/>
        <v>#DIV/0!</v>
      </c>
    </row>
    <row r="12" spans="1:11">
      <c r="A12" s="12">
        <v>7</v>
      </c>
      <c r="B12" s="13"/>
      <c r="C12" s="2"/>
      <c r="D12" s="2"/>
      <c r="E12" s="2"/>
      <c r="F12" s="2"/>
      <c r="G12" s="18"/>
      <c r="H12" s="2"/>
      <c r="I12" s="2"/>
      <c r="J12" s="2" t="e">
        <f t="shared" si="0"/>
        <v>#DIV/0!</v>
      </c>
    </row>
    <row r="13" spans="1:11">
      <c r="A13">
        <v>8</v>
      </c>
      <c r="B13" s="2"/>
      <c r="C13" s="2"/>
      <c r="D13" s="2"/>
      <c r="E13" s="2"/>
      <c r="F13" s="2"/>
      <c r="G13" s="18"/>
      <c r="H13" s="2"/>
      <c r="I13" s="2"/>
      <c r="J13" s="2" t="e">
        <f t="shared" si="0"/>
        <v>#DIV/0!</v>
      </c>
    </row>
    <row r="14" spans="1:11">
      <c r="A14">
        <v>9</v>
      </c>
      <c r="B14" s="2"/>
      <c r="C14" s="2"/>
      <c r="D14" s="2"/>
      <c r="E14" s="2"/>
      <c r="F14" s="2"/>
      <c r="G14" s="18"/>
      <c r="H14" s="2"/>
      <c r="I14" s="2"/>
      <c r="J14" s="2" t="e">
        <f t="shared" si="0"/>
        <v>#DIV/0!</v>
      </c>
    </row>
    <row r="15" spans="1:11">
      <c r="A15">
        <v>10</v>
      </c>
      <c r="B15" s="2"/>
      <c r="C15" s="2"/>
      <c r="D15" s="2"/>
      <c r="E15" s="2"/>
      <c r="F15" s="2"/>
      <c r="G15" s="18"/>
      <c r="H15" s="2"/>
      <c r="I15" s="2"/>
      <c r="J15" s="2" t="e">
        <f t="shared" si="0"/>
        <v>#DIV/0!</v>
      </c>
    </row>
    <row r="16" spans="1:11">
      <c r="A16" s="12">
        <v>11</v>
      </c>
      <c r="B16" s="2"/>
      <c r="C16" s="2"/>
      <c r="D16" s="2"/>
      <c r="E16" s="2"/>
      <c r="F16" s="2"/>
      <c r="G16" s="18"/>
      <c r="H16" s="2"/>
      <c r="I16" s="2"/>
      <c r="J16" s="2" t="e">
        <f t="shared" si="0"/>
        <v>#DIV/0!</v>
      </c>
    </row>
    <row r="17" spans="1:10">
      <c r="A17" s="12">
        <v>12</v>
      </c>
      <c r="B17" s="2"/>
      <c r="C17" s="2"/>
      <c r="D17" s="2"/>
      <c r="E17" s="2"/>
      <c r="F17" s="2"/>
      <c r="G17" s="18"/>
      <c r="H17" s="2"/>
      <c r="I17" s="2"/>
      <c r="J17" s="2" t="e">
        <f t="shared" si="0"/>
        <v>#DIV/0!</v>
      </c>
    </row>
    <row r="18" spans="1:10">
      <c r="A18">
        <v>13</v>
      </c>
      <c r="B18" s="2"/>
      <c r="C18" s="2"/>
      <c r="D18" s="2"/>
      <c r="E18" s="2"/>
      <c r="F18" s="2"/>
      <c r="G18" s="18"/>
      <c r="H18" s="2"/>
      <c r="I18" s="2"/>
      <c r="J18" s="2" t="e">
        <f t="shared" si="0"/>
        <v>#DIV/0!</v>
      </c>
    </row>
    <row r="19" spans="1:10">
      <c r="A19">
        <v>14</v>
      </c>
      <c r="B19" s="2"/>
      <c r="C19" s="2"/>
      <c r="D19" s="2"/>
      <c r="E19" s="2"/>
      <c r="F19" s="2"/>
      <c r="G19" s="18"/>
      <c r="H19" s="2"/>
      <c r="I19" s="2"/>
      <c r="J19" s="2" t="e">
        <f t="shared" si="0"/>
        <v>#DIV/0!</v>
      </c>
    </row>
    <row r="20" spans="1:10">
      <c r="A20">
        <v>15</v>
      </c>
      <c r="B20" s="2"/>
      <c r="C20" s="2"/>
      <c r="D20" s="2"/>
      <c r="E20" s="2"/>
      <c r="F20" s="2"/>
      <c r="G20" s="18"/>
      <c r="H20" s="2"/>
      <c r="I20" s="2"/>
      <c r="J20" s="2" t="e">
        <f t="shared" si="0"/>
        <v>#DIV/0!</v>
      </c>
    </row>
    <row r="21" spans="1:10">
      <c r="A21" s="12">
        <v>16</v>
      </c>
      <c r="B21" s="2"/>
      <c r="C21" s="2"/>
      <c r="D21" s="2"/>
      <c r="E21" s="2"/>
      <c r="F21" s="2"/>
      <c r="G21" s="18"/>
      <c r="H21" s="2"/>
      <c r="I21" s="2"/>
      <c r="J21" s="2" t="e">
        <f t="shared" si="0"/>
        <v>#DIV/0!</v>
      </c>
    </row>
    <row r="22" spans="1:10">
      <c r="A22" s="12">
        <v>17</v>
      </c>
      <c r="B22" s="2"/>
      <c r="C22" s="2"/>
      <c r="D22" s="2"/>
      <c r="E22" s="2"/>
      <c r="F22" s="2"/>
      <c r="G22" s="18"/>
      <c r="H22" s="2"/>
      <c r="I22" s="2"/>
      <c r="J22" s="2" t="e">
        <f t="shared" si="0"/>
        <v>#DIV/0!</v>
      </c>
    </row>
    <row r="23" spans="1:10">
      <c r="A23">
        <v>18</v>
      </c>
      <c r="B23" s="2"/>
      <c r="C23" s="2"/>
      <c r="D23" s="2"/>
      <c r="E23" s="2"/>
      <c r="F23" s="2"/>
      <c r="G23" s="18"/>
      <c r="H23" s="2"/>
      <c r="I23" s="2"/>
      <c r="J23" s="2" t="e">
        <f t="shared" si="0"/>
        <v>#DIV/0!</v>
      </c>
    </row>
    <row r="24" spans="1:10">
      <c r="A24">
        <v>19</v>
      </c>
      <c r="B24" s="2"/>
      <c r="C24" s="2"/>
      <c r="D24" s="2"/>
      <c r="E24" s="2"/>
      <c r="F24" s="2"/>
      <c r="G24" s="18"/>
      <c r="H24" s="2"/>
      <c r="I24" s="2"/>
      <c r="J24" s="2" t="e">
        <f t="shared" si="0"/>
        <v>#DIV/0!</v>
      </c>
    </row>
    <row r="25" spans="1:10">
      <c r="A25">
        <v>20</v>
      </c>
      <c r="B25" s="2"/>
      <c r="C25" s="2"/>
      <c r="D25" s="2"/>
      <c r="E25" s="2"/>
      <c r="F25" s="2"/>
      <c r="G25" s="18"/>
      <c r="H25" s="2"/>
      <c r="I25" s="2"/>
      <c r="J25" s="2" t="e">
        <f t="shared" si="0"/>
        <v>#DIV/0!</v>
      </c>
    </row>
    <row r="26" spans="1:10">
      <c r="A26" s="12">
        <v>21</v>
      </c>
      <c r="B26" s="2"/>
      <c r="C26" s="2"/>
      <c r="D26" s="2"/>
      <c r="E26" s="2"/>
      <c r="F26" s="2"/>
      <c r="G26" s="18"/>
      <c r="H26" s="2"/>
      <c r="I26" s="2"/>
      <c r="J26" s="2" t="e">
        <f t="shared" si="0"/>
        <v>#DIV/0!</v>
      </c>
    </row>
    <row r="27" spans="1:10">
      <c r="A27" s="12">
        <v>22</v>
      </c>
      <c r="B27" s="2"/>
      <c r="C27" s="2"/>
      <c r="D27" s="2"/>
      <c r="E27" s="2"/>
      <c r="F27" s="2"/>
      <c r="G27" s="18"/>
      <c r="H27" s="2"/>
      <c r="I27" s="2"/>
      <c r="J27" s="2" t="e">
        <f t="shared" si="0"/>
        <v>#DIV/0!</v>
      </c>
    </row>
    <row r="28" spans="1:10">
      <c r="A28">
        <v>23</v>
      </c>
      <c r="B28" s="2"/>
      <c r="C28" s="2"/>
      <c r="D28" s="2"/>
      <c r="E28" s="2"/>
      <c r="F28" s="2"/>
      <c r="G28" s="18"/>
      <c r="H28" s="2"/>
      <c r="I28" s="2"/>
      <c r="J28" s="2" t="e">
        <f t="shared" si="0"/>
        <v>#DIV/0!</v>
      </c>
    </row>
    <row r="29" spans="1:10">
      <c r="A29">
        <v>24</v>
      </c>
      <c r="B29" s="2"/>
      <c r="C29" s="2"/>
      <c r="D29" s="2"/>
      <c r="E29" s="2"/>
      <c r="F29" s="2"/>
      <c r="G29" s="18"/>
      <c r="H29" s="2"/>
      <c r="I29" s="2"/>
      <c r="J29" s="2" t="e">
        <f t="shared" si="0"/>
        <v>#DIV/0!</v>
      </c>
    </row>
    <row r="30" spans="1:10">
      <c r="A30">
        <v>25</v>
      </c>
      <c r="B30" s="2"/>
      <c r="C30" s="2"/>
      <c r="D30" s="2"/>
      <c r="E30" s="2"/>
      <c r="F30" s="2"/>
      <c r="G30" s="18"/>
      <c r="H30" s="2"/>
      <c r="I30" s="2"/>
      <c r="J30" s="2" t="e">
        <f t="shared" si="0"/>
        <v>#DIV/0!</v>
      </c>
    </row>
    <row r="31" spans="1:10">
      <c r="A31" s="12">
        <v>26</v>
      </c>
      <c r="B31" s="2"/>
      <c r="C31" s="2"/>
      <c r="D31" s="2"/>
      <c r="E31" s="2"/>
      <c r="F31" s="2"/>
      <c r="G31" s="18"/>
      <c r="H31" s="2"/>
      <c r="I31" s="2"/>
      <c r="J31" s="2" t="e">
        <f t="shared" si="0"/>
        <v>#DIV/0!</v>
      </c>
    </row>
    <row r="32" spans="1:10">
      <c r="A32" s="12">
        <v>27</v>
      </c>
      <c r="B32" s="2"/>
      <c r="C32" s="2"/>
      <c r="D32" s="2"/>
      <c r="E32" s="2"/>
      <c r="F32" s="2"/>
      <c r="G32" s="18"/>
      <c r="H32" s="2"/>
      <c r="I32" s="2"/>
      <c r="J32" s="2" t="e">
        <f t="shared" si="0"/>
        <v>#DIV/0!</v>
      </c>
    </row>
    <row r="33" spans="1:10">
      <c r="A33">
        <v>28</v>
      </c>
      <c r="B33" s="2"/>
      <c r="C33" s="2"/>
      <c r="D33" s="2"/>
      <c r="E33" s="2"/>
      <c r="F33" s="2"/>
      <c r="G33" s="18"/>
      <c r="H33" s="2"/>
      <c r="I33" s="2"/>
      <c r="J33" s="2" t="e">
        <f t="shared" si="0"/>
        <v>#DIV/0!</v>
      </c>
    </row>
    <row r="34" spans="1:10">
      <c r="A34">
        <v>29</v>
      </c>
      <c r="B34" s="2"/>
      <c r="C34" s="2"/>
      <c r="D34" s="2"/>
      <c r="E34" s="2"/>
      <c r="F34" s="2"/>
      <c r="G34" s="18"/>
      <c r="H34" s="2"/>
      <c r="I34" s="2"/>
      <c r="J34" s="2" t="e">
        <f t="shared" si="0"/>
        <v>#DIV/0!</v>
      </c>
    </row>
    <row r="35" spans="1:10">
      <c r="A35">
        <v>30</v>
      </c>
      <c r="B35" s="2"/>
      <c r="C35" s="2"/>
      <c r="D35" s="2"/>
      <c r="E35" s="2"/>
      <c r="F35" s="2"/>
      <c r="G35" s="18"/>
      <c r="H35" s="2"/>
      <c r="I35" s="2"/>
      <c r="J35" s="2" t="e">
        <f t="shared" si="0"/>
        <v>#DIV/0!</v>
      </c>
    </row>
    <row r="36" spans="1:10">
      <c r="A36" s="12">
        <v>31</v>
      </c>
      <c r="B36" s="2"/>
      <c r="C36" s="2"/>
      <c r="D36" s="2"/>
      <c r="E36" s="2"/>
      <c r="F36" s="2"/>
      <c r="G36" s="18"/>
      <c r="H36" s="2"/>
      <c r="I36" s="2"/>
      <c r="J36" s="2" t="e">
        <f t="shared" si="0"/>
        <v>#DIV/0!</v>
      </c>
    </row>
    <row r="37" spans="1:10">
      <c r="A37" s="12">
        <v>32</v>
      </c>
      <c r="B37" s="2"/>
      <c r="C37" s="2"/>
      <c r="D37" s="2"/>
      <c r="E37" s="2"/>
      <c r="F37" s="2"/>
      <c r="G37" s="18"/>
      <c r="H37" s="2"/>
      <c r="I37" s="2"/>
      <c r="J37" s="2" t="e">
        <f t="shared" si="0"/>
        <v>#DIV/0!</v>
      </c>
    </row>
    <row r="38" spans="1:10">
      <c r="A38">
        <v>33</v>
      </c>
      <c r="B38" s="2"/>
      <c r="C38" s="2"/>
      <c r="D38" s="2"/>
      <c r="E38" s="2"/>
      <c r="F38" s="2"/>
      <c r="G38" s="18"/>
      <c r="H38" s="2"/>
      <c r="I38" s="2"/>
      <c r="J38" s="2" t="e">
        <f t="shared" si="0"/>
        <v>#DIV/0!</v>
      </c>
    </row>
    <row r="39" spans="1:10">
      <c r="A39">
        <v>34</v>
      </c>
      <c r="B39" s="2"/>
      <c r="C39" s="2"/>
      <c r="D39" s="2"/>
      <c r="E39" s="2"/>
      <c r="F39" s="2"/>
      <c r="G39" s="18"/>
      <c r="H39" s="2"/>
      <c r="I39" s="2"/>
      <c r="J39" s="2" t="e">
        <f t="shared" si="0"/>
        <v>#DIV/0!</v>
      </c>
    </row>
    <row r="40" spans="1:10">
      <c r="A40">
        <v>35</v>
      </c>
      <c r="B40" s="2"/>
      <c r="C40" s="2"/>
      <c r="D40" s="2"/>
      <c r="E40" s="2"/>
      <c r="F40" s="2"/>
      <c r="G40" s="18"/>
      <c r="H40" s="2"/>
      <c r="I40" s="2"/>
      <c r="J40" s="2" t="e">
        <f t="shared" si="0"/>
        <v>#DIV/0!</v>
      </c>
    </row>
    <row r="41" spans="1:10">
      <c r="A41" s="12">
        <v>36</v>
      </c>
      <c r="B41" s="2"/>
      <c r="C41" s="2"/>
      <c r="D41" s="2"/>
      <c r="E41" s="2"/>
      <c r="F41" s="2"/>
      <c r="G41" s="18"/>
      <c r="H41" s="2"/>
      <c r="I41" s="2"/>
      <c r="J41" s="2" t="e">
        <f t="shared" si="0"/>
        <v>#DIV/0!</v>
      </c>
    </row>
    <row r="42" spans="1:10">
      <c r="A42" s="12">
        <v>37</v>
      </c>
      <c r="B42" s="2"/>
      <c r="C42" s="2"/>
      <c r="D42" s="2"/>
      <c r="E42" s="2"/>
      <c r="F42" s="2"/>
      <c r="G42" s="18"/>
      <c r="H42" s="2"/>
      <c r="I42" s="2"/>
      <c r="J42" s="2" t="e">
        <f t="shared" si="0"/>
        <v>#DIV/0!</v>
      </c>
    </row>
    <row r="43" spans="1:10">
      <c r="A43">
        <v>38</v>
      </c>
      <c r="B43" s="2"/>
      <c r="C43" s="2"/>
      <c r="D43" s="2"/>
      <c r="E43" s="2"/>
      <c r="F43" s="2"/>
      <c r="G43" s="18"/>
      <c r="H43" s="2"/>
      <c r="I43" s="2"/>
      <c r="J43" s="2" t="e">
        <f t="shared" si="0"/>
        <v>#DIV/0!</v>
      </c>
    </row>
    <row r="44" spans="1:10">
      <c r="A44">
        <v>39</v>
      </c>
      <c r="B44" s="2"/>
      <c r="C44" s="2"/>
      <c r="D44" s="2"/>
      <c r="E44" s="2"/>
      <c r="F44" s="2"/>
      <c r="G44" s="18"/>
      <c r="H44" s="2"/>
      <c r="I44" s="2"/>
      <c r="J44" s="2" t="e">
        <f t="shared" si="0"/>
        <v>#DIV/0!</v>
      </c>
    </row>
    <row r="45" spans="1:10">
      <c r="A45">
        <v>40</v>
      </c>
      <c r="B45" s="2"/>
      <c r="C45" s="2"/>
      <c r="D45" s="2"/>
      <c r="E45" s="2"/>
      <c r="F45" s="2"/>
      <c r="G45" s="18"/>
      <c r="H45" s="2"/>
      <c r="I45" s="2"/>
      <c r="J45" s="2" t="e">
        <f t="shared" si="0"/>
        <v>#DIV/0!</v>
      </c>
    </row>
    <row r="46" spans="1:10">
      <c r="A46" s="12">
        <v>41</v>
      </c>
      <c r="B46" s="2"/>
      <c r="C46" s="2"/>
      <c r="D46" s="2"/>
      <c r="E46" s="2"/>
      <c r="F46" s="2"/>
      <c r="G46" s="18"/>
      <c r="H46" s="2"/>
      <c r="I46" s="2"/>
      <c r="J46" s="2" t="e">
        <f t="shared" si="0"/>
        <v>#DIV/0!</v>
      </c>
    </row>
    <row r="47" spans="1:10">
      <c r="A47" s="12">
        <v>42</v>
      </c>
      <c r="B47" s="2"/>
      <c r="C47" s="2"/>
      <c r="D47" s="2"/>
      <c r="E47" s="2"/>
      <c r="F47" s="2"/>
      <c r="G47" s="18"/>
      <c r="H47" s="2"/>
      <c r="I47" s="2"/>
      <c r="J47" s="2" t="e">
        <f t="shared" si="0"/>
        <v>#DIV/0!</v>
      </c>
    </row>
    <row r="48" spans="1:10">
      <c r="A48">
        <v>43</v>
      </c>
      <c r="B48" s="2"/>
      <c r="C48" s="2"/>
      <c r="D48" s="2"/>
      <c r="E48" s="2"/>
      <c r="F48" s="2"/>
      <c r="G48" s="18"/>
      <c r="H48" s="2"/>
      <c r="I48" s="2"/>
      <c r="J48" s="2" t="e">
        <f t="shared" si="0"/>
        <v>#DIV/0!</v>
      </c>
    </row>
    <row r="49" spans="1:10">
      <c r="A49">
        <v>44</v>
      </c>
      <c r="B49" s="2"/>
      <c r="C49" s="2"/>
      <c r="D49" s="2"/>
      <c r="E49" s="2"/>
      <c r="F49" s="2"/>
      <c r="G49" s="18"/>
      <c r="H49" s="2"/>
      <c r="I49" s="2"/>
      <c r="J49" s="2" t="e">
        <f t="shared" si="0"/>
        <v>#DIV/0!</v>
      </c>
    </row>
    <row r="50" spans="1:10">
      <c r="A50">
        <v>45</v>
      </c>
      <c r="B50" s="2"/>
      <c r="C50" s="2"/>
      <c r="D50" s="2"/>
      <c r="E50" s="2"/>
      <c r="F50" s="2"/>
      <c r="G50" s="18"/>
      <c r="H50" s="2"/>
      <c r="I50" s="2"/>
      <c r="J50" s="2" t="e">
        <f t="shared" si="0"/>
        <v>#DIV/0!</v>
      </c>
    </row>
    <row r="51" spans="1:10">
      <c r="A51" s="12">
        <v>46</v>
      </c>
      <c r="B51" s="2"/>
      <c r="C51" s="2"/>
      <c r="D51" s="2"/>
      <c r="E51" s="2"/>
      <c r="F51" s="2"/>
      <c r="G51" s="18"/>
      <c r="H51" s="2"/>
      <c r="I51" s="2"/>
      <c r="J51" s="2" t="e">
        <f t="shared" si="0"/>
        <v>#DIV/0!</v>
      </c>
    </row>
    <row r="52" spans="1:10">
      <c r="A52" s="12">
        <v>47</v>
      </c>
      <c r="B52" s="2"/>
      <c r="C52" s="2"/>
      <c r="D52" s="2"/>
      <c r="E52" s="2"/>
      <c r="F52" s="2"/>
      <c r="G52" s="18"/>
      <c r="H52" s="2"/>
      <c r="I52" s="2"/>
      <c r="J52" s="2" t="e">
        <f t="shared" si="0"/>
        <v>#DIV/0!</v>
      </c>
    </row>
    <row r="53" spans="1:10">
      <c r="A53">
        <v>48</v>
      </c>
      <c r="B53" s="2"/>
      <c r="C53" s="2"/>
      <c r="D53" s="2"/>
      <c r="E53" s="2"/>
      <c r="F53" s="2"/>
      <c r="G53" s="18"/>
      <c r="H53" s="2"/>
      <c r="I53" s="2"/>
      <c r="J53" s="2" t="e">
        <f t="shared" si="0"/>
        <v>#DIV/0!</v>
      </c>
    </row>
    <row r="54" spans="1:10">
      <c r="A54">
        <v>49</v>
      </c>
      <c r="B54" s="2"/>
      <c r="C54" s="2"/>
      <c r="D54" s="2"/>
      <c r="E54" s="2"/>
      <c r="F54" s="2"/>
      <c r="G54" s="18"/>
      <c r="H54" s="2"/>
      <c r="I54" s="2"/>
      <c r="J54" s="2" t="e">
        <f t="shared" si="0"/>
        <v>#DIV/0!</v>
      </c>
    </row>
    <row r="55" spans="1:10">
      <c r="A55">
        <v>50</v>
      </c>
      <c r="B55" s="2"/>
      <c r="C55" s="2"/>
      <c r="D55" s="2"/>
      <c r="E55" s="2"/>
      <c r="F55" s="2"/>
      <c r="G55" s="18"/>
      <c r="H55" s="2"/>
      <c r="I55" s="2"/>
      <c r="J55" s="2" t="e">
        <f t="shared" si="0"/>
        <v>#DIV/0!</v>
      </c>
    </row>
    <row r="56" spans="1:10">
      <c r="A56" s="12">
        <v>51</v>
      </c>
      <c r="B56" s="2"/>
      <c r="C56" s="2"/>
      <c r="D56" s="2"/>
      <c r="E56" s="2"/>
      <c r="F56" s="2"/>
      <c r="G56" s="18"/>
      <c r="H56" s="2"/>
      <c r="I56" s="2"/>
      <c r="J56" s="2" t="e">
        <f t="shared" si="0"/>
        <v>#DIV/0!</v>
      </c>
    </row>
    <row r="57" spans="1:10">
      <c r="A57" s="12">
        <v>52</v>
      </c>
      <c r="B57" s="2"/>
      <c r="C57" s="2"/>
      <c r="D57" s="2"/>
      <c r="E57" s="2"/>
      <c r="F57" s="2"/>
      <c r="G57" s="18"/>
      <c r="H57" s="2"/>
      <c r="I57" s="2"/>
      <c r="J57" s="2" t="e">
        <f t="shared" si="0"/>
        <v>#DIV/0!</v>
      </c>
    </row>
    <row r="58" spans="1:10">
      <c r="A58">
        <v>53</v>
      </c>
      <c r="B58" s="2"/>
      <c r="C58" s="2"/>
      <c r="D58" s="2"/>
      <c r="E58" s="2"/>
      <c r="F58" s="2"/>
      <c r="G58" s="18"/>
      <c r="H58" s="2"/>
      <c r="I58" s="2"/>
      <c r="J58" s="2" t="e">
        <f t="shared" si="0"/>
        <v>#DIV/0!</v>
      </c>
    </row>
    <row r="59" spans="1:10">
      <c r="A59">
        <v>54</v>
      </c>
      <c r="B59" s="2"/>
      <c r="C59" s="2"/>
      <c r="D59" s="2"/>
      <c r="E59" s="2"/>
      <c r="F59" s="2"/>
      <c r="G59" s="18"/>
      <c r="H59" s="2"/>
      <c r="I59" s="2"/>
      <c r="J59" s="2" t="e">
        <f t="shared" si="0"/>
        <v>#DIV/0!</v>
      </c>
    </row>
    <row r="60" spans="1:10">
      <c r="A60">
        <v>55</v>
      </c>
      <c r="B60" s="2"/>
      <c r="C60" s="2"/>
      <c r="D60" s="2"/>
      <c r="E60" s="2"/>
      <c r="F60" s="2"/>
      <c r="G60" s="18"/>
      <c r="H60" s="2"/>
      <c r="I60" s="2"/>
      <c r="J60" s="2" t="e">
        <f t="shared" si="0"/>
        <v>#DIV/0!</v>
      </c>
    </row>
    <row r="61" spans="1:10">
      <c r="A61" s="12">
        <v>56</v>
      </c>
      <c r="B61" s="2"/>
      <c r="C61" s="2"/>
      <c r="D61" s="2"/>
      <c r="E61" s="2"/>
      <c r="F61" s="2"/>
      <c r="G61" s="18"/>
      <c r="H61" s="2"/>
      <c r="I61" s="2"/>
      <c r="J61" s="2" t="e">
        <f t="shared" si="0"/>
        <v>#DIV/0!</v>
      </c>
    </row>
    <row r="62" spans="1:10">
      <c r="A62" s="12">
        <v>57</v>
      </c>
      <c r="B62" s="2"/>
      <c r="C62" s="2"/>
      <c r="D62" s="2"/>
      <c r="E62" s="2"/>
      <c r="F62" s="2"/>
      <c r="G62" s="18"/>
      <c r="H62" s="2"/>
      <c r="I62" s="2"/>
      <c r="J62" s="2" t="e">
        <f t="shared" si="0"/>
        <v>#DIV/0!</v>
      </c>
    </row>
    <row r="63" spans="1:10">
      <c r="A63">
        <v>58</v>
      </c>
      <c r="B63" s="2"/>
      <c r="C63" s="2"/>
      <c r="D63" s="2"/>
      <c r="E63" s="2"/>
      <c r="F63" s="2"/>
      <c r="G63" s="18"/>
      <c r="H63" s="2"/>
      <c r="I63" s="2"/>
      <c r="J63" s="2" t="e">
        <f t="shared" si="0"/>
        <v>#DIV/0!</v>
      </c>
    </row>
    <row r="64" spans="1:10">
      <c r="A64">
        <v>59</v>
      </c>
      <c r="B64" s="2"/>
      <c r="C64" s="2"/>
      <c r="D64" s="2"/>
      <c r="E64" s="2"/>
      <c r="F64" s="2"/>
      <c r="G64" s="18"/>
      <c r="H64" s="2"/>
      <c r="I64" s="2"/>
      <c r="J64" s="2" t="e">
        <f t="shared" si="0"/>
        <v>#DIV/0!</v>
      </c>
    </row>
    <row r="65" spans="1:10">
      <c r="A65">
        <v>60</v>
      </c>
      <c r="B65" s="2"/>
      <c r="C65" s="2"/>
      <c r="D65" s="2"/>
      <c r="E65" s="2"/>
      <c r="F65" s="2"/>
      <c r="G65" s="18"/>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M359"/>
  <sheetViews>
    <sheetView topLeftCell="C1" workbookViewId="0">
      <selection activeCell="A6" sqref="A6:IV6"/>
    </sheetView>
  </sheetViews>
  <sheetFormatPr defaultRowHeight="13.5"/>
  <cols>
    <col min="2" max="2" width="30.5" customWidth="1"/>
    <col min="3" max="3" width="11" bestFit="1" customWidth="1"/>
    <col min="4" max="4" width="18.375" bestFit="1" customWidth="1"/>
    <col min="5" max="5" width="13.125" bestFit="1" customWidth="1"/>
    <col min="6" max="6" width="13" customWidth="1"/>
    <col min="7" max="7" width="13" style="21" customWidth="1"/>
    <col min="8" max="8" width="13" customWidth="1"/>
    <col min="9" max="9" width="15.125" bestFit="1" customWidth="1"/>
    <col min="11" max="11" width="9" style="1"/>
    <col min="12" max="12" width="12.625" style="1" customWidth="1"/>
    <col min="13" max="13" width="14.5" customWidth="1"/>
    <col min="14" max="14" width="7.25" bestFit="1" customWidth="1"/>
  </cols>
  <sheetData>
    <row r="1" spans="1:13">
      <c r="A1" t="s">
        <v>5</v>
      </c>
      <c r="B1" s="27" t="e">
        <f>#REF!</f>
        <v>#REF!</v>
      </c>
      <c r="I1" t="s">
        <v>6</v>
      </c>
    </row>
    <row r="2" spans="1:13" ht="54" customHeight="1">
      <c r="B2" s="37"/>
      <c r="E2" s="538" t="s">
        <v>33</v>
      </c>
      <c r="F2" s="538"/>
      <c r="G2" s="539"/>
      <c r="H2" s="9">
        <f>SUMIF(E8:E357,"PPS",H8:H357)</f>
        <v>887790</v>
      </c>
      <c r="I2" s="54"/>
      <c r="J2" s="1"/>
    </row>
    <row r="3" spans="1:13" ht="57" customHeight="1">
      <c r="B3" s="21"/>
      <c r="E3" s="540" t="s">
        <v>34</v>
      </c>
      <c r="F3" s="540"/>
      <c r="G3" s="541"/>
      <c r="H3" s="9">
        <f>M7</f>
        <v>172441</v>
      </c>
      <c r="I3" s="54"/>
      <c r="J3" s="24"/>
    </row>
    <row r="4" spans="1:13" s="24" customFormat="1" ht="55.5" customHeight="1">
      <c r="B4" s="59"/>
      <c r="E4" s="542" t="s">
        <v>78</v>
      </c>
      <c r="F4" s="542"/>
      <c r="G4" s="542"/>
      <c r="H4" s="7">
        <f>H3/I7</f>
        <v>0.53980422662630578</v>
      </c>
      <c r="I4" s="54"/>
      <c r="K4" s="52"/>
      <c r="L4" s="52"/>
    </row>
    <row r="5" spans="1:13" s="21" customFormat="1" ht="17.25" customHeight="1">
      <c r="B5" s="40"/>
      <c r="E5" s="58"/>
      <c r="F5" s="58"/>
      <c r="G5" s="58"/>
      <c r="H5" s="56"/>
      <c r="I5" s="57"/>
      <c r="J5" s="40"/>
      <c r="K5" s="51"/>
      <c r="L5" s="51"/>
    </row>
    <row r="6" spans="1:13" ht="54">
      <c r="A6" s="102" t="s">
        <v>22</v>
      </c>
      <c r="B6" s="2" t="s">
        <v>0</v>
      </c>
      <c r="C6" s="2" t="s">
        <v>1</v>
      </c>
      <c r="D6" s="2" t="s">
        <v>2</v>
      </c>
      <c r="E6" s="11" t="s">
        <v>24</v>
      </c>
      <c r="F6" s="2" t="s">
        <v>3</v>
      </c>
      <c r="G6" s="13" t="s">
        <v>9</v>
      </c>
      <c r="H6" s="11" t="s">
        <v>27</v>
      </c>
      <c r="I6" s="11" t="s">
        <v>14</v>
      </c>
      <c r="J6" s="11" t="s">
        <v>28</v>
      </c>
      <c r="K6" s="11" t="s">
        <v>7</v>
      </c>
      <c r="L6" s="11" t="s">
        <v>8</v>
      </c>
      <c r="M6" s="17" t="s">
        <v>38</v>
      </c>
    </row>
    <row r="7" spans="1:13" s="32" customFormat="1" ht="14.25" thickBot="1">
      <c r="B7" s="33" t="s">
        <v>4</v>
      </c>
      <c r="C7" s="33"/>
      <c r="D7" s="33"/>
      <c r="E7" s="33"/>
      <c r="F7" s="33"/>
      <c r="G7" s="33"/>
      <c r="H7" s="65">
        <f>SUM(H8:H357)</f>
        <v>887790</v>
      </c>
      <c r="I7" s="34">
        <f>SUM(I8:I357)</f>
        <v>319451</v>
      </c>
      <c r="J7" s="35">
        <f>H7/I7</f>
        <v>2.7791116634476021</v>
      </c>
      <c r="K7" s="103">
        <f>SUM(K8:K357)</f>
        <v>43059</v>
      </c>
      <c r="L7" s="104">
        <f>SUM(L8:L357)</f>
        <v>110587900</v>
      </c>
      <c r="M7" s="66">
        <f>SUM(M8:M357)</f>
        <v>172441</v>
      </c>
    </row>
    <row r="8" spans="1:13" ht="24.75" thickTop="1">
      <c r="A8">
        <v>1</v>
      </c>
      <c r="B8" s="105" t="s">
        <v>79</v>
      </c>
      <c r="C8" s="106" t="s">
        <v>72</v>
      </c>
      <c r="D8" s="107" t="s">
        <v>80</v>
      </c>
      <c r="E8" s="107" t="s">
        <v>45</v>
      </c>
      <c r="F8" s="106" t="s">
        <v>46</v>
      </c>
      <c r="G8" s="108">
        <v>1</v>
      </c>
      <c r="H8" s="109">
        <v>57053</v>
      </c>
      <c r="I8" s="110">
        <v>0</v>
      </c>
      <c r="J8" s="30" t="e">
        <f>H8/I8</f>
        <v>#DIV/0!</v>
      </c>
      <c r="K8" s="111">
        <v>930</v>
      </c>
      <c r="L8" s="111">
        <v>3063700</v>
      </c>
      <c r="M8" s="111">
        <v>0</v>
      </c>
    </row>
    <row r="9" spans="1:13" ht="24">
      <c r="A9">
        <v>2</v>
      </c>
      <c r="B9" s="112" t="s">
        <v>81</v>
      </c>
      <c r="C9" s="41" t="s">
        <v>72</v>
      </c>
      <c r="D9" s="113" t="s">
        <v>80</v>
      </c>
      <c r="E9" s="113" t="s">
        <v>82</v>
      </c>
      <c r="F9" s="41" t="s">
        <v>46</v>
      </c>
      <c r="G9" s="114">
        <v>1</v>
      </c>
      <c r="H9" s="115">
        <v>66449</v>
      </c>
      <c r="I9" s="116">
        <v>0</v>
      </c>
      <c r="J9" s="7" t="e">
        <f>H9/I9</f>
        <v>#DIV/0!</v>
      </c>
      <c r="K9" s="9">
        <v>1120</v>
      </c>
      <c r="L9" s="9">
        <v>3579500</v>
      </c>
      <c r="M9" s="9">
        <v>0</v>
      </c>
    </row>
    <row r="10" spans="1:13" ht="24">
      <c r="A10">
        <v>3</v>
      </c>
      <c r="B10" s="117" t="s">
        <v>83</v>
      </c>
      <c r="C10" s="41" t="s">
        <v>72</v>
      </c>
      <c r="D10" s="118" t="s">
        <v>80</v>
      </c>
      <c r="E10" s="42" t="s">
        <v>82</v>
      </c>
      <c r="F10" s="41" t="s">
        <v>46</v>
      </c>
      <c r="G10" s="114">
        <v>1</v>
      </c>
      <c r="H10" s="115">
        <v>55751</v>
      </c>
      <c r="I10" s="115">
        <v>0</v>
      </c>
      <c r="J10" s="7" t="e">
        <f>H10/I10</f>
        <v>#DIV/0!</v>
      </c>
      <c r="K10" s="9">
        <v>800</v>
      </c>
      <c r="L10" s="115">
        <v>2975800</v>
      </c>
      <c r="M10" s="9">
        <v>0</v>
      </c>
    </row>
    <row r="11" spans="1:13" ht="24">
      <c r="A11">
        <v>4</v>
      </c>
      <c r="B11" s="112" t="s">
        <v>84</v>
      </c>
      <c r="C11" s="41" t="s">
        <v>72</v>
      </c>
      <c r="D11" s="113" t="s">
        <v>80</v>
      </c>
      <c r="E11" s="18" t="s">
        <v>82</v>
      </c>
      <c r="F11" s="113" t="s">
        <v>46</v>
      </c>
      <c r="G11" s="119">
        <v>1</v>
      </c>
      <c r="H11" s="115">
        <v>34720</v>
      </c>
      <c r="I11" s="116">
        <v>0</v>
      </c>
      <c r="J11" s="7" t="e">
        <f>H11/I11</f>
        <v>#DIV/0!</v>
      </c>
      <c r="K11" s="10">
        <v>510</v>
      </c>
      <c r="L11" s="10">
        <v>1851500</v>
      </c>
      <c r="M11" s="9">
        <v>0</v>
      </c>
    </row>
    <row r="12" spans="1:13" ht="36">
      <c r="A12">
        <v>5</v>
      </c>
      <c r="B12" s="112" t="s">
        <v>85</v>
      </c>
      <c r="C12" s="41" t="s">
        <v>86</v>
      </c>
      <c r="D12" s="113" t="s">
        <v>87</v>
      </c>
      <c r="E12" s="18" t="s">
        <v>45</v>
      </c>
      <c r="F12" s="113" t="s">
        <v>46</v>
      </c>
      <c r="G12" s="41">
        <v>1</v>
      </c>
      <c r="H12" s="115">
        <v>5870</v>
      </c>
      <c r="I12" s="120">
        <v>5870</v>
      </c>
      <c r="J12" s="7">
        <v>1</v>
      </c>
      <c r="K12" s="10">
        <v>244</v>
      </c>
      <c r="L12" s="10">
        <v>250000</v>
      </c>
      <c r="M12" s="9">
        <v>0</v>
      </c>
    </row>
    <row r="13" spans="1:13" s="12" customFormat="1" ht="36">
      <c r="A13" s="12">
        <v>6</v>
      </c>
      <c r="B13" s="112" t="s">
        <v>88</v>
      </c>
      <c r="C13" s="41" t="s">
        <v>86</v>
      </c>
      <c r="D13" s="113" t="s">
        <v>87</v>
      </c>
      <c r="E13" s="18" t="s">
        <v>45</v>
      </c>
      <c r="F13" s="113" t="s">
        <v>46</v>
      </c>
      <c r="G13" s="41">
        <v>4</v>
      </c>
      <c r="H13" s="115">
        <v>12807</v>
      </c>
      <c r="I13" s="120">
        <v>12807</v>
      </c>
      <c r="J13" s="15">
        <v>1</v>
      </c>
      <c r="K13" s="121">
        <v>4902</v>
      </c>
      <c r="L13" s="121">
        <v>5346000</v>
      </c>
      <c r="M13" s="9">
        <v>0</v>
      </c>
    </row>
    <row r="14" spans="1:13" s="12" customFormat="1" ht="36">
      <c r="A14" s="12">
        <v>7</v>
      </c>
      <c r="B14" s="117" t="s">
        <v>89</v>
      </c>
      <c r="C14" s="41" t="s">
        <v>86</v>
      </c>
      <c r="D14" s="122" t="s">
        <v>87</v>
      </c>
      <c r="E14" s="18" t="s">
        <v>45</v>
      </c>
      <c r="F14" s="42" t="s">
        <v>46</v>
      </c>
      <c r="G14" s="41">
        <v>4</v>
      </c>
      <c r="H14" s="115">
        <v>133109</v>
      </c>
      <c r="I14" s="115">
        <v>133109</v>
      </c>
      <c r="J14" s="15">
        <v>1</v>
      </c>
      <c r="K14" s="121">
        <v>6312</v>
      </c>
      <c r="L14" s="121">
        <v>6036500</v>
      </c>
      <c r="M14" s="9">
        <v>0</v>
      </c>
    </row>
    <row r="15" spans="1:13" ht="36">
      <c r="A15">
        <v>8</v>
      </c>
      <c r="B15" s="112" t="s">
        <v>90</v>
      </c>
      <c r="C15" s="41" t="s">
        <v>86</v>
      </c>
      <c r="D15" s="113" t="s">
        <v>91</v>
      </c>
      <c r="E15" s="18" t="s">
        <v>45</v>
      </c>
      <c r="F15" s="113" t="s">
        <v>46</v>
      </c>
      <c r="G15" s="41">
        <v>5</v>
      </c>
      <c r="H15" s="115">
        <v>89934</v>
      </c>
      <c r="I15" s="120">
        <v>89934</v>
      </c>
      <c r="J15" s="7">
        <v>1</v>
      </c>
      <c r="K15" s="121">
        <v>11247</v>
      </c>
      <c r="L15" s="121">
        <v>64430000</v>
      </c>
      <c r="M15" s="9">
        <v>0</v>
      </c>
    </row>
    <row r="16" spans="1:13">
      <c r="A16">
        <v>9</v>
      </c>
      <c r="B16" s="2" t="s">
        <v>92</v>
      </c>
      <c r="C16" s="2" t="s">
        <v>86</v>
      </c>
      <c r="D16" s="2" t="s">
        <v>91</v>
      </c>
      <c r="E16" s="18" t="s">
        <v>45</v>
      </c>
      <c r="F16" s="18" t="s">
        <v>46</v>
      </c>
      <c r="G16" s="13">
        <v>5</v>
      </c>
      <c r="H16" s="123">
        <v>77731</v>
      </c>
      <c r="I16" s="6">
        <v>77731</v>
      </c>
      <c r="J16" s="15">
        <v>1</v>
      </c>
      <c r="K16" s="121">
        <v>5974</v>
      </c>
      <c r="L16" s="121">
        <v>3353000</v>
      </c>
      <c r="M16" s="9">
        <v>0</v>
      </c>
    </row>
    <row r="17" spans="1:13">
      <c r="A17">
        <v>10</v>
      </c>
      <c r="B17" s="2" t="s">
        <v>93</v>
      </c>
      <c r="C17" s="2" t="s">
        <v>94</v>
      </c>
      <c r="D17" s="2" t="s">
        <v>95</v>
      </c>
      <c r="E17" s="18" t="s">
        <v>45</v>
      </c>
      <c r="F17" s="18" t="s">
        <v>46</v>
      </c>
      <c r="G17" s="13">
        <v>2</v>
      </c>
      <c r="H17" s="123">
        <v>64700</v>
      </c>
      <c r="I17" s="6">
        <v>0</v>
      </c>
      <c r="J17" s="15" t="e">
        <v>#DIV/0!</v>
      </c>
      <c r="K17" s="10">
        <v>1200</v>
      </c>
      <c r="L17" s="10">
        <v>3480000</v>
      </c>
      <c r="M17" s="9">
        <v>64700</v>
      </c>
    </row>
    <row r="18" spans="1:13" ht="40.5">
      <c r="A18">
        <v>11</v>
      </c>
      <c r="B18" s="112" t="s">
        <v>96</v>
      </c>
      <c r="C18" s="42" t="s">
        <v>97</v>
      </c>
      <c r="D18" s="124" t="s">
        <v>98</v>
      </c>
      <c r="E18" s="124" t="s">
        <v>45</v>
      </c>
      <c r="F18" s="42" t="s">
        <v>46</v>
      </c>
      <c r="G18" s="125">
        <v>4</v>
      </c>
      <c r="H18" s="125">
        <v>59108</v>
      </c>
      <c r="I18" s="126">
        <v>0</v>
      </c>
      <c r="J18" s="127" t="e">
        <f>H18/I18</f>
        <v>#DIV/0!</v>
      </c>
      <c r="K18" s="10">
        <v>1450</v>
      </c>
      <c r="L18" s="10">
        <v>3300700</v>
      </c>
      <c r="M18" s="10">
        <f>IF(ISBLANK(I18),"",H18)</f>
        <v>59108</v>
      </c>
    </row>
    <row r="19" spans="1:13" ht="28.5" customHeight="1">
      <c r="A19">
        <v>12</v>
      </c>
      <c r="B19" s="2" t="s">
        <v>99</v>
      </c>
      <c r="C19" s="2" t="s">
        <v>100</v>
      </c>
      <c r="D19" s="2" t="s">
        <v>101</v>
      </c>
      <c r="E19" s="18" t="s">
        <v>45</v>
      </c>
      <c r="F19" s="18" t="s">
        <v>46</v>
      </c>
      <c r="G19" s="13">
        <v>3</v>
      </c>
      <c r="H19" s="20">
        <v>140600</v>
      </c>
      <c r="I19" s="6"/>
      <c r="J19" s="7" t="e">
        <v>#DIV/0!</v>
      </c>
      <c r="K19" s="10">
        <v>1690</v>
      </c>
      <c r="L19" s="10">
        <v>8250000</v>
      </c>
      <c r="M19" s="9" t="s">
        <v>102</v>
      </c>
    </row>
    <row r="20" spans="1:13">
      <c r="A20">
        <v>13</v>
      </c>
      <c r="B20" s="2" t="s">
        <v>103</v>
      </c>
      <c r="C20" s="2" t="s">
        <v>104</v>
      </c>
      <c r="D20" s="2" t="s">
        <v>91</v>
      </c>
      <c r="E20" s="18" t="s">
        <v>45</v>
      </c>
      <c r="F20" s="18" t="s">
        <v>105</v>
      </c>
      <c r="G20" s="13">
        <v>4</v>
      </c>
      <c r="H20" s="20">
        <v>37832</v>
      </c>
      <c r="I20" s="6" t="s">
        <v>106</v>
      </c>
      <c r="J20" s="7" t="e">
        <v>#VALUE!</v>
      </c>
      <c r="K20" s="10">
        <v>580</v>
      </c>
      <c r="L20" s="10">
        <v>2206800</v>
      </c>
      <c r="M20" s="9">
        <v>37832</v>
      </c>
    </row>
    <row r="21" spans="1:13" ht="27">
      <c r="A21">
        <v>14</v>
      </c>
      <c r="B21" s="112" t="s">
        <v>107</v>
      </c>
      <c r="C21" s="42" t="s">
        <v>108</v>
      </c>
      <c r="D21" s="124" t="s">
        <v>109</v>
      </c>
      <c r="E21" s="113" t="s">
        <v>45</v>
      </c>
      <c r="F21" s="41" t="s">
        <v>46</v>
      </c>
      <c r="G21" s="115">
        <v>5</v>
      </c>
      <c r="H21" s="115">
        <v>10801</v>
      </c>
      <c r="I21" s="120">
        <v>0</v>
      </c>
      <c r="J21" s="7" t="e">
        <f>H21/I21</f>
        <v>#DIV/0!</v>
      </c>
      <c r="K21" s="9">
        <v>2800</v>
      </c>
      <c r="L21" s="9">
        <v>530000</v>
      </c>
      <c r="M21" s="25">
        <f>IF(ISBLANK(I21),"",H21)</f>
        <v>10801</v>
      </c>
    </row>
    <row r="22" spans="1:13" ht="24">
      <c r="A22">
        <v>15</v>
      </c>
      <c r="B22" s="112" t="s">
        <v>110</v>
      </c>
      <c r="C22" s="41" t="s">
        <v>108</v>
      </c>
      <c r="D22" s="113" t="s">
        <v>111</v>
      </c>
      <c r="E22" s="113" t="s">
        <v>45</v>
      </c>
      <c r="F22" s="41" t="s">
        <v>46</v>
      </c>
      <c r="G22" s="115">
        <v>5</v>
      </c>
      <c r="H22" s="115">
        <v>11120</v>
      </c>
      <c r="I22" s="120"/>
      <c r="J22" s="7" t="e">
        <v>#DIV/0!</v>
      </c>
      <c r="K22" s="9">
        <v>1700</v>
      </c>
      <c r="L22" s="9">
        <v>476600</v>
      </c>
      <c r="M22" s="2" t="s">
        <v>102</v>
      </c>
    </row>
    <row r="23" spans="1:13" ht="24">
      <c r="A23" s="12">
        <v>16</v>
      </c>
      <c r="B23" s="112" t="s">
        <v>112</v>
      </c>
      <c r="C23" s="41" t="s">
        <v>113</v>
      </c>
      <c r="D23" s="113" t="s">
        <v>114</v>
      </c>
      <c r="E23" s="113" t="s">
        <v>45</v>
      </c>
      <c r="F23" s="41" t="s">
        <v>46</v>
      </c>
      <c r="G23" s="115">
        <v>3</v>
      </c>
      <c r="H23" s="115">
        <v>30205</v>
      </c>
      <c r="I23" s="120"/>
      <c r="J23" s="7" t="e">
        <f>H23/I23</f>
        <v>#DIV/0!</v>
      </c>
      <c r="K23" s="9">
        <v>1600</v>
      </c>
      <c r="L23" s="9">
        <v>1457800</v>
      </c>
      <c r="M23" s="2" t="str">
        <f>IF(ISBLANK(I23),"",H23)</f>
        <v/>
      </c>
    </row>
    <row r="24" spans="1:13">
      <c r="A24" s="12">
        <v>17</v>
      </c>
      <c r="B24" s="2"/>
      <c r="C24" s="2"/>
      <c r="D24" s="2"/>
      <c r="E24" s="18"/>
      <c r="F24" s="18"/>
      <c r="G24" s="13"/>
      <c r="H24" s="20"/>
      <c r="I24" s="6"/>
      <c r="J24" s="7" t="e">
        <f t="shared" ref="J24:J87" si="0">H24/I24</f>
        <v>#DIV/0!</v>
      </c>
      <c r="K24" s="10"/>
      <c r="L24" s="11"/>
      <c r="M24" s="2"/>
    </row>
    <row r="25" spans="1:13">
      <c r="A25">
        <v>18</v>
      </c>
      <c r="B25" s="2"/>
      <c r="C25" s="2"/>
      <c r="D25" s="2"/>
      <c r="E25" s="18"/>
      <c r="F25" s="18"/>
      <c r="G25" s="13"/>
      <c r="H25" s="20"/>
      <c r="I25" s="6"/>
      <c r="J25" s="15" t="e">
        <f t="shared" si="0"/>
        <v>#DIV/0!</v>
      </c>
      <c r="K25" s="10"/>
      <c r="L25" s="11"/>
      <c r="M25" s="2"/>
    </row>
    <row r="26" spans="1:13">
      <c r="A26">
        <v>19</v>
      </c>
      <c r="B26" s="2"/>
      <c r="C26" s="2"/>
      <c r="D26" s="2"/>
      <c r="E26" s="18"/>
      <c r="F26" s="18"/>
      <c r="G26" s="13"/>
      <c r="H26" s="20"/>
      <c r="I26" s="6"/>
      <c r="J26" s="15" t="e">
        <f t="shared" si="0"/>
        <v>#DIV/0!</v>
      </c>
      <c r="K26" s="10"/>
      <c r="L26" s="11"/>
      <c r="M26" s="2"/>
    </row>
    <row r="27" spans="1:13">
      <c r="A27">
        <v>20</v>
      </c>
      <c r="B27" s="2"/>
      <c r="C27" s="2"/>
      <c r="D27" s="2"/>
      <c r="E27" s="18"/>
      <c r="F27" s="18"/>
      <c r="G27" s="13"/>
      <c r="H27" s="20"/>
      <c r="I27" s="6"/>
      <c r="J27" s="7" t="e">
        <f t="shared" si="0"/>
        <v>#DIV/0!</v>
      </c>
      <c r="K27" s="10"/>
      <c r="L27" s="11"/>
      <c r="M27" s="2"/>
    </row>
    <row r="28" spans="1:13">
      <c r="A28">
        <v>21</v>
      </c>
      <c r="B28" s="2"/>
      <c r="C28" s="2"/>
      <c r="D28" s="2"/>
      <c r="E28" s="18"/>
      <c r="F28" s="18"/>
      <c r="G28" s="13"/>
      <c r="H28" s="20"/>
      <c r="I28" s="6"/>
      <c r="J28" s="7" t="e">
        <f t="shared" si="0"/>
        <v>#DIV/0!</v>
      </c>
      <c r="K28" s="10"/>
      <c r="L28" s="11"/>
      <c r="M28" s="2"/>
    </row>
    <row r="29" spans="1:13">
      <c r="A29">
        <v>22</v>
      </c>
      <c r="B29" s="2"/>
      <c r="C29" s="2"/>
      <c r="D29" s="2"/>
      <c r="E29" s="18"/>
      <c r="F29" s="18"/>
      <c r="G29" s="13"/>
      <c r="H29" s="20"/>
      <c r="I29" s="6"/>
      <c r="J29" s="7" t="e">
        <f t="shared" si="0"/>
        <v>#DIV/0!</v>
      </c>
      <c r="K29" s="10"/>
      <c r="L29" s="11"/>
      <c r="M29" s="2"/>
    </row>
    <row r="30" spans="1:13">
      <c r="A30">
        <v>23</v>
      </c>
      <c r="B30" s="2"/>
      <c r="C30" s="2"/>
      <c r="D30" s="2"/>
      <c r="E30" s="18"/>
      <c r="F30" s="18"/>
      <c r="G30" s="13"/>
      <c r="H30" s="20"/>
      <c r="I30" s="6"/>
      <c r="J30" s="7" t="e">
        <f t="shared" si="0"/>
        <v>#DIV/0!</v>
      </c>
      <c r="K30" s="10"/>
      <c r="L30" s="11"/>
      <c r="M30" s="2"/>
    </row>
    <row r="31" spans="1:13">
      <c r="A31">
        <v>24</v>
      </c>
      <c r="B31" s="2"/>
      <c r="C31" s="2"/>
      <c r="D31" s="2"/>
      <c r="E31" s="18"/>
      <c r="F31" s="18"/>
      <c r="G31" s="13"/>
      <c r="H31" s="20"/>
      <c r="I31" s="6"/>
      <c r="J31" s="15" t="e">
        <f t="shared" si="0"/>
        <v>#DIV/0!</v>
      </c>
      <c r="K31" s="10"/>
      <c r="L31" s="11"/>
      <c r="M31" s="2"/>
    </row>
    <row r="32" spans="1:13">
      <c r="A32">
        <v>25</v>
      </c>
      <c r="B32" s="2"/>
      <c r="C32" s="2"/>
      <c r="D32" s="2"/>
      <c r="E32" s="18"/>
      <c r="F32" s="18"/>
      <c r="G32" s="13"/>
      <c r="H32" s="20"/>
      <c r="I32" s="6"/>
      <c r="J32" s="15" t="e">
        <f t="shared" si="0"/>
        <v>#DIV/0!</v>
      </c>
      <c r="K32" s="10"/>
      <c r="L32" s="11"/>
      <c r="M32" s="2"/>
    </row>
    <row r="33" spans="1:13">
      <c r="A33" s="12">
        <v>26</v>
      </c>
      <c r="B33" s="2"/>
      <c r="C33" s="2"/>
      <c r="D33" s="2"/>
      <c r="E33" s="18"/>
      <c r="F33" s="18"/>
      <c r="G33" s="13"/>
      <c r="H33" s="20"/>
      <c r="I33" s="6"/>
      <c r="J33" s="7" t="e">
        <f t="shared" si="0"/>
        <v>#DIV/0!</v>
      </c>
      <c r="K33" s="10"/>
      <c r="L33" s="11"/>
      <c r="M33" s="2"/>
    </row>
    <row r="34" spans="1:13">
      <c r="A34" s="12">
        <v>27</v>
      </c>
      <c r="B34" s="2"/>
      <c r="C34" s="2"/>
      <c r="D34" s="2"/>
      <c r="E34" s="18"/>
      <c r="F34" s="18"/>
      <c r="G34" s="13"/>
      <c r="H34" s="20"/>
      <c r="I34" s="6"/>
      <c r="J34" s="15" t="e">
        <f t="shared" si="0"/>
        <v>#DIV/0!</v>
      </c>
      <c r="K34" s="10"/>
      <c r="L34" s="11"/>
      <c r="M34" s="2"/>
    </row>
    <row r="35" spans="1:13">
      <c r="A35">
        <v>28</v>
      </c>
      <c r="B35" s="2"/>
      <c r="C35" s="2"/>
      <c r="D35" s="2"/>
      <c r="E35" s="18"/>
      <c r="F35" s="18"/>
      <c r="G35" s="13"/>
      <c r="H35" s="20"/>
      <c r="I35" s="6"/>
      <c r="J35" s="15" t="e">
        <f t="shared" si="0"/>
        <v>#DIV/0!</v>
      </c>
      <c r="K35" s="10"/>
      <c r="L35" s="11"/>
      <c r="M35" s="2"/>
    </row>
    <row r="36" spans="1:13">
      <c r="A36">
        <v>29</v>
      </c>
      <c r="B36" s="2"/>
      <c r="C36" s="2"/>
      <c r="D36" s="2"/>
      <c r="E36" s="18"/>
      <c r="F36" s="18"/>
      <c r="G36" s="13"/>
      <c r="H36" s="20"/>
      <c r="I36" s="6"/>
      <c r="J36" s="7" t="e">
        <f t="shared" si="0"/>
        <v>#DIV/0!</v>
      </c>
      <c r="K36" s="10"/>
      <c r="L36" s="11"/>
      <c r="M36" s="2"/>
    </row>
    <row r="37" spans="1:13">
      <c r="A37">
        <v>30</v>
      </c>
      <c r="B37" s="2"/>
      <c r="C37" s="2"/>
      <c r="D37" s="2"/>
      <c r="E37" s="18"/>
      <c r="F37" s="18"/>
      <c r="G37" s="13"/>
      <c r="H37" s="20"/>
      <c r="I37" s="6"/>
      <c r="J37" s="7" t="e">
        <f t="shared" si="0"/>
        <v>#DIV/0!</v>
      </c>
      <c r="K37" s="10"/>
      <c r="L37" s="11"/>
      <c r="M37" s="2"/>
    </row>
    <row r="38" spans="1:13">
      <c r="A38">
        <v>31</v>
      </c>
      <c r="B38" s="2"/>
      <c r="C38" s="2"/>
      <c r="D38" s="2"/>
      <c r="E38" s="18"/>
      <c r="F38" s="18"/>
      <c r="G38" s="13"/>
      <c r="H38" s="20"/>
      <c r="I38" s="6"/>
      <c r="J38" s="7" t="e">
        <f t="shared" si="0"/>
        <v>#DIV/0!</v>
      </c>
      <c r="K38" s="10"/>
      <c r="L38" s="11"/>
      <c r="M38" s="2"/>
    </row>
    <row r="39" spans="1:13">
      <c r="A39">
        <v>32</v>
      </c>
      <c r="B39" s="2"/>
      <c r="C39" s="2"/>
      <c r="D39" s="2"/>
      <c r="E39" s="18"/>
      <c r="F39" s="18"/>
      <c r="G39" s="13"/>
      <c r="H39" s="20"/>
      <c r="I39" s="6"/>
      <c r="J39" s="7" t="e">
        <f t="shared" si="0"/>
        <v>#DIV/0!</v>
      </c>
      <c r="K39" s="10"/>
      <c r="L39" s="11"/>
      <c r="M39" s="2"/>
    </row>
    <row r="40" spans="1:13">
      <c r="A40">
        <v>33</v>
      </c>
      <c r="B40" s="2"/>
      <c r="C40" s="2"/>
      <c r="D40" s="2"/>
      <c r="E40" s="18"/>
      <c r="F40" s="18"/>
      <c r="G40" s="13"/>
      <c r="H40" s="20"/>
      <c r="I40" s="6"/>
      <c r="J40" s="15" t="e">
        <f t="shared" si="0"/>
        <v>#DIV/0!</v>
      </c>
      <c r="K40" s="10"/>
      <c r="L40" s="11"/>
      <c r="M40" s="2"/>
    </row>
    <row r="41" spans="1:13">
      <c r="A41">
        <v>34</v>
      </c>
      <c r="B41" s="2"/>
      <c r="C41" s="2"/>
      <c r="D41" s="2"/>
      <c r="E41" s="18"/>
      <c r="F41" s="18"/>
      <c r="G41" s="13"/>
      <c r="H41" s="20"/>
      <c r="I41" s="6"/>
      <c r="J41" s="15" t="e">
        <f t="shared" si="0"/>
        <v>#DIV/0!</v>
      </c>
      <c r="K41" s="10"/>
      <c r="L41" s="11"/>
      <c r="M41" s="2"/>
    </row>
    <row r="42" spans="1:13">
      <c r="A42">
        <v>35</v>
      </c>
      <c r="B42" s="2"/>
      <c r="C42" s="2"/>
      <c r="D42" s="2"/>
      <c r="E42" s="18"/>
      <c r="F42" s="18"/>
      <c r="G42" s="13"/>
      <c r="H42" s="20"/>
      <c r="I42" s="6"/>
      <c r="J42" s="7" t="e">
        <f t="shared" si="0"/>
        <v>#DIV/0!</v>
      </c>
      <c r="K42" s="10"/>
      <c r="L42" s="11"/>
      <c r="M42" s="2"/>
    </row>
    <row r="43" spans="1:13">
      <c r="A43" s="12">
        <v>36</v>
      </c>
      <c r="B43" s="2"/>
      <c r="C43" s="2"/>
      <c r="D43" s="2"/>
      <c r="E43" s="18"/>
      <c r="F43" s="18"/>
      <c r="G43" s="13"/>
      <c r="H43" s="20"/>
      <c r="I43" s="6"/>
      <c r="J43" s="15" t="e">
        <f t="shared" si="0"/>
        <v>#DIV/0!</v>
      </c>
      <c r="K43" s="10"/>
      <c r="L43" s="11"/>
      <c r="M43" s="2"/>
    </row>
    <row r="44" spans="1:13">
      <c r="A44" s="12">
        <v>37</v>
      </c>
      <c r="B44" s="2"/>
      <c r="C44" s="2"/>
      <c r="D44" s="2"/>
      <c r="E44" s="18"/>
      <c r="F44" s="18"/>
      <c r="G44" s="13"/>
      <c r="H44" s="20"/>
      <c r="I44" s="6"/>
      <c r="J44" s="15" t="e">
        <f t="shared" si="0"/>
        <v>#DIV/0!</v>
      </c>
      <c r="K44" s="10"/>
      <c r="L44" s="11"/>
      <c r="M44" s="2"/>
    </row>
    <row r="45" spans="1:13">
      <c r="A45">
        <v>38</v>
      </c>
      <c r="B45" s="2"/>
      <c r="C45" s="2"/>
      <c r="D45" s="2"/>
      <c r="E45" s="18"/>
      <c r="F45" s="18"/>
      <c r="G45" s="13"/>
      <c r="H45" s="20"/>
      <c r="I45" s="6"/>
      <c r="J45" s="7" t="e">
        <f t="shared" si="0"/>
        <v>#DIV/0!</v>
      </c>
      <c r="K45" s="10"/>
      <c r="L45" s="11"/>
      <c r="M45" s="2"/>
    </row>
    <row r="46" spans="1:13">
      <c r="A46">
        <v>39</v>
      </c>
      <c r="B46" s="2"/>
      <c r="C46" s="2"/>
      <c r="D46" s="2"/>
      <c r="E46" s="18"/>
      <c r="F46" s="18"/>
      <c r="G46" s="13"/>
      <c r="H46" s="20"/>
      <c r="I46" s="6"/>
      <c r="J46" s="7" t="e">
        <f t="shared" si="0"/>
        <v>#DIV/0!</v>
      </c>
      <c r="K46" s="10"/>
      <c r="L46" s="11"/>
      <c r="M46" s="2"/>
    </row>
    <row r="47" spans="1:13">
      <c r="A47">
        <v>40</v>
      </c>
      <c r="B47" s="2"/>
      <c r="C47" s="2"/>
      <c r="D47" s="2"/>
      <c r="E47" s="18"/>
      <c r="F47" s="18"/>
      <c r="G47" s="13"/>
      <c r="H47" s="20"/>
      <c r="I47" s="6"/>
      <c r="J47" s="7" t="e">
        <f t="shared" si="0"/>
        <v>#DIV/0!</v>
      </c>
      <c r="K47" s="10"/>
      <c r="L47" s="11"/>
      <c r="M47" s="2"/>
    </row>
    <row r="48" spans="1:13">
      <c r="A48">
        <v>41</v>
      </c>
      <c r="B48" s="2"/>
      <c r="C48" s="2"/>
      <c r="D48" s="2"/>
      <c r="E48" s="18"/>
      <c r="F48" s="18"/>
      <c r="G48" s="13"/>
      <c r="H48" s="20"/>
      <c r="I48" s="6"/>
      <c r="J48" s="7" t="e">
        <f t="shared" si="0"/>
        <v>#DIV/0!</v>
      </c>
      <c r="K48" s="10"/>
      <c r="L48" s="11"/>
      <c r="M48" s="2"/>
    </row>
    <row r="49" spans="1:13">
      <c r="A49">
        <v>42</v>
      </c>
      <c r="B49" s="2"/>
      <c r="C49" s="2"/>
      <c r="D49" s="2"/>
      <c r="E49" s="18"/>
      <c r="F49" s="18"/>
      <c r="G49" s="13"/>
      <c r="H49" s="20"/>
      <c r="I49" s="6"/>
      <c r="J49" s="15" t="e">
        <f t="shared" si="0"/>
        <v>#DIV/0!</v>
      </c>
      <c r="K49" s="10"/>
      <c r="L49" s="11"/>
      <c r="M49" s="2"/>
    </row>
    <row r="50" spans="1:13">
      <c r="A50">
        <v>43</v>
      </c>
      <c r="B50" s="2"/>
      <c r="C50" s="2"/>
      <c r="D50" s="2"/>
      <c r="E50" s="18"/>
      <c r="F50" s="18"/>
      <c r="G50" s="13"/>
      <c r="H50" s="20"/>
      <c r="I50" s="6"/>
      <c r="J50" s="15" t="e">
        <f t="shared" si="0"/>
        <v>#DIV/0!</v>
      </c>
      <c r="K50" s="10"/>
      <c r="L50" s="11"/>
      <c r="M50" s="2"/>
    </row>
    <row r="51" spans="1:13">
      <c r="A51">
        <v>44</v>
      </c>
      <c r="B51" s="2"/>
      <c r="C51" s="2"/>
      <c r="D51" s="2"/>
      <c r="E51" s="18"/>
      <c r="F51" s="18"/>
      <c r="G51" s="13"/>
      <c r="H51" s="20"/>
      <c r="I51" s="6"/>
      <c r="J51" s="7" t="e">
        <f t="shared" si="0"/>
        <v>#DIV/0!</v>
      </c>
      <c r="K51" s="11"/>
      <c r="L51" s="11"/>
      <c r="M51" s="2"/>
    </row>
    <row r="52" spans="1:13">
      <c r="A52">
        <v>45</v>
      </c>
      <c r="B52" s="2"/>
      <c r="C52" s="2"/>
      <c r="D52" s="2"/>
      <c r="E52" s="18"/>
      <c r="F52" s="18"/>
      <c r="G52" s="13"/>
      <c r="H52" s="20"/>
      <c r="I52" s="6"/>
      <c r="J52" s="15" t="e">
        <f t="shared" si="0"/>
        <v>#DIV/0!</v>
      </c>
      <c r="K52" s="11"/>
      <c r="L52" s="11"/>
      <c r="M52" s="2"/>
    </row>
    <row r="53" spans="1:13">
      <c r="A53" s="12">
        <v>46</v>
      </c>
      <c r="B53" s="2"/>
      <c r="C53" s="2"/>
      <c r="D53" s="2"/>
      <c r="E53" s="18"/>
      <c r="F53" s="18"/>
      <c r="G53" s="13"/>
      <c r="H53" s="20"/>
      <c r="I53" s="6"/>
      <c r="J53" s="15" t="e">
        <f t="shared" si="0"/>
        <v>#DIV/0!</v>
      </c>
      <c r="K53" s="11"/>
      <c r="L53" s="11"/>
      <c r="M53" s="2"/>
    </row>
    <row r="54" spans="1:13">
      <c r="A54" s="12">
        <v>47</v>
      </c>
      <c r="B54" s="2"/>
      <c r="C54" s="2"/>
      <c r="D54" s="2"/>
      <c r="E54" s="18"/>
      <c r="F54" s="18"/>
      <c r="G54" s="13"/>
      <c r="H54" s="20"/>
      <c r="I54" s="6"/>
      <c r="J54" s="7" t="e">
        <f t="shared" si="0"/>
        <v>#DIV/0!</v>
      </c>
      <c r="K54" s="11"/>
      <c r="L54" s="11"/>
      <c r="M54" s="2"/>
    </row>
    <row r="55" spans="1:13">
      <c r="A55">
        <v>48</v>
      </c>
      <c r="B55" s="2"/>
      <c r="C55" s="2"/>
      <c r="D55" s="2"/>
      <c r="E55" s="18"/>
      <c r="F55" s="18"/>
      <c r="G55" s="13"/>
      <c r="H55" s="20"/>
      <c r="I55" s="6"/>
      <c r="J55" s="7" t="e">
        <f t="shared" si="0"/>
        <v>#DIV/0!</v>
      </c>
      <c r="K55" s="11"/>
      <c r="L55" s="11"/>
      <c r="M55" s="2"/>
    </row>
    <row r="56" spans="1:13">
      <c r="A56">
        <v>49</v>
      </c>
      <c r="B56" s="2"/>
      <c r="C56" s="2"/>
      <c r="D56" s="2"/>
      <c r="E56" s="18"/>
      <c r="F56" s="18"/>
      <c r="G56" s="13"/>
      <c r="H56" s="20"/>
      <c r="I56" s="6"/>
      <c r="J56" s="7" t="e">
        <f t="shared" si="0"/>
        <v>#DIV/0!</v>
      </c>
      <c r="K56" s="11"/>
      <c r="L56" s="11"/>
      <c r="M56" s="2"/>
    </row>
    <row r="57" spans="1:13">
      <c r="A57">
        <v>50</v>
      </c>
      <c r="B57" s="2"/>
      <c r="C57" s="2"/>
      <c r="D57" s="2"/>
      <c r="E57" s="18"/>
      <c r="F57" s="18"/>
      <c r="G57" s="13"/>
      <c r="H57" s="20"/>
      <c r="I57" s="6"/>
      <c r="J57" s="7" t="e">
        <f t="shared" si="0"/>
        <v>#DIV/0!</v>
      </c>
      <c r="K57" s="11"/>
      <c r="L57" s="11"/>
      <c r="M57" s="2"/>
    </row>
    <row r="58" spans="1:13">
      <c r="A58">
        <v>51</v>
      </c>
      <c r="B58" s="2"/>
      <c r="C58" s="2"/>
      <c r="D58" s="2"/>
      <c r="E58" s="18"/>
      <c r="F58" s="18"/>
      <c r="G58" s="13"/>
      <c r="H58" s="20"/>
      <c r="I58" s="6"/>
      <c r="J58" s="15" t="e">
        <f t="shared" si="0"/>
        <v>#DIV/0!</v>
      </c>
      <c r="K58" s="11"/>
      <c r="L58" s="11"/>
      <c r="M58" s="2"/>
    </row>
    <row r="59" spans="1:13">
      <c r="A59">
        <v>52</v>
      </c>
      <c r="B59" s="2"/>
      <c r="C59" s="2"/>
      <c r="D59" s="2"/>
      <c r="E59" s="18"/>
      <c r="F59" s="18"/>
      <c r="G59" s="13"/>
      <c r="H59" s="20"/>
      <c r="I59" s="6"/>
      <c r="J59" s="15" t="e">
        <f t="shared" si="0"/>
        <v>#DIV/0!</v>
      </c>
      <c r="K59" s="11"/>
      <c r="L59" s="11"/>
      <c r="M59" s="2"/>
    </row>
    <row r="60" spans="1:13">
      <c r="A60">
        <v>53</v>
      </c>
      <c r="B60" s="2"/>
      <c r="C60" s="2"/>
      <c r="D60" s="2"/>
      <c r="E60" s="18"/>
      <c r="F60" s="18"/>
      <c r="G60" s="13"/>
      <c r="H60" s="20"/>
      <c r="I60" s="6"/>
      <c r="J60" s="7" t="e">
        <f t="shared" si="0"/>
        <v>#DIV/0!</v>
      </c>
      <c r="K60" s="11"/>
      <c r="L60" s="11"/>
      <c r="M60" s="2"/>
    </row>
    <row r="61" spans="1:13">
      <c r="A61">
        <v>54</v>
      </c>
      <c r="B61" s="2"/>
      <c r="C61" s="2"/>
      <c r="D61" s="2"/>
      <c r="E61" s="18"/>
      <c r="F61" s="18"/>
      <c r="G61" s="13"/>
      <c r="H61" s="20"/>
      <c r="I61" s="6"/>
      <c r="J61" s="15" t="e">
        <f t="shared" si="0"/>
        <v>#DIV/0!</v>
      </c>
      <c r="K61" s="11"/>
      <c r="L61" s="11"/>
      <c r="M61" s="2"/>
    </row>
    <row r="62" spans="1:13">
      <c r="A62">
        <v>55</v>
      </c>
      <c r="B62" s="2"/>
      <c r="C62" s="2"/>
      <c r="D62" s="2"/>
      <c r="E62" s="18"/>
      <c r="F62" s="18"/>
      <c r="G62" s="13"/>
      <c r="H62" s="20"/>
      <c r="I62" s="6"/>
      <c r="J62" s="15" t="e">
        <f t="shared" si="0"/>
        <v>#DIV/0!</v>
      </c>
      <c r="K62" s="11"/>
      <c r="L62" s="11"/>
      <c r="M62" s="2"/>
    </row>
    <row r="63" spans="1:13">
      <c r="A63" s="12">
        <v>56</v>
      </c>
      <c r="B63" s="2"/>
      <c r="C63" s="2"/>
      <c r="D63" s="2"/>
      <c r="E63" s="18"/>
      <c r="F63" s="18"/>
      <c r="G63" s="13"/>
      <c r="H63" s="20"/>
      <c r="I63" s="6"/>
      <c r="J63" s="7" t="e">
        <f t="shared" si="0"/>
        <v>#DIV/0!</v>
      </c>
      <c r="K63" s="11"/>
      <c r="L63" s="11"/>
      <c r="M63" s="2"/>
    </row>
    <row r="64" spans="1:13">
      <c r="A64" s="12">
        <v>57</v>
      </c>
      <c r="B64" s="2"/>
      <c r="C64" s="2"/>
      <c r="D64" s="2"/>
      <c r="E64" s="18"/>
      <c r="F64" s="18"/>
      <c r="G64" s="13"/>
      <c r="H64" s="20"/>
      <c r="I64" s="6"/>
      <c r="J64" s="7" t="e">
        <f t="shared" si="0"/>
        <v>#DIV/0!</v>
      </c>
      <c r="K64" s="11"/>
      <c r="L64" s="11"/>
      <c r="M64" s="2"/>
    </row>
    <row r="65" spans="1:13">
      <c r="A65">
        <v>58</v>
      </c>
      <c r="B65" s="2"/>
      <c r="C65" s="2"/>
      <c r="D65" s="2"/>
      <c r="E65" s="18"/>
      <c r="F65" s="18"/>
      <c r="G65" s="13"/>
      <c r="H65" s="20"/>
      <c r="I65" s="6"/>
      <c r="J65" s="7" t="e">
        <f t="shared" si="0"/>
        <v>#DIV/0!</v>
      </c>
      <c r="K65" s="11"/>
      <c r="L65" s="11"/>
      <c r="M65" s="2"/>
    </row>
    <row r="66" spans="1:13">
      <c r="A66">
        <v>59</v>
      </c>
      <c r="B66" s="2"/>
      <c r="C66" s="2"/>
      <c r="D66" s="2"/>
      <c r="E66" s="18"/>
      <c r="F66" s="18"/>
      <c r="G66" s="13"/>
      <c r="H66" s="20"/>
      <c r="I66" s="6"/>
      <c r="J66" s="7" t="e">
        <f t="shared" si="0"/>
        <v>#DIV/0!</v>
      </c>
      <c r="K66" s="11"/>
      <c r="L66" s="11"/>
      <c r="M66" s="2"/>
    </row>
    <row r="67" spans="1:13">
      <c r="A67">
        <v>60</v>
      </c>
      <c r="B67" s="2"/>
      <c r="C67" s="2"/>
      <c r="D67" s="2"/>
      <c r="E67" s="18"/>
      <c r="F67" s="18"/>
      <c r="G67" s="13"/>
      <c r="H67" s="20"/>
      <c r="I67" s="6"/>
      <c r="J67" s="15" t="e">
        <f t="shared" si="0"/>
        <v>#DIV/0!</v>
      </c>
      <c r="K67" s="11"/>
      <c r="L67" s="11"/>
      <c r="M67" s="2"/>
    </row>
    <row r="68" spans="1:13">
      <c r="A68">
        <v>61</v>
      </c>
      <c r="B68" s="2"/>
      <c r="C68" s="2"/>
      <c r="D68" s="2"/>
      <c r="E68" s="18"/>
      <c r="F68" s="18"/>
      <c r="G68" s="13"/>
      <c r="H68" s="20"/>
      <c r="I68" s="6"/>
      <c r="J68" s="15" t="e">
        <f t="shared" si="0"/>
        <v>#DIV/0!</v>
      </c>
      <c r="K68" s="11"/>
      <c r="L68" s="11"/>
      <c r="M68" s="2"/>
    </row>
    <row r="69" spans="1:13">
      <c r="A69">
        <v>62</v>
      </c>
      <c r="B69" s="2"/>
      <c r="C69" s="2"/>
      <c r="D69" s="2"/>
      <c r="E69" s="18"/>
      <c r="F69" s="18"/>
      <c r="G69" s="13"/>
      <c r="H69" s="20"/>
      <c r="I69" s="6"/>
      <c r="J69" s="7" t="e">
        <f t="shared" si="0"/>
        <v>#DIV/0!</v>
      </c>
      <c r="K69" s="11"/>
      <c r="L69" s="11"/>
      <c r="M69" s="2"/>
    </row>
    <row r="70" spans="1:13">
      <c r="A70">
        <v>63</v>
      </c>
      <c r="B70" s="2"/>
      <c r="C70" s="2"/>
      <c r="D70" s="2"/>
      <c r="E70" s="18"/>
      <c r="F70" s="18"/>
      <c r="G70" s="13"/>
      <c r="H70" s="20"/>
      <c r="I70" s="6"/>
      <c r="J70" s="15" t="e">
        <f t="shared" si="0"/>
        <v>#DIV/0!</v>
      </c>
      <c r="K70" s="11"/>
      <c r="L70" s="11"/>
      <c r="M70" s="2"/>
    </row>
    <row r="71" spans="1:13">
      <c r="A71">
        <v>64</v>
      </c>
      <c r="B71" s="2"/>
      <c r="C71" s="2"/>
      <c r="D71" s="2"/>
      <c r="E71" s="18"/>
      <c r="F71" s="18"/>
      <c r="G71" s="13"/>
      <c r="H71" s="20"/>
      <c r="I71" s="6"/>
      <c r="J71" s="15" t="e">
        <f t="shared" si="0"/>
        <v>#DIV/0!</v>
      </c>
      <c r="K71" s="11"/>
      <c r="L71" s="11"/>
      <c r="M71" s="2"/>
    </row>
    <row r="72" spans="1:13">
      <c r="A72">
        <v>65</v>
      </c>
      <c r="B72" s="2"/>
      <c r="C72" s="2"/>
      <c r="D72" s="2"/>
      <c r="E72" s="18"/>
      <c r="F72" s="18"/>
      <c r="G72" s="13"/>
      <c r="H72" s="20"/>
      <c r="I72" s="6"/>
      <c r="J72" s="7" t="e">
        <f t="shared" si="0"/>
        <v>#DIV/0!</v>
      </c>
      <c r="K72" s="11"/>
      <c r="L72" s="11"/>
      <c r="M72" s="2"/>
    </row>
    <row r="73" spans="1:13">
      <c r="A73" s="12">
        <v>66</v>
      </c>
      <c r="B73" s="2"/>
      <c r="C73" s="2"/>
      <c r="D73" s="2"/>
      <c r="E73" s="18"/>
      <c r="F73" s="18"/>
      <c r="G73" s="13"/>
      <c r="H73" s="20"/>
      <c r="I73" s="6"/>
      <c r="J73" s="7" t="e">
        <f t="shared" si="0"/>
        <v>#DIV/0!</v>
      </c>
      <c r="K73" s="11"/>
      <c r="L73" s="11"/>
      <c r="M73" s="2"/>
    </row>
    <row r="74" spans="1:13">
      <c r="A74" s="12">
        <v>67</v>
      </c>
      <c r="B74" s="2"/>
      <c r="C74" s="2"/>
      <c r="D74" s="2"/>
      <c r="E74" s="18"/>
      <c r="F74" s="18"/>
      <c r="G74" s="13"/>
      <c r="H74" s="20"/>
      <c r="I74" s="6"/>
      <c r="J74" s="7" t="e">
        <f t="shared" si="0"/>
        <v>#DIV/0!</v>
      </c>
      <c r="K74" s="11"/>
      <c r="L74" s="11"/>
      <c r="M74" s="2"/>
    </row>
    <row r="75" spans="1:13">
      <c r="A75">
        <v>68</v>
      </c>
      <c r="B75" s="2"/>
      <c r="C75" s="2"/>
      <c r="D75" s="2"/>
      <c r="E75" s="18"/>
      <c r="F75" s="18"/>
      <c r="G75" s="13"/>
      <c r="H75" s="20"/>
      <c r="I75" s="6"/>
      <c r="J75" s="7" t="e">
        <f t="shared" si="0"/>
        <v>#DIV/0!</v>
      </c>
      <c r="K75" s="11"/>
      <c r="L75" s="11"/>
      <c r="M75" s="2"/>
    </row>
    <row r="76" spans="1:13">
      <c r="A76">
        <v>69</v>
      </c>
      <c r="B76" s="2"/>
      <c r="C76" s="2"/>
      <c r="D76" s="2"/>
      <c r="E76" s="18"/>
      <c r="F76" s="18"/>
      <c r="G76" s="13"/>
      <c r="H76" s="20"/>
      <c r="I76" s="6"/>
      <c r="J76" s="15" t="e">
        <f t="shared" si="0"/>
        <v>#DIV/0!</v>
      </c>
      <c r="K76" s="11"/>
      <c r="L76" s="11"/>
      <c r="M76" s="2"/>
    </row>
    <row r="77" spans="1:13">
      <c r="A77">
        <v>70</v>
      </c>
      <c r="B77" s="2"/>
      <c r="C77" s="2"/>
      <c r="D77" s="2"/>
      <c r="E77" s="18"/>
      <c r="F77" s="18"/>
      <c r="G77" s="13"/>
      <c r="H77" s="20"/>
      <c r="I77" s="6"/>
      <c r="J77" s="15" t="e">
        <f t="shared" si="0"/>
        <v>#DIV/0!</v>
      </c>
      <c r="K77" s="11"/>
      <c r="L77" s="11"/>
      <c r="M77" s="2"/>
    </row>
    <row r="78" spans="1:13">
      <c r="A78">
        <v>71</v>
      </c>
      <c r="B78" s="2"/>
      <c r="C78" s="2"/>
      <c r="D78" s="2"/>
      <c r="E78" s="18"/>
      <c r="F78" s="18"/>
      <c r="G78" s="13"/>
      <c r="H78" s="20"/>
      <c r="I78" s="6"/>
      <c r="J78" s="7" t="e">
        <f t="shared" si="0"/>
        <v>#DIV/0!</v>
      </c>
      <c r="K78" s="11"/>
      <c r="L78" s="11"/>
      <c r="M78" s="2"/>
    </row>
    <row r="79" spans="1:13">
      <c r="A79">
        <v>72</v>
      </c>
      <c r="B79" s="2"/>
      <c r="C79" s="2"/>
      <c r="D79" s="2"/>
      <c r="E79" s="18"/>
      <c r="F79" s="18"/>
      <c r="G79" s="13"/>
      <c r="H79" s="20"/>
      <c r="I79" s="6"/>
      <c r="J79" s="15" t="e">
        <f t="shared" si="0"/>
        <v>#DIV/0!</v>
      </c>
      <c r="K79" s="11"/>
      <c r="L79" s="11"/>
      <c r="M79" s="2"/>
    </row>
    <row r="80" spans="1:13">
      <c r="A80">
        <v>73</v>
      </c>
      <c r="B80" s="2"/>
      <c r="C80" s="2"/>
      <c r="D80" s="2"/>
      <c r="E80" s="18"/>
      <c r="F80" s="18"/>
      <c r="G80" s="13"/>
      <c r="H80" s="20"/>
      <c r="I80" s="6"/>
      <c r="J80" s="15" t="e">
        <f t="shared" si="0"/>
        <v>#DIV/0!</v>
      </c>
      <c r="K80" s="11"/>
      <c r="L80" s="11"/>
      <c r="M80" s="2"/>
    </row>
    <row r="81" spans="1:13">
      <c r="A81">
        <v>74</v>
      </c>
      <c r="B81" s="2"/>
      <c r="C81" s="2"/>
      <c r="D81" s="2"/>
      <c r="E81" s="18"/>
      <c r="F81" s="18"/>
      <c r="G81" s="13"/>
      <c r="H81" s="20"/>
      <c r="I81" s="6"/>
      <c r="J81" s="7" t="e">
        <f t="shared" si="0"/>
        <v>#DIV/0!</v>
      </c>
      <c r="K81" s="11"/>
      <c r="L81" s="11"/>
      <c r="M81" s="2"/>
    </row>
    <row r="82" spans="1:13">
      <c r="A82">
        <v>75</v>
      </c>
      <c r="B82" s="2"/>
      <c r="C82" s="2"/>
      <c r="D82" s="2"/>
      <c r="E82" s="18"/>
      <c r="F82" s="18"/>
      <c r="G82" s="13"/>
      <c r="H82" s="20"/>
      <c r="I82" s="6"/>
      <c r="J82" s="7" t="e">
        <f t="shared" si="0"/>
        <v>#DIV/0!</v>
      </c>
      <c r="K82" s="11"/>
      <c r="L82" s="11"/>
      <c r="M82" s="2"/>
    </row>
    <row r="83" spans="1:13">
      <c r="A83" s="12">
        <v>76</v>
      </c>
      <c r="B83" s="2"/>
      <c r="C83" s="2"/>
      <c r="D83" s="2"/>
      <c r="E83" s="18"/>
      <c r="F83" s="18"/>
      <c r="G83" s="13"/>
      <c r="H83" s="20"/>
      <c r="I83" s="6"/>
      <c r="J83" s="7" t="e">
        <f t="shared" si="0"/>
        <v>#DIV/0!</v>
      </c>
      <c r="K83" s="11"/>
      <c r="L83" s="11"/>
      <c r="M83" s="2"/>
    </row>
    <row r="84" spans="1:13">
      <c r="A84" s="12">
        <v>77</v>
      </c>
      <c r="B84" s="2"/>
      <c r="C84" s="2"/>
      <c r="D84" s="2"/>
      <c r="E84" s="18"/>
      <c r="F84" s="18"/>
      <c r="G84" s="13"/>
      <c r="H84" s="20"/>
      <c r="I84" s="6"/>
      <c r="J84" s="7" t="e">
        <f t="shared" si="0"/>
        <v>#DIV/0!</v>
      </c>
      <c r="K84" s="11"/>
      <c r="L84" s="11"/>
      <c r="M84" s="2"/>
    </row>
    <row r="85" spans="1:13">
      <c r="A85">
        <v>78</v>
      </c>
      <c r="B85" s="2"/>
      <c r="C85" s="2"/>
      <c r="D85" s="2"/>
      <c r="E85" s="18"/>
      <c r="F85" s="18"/>
      <c r="G85" s="13"/>
      <c r="H85" s="20"/>
      <c r="I85" s="6"/>
      <c r="J85" s="15" t="e">
        <f t="shared" si="0"/>
        <v>#DIV/0!</v>
      </c>
      <c r="K85" s="11"/>
      <c r="L85" s="11"/>
      <c r="M85" s="2"/>
    </row>
    <row r="86" spans="1:13">
      <c r="A86">
        <v>79</v>
      </c>
      <c r="B86" s="2"/>
      <c r="C86" s="2"/>
      <c r="D86" s="2"/>
      <c r="E86" s="18"/>
      <c r="F86" s="18"/>
      <c r="G86" s="13"/>
      <c r="H86" s="20"/>
      <c r="I86" s="6"/>
      <c r="J86" s="15" t="e">
        <f t="shared" si="0"/>
        <v>#DIV/0!</v>
      </c>
      <c r="K86" s="11"/>
      <c r="L86" s="11"/>
      <c r="M86" s="2"/>
    </row>
    <row r="87" spans="1:13">
      <c r="A87">
        <v>80</v>
      </c>
      <c r="B87" s="2"/>
      <c r="C87" s="2"/>
      <c r="D87" s="2"/>
      <c r="E87" s="18"/>
      <c r="F87" s="18"/>
      <c r="G87" s="13"/>
      <c r="H87" s="20"/>
      <c r="I87" s="6"/>
      <c r="J87" s="7" t="e">
        <f t="shared" si="0"/>
        <v>#DIV/0!</v>
      </c>
      <c r="K87" s="11"/>
      <c r="L87" s="11"/>
      <c r="M87" s="2"/>
    </row>
    <row r="88" spans="1:13">
      <c r="A88">
        <v>81</v>
      </c>
      <c r="B88" s="2"/>
      <c r="C88" s="2"/>
      <c r="D88" s="2"/>
      <c r="E88" s="18"/>
      <c r="F88" s="18"/>
      <c r="G88" s="13"/>
      <c r="H88" s="20"/>
      <c r="I88" s="6"/>
      <c r="J88" s="15" t="e">
        <f t="shared" ref="J88:J151" si="1">H88/I88</f>
        <v>#DIV/0!</v>
      </c>
      <c r="K88" s="11"/>
      <c r="L88" s="11"/>
      <c r="M88" s="2"/>
    </row>
    <row r="89" spans="1:13">
      <c r="A89">
        <v>82</v>
      </c>
      <c r="B89" s="2"/>
      <c r="C89" s="2"/>
      <c r="D89" s="2"/>
      <c r="E89" s="18"/>
      <c r="F89" s="18"/>
      <c r="G89" s="13"/>
      <c r="H89" s="20"/>
      <c r="I89" s="6"/>
      <c r="J89" s="15" t="e">
        <f t="shared" si="1"/>
        <v>#DIV/0!</v>
      </c>
      <c r="K89" s="11"/>
      <c r="L89" s="11"/>
      <c r="M89" s="2"/>
    </row>
    <row r="90" spans="1:13">
      <c r="A90">
        <v>83</v>
      </c>
      <c r="B90" s="2"/>
      <c r="C90" s="2"/>
      <c r="D90" s="2"/>
      <c r="E90" s="18"/>
      <c r="F90" s="18"/>
      <c r="G90" s="13"/>
      <c r="H90" s="20"/>
      <c r="I90" s="6"/>
      <c r="J90" s="7" t="e">
        <f t="shared" si="1"/>
        <v>#DIV/0!</v>
      </c>
      <c r="K90" s="11"/>
      <c r="L90" s="11"/>
      <c r="M90" s="2"/>
    </row>
    <row r="91" spans="1:13">
      <c r="A91">
        <v>84</v>
      </c>
      <c r="B91" s="2"/>
      <c r="C91" s="2"/>
      <c r="D91" s="2"/>
      <c r="E91" s="18"/>
      <c r="F91" s="18"/>
      <c r="G91" s="13"/>
      <c r="H91" s="20"/>
      <c r="I91" s="6"/>
      <c r="J91" s="7" t="e">
        <f t="shared" si="1"/>
        <v>#DIV/0!</v>
      </c>
      <c r="K91" s="11"/>
      <c r="L91" s="11"/>
      <c r="M91" s="2"/>
    </row>
    <row r="92" spans="1:13">
      <c r="A92">
        <v>85</v>
      </c>
      <c r="B92" s="2"/>
      <c r="C92" s="2"/>
      <c r="D92" s="2"/>
      <c r="E92" s="18"/>
      <c r="F92" s="18"/>
      <c r="G92" s="13"/>
      <c r="H92" s="20"/>
      <c r="I92" s="6"/>
      <c r="J92" s="7" t="e">
        <f t="shared" si="1"/>
        <v>#DIV/0!</v>
      </c>
      <c r="K92" s="11"/>
      <c r="L92" s="11"/>
      <c r="M92" s="2"/>
    </row>
    <row r="93" spans="1:13">
      <c r="A93" s="12">
        <v>86</v>
      </c>
      <c r="B93" s="2"/>
      <c r="C93" s="2"/>
      <c r="D93" s="2"/>
      <c r="E93" s="18"/>
      <c r="F93" s="18"/>
      <c r="G93" s="13"/>
      <c r="H93" s="20"/>
      <c r="I93" s="6"/>
      <c r="J93" s="7" t="e">
        <f t="shared" si="1"/>
        <v>#DIV/0!</v>
      </c>
      <c r="K93" s="11"/>
      <c r="L93" s="11"/>
      <c r="M93" s="2"/>
    </row>
    <row r="94" spans="1:13">
      <c r="A94" s="12">
        <v>87</v>
      </c>
      <c r="B94" s="2"/>
      <c r="C94" s="2"/>
      <c r="D94" s="2"/>
      <c r="E94" s="18"/>
      <c r="F94" s="18"/>
      <c r="G94" s="13"/>
      <c r="H94" s="20"/>
      <c r="I94" s="6"/>
      <c r="J94" s="15" t="e">
        <f t="shared" si="1"/>
        <v>#DIV/0!</v>
      </c>
      <c r="K94" s="11"/>
      <c r="L94" s="11"/>
      <c r="M94" s="2"/>
    </row>
    <row r="95" spans="1:13">
      <c r="A95">
        <v>88</v>
      </c>
      <c r="B95" s="2"/>
      <c r="C95" s="2"/>
      <c r="D95" s="2"/>
      <c r="E95" s="18"/>
      <c r="F95" s="18"/>
      <c r="G95" s="13"/>
      <c r="H95" s="20"/>
      <c r="I95" s="6"/>
      <c r="J95" s="15" t="e">
        <f t="shared" si="1"/>
        <v>#DIV/0!</v>
      </c>
      <c r="K95" s="11"/>
      <c r="L95" s="11"/>
      <c r="M95" s="2"/>
    </row>
    <row r="96" spans="1:13">
      <c r="A96">
        <v>89</v>
      </c>
      <c r="B96" s="2"/>
      <c r="C96" s="2"/>
      <c r="D96" s="2"/>
      <c r="E96" s="18"/>
      <c r="F96" s="18"/>
      <c r="G96" s="13"/>
      <c r="H96" s="20"/>
      <c r="I96" s="6"/>
      <c r="J96" s="7" t="e">
        <f t="shared" si="1"/>
        <v>#DIV/0!</v>
      </c>
      <c r="K96" s="11"/>
      <c r="L96" s="11"/>
      <c r="M96" s="2"/>
    </row>
    <row r="97" spans="1:13">
      <c r="A97">
        <v>90</v>
      </c>
      <c r="B97" s="2"/>
      <c r="C97" s="2"/>
      <c r="D97" s="2"/>
      <c r="E97" s="18"/>
      <c r="F97" s="18"/>
      <c r="G97" s="13"/>
      <c r="H97" s="20"/>
      <c r="I97" s="6"/>
      <c r="J97" s="15" t="e">
        <f t="shared" si="1"/>
        <v>#DIV/0!</v>
      </c>
      <c r="K97" s="11"/>
      <c r="L97" s="11"/>
      <c r="M97" s="2"/>
    </row>
    <row r="98" spans="1:13">
      <c r="A98">
        <v>91</v>
      </c>
      <c r="B98" s="2"/>
      <c r="C98" s="2"/>
      <c r="D98" s="2"/>
      <c r="E98" s="18"/>
      <c r="F98" s="18"/>
      <c r="G98" s="13"/>
      <c r="H98" s="20"/>
      <c r="I98" s="6"/>
      <c r="J98" s="15" t="e">
        <f t="shared" si="1"/>
        <v>#DIV/0!</v>
      </c>
      <c r="K98" s="11"/>
      <c r="L98" s="11"/>
      <c r="M98" s="2"/>
    </row>
    <row r="99" spans="1:13">
      <c r="A99">
        <v>92</v>
      </c>
      <c r="B99" s="2"/>
      <c r="C99" s="2"/>
      <c r="D99" s="2"/>
      <c r="E99" s="18"/>
      <c r="F99" s="18"/>
      <c r="G99" s="13"/>
      <c r="H99" s="20"/>
      <c r="I99" s="6"/>
      <c r="J99" s="7" t="e">
        <f t="shared" si="1"/>
        <v>#DIV/0!</v>
      </c>
      <c r="K99" s="11"/>
      <c r="L99" s="11"/>
      <c r="M99" s="2"/>
    </row>
    <row r="100" spans="1:13">
      <c r="A100">
        <v>93</v>
      </c>
      <c r="B100" s="2"/>
      <c r="C100" s="2"/>
      <c r="D100" s="2"/>
      <c r="E100" s="18"/>
      <c r="F100" s="18"/>
      <c r="G100" s="13"/>
      <c r="H100" s="20"/>
      <c r="I100" s="6"/>
      <c r="J100" s="7" t="e">
        <f t="shared" si="1"/>
        <v>#DIV/0!</v>
      </c>
      <c r="K100" s="11"/>
      <c r="L100" s="11"/>
      <c r="M100" s="2"/>
    </row>
    <row r="101" spans="1:13">
      <c r="A101">
        <v>94</v>
      </c>
      <c r="B101" s="2"/>
      <c r="C101" s="2"/>
      <c r="D101" s="2"/>
      <c r="E101" s="18"/>
      <c r="F101" s="18"/>
      <c r="G101" s="13"/>
      <c r="H101" s="20"/>
      <c r="I101" s="6"/>
      <c r="J101" s="7" t="e">
        <f t="shared" si="1"/>
        <v>#DIV/0!</v>
      </c>
      <c r="K101" s="11"/>
      <c r="L101" s="11"/>
      <c r="M101" s="2"/>
    </row>
    <row r="102" spans="1:13">
      <c r="A102">
        <v>95</v>
      </c>
      <c r="B102" s="2"/>
      <c r="C102" s="2"/>
      <c r="D102" s="2"/>
      <c r="E102" s="18"/>
      <c r="F102" s="18"/>
      <c r="G102" s="13"/>
      <c r="H102" s="20"/>
      <c r="I102" s="6"/>
      <c r="J102" s="7" t="e">
        <f t="shared" si="1"/>
        <v>#DIV/0!</v>
      </c>
      <c r="K102" s="11"/>
      <c r="L102" s="11"/>
      <c r="M102" s="2"/>
    </row>
    <row r="103" spans="1:13">
      <c r="A103" s="12">
        <v>96</v>
      </c>
      <c r="B103" s="2"/>
      <c r="C103" s="2"/>
      <c r="D103" s="2"/>
      <c r="E103" s="18"/>
      <c r="F103" s="18"/>
      <c r="G103" s="13"/>
      <c r="H103" s="20"/>
      <c r="I103" s="6"/>
      <c r="J103" s="15" t="e">
        <f t="shared" si="1"/>
        <v>#DIV/0!</v>
      </c>
      <c r="K103" s="11"/>
      <c r="L103" s="11"/>
      <c r="M103" s="2"/>
    </row>
    <row r="104" spans="1:13">
      <c r="A104" s="12">
        <v>97</v>
      </c>
      <c r="B104" s="2"/>
      <c r="C104" s="2"/>
      <c r="D104" s="2"/>
      <c r="E104" s="18"/>
      <c r="F104" s="18"/>
      <c r="G104" s="13"/>
      <c r="H104" s="20"/>
      <c r="I104" s="6"/>
      <c r="J104" s="15" t="e">
        <f t="shared" si="1"/>
        <v>#DIV/0!</v>
      </c>
      <c r="K104" s="11"/>
      <c r="L104" s="11"/>
      <c r="M104" s="2"/>
    </row>
    <row r="105" spans="1:13">
      <c r="A105">
        <v>98</v>
      </c>
      <c r="B105" s="2"/>
      <c r="C105" s="2"/>
      <c r="D105" s="2"/>
      <c r="E105" s="18"/>
      <c r="F105" s="18"/>
      <c r="G105" s="13"/>
      <c r="H105" s="20"/>
      <c r="I105" s="6"/>
      <c r="J105" s="7" t="e">
        <f t="shared" si="1"/>
        <v>#DIV/0!</v>
      </c>
      <c r="K105" s="11"/>
      <c r="L105" s="11"/>
      <c r="M105" s="2"/>
    </row>
    <row r="106" spans="1:13">
      <c r="A106">
        <v>99</v>
      </c>
      <c r="B106" s="2"/>
      <c r="C106" s="2"/>
      <c r="D106" s="2"/>
      <c r="E106" s="18"/>
      <c r="F106" s="18"/>
      <c r="G106" s="13"/>
      <c r="H106" s="20"/>
      <c r="I106" s="6"/>
      <c r="J106" s="15" t="e">
        <f t="shared" si="1"/>
        <v>#DIV/0!</v>
      </c>
      <c r="K106" s="11"/>
      <c r="L106" s="11"/>
      <c r="M106" s="2"/>
    </row>
    <row r="107" spans="1:13">
      <c r="A107">
        <v>100</v>
      </c>
      <c r="B107" s="2"/>
      <c r="C107" s="2"/>
      <c r="D107" s="2"/>
      <c r="E107" s="18"/>
      <c r="F107" s="18"/>
      <c r="G107" s="13"/>
      <c r="H107" s="20"/>
      <c r="I107" s="6"/>
      <c r="J107" s="15" t="e">
        <f t="shared" si="1"/>
        <v>#DIV/0!</v>
      </c>
      <c r="K107" s="11"/>
      <c r="L107" s="11"/>
      <c r="M107" s="2"/>
    </row>
    <row r="108" spans="1:13">
      <c r="A108">
        <v>101</v>
      </c>
      <c r="B108" s="2"/>
      <c r="C108" s="2"/>
      <c r="D108" s="2"/>
      <c r="E108" s="18"/>
      <c r="F108" s="18"/>
      <c r="G108" s="13"/>
      <c r="H108" s="20"/>
      <c r="I108" s="6"/>
      <c r="J108" s="7" t="e">
        <f t="shared" si="1"/>
        <v>#DIV/0!</v>
      </c>
      <c r="K108" s="11"/>
      <c r="L108" s="11"/>
      <c r="M108" s="2"/>
    </row>
    <row r="109" spans="1:13">
      <c r="A109">
        <v>102</v>
      </c>
      <c r="B109" s="2"/>
      <c r="C109" s="2"/>
      <c r="D109" s="2"/>
      <c r="E109" s="18"/>
      <c r="F109" s="18"/>
      <c r="G109" s="13"/>
      <c r="H109" s="20"/>
      <c r="I109" s="6"/>
      <c r="J109" s="7" t="e">
        <f t="shared" si="1"/>
        <v>#DIV/0!</v>
      </c>
      <c r="K109" s="11"/>
      <c r="L109" s="11"/>
      <c r="M109" s="2"/>
    </row>
    <row r="110" spans="1:13">
      <c r="A110">
        <v>103</v>
      </c>
      <c r="B110" s="2"/>
      <c r="C110" s="2"/>
      <c r="D110" s="2"/>
      <c r="E110" s="18"/>
      <c r="F110" s="18"/>
      <c r="G110" s="13"/>
      <c r="H110" s="20"/>
      <c r="I110" s="6"/>
      <c r="J110" s="7" t="e">
        <f t="shared" si="1"/>
        <v>#DIV/0!</v>
      </c>
      <c r="K110" s="11"/>
      <c r="L110" s="11"/>
      <c r="M110" s="2"/>
    </row>
    <row r="111" spans="1:13">
      <c r="A111">
        <v>104</v>
      </c>
      <c r="B111" s="2"/>
      <c r="C111" s="2"/>
      <c r="D111" s="2"/>
      <c r="E111" s="18"/>
      <c r="F111" s="18"/>
      <c r="G111" s="13"/>
      <c r="H111" s="20"/>
      <c r="I111" s="6"/>
      <c r="J111" s="7" t="e">
        <f t="shared" si="1"/>
        <v>#DIV/0!</v>
      </c>
      <c r="K111" s="11"/>
      <c r="L111" s="11"/>
      <c r="M111" s="2"/>
    </row>
    <row r="112" spans="1:13">
      <c r="A112">
        <v>105</v>
      </c>
      <c r="B112" s="2"/>
      <c r="C112" s="2"/>
      <c r="D112" s="2"/>
      <c r="E112" s="18"/>
      <c r="F112" s="18"/>
      <c r="G112" s="13"/>
      <c r="H112" s="20"/>
      <c r="I112" s="6"/>
      <c r="J112" s="15" t="e">
        <f t="shared" si="1"/>
        <v>#DIV/0!</v>
      </c>
      <c r="K112" s="11"/>
      <c r="L112" s="11"/>
      <c r="M112" s="2"/>
    </row>
    <row r="113" spans="1:13">
      <c r="A113" s="12">
        <v>106</v>
      </c>
      <c r="B113" s="2"/>
      <c r="C113" s="2"/>
      <c r="D113" s="2"/>
      <c r="E113" s="18"/>
      <c r="F113" s="18"/>
      <c r="G113" s="13"/>
      <c r="H113" s="20"/>
      <c r="I113" s="6"/>
      <c r="J113" s="15" t="e">
        <f t="shared" si="1"/>
        <v>#DIV/0!</v>
      </c>
      <c r="K113" s="11"/>
      <c r="L113" s="11"/>
      <c r="M113" s="2"/>
    </row>
    <row r="114" spans="1:13">
      <c r="A114" s="12">
        <v>107</v>
      </c>
      <c r="B114" s="2"/>
      <c r="C114" s="2"/>
      <c r="D114" s="2"/>
      <c r="E114" s="18"/>
      <c r="F114" s="18"/>
      <c r="G114" s="13"/>
      <c r="H114" s="20"/>
      <c r="I114" s="6"/>
      <c r="J114" s="7" t="e">
        <f t="shared" si="1"/>
        <v>#DIV/0!</v>
      </c>
      <c r="K114" s="11"/>
      <c r="L114" s="11"/>
      <c r="M114" s="2"/>
    </row>
    <row r="115" spans="1:13">
      <c r="A115">
        <v>108</v>
      </c>
      <c r="B115" s="2"/>
      <c r="C115" s="2"/>
      <c r="D115" s="2"/>
      <c r="E115" s="18"/>
      <c r="F115" s="18"/>
      <c r="G115" s="13"/>
      <c r="H115" s="20"/>
      <c r="I115" s="6"/>
      <c r="J115" s="15" t="e">
        <f t="shared" si="1"/>
        <v>#DIV/0!</v>
      </c>
      <c r="K115" s="11"/>
      <c r="L115" s="11"/>
      <c r="M115" s="2"/>
    </row>
    <row r="116" spans="1:13">
      <c r="A116">
        <v>109</v>
      </c>
      <c r="B116" s="2"/>
      <c r="C116" s="2"/>
      <c r="D116" s="2"/>
      <c r="E116" s="18"/>
      <c r="F116" s="18"/>
      <c r="G116" s="13"/>
      <c r="H116" s="20"/>
      <c r="I116" s="6"/>
      <c r="J116" s="15" t="e">
        <f t="shared" si="1"/>
        <v>#DIV/0!</v>
      </c>
      <c r="K116" s="11"/>
      <c r="L116" s="11"/>
      <c r="M116" s="2"/>
    </row>
    <row r="117" spans="1:13">
      <c r="A117">
        <v>110</v>
      </c>
      <c r="B117" s="2"/>
      <c r="C117" s="2"/>
      <c r="D117" s="2"/>
      <c r="E117" s="18"/>
      <c r="F117" s="18"/>
      <c r="G117" s="13"/>
      <c r="H117" s="20"/>
      <c r="I117" s="6"/>
      <c r="J117" s="7" t="e">
        <f t="shared" si="1"/>
        <v>#DIV/0!</v>
      </c>
      <c r="K117" s="11"/>
      <c r="L117" s="11"/>
      <c r="M117" s="2"/>
    </row>
    <row r="118" spans="1:13">
      <c r="A118">
        <v>111</v>
      </c>
      <c r="B118" s="2"/>
      <c r="C118" s="2"/>
      <c r="D118" s="2"/>
      <c r="E118" s="18"/>
      <c r="F118" s="18"/>
      <c r="G118" s="13"/>
      <c r="H118" s="20"/>
      <c r="I118" s="6"/>
      <c r="J118" s="7" t="e">
        <f t="shared" si="1"/>
        <v>#DIV/0!</v>
      </c>
      <c r="K118" s="11"/>
      <c r="L118" s="11"/>
      <c r="M118" s="2"/>
    </row>
    <row r="119" spans="1:13">
      <c r="A119">
        <v>112</v>
      </c>
      <c r="B119" s="2"/>
      <c r="C119" s="2"/>
      <c r="D119" s="2"/>
      <c r="E119" s="18"/>
      <c r="F119" s="18"/>
      <c r="G119" s="13"/>
      <c r="H119" s="20"/>
      <c r="I119" s="6"/>
      <c r="J119" s="7" t="e">
        <f t="shared" si="1"/>
        <v>#DIV/0!</v>
      </c>
      <c r="K119" s="11"/>
      <c r="L119" s="11"/>
      <c r="M119" s="2"/>
    </row>
    <row r="120" spans="1:13">
      <c r="A120">
        <v>113</v>
      </c>
      <c r="B120" s="2"/>
      <c r="C120" s="2"/>
      <c r="D120" s="2"/>
      <c r="E120" s="18"/>
      <c r="F120" s="18"/>
      <c r="G120" s="13"/>
      <c r="H120" s="20"/>
      <c r="I120" s="6"/>
      <c r="J120" s="7" t="e">
        <f t="shared" si="1"/>
        <v>#DIV/0!</v>
      </c>
      <c r="K120" s="11"/>
      <c r="L120" s="11"/>
      <c r="M120" s="2"/>
    </row>
    <row r="121" spans="1:13">
      <c r="A121">
        <v>114</v>
      </c>
      <c r="B121" s="2"/>
      <c r="C121" s="2"/>
      <c r="D121" s="2"/>
      <c r="E121" s="18"/>
      <c r="F121" s="18"/>
      <c r="G121" s="13"/>
      <c r="H121" s="20"/>
      <c r="I121" s="6"/>
      <c r="J121" s="15" t="e">
        <f t="shared" si="1"/>
        <v>#DIV/0!</v>
      </c>
      <c r="K121" s="11"/>
      <c r="L121" s="11"/>
      <c r="M121" s="2"/>
    </row>
    <row r="122" spans="1:13">
      <c r="A122">
        <v>115</v>
      </c>
      <c r="B122" s="2"/>
      <c r="C122" s="2"/>
      <c r="D122" s="2"/>
      <c r="E122" s="18"/>
      <c r="F122" s="18"/>
      <c r="G122" s="13"/>
      <c r="H122" s="20"/>
      <c r="I122" s="6"/>
      <c r="J122" s="15" t="e">
        <f t="shared" si="1"/>
        <v>#DIV/0!</v>
      </c>
      <c r="K122" s="11"/>
      <c r="L122" s="11"/>
      <c r="M122" s="2"/>
    </row>
    <row r="123" spans="1:13">
      <c r="A123" s="12">
        <v>116</v>
      </c>
      <c r="B123" s="2"/>
      <c r="C123" s="2"/>
      <c r="D123" s="2"/>
      <c r="E123" s="18"/>
      <c r="F123" s="18"/>
      <c r="G123" s="13"/>
      <c r="H123" s="20"/>
      <c r="I123" s="6"/>
      <c r="J123" s="7" t="e">
        <f t="shared" si="1"/>
        <v>#DIV/0!</v>
      </c>
      <c r="K123" s="11"/>
      <c r="L123" s="11"/>
      <c r="M123" s="2"/>
    </row>
    <row r="124" spans="1:13">
      <c r="A124" s="12">
        <v>117</v>
      </c>
      <c r="B124" s="2"/>
      <c r="C124" s="2"/>
      <c r="D124" s="2"/>
      <c r="E124" s="18"/>
      <c r="F124" s="18"/>
      <c r="G124" s="13"/>
      <c r="H124" s="20"/>
      <c r="I124" s="6"/>
      <c r="J124" s="15" t="e">
        <f t="shared" si="1"/>
        <v>#DIV/0!</v>
      </c>
      <c r="K124" s="11"/>
      <c r="L124" s="11"/>
      <c r="M124" s="2"/>
    </row>
    <row r="125" spans="1:13">
      <c r="A125">
        <v>118</v>
      </c>
      <c r="B125" s="2"/>
      <c r="C125" s="2"/>
      <c r="D125" s="2"/>
      <c r="E125" s="18"/>
      <c r="F125" s="18"/>
      <c r="G125" s="13"/>
      <c r="H125" s="20"/>
      <c r="I125" s="6"/>
      <c r="J125" s="15" t="e">
        <f t="shared" si="1"/>
        <v>#DIV/0!</v>
      </c>
      <c r="K125" s="11"/>
      <c r="L125" s="11"/>
      <c r="M125" s="2"/>
    </row>
    <row r="126" spans="1:13">
      <c r="A126">
        <v>119</v>
      </c>
      <c r="B126" s="2"/>
      <c r="C126" s="2"/>
      <c r="D126" s="2"/>
      <c r="E126" s="18"/>
      <c r="F126" s="18"/>
      <c r="G126" s="13"/>
      <c r="H126" s="20"/>
      <c r="I126" s="6"/>
      <c r="J126" s="7" t="e">
        <f t="shared" si="1"/>
        <v>#DIV/0!</v>
      </c>
      <c r="K126" s="11"/>
      <c r="L126" s="11"/>
      <c r="M126" s="2"/>
    </row>
    <row r="127" spans="1:13">
      <c r="A127">
        <v>120</v>
      </c>
      <c r="B127" s="2"/>
      <c r="C127" s="2"/>
      <c r="D127" s="2"/>
      <c r="E127" s="18"/>
      <c r="F127" s="18"/>
      <c r="G127" s="13"/>
      <c r="H127" s="20"/>
      <c r="I127" s="6"/>
      <c r="J127" s="7" t="e">
        <f t="shared" si="1"/>
        <v>#DIV/0!</v>
      </c>
      <c r="K127" s="11"/>
      <c r="L127" s="11"/>
      <c r="M127" s="2"/>
    </row>
    <row r="128" spans="1:13">
      <c r="A128">
        <v>121</v>
      </c>
      <c r="B128" s="2"/>
      <c r="C128" s="2"/>
      <c r="D128" s="2"/>
      <c r="E128" s="18"/>
      <c r="F128" s="18"/>
      <c r="G128" s="13"/>
      <c r="H128" s="20"/>
      <c r="I128" s="6"/>
      <c r="J128" s="7" t="e">
        <f t="shared" si="1"/>
        <v>#DIV/0!</v>
      </c>
      <c r="K128" s="11"/>
      <c r="L128" s="11"/>
      <c r="M128" s="2"/>
    </row>
    <row r="129" spans="1:13">
      <c r="A129">
        <v>122</v>
      </c>
      <c r="B129" s="2"/>
      <c r="C129" s="2"/>
      <c r="D129" s="2"/>
      <c r="E129" s="18"/>
      <c r="F129" s="18"/>
      <c r="G129" s="13"/>
      <c r="H129" s="20"/>
      <c r="I129" s="6"/>
      <c r="J129" s="7" t="e">
        <f t="shared" si="1"/>
        <v>#DIV/0!</v>
      </c>
      <c r="K129" s="11"/>
      <c r="L129" s="11"/>
      <c r="M129" s="2"/>
    </row>
    <row r="130" spans="1:13">
      <c r="A130">
        <v>123</v>
      </c>
      <c r="B130" s="2"/>
      <c r="C130" s="2"/>
      <c r="D130" s="2"/>
      <c r="E130" s="18"/>
      <c r="F130" s="18"/>
      <c r="G130" s="13"/>
      <c r="H130" s="20"/>
      <c r="I130" s="6"/>
      <c r="J130" s="15" t="e">
        <f t="shared" si="1"/>
        <v>#DIV/0!</v>
      </c>
      <c r="K130" s="11"/>
      <c r="L130" s="11"/>
      <c r="M130" s="2"/>
    </row>
    <row r="131" spans="1:13">
      <c r="A131">
        <v>124</v>
      </c>
      <c r="B131" s="2"/>
      <c r="C131" s="2"/>
      <c r="D131" s="2"/>
      <c r="E131" s="18"/>
      <c r="F131" s="18"/>
      <c r="G131" s="13"/>
      <c r="H131" s="20"/>
      <c r="I131" s="6"/>
      <c r="J131" s="15" t="e">
        <f t="shared" si="1"/>
        <v>#DIV/0!</v>
      </c>
      <c r="K131" s="11"/>
      <c r="L131" s="11"/>
      <c r="M131" s="2"/>
    </row>
    <row r="132" spans="1:13">
      <c r="A132">
        <v>125</v>
      </c>
      <c r="B132" s="2"/>
      <c r="C132" s="2"/>
      <c r="D132" s="2"/>
      <c r="E132" s="18"/>
      <c r="F132" s="18"/>
      <c r="G132" s="13"/>
      <c r="H132" s="20"/>
      <c r="I132" s="6"/>
      <c r="J132" s="7" t="e">
        <f t="shared" si="1"/>
        <v>#DIV/0!</v>
      </c>
      <c r="K132" s="11"/>
      <c r="L132" s="11"/>
      <c r="M132" s="2"/>
    </row>
    <row r="133" spans="1:13">
      <c r="A133" s="12">
        <v>126</v>
      </c>
      <c r="B133" s="2"/>
      <c r="C133" s="2"/>
      <c r="D133" s="2"/>
      <c r="E133" s="18"/>
      <c r="F133" s="18"/>
      <c r="G133" s="13"/>
      <c r="H133" s="20"/>
      <c r="I133" s="6"/>
      <c r="J133" s="15" t="e">
        <f t="shared" si="1"/>
        <v>#DIV/0!</v>
      </c>
      <c r="K133" s="11"/>
      <c r="L133" s="11"/>
      <c r="M133" s="2"/>
    </row>
    <row r="134" spans="1:13">
      <c r="A134" s="12">
        <v>127</v>
      </c>
      <c r="B134" s="2"/>
      <c r="C134" s="2"/>
      <c r="D134" s="2"/>
      <c r="E134" s="18"/>
      <c r="F134" s="18"/>
      <c r="G134" s="13"/>
      <c r="H134" s="20"/>
      <c r="I134" s="6"/>
      <c r="J134" s="15" t="e">
        <f t="shared" si="1"/>
        <v>#DIV/0!</v>
      </c>
      <c r="K134" s="11"/>
      <c r="L134" s="11"/>
      <c r="M134" s="2"/>
    </row>
    <row r="135" spans="1:13">
      <c r="A135">
        <v>128</v>
      </c>
      <c r="B135" s="2"/>
      <c r="C135" s="2"/>
      <c r="D135" s="2"/>
      <c r="E135" s="18"/>
      <c r="F135" s="18"/>
      <c r="G135" s="13"/>
      <c r="H135" s="20"/>
      <c r="I135" s="6"/>
      <c r="J135" s="7" t="e">
        <f t="shared" si="1"/>
        <v>#DIV/0!</v>
      </c>
      <c r="K135" s="11"/>
      <c r="L135" s="11"/>
      <c r="M135" s="2"/>
    </row>
    <row r="136" spans="1:13">
      <c r="A136">
        <v>129</v>
      </c>
      <c r="B136" s="2"/>
      <c r="C136" s="2"/>
      <c r="D136" s="2"/>
      <c r="E136" s="18"/>
      <c r="F136" s="18"/>
      <c r="G136" s="13"/>
      <c r="H136" s="20"/>
      <c r="I136" s="6"/>
      <c r="J136" s="7" t="e">
        <f t="shared" si="1"/>
        <v>#DIV/0!</v>
      </c>
      <c r="K136" s="11"/>
      <c r="L136" s="11"/>
      <c r="M136" s="2"/>
    </row>
    <row r="137" spans="1:13">
      <c r="A137">
        <v>130</v>
      </c>
      <c r="B137" s="2"/>
      <c r="C137" s="2"/>
      <c r="D137" s="2"/>
      <c r="E137" s="18"/>
      <c r="F137" s="18"/>
      <c r="G137" s="13"/>
      <c r="H137" s="20"/>
      <c r="I137" s="6"/>
      <c r="J137" s="7" t="e">
        <f t="shared" si="1"/>
        <v>#DIV/0!</v>
      </c>
      <c r="K137" s="11"/>
      <c r="L137" s="11"/>
      <c r="M137" s="2"/>
    </row>
    <row r="138" spans="1:13">
      <c r="A138">
        <v>131</v>
      </c>
      <c r="B138" s="2"/>
      <c r="C138" s="2"/>
      <c r="D138" s="2"/>
      <c r="E138" s="18"/>
      <c r="F138" s="18"/>
      <c r="G138" s="13"/>
      <c r="H138" s="20"/>
      <c r="I138" s="6"/>
      <c r="J138" s="7" t="e">
        <f t="shared" si="1"/>
        <v>#DIV/0!</v>
      </c>
      <c r="K138" s="11"/>
      <c r="L138" s="11"/>
      <c r="M138" s="2"/>
    </row>
    <row r="139" spans="1:13">
      <c r="A139">
        <v>132</v>
      </c>
      <c r="B139" s="2"/>
      <c r="C139" s="2"/>
      <c r="D139" s="2"/>
      <c r="E139" s="18"/>
      <c r="F139" s="18"/>
      <c r="G139" s="13"/>
      <c r="H139" s="20"/>
      <c r="I139" s="6"/>
      <c r="J139" s="15" t="e">
        <f t="shared" si="1"/>
        <v>#DIV/0!</v>
      </c>
      <c r="K139" s="11"/>
      <c r="L139" s="11"/>
      <c r="M139" s="2"/>
    </row>
    <row r="140" spans="1:13">
      <c r="A140">
        <v>133</v>
      </c>
      <c r="B140" s="2"/>
      <c r="C140" s="2"/>
      <c r="D140" s="2"/>
      <c r="E140" s="18"/>
      <c r="F140" s="18"/>
      <c r="G140" s="13"/>
      <c r="H140" s="20"/>
      <c r="I140" s="6"/>
      <c r="J140" s="15" t="e">
        <f t="shared" si="1"/>
        <v>#DIV/0!</v>
      </c>
      <c r="K140" s="11"/>
      <c r="L140" s="11"/>
      <c r="M140" s="2"/>
    </row>
    <row r="141" spans="1:13">
      <c r="A141">
        <v>134</v>
      </c>
      <c r="B141" s="2"/>
      <c r="C141" s="2"/>
      <c r="D141" s="2"/>
      <c r="E141" s="18"/>
      <c r="F141" s="18"/>
      <c r="G141" s="13"/>
      <c r="H141" s="20"/>
      <c r="I141" s="6"/>
      <c r="J141" s="7" t="e">
        <f t="shared" si="1"/>
        <v>#DIV/0!</v>
      </c>
      <c r="K141" s="11"/>
      <c r="L141" s="11"/>
      <c r="M141" s="2"/>
    </row>
    <row r="142" spans="1:13">
      <c r="A142">
        <v>135</v>
      </c>
      <c r="B142" s="2"/>
      <c r="C142" s="2"/>
      <c r="D142" s="2"/>
      <c r="E142" s="18"/>
      <c r="F142" s="18"/>
      <c r="G142" s="13"/>
      <c r="H142" s="20"/>
      <c r="I142" s="6"/>
      <c r="J142" s="15" t="e">
        <f t="shared" si="1"/>
        <v>#DIV/0!</v>
      </c>
      <c r="K142" s="11"/>
      <c r="L142" s="11"/>
      <c r="M142" s="2"/>
    </row>
    <row r="143" spans="1:13">
      <c r="A143" s="12">
        <v>136</v>
      </c>
      <c r="B143" s="2"/>
      <c r="C143" s="2"/>
      <c r="D143" s="2"/>
      <c r="E143" s="18"/>
      <c r="F143" s="18"/>
      <c r="G143" s="13"/>
      <c r="H143" s="20"/>
      <c r="I143" s="6"/>
      <c r="J143" s="15" t="e">
        <f t="shared" si="1"/>
        <v>#DIV/0!</v>
      </c>
      <c r="K143" s="11"/>
      <c r="L143" s="11"/>
      <c r="M143" s="2"/>
    </row>
    <row r="144" spans="1:13">
      <c r="A144" s="12">
        <v>137</v>
      </c>
      <c r="B144" s="2"/>
      <c r="C144" s="2"/>
      <c r="D144" s="2"/>
      <c r="E144" s="18"/>
      <c r="F144" s="18"/>
      <c r="G144" s="13"/>
      <c r="H144" s="20"/>
      <c r="I144" s="6"/>
      <c r="J144" s="7" t="e">
        <f t="shared" si="1"/>
        <v>#DIV/0!</v>
      </c>
      <c r="K144" s="11"/>
      <c r="L144" s="11"/>
      <c r="M144" s="2"/>
    </row>
    <row r="145" spans="1:13">
      <c r="A145">
        <v>138</v>
      </c>
      <c r="B145" s="2"/>
      <c r="C145" s="2"/>
      <c r="D145" s="2"/>
      <c r="E145" s="18"/>
      <c r="F145" s="18"/>
      <c r="G145" s="13"/>
      <c r="H145" s="20"/>
      <c r="I145" s="6"/>
      <c r="J145" s="7" t="e">
        <f t="shared" si="1"/>
        <v>#DIV/0!</v>
      </c>
      <c r="K145" s="11"/>
      <c r="L145" s="11"/>
      <c r="M145" s="2"/>
    </row>
    <row r="146" spans="1:13">
      <c r="A146">
        <v>139</v>
      </c>
      <c r="B146" s="2"/>
      <c r="C146" s="2"/>
      <c r="D146" s="2"/>
      <c r="E146" s="18"/>
      <c r="F146" s="18"/>
      <c r="G146" s="13"/>
      <c r="H146" s="20"/>
      <c r="I146" s="6"/>
      <c r="J146" s="7" t="e">
        <f t="shared" si="1"/>
        <v>#DIV/0!</v>
      </c>
      <c r="K146" s="11"/>
      <c r="L146" s="11"/>
      <c r="M146" s="2"/>
    </row>
    <row r="147" spans="1:13">
      <c r="A147">
        <v>140</v>
      </c>
      <c r="B147" s="2"/>
      <c r="C147" s="2"/>
      <c r="D147" s="2"/>
      <c r="E147" s="18"/>
      <c r="F147" s="18"/>
      <c r="G147" s="13"/>
      <c r="H147" s="20"/>
      <c r="I147" s="6"/>
      <c r="J147" s="7" t="e">
        <f t="shared" si="1"/>
        <v>#DIV/0!</v>
      </c>
      <c r="K147" s="11"/>
      <c r="L147" s="11"/>
      <c r="M147" s="2"/>
    </row>
    <row r="148" spans="1:13">
      <c r="A148">
        <v>141</v>
      </c>
      <c r="B148" s="2"/>
      <c r="C148" s="2"/>
      <c r="D148" s="2"/>
      <c r="E148" s="18"/>
      <c r="F148" s="18"/>
      <c r="G148" s="13"/>
      <c r="H148" s="20"/>
      <c r="I148" s="6"/>
      <c r="J148" s="15" t="e">
        <f t="shared" si="1"/>
        <v>#DIV/0!</v>
      </c>
      <c r="K148" s="11"/>
      <c r="L148" s="11"/>
      <c r="M148" s="2"/>
    </row>
    <row r="149" spans="1:13">
      <c r="A149">
        <v>142</v>
      </c>
      <c r="B149" s="2"/>
      <c r="C149" s="2"/>
      <c r="D149" s="2"/>
      <c r="E149" s="18"/>
      <c r="F149" s="18"/>
      <c r="G149" s="13"/>
      <c r="H149" s="20"/>
      <c r="I149" s="6"/>
      <c r="J149" s="15" t="e">
        <f t="shared" si="1"/>
        <v>#DIV/0!</v>
      </c>
      <c r="K149" s="11"/>
      <c r="L149" s="11"/>
      <c r="M149" s="2"/>
    </row>
    <row r="150" spans="1:13">
      <c r="A150">
        <v>143</v>
      </c>
      <c r="B150" s="2"/>
      <c r="C150" s="2"/>
      <c r="D150" s="2"/>
      <c r="E150" s="18"/>
      <c r="F150" s="18"/>
      <c r="G150" s="13"/>
      <c r="H150" s="20"/>
      <c r="I150" s="6"/>
      <c r="J150" s="7" t="e">
        <f t="shared" si="1"/>
        <v>#DIV/0!</v>
      </c>
      <c r="K150" s="11"/>
      <c r="L150" s="11"/>
      <c r="M150" s="2"/>
    </row>
    <row r="151" spans="1:13">
      <c r="A151">
        <v>144</v>
      </c>
      <c r="B151" s="2"/>
      <c r="C151" s="2"/>
      <c r="D151" s="2"/>
      <c r="E151" s="18"/>
      <c r="F151" s="18"/>
      <c r="G151" s="13"/>
      <c r="H151" s="20"/>
      <c r="I151" s="6"/>
      <c r="J151" s="15" t="e">
        <f t="shared" si="1"/>
        <v>#DIV/0!</v>
      </c>
      <c r="K151" s="11"/>
      <c r="L151" s="11"/>
      <c r="M151" s="2"/>
    </row>
    <row r="152" spans="1:13">
      <c r="A152">
        <v>145</v>
      </c>
      <c r="B152" s="2"/>
      <c r="C152" s="2"/>
      <c r="D152" s="2"/>
      <c r="E152" s="18"/>
      <c r="F152" s="18"/>
      <c r="G152" s="13"/>
      <c r="H152" s="20"/>
      <c r="I152" s="6"/>
      <c r="J152" s="15" t="e">
        <f t="shared" ref="J152:J215" si="2">H152/I152</f>
        <v>#DIV/0!</v>
      </c>
      <c r="K152" s="11"/>
      <c r="L152" s="11"/>
      <c r="M152" s="2"/>
    </row>
    <row r="153" spans="1:13">
      <c r="A153" s="12">
        <v>146</v>
      </c>
      <c r="B153" s="2"/>
      <c r="C153" s="2"/>
      <c r="D153" s="2"/>
      <c r="E153" s="18"/>
      <c r="F153" s="18"/>
      <c r="G153" s="13"/>
      <c r="H153" s="20"/>
      <c r="I153" s="6"/>
      <c r="J153" s="7" t="e">
        <f t="shared" si="2"/>
        <v>#DIV/0!</v>
      </c>
      <c r="K153" s="11"/>
      <c r="L153" s="11"/>
      <c r="M153" s="2"/>
    </row>
    <row r="154" spans="1:13">
      <c r="A154" s="12">
        <v>147</v>
      </c>
      <c r="B154" s="2"/>
      <c r="C154" s="2"/>
      <c r="D154" s="2"/>
      <c r="E154" s="18"/>
      <c r="F154" s="18"/>
      <c r="G154" s="13"/>
      <c r="H154" s="20"/>
      <c r="I154" s="6"/>
      <c r="J154" s="7" t="e">
        <f t="shared" si="2"/>
        <v>#DIV/0!</v>
      </c>
      <c r="K154" s="11"/>
      <c r="L154" s="11"/>
      <c r="M154" s="2"/>
    </row>
    <row r="155" spans="1:13">
      <c r="A155">
        <v>148</v>
      </c>
      <c r="B155" s="2"/>
      <c r="C155" s="2"/>
      <c r="D155" s="2"/>
      <c r="E155" s="18"/>
      <c r="F155" s="18"/>
      <c r="G155" s="13"/>
      <c r="H155" s="20"/>
      <c r="I155" s="6"/>
      <c r="J155" s="7" t="e">
        <f t="shared" si="2"/>
        <v>#DIV/0!</v>
      </c>
      <c r="K155" s="11"/>
      <c r="L155" s="11"/>
      <c r="M155" s="2"/>
    </row>
    <row r="156" spans="1:13">
      <c r="A156">
        <v>149</v>
      </c>
      <c r="B156" s="2"/>
      <c r="C156" s="2"/>
      <c r="D156" s="2"/>
      <c r="E156" s="18"/>
      <c r="F156" s="18"/>
      <c r="G156" s="13"/>
      <c r="H156" s="20"/>
      <c r="I156" s="6"/>
      <c r="J156" s="7" t="e">
        <f t="shared" si="2"/>
        <v>#DIV/0!</v>
      </c>
      <c r="K156" s="11"/>
      <c r="L156" s="11"/>
      <c r="M156" s="2"/>
    </row>
    <row r="157" spans="1:13">
      <c r="A157">
        <v>150</v>
      </c>
      <c r="B157" s="2"/>
      <c r="C157" s="2"/>
      <c r="D157" s="2"/>
      <c r="E157" s="18"/>
      <c r="F157" s="18"/>
      <c r="G157" s="13"/>
      <c r="H157" s="20"/>
      <c r="I157" s="6"/>
      <c r="J157" s="15" t="e">
        <f t="shared" si="2"/>
        <v>#DIV/0!</v>
      </c>
      <c r="K157" s="11"/>
      <c r="L157" s="11"/>
      <c r="M157" s="2"/>
    </row>
    <row r="158" spans="1:13">
      <c r="A158">
        <v>151</v>
      </c>
      <c r="B158" s="2"/>
      <c r="C158" s="2"/>
      <c r="D158" s="2"/>
      <c r="E158" s="18"/>
      <c r="F158" s="18"/>
      <c r="G158" s="13"/>
      <c r="H158" s="20"/>
      <c r="I158" s="6"/>
      <c r="J158" s="15" t="e">
        <f t="shared" si="2"/>
        <v>#DIV/0!</v>
      </c>
      <c r="K158" s="11"/>
      <c r="L158" s="11"/>
      <c r="M158" s="2"/>
    </row>
    <row r="159" spans="1:13">
      <c r="A159">
        <v>152</v>
      </c>
      <c r="B159" s="2"/>
      <c r="C159" s="2"/>
      <c r="D159" s="2"/>
      <c r="E159" s="18"/>
      <c r="F159" s="18"/>
      <c r="G159" s="13"/>
      <c r="H159" s="20"/>
      <c r="I159" s="6"/>
      <c r="J159" s="7" t="e">
        <f t="shared" si="2"/>
        <v>#DIV/0!</v>
      </c>
      <c r="K159" s="11"/>
      <c r="L159" s="11"/>
      <c r="M159" s="2"/>
    </row>
    <row r="160" spans="1:13">
      <c r="A160">
        <v>153</v>
      </c>
      <c r="B160" s="2"/>
      <c r="C160" s="2"/>
      <c r="D160" s="2"/>
      <c r="E160" s="18"/>
      <c r="F160" s="18"/>
      <c r="G160" s="13"/>
      <c r="H160" s="20"/>
      <c r="I160" s="6"/>
      <c r="J160" s="15" t="e">
        <f t="shared" si="2"/>
        <v>#DIV/0!</v>
      </c>
      <c r="K160" s="11"/>
      <c r="L160" s="11"/>
      <c r="M160" s="2"/>
    </row>
    <row r="161" spans="1:13">
      <c r="A161">
        <v>154</v>
      </c>
      <c r="B161" s="2"/>
      <c r="C161" s="2"/>
      <c r="D161" s="2"/>
      <c r="E161" s="18"/>
      <c r="F161" s="18"/>
      <c r="G161" s="13"/>
      <c r="H161" s="20"/>
      <c r="I161" s="6"/>
      <c r="J161" s="15" t="e">
        <f t="shared" si="2"/>
        <v>#DIV/0!</v>
      </c>
      <c r="K161" s="11"/>
      <c r="L161" s="11"/>
      <c r="M161" s="2"/>
    </row>
    <row r="162" spans="1:13">
      <c r="A162">
        <v>155</v>
      </c>
      <c r="B162" s="2"/>
      <c r="C162" s="2"/>
      <c r="D162" s="2"/>
      <c r="E162" s="18"/>
      <c r="F162" s="18"/>
      <c r="G162" s="13"/>
      <c r="H162" s="20"/>
      <c r="I162" s="6"/>
      <c r="J162" s="7" t="e">
        <f t="shared" si="2"/>
        <v>#DIV/0!</v>
      </c>
      <c r="K162" s="11"/>
      <c r="L162" s="11"/>
      <c r="M162" s="2"/>
    </row>
    <row r="163" spans="1:13">
      <c r="A163" s="12">
        <v>156</v>
      </c>
      <c r="B163" s="2"/>
      <c r="C163" s="2"/>
      <c r="D163" s="2"/>
      <c r="E163" s="18"/>
      <c r="F163" s="18"/>
      <c r="G163" s="13"/>
      <c r="H163" s="20"/>
      <c r="I163" s="6"/>
      <c r="J163" s="7" t="e">
        <f t="shared" si="2"/>
        <v>#DIV/0!</v>
      </c>
      <c r="K163" s="11"/>
      <c r="L163" s="11"/>
      <c r="M163" s="2"/>
    </row>
    <row r="164" spans="1:13">
      <c r="A164" s="12">
        <v>157</v>
      </c>
      <c r="B164" s="2"/>
      <c r="C164" s="2"/>
      <c r="D164" s="2"/>
      <c r="E164" s="18"/>
      <c r="F164" s="18"/>
      <c r="G164" s="13"/>
      <c r="H164" s="20"/>
      <c r="I164" s="6"/>
      <c r="J164" s="7" t="e">
        <f t="shared" si="2"/>
        <v>#DIV/0!</v>
      </c>
      <c r="K164" s="11"/>
      <c r="L164" s="11"/>
      <c r="M164" s="2"/>
    </row>
    <row r="165" spans="1:13">
      <c r="A165">
        <v>158</v>
      </c>
      <c r="B165" s="2"/>
      <c r="C165" s="2"/>
      <c r="D165" s="2"/>
      <c r="E165" s="18"/>
      <c r="F165" s="18"/>
      <c r="G165" s="13"/>
      <c r="H165" s="20"/>
      <c r="I165" s="6"/>
      <c r="J165" s="7" t="e">
        <f t="shared" si="2"/>
        <v>#DIV/0!</v>
      </c>
      <c r="K165" s="11"/>
      <c r="L165" s="11"/>
      <c r="M165" s="2"/>
    </row>
    <row r="166" spans="1:13">
      <c r="A166">
        <v>159</v>
      </c>
      <c r="B166" s="2"/>
      <c r="C166" s="2"/>
      <c r="D166" s="2"/>
      <c r="E166" s="18"/>
      <c r="F166" s="18"/>
      <c r="G166" s="13"/>
      <c r="H166" s="20"/>
      <c r="I166" s="6"/>
      <c r="J166" s="15" t="e">
        <f t="shared" si="2"/>
        <v>#DIV/0!</v>
      </c>
      <c r="K166" s="11"/>
      <c r="L166" s="11"/>
      <c r="M166" s="2"/>
    </row>
    <row r="167" spans="1:13">
      <c r="A167">
        <v>160</v>
      </c>
      <c r="B167" s="2"/>
      <c r="C167" s="2"/>
      <c r="D167" s="2"/>
      <c r="E167" s="18"/>
      <c r="F167" s="18"/>
      <c r="G167" s="13"/>
      <c r="H167" s="20"/>
      <c r="I167" s="6"/>
      <c r="J167" s="15" t="e">
        <f t="shared" si="2"/>
        <v>#DIV/0!</v>
      </c>
      <c r="K167" s="11"/>
      <c r="L167" s="11"/>
      <c r="M167" s="2"/>
    </row>
    <row r="168" spans="1:13">
      <c r="A168">
        <v>161</v>
      </c>
      <c r="B168" s="2"/>
      <c r="C168" s="2"/>
      <c r="D168" s="2"/>
      <c r="E168" s="18"/>
      <c r="F168" s="18"/>
      <c r="G168" s="13"/>
      <c r="H168" s="20"/>
      <c r="I168" s="6"/>
      <c r="J168" s="7" t="e">
        <f t="shared" si="2"/>
        <v>#DIV/0!</v>
      </c>
      <c r="K168" s="11"/>
      <c r="L168" s="11"/>
      <c r="M168" s="2"/>
    </row>
    <row r="169" spans="1:13">
      <c r="A169">
        <v>162</v>
      </c>
      <c r="B169" s="2"/>
      <c r="C169" s="2"/>
      <c r="D169" s="2"/>
      <c r="E169" s="18"/>
      <c r="F169" s="18"/>
      <c r="G169" s="13"/>
      <c r="H169" s="20"/>
      <c r="I169" s="6"/>
      <c r="J169" s="15" t="e">
        <f t="shared" si="2"/>
        <v>#DIV/0!</v>
      </c>
      <c r="K169" s="11"/>
      <c r="L169" s="11"/>
      <c r="M169" s="2"/>
    </row>
    <row r="170" spans="1:13">
      <c r="A170">
        <v>163</v>
      </c>
      <c r="B170" s="2"/>
      <c r="C170" s="2"/>
      <c r="D170" s="2"/>
      <c r="E170" s="18"/>
      <c r="F170" s="18"/>
      <c r="G170" s="13"/>
      <c r="H170" s="20"/>
      <c r="I170" s="6"/>
      <c r="J170" s="15" t="e">
        <f t="shared" si="2"/>
        <v>#DIV/0!</v>
      </c>
      <c r="K170" s="11"/>
      <c r="L170" s="11"/>
      <c r="M170" s="2"/>
    </row>
    <row r="171" spans="1:13">
      <c r="A171">
        <v>164</v>
      </c>
      <c r="B171" s="2"/>
      <c r="C171" s="2"/>
      <c r="D171" s="2"/>
      <c r="E171" s="18"/>
      <c r="F171" s="18"/>
      <c r="G171" s="13"/>
      <c r="H171" s="20"/>
      <c r="I171" s="6"/>
      <c r="J171" s="7" t="e">
        <f t="shared" si="2"/>
        <v>#DIV/0!</v>
      </c>
      <c r="K171" s="11"/>
      <c r="L171" s="11"/>
      <c r="M171" s="2"/>
    </row>
    <row r="172" spans="1:13">
      <c r="A172">
        <v>165</v>
      </c>
      <c r="B172" s="2"/>
      <c r="C172" s="2"/>
      <c r="D172" s="2"/>
      <c r="E172" s="18"/>
      <c r="F172" s="18"/>
      <c r="G172" s="13"/>
      <c r="H172" s="20"/>
      <c r="I172" s="6"/>
      <c r="J172" s="7" t="e">
        <f t="shared" si="2"/>
        <v>#DIV/0!</v>
      </c>
      <c r="K172" s="11"/>
      <c r="L172" s="11"/>
      <c r="M172" s="2"/>
    </row>
    <row r="173" spans="1:13">
      <c r="A173" s="12">
        <v>166</v>
      </c>
      <c r="B173" s="2"/>
      <c r="C173" s="2"/>
      <c r="D173" s="2"/>
      <c r="E173" s="18"/>
      <c r="F173" s="18"/>
      <c r="G173" s="13"/>
      <c r="H173" s="20"/>
      <c r="I173" s="6"/>
      <c r="J173" s="7" t="e">
        <f t="shared" si="2"/>
        <v>#DIV/0!</v>
      </c>
      <c r="K173" s="11"/>
      <c r="L173" s="11"/>
      <c r="M173" s="2"/>
    </row>
    <row r="174" spans="1:13">
      <c r="A174" s="12">
        <v>167</v>
      </c>
      <c r="B174" s="2"/>
      <c r="C174" s="2"/>
      <c r="D174" s="2"/>
      <c r="E174" s="18"/>
      <c r="F174" s="18"/>
      <c r="G174" s="13"/>
      <c r="H174" s="20"/>
      <c r="I174" s="6"/>
      <c r="J174" s="7" t="e">
        <f t="shared" si="2"/>
        <v>#DIV/0!</v>
      </c>
      <c r="K174" s="11"/>
      <c r="L174" s="11"/>
      <c r="M174" s="2"/>
    </row>
    <row r="175" spans="1:13">
      <c r="A175">
        <v>168</v>
      </c>
      <c r="B175" s="2"/>
      <c r="C175" s="2"/>
      <c r="D175" s="2"/>
      <c r="E175" s="18"/>
      <c r="F175" s="18"/>
      <c r="G175" s="13"/>
      <c r="H175" s="20"/>
      <c r="I175" s="6"/>
      <c r="J175" s="15" t="e">
        <f t="shared" si="2"/>
        <v>#DIV/0!</v>
      </c>
      <c r="K175" s="11"/>
      <c r="L175" s="11"/>
      <c r="M175" s="2"/>
    </row>
    <row r="176" spans="1:13">
      <c r="A176">
        <v>169</v>
      </c>
      <c r="B176" s="2"/>
      <c r="C176" s="2"/>
      <c r="D176" s="2"/>
      <c r="E176" s="18"/>
      <c r="F176" s="18"/>
      <c r="G176" s="13"/>
      <c r="H176" s="20"/>
      <c r="I176" s="6"/>
      <c r="J176" s="15" t="e">
        <f t="shared" si="2"/>
        <v>#DIV/0!</v>
      </c>
      <c r="K176" s="11"/>
      <c r="L176" s="11"/>
      <c r="M176" s="2"/>
    </row>
    <row r="177" spans="1:13">
      <c r="A177">
        <v>170</v>
      </c>
      <c r="B177" s="2"/>
      <c r="C177" s="2"/>
      <c r="D177" s="2"/>
      <c r="E177" s="18"/>
      <c r="F177" s="18"/>
      <c r="G177" s="13"/>
      <c r="H177" s="20"/>
      <c r="I177" s="6"/>
      <c r="J177" s="7" t="e">
        <f t="shared" si="2"/>
        <v>#DIV/0!</v>
      </c>
      <c r="K177" s="11"/>
      <c r="L177" s="11"/>
      <c r="M177" s="2"/>
    </row>
    <row r="178" spans="1:13">
      <c r="A178">
        <v>171</v>
      </c>
      <c r="B178" s="2"/>
      <c r="C178" s="2"/>
      <c r="D178" s="2"/>
      <c r="E178" s="18"/>
      <c r="F178" s="18"/>
      <c r="G178" s="13"/>
      <c r="H178" s="20"/>
      <c r="I178" s="6"/>
      <c r="J178" s="15" t="e">
        <f t="shared" si="2"/>
        <v>#DIV/0!</v>
      </c>
      <c r="K178" s="11"/>
      <c r="L178" s="11"/>
      <c r="M178" s="2"/>
    </row>
    <row r="179" spans="1:13">
      <c r="A179">
        <v>172</v>
      </c>
      <c r="B179" s="2"/>
      <c r="C179" s="2"/>
      <c r="D179" s="2"/>
      <c r="E179" s="18"/>
      <c r="F179" s="18"/>
      <c r="G179" s="13"/>
      <c r="H179" s="20"/>
      <c r="I179" s="6"/>
      <c r="J179" s="15" t="e">
        <f t="shared" si="2"/>
        <v>#DIV/0!</v>
      </c>
      <c r="K179" s="11"/>
      <c r="L179" s="11"/>
      <c r="M179" s="2"/>
    </row>
    <row r="180" spans="1:13">
      <c r="A180">
        <v>173</v>
      </c>
      <c r="B180" s="2"/>
      <c r="C180" s="2"/>
      <c r="D180" s="2"/>
      <c r="E180" s="18"/>
      <c r="F180" s="18"/>
      <c r="G180" s="13"/>
      <c r="H180" s="20"/>
      <c r="I180" s="6"/>
      <c r="J180" s="7" t="e">
        <f t="shared" si="2"/>
        <v>#DIV/0!</v>
      </c>
      <c r="K180" s="11"/>
      <c r="L180" s="11"/>
      <c r="M180" s="2"/>
    </row>
    <row r="181" spans="1:13">
      <c r="A181">
        <v>174</v>
      </c>
      <c r="B181" s="2"/>
      <c r="C181" s="2"/>
      <c r="D181" s="2"/>
      <c r="E181" s="18"/>
      <c r="F181" s="18"/>
      <c r="G181" s="13"/>
      <c r="H181" s="20"/>
      <c r="I181" s="6"/>
      <c r="J181" s="7" t="e">
        <f t="shared" si="2"/>
        <v>#DIV/0!</v>
      </c>
      <c r="K181" s="11"/>
      <c r="L181" s="11"/>
      <c r="M181" s="2"/>
    </row>
    <row r="182" spans="1:13">
      <c r="A182">
        <v>175</v>
      </c>
      <c r="B182" s="2"/>
      <c r="C182" s="2"/>
      <c r="D182" s="2"/>
      <c r="E182" s="18"/>
      <c r="F182" s="18"/>
      <c r="G182" s="13"/>
      <c r="H182" s="20"/>
      <c r="I182" s="6"/>
      <c r="J182" s="7" t="e">
        <f t="shared" si="2"/>
        <v>#DIV/0!</v>
      </c>
      <c r="K182" s="11"/>
      <c r="L182" s="11"/>
      <c r="M182" s="2"/>
    </row>
    <row r="183" spans="1:13">
      <c r="A183" s="12">
        <v>176</v>
      </c>
      <c r="B183" s="2"/>
      <c r="C183" s="2"/>
      <c r="D183" s="2"/>
      <c r="E183" s="18"/>
      <c r="F183" s="18"/>
      <c r="G183" s="13"/>
      <c r="H183" s="20"/>
      <c r="I183" s="6"/>
      <c r="J183" s="7" t="e">
        <f t="shared" si="2"/>
        <v>#DIV/0!</v>
      </c>
      <c r="K183" s="11"/>
      <c r="L183" s="11"/>
      <c r="M183" s="2"/>
    </row>
    <row r="184" spans="1:13">
      <c r="A184" s="12">
        <v>177</v>
      </c>
      <c r="B184" s="2"/>
      <c r="C184" s="2"/>
      <c r="D184" s="2"/>
      <c r="E184" s="18"/>
      <c r="F184" s="18"/>
      <c r="G184" s="13"/>
      <c r="H184" s="20"/>
      <c r="I184" s="6"/>
      <c r="J184" s="15" t="e">
        <f t="shared" si="2"/>
        <v>#DIV/0!</v>
      </c>
      <c r="K184" s="11"/>
      <c r="L184" s="11"/>
      <c r="M184" s="2"/>
    </row>
    <row r="185" spans="1:13">
      <c r="A185">
        <v>178</v>
      </c>
      <c r="B185" s="2"/>
      <c r="C185" s="2"/>
      <c r="D185" s="2"/>
      <c r="E185" s="18"/>
      <c r="F185" s="18"/>
      <c r="G185" s="13"/>
      <c r="H185" s="20"/>
      <c r="I185" s="6"/>
      <c r="J185" s="15" t="e">
        <f t="shared" si="2"/>
        <v>#DIV/0!</v>
      </c>
      <c r="K185" s="11"/>
      <c r="L185" s="11"/>
      <c r="M185" s="2"/>
    </row>
    <row r="186" spans="1:13">
      <c r="A186">
        <v>179</v>
      </c>
      <c r="B186" s="2"/>
      <c r="C186" s="2"/>
      <c r="D186" s="2"/>
      <c r="E186" s="18"/>
      <c r="F186" s="18"/>
      <c r="G186" s="13"/>
      <c r="H186" s="20"/>
      <c r="I186" s="6"/>
      <c r="J186" s="7" t="e">
        <f t="shared" si="2"/>
        <v>#DIV/0!</v>
      </c>
      <c r="K186" s="11"/>
      <c r="L186" s="11"/>
      <c r="M186" s="2"/>
    </row>
    <row r="187" spans="1:13">
      <c r="A187">
        <v>180</v>
      </c>
      <c r="B187" s="2"/>
      <c r="C187" s="2"/>
      <c r="D187" s="2"/>
      <c r="E187" s="18"/>
      <c r="F187" s="18"/>
      <c r="G187" s="13"/>
      <c r="H187" s="20"/>
      <c r="I187" s="6"/>
      <c r="J187" s="15" t="e">
        <f t="shared" si="2"/>
        <v>#DIV/0!</v>
      </c>
      <c r="K187" s="11"/>
      <c r="L187" s="11"/>
      <c r="M187" s="2"/>
    </row>
    <row r="188" spans="1:13">
      <c r="A188">
        <v>181</v>
      </c>
      <c r="B188" s="2"/>
      <c r="C188" s="2"/>
      <c r="D188" s="2"/>
      <c r="E188" s="18"/>
      <c r="F188" s="18"/>
      <c r="G188" s="13"/>
      <c r="H188" s="20"/>
      <c r="I188" s="6"/>
      <c r="J188" s="15" t="e">
        <f t="shared" si="2"/>
        <v>#DIV/0!</v>
      </c>
      <c r="K188" s="11"/>
      <c r="L188" s="11"/>
      <c r="M188" s="2"/>
    </row>
    <row r="189" spans="1:13">
      <c r="A189">
        <v>182</v>
      </c>
      <c r="B189" s="2"/>
      <c r="C189" s="2"/>
      <c r="D189" s="2"/>
      <c r="E189" s="18"/>
      <c r="F189" s="18"/>
      <c r="G189" s="13"/>
      <c r="H189" s="20"/>
      <c r="I189" s="6"/>
      <c r="J189" s="7" t="e">
        <f t="shared" si="2"/>
        <v>#DIV/0!</v>
      </c>
      <c r="K189" s="11"/>
      <c r="L189" s="11"/>
      <c r="M189" s="2"/>
    </row>
    <row r="190" spans="1:13">
      <c r="A190">
        <v>183</v>
      </c>
      <c r="B190" s="2"/>
      <c r="C190" s="2"/>
      <c r="D190" s="2"/>
      <c r="E190" s="18"/>
      <c r="F190" s="18"/>
      <c r="G190" s="13"/>
      <c r="H190" s="20"/>
      <c r="I190" s="6"/>
      <c r="J190" s="7" t="e">
        <f t="shared" si="2"/>
        <v>#DIV/0!</v>
      </c>
      <c r="K190" s="11"/>
      <c r="L190" s="11"/>
      <c r="M190" s="2"/>
    </row>
    <row r="191" spans="1:13">
      <c r="A191">
        <v>184</v>
      </c>
      <c r="B191" s="2"/>
      <c r="C191" s="2"/>
      <c r="D191" s="2"/>
      <c r="E191" s="18"/>
      <c r="F191" s="18"/>
      <c r="G191" s="13"/>
      <c r="H191" s="20"/>
      <c r="I191" s="6"/>
      <c r="J191" s="7" t="e">
        <f t="shared" si="2"/>
        <v>#DIV/0!</v>
      </c>
      <c r="K191" s="11"/>
      <c r="L191" s="11"/>
      <c r="M191" s="2"/>
    </row>
    <row r="192" spans="1:13">
      <c r="A192">
        <v>185</v>
      </c>
      <c r="B192" s="2"/>
      <c r="C192" s="2"/>
      <c r="D192" s="2"/>
      <c r="E192" s="18"/>
      <c r="F192" s="18"/>
      <c r="G192" s="13"/>
      <c r="H192" s="20"/>
      <c r="I192" s="6"/>
      <c r="J192" s="7" t="e">
        <f t="shared" si="2"/>
        <v>#DIV/0!</v>
      </c>
      <c r="K192" s="11"/>
      <c r="L192" s="11"/>
      <c r="M192" s="2"/>
    </row>
    <row r="193" spans="1:13">
      <c r="A193" s="12">
        <v>186</v>
      </c>
      <c r="B193" s="2"/>
      <c r="C193" s="2"/>
      <c r="D193" s="2"/>
      <c r="E193" s="18"/>
      <c r="F193" s="18"/>
      <c r="G193" s="13"/>
      <c r="H193" s="20"/>
      <c r="I193" s="6"/>
      <c r="J193" s="15" t="e">
        <f t="shared" si="2"/>
        <v>#DIV/0!</v>
      </c>
      <c r="K193" s="11"/>
      <c r="L193" s="11"/>
      <c r="M193" s="2"/>
    </row>
    <row r="194" spans="1:13">
      <c r="A194" s="12">
        <v>187</v>
      </c>
      <c r="B194" s="2"/>
      <c r="C194" s="2"/>
      <c r="D194" s="2"/>
      <c r="E194" s="18"/>
      <c r="F194" s="18"/>
      <c r="G194" s="13"/>
      <c r="H194" s="20"/>
      <c r="I194" s="6"/>
      <c r="J194" s="15" t="e">
        <f t="shared" si="2"/>
        <v>#DIV/0!</v>
      </c>
      <c r="K194" s="11"/>
      <c r="L194" s="11"/>
      <c r="M194" s="2"/>
    </row>
    <row r="195" spans="1:13">
      <c r="A195">
        <v>188</v>
      </c>
      <c r="B195" s="2"/>
      <c r="C195" s="2"/>
      <c r="D195" s="2"/>
      <c r="E195" s="18"/>
      <c r="F195" s="18"/>
      <c r="G195" s="13"/>
      <c r="H195" s="20"/>
      <c r="I195" s="6"/>
      <c r="J195" s="7" t="e">
        <f t="shared" si="2"/>
        <v>#DIV/0!</v>
      </c>
      <c r="K195" s="11"/>
      <c r="L195" s="11"/>
      <c r="M195" s="2"/>
    </row>
    <row r="196" spans="1:13">
      <c r="A196">
        <v>189</v>
      </c>
      <c r="B196" s="2"/>
      <c r="C196" s="2"/>
      <c r="D196" s="2"/>
      <c r="E196" s="18"/>
      <c r="F196" s="18"/>
      <c r="G196" s="13"/>
      <c r="H196" s="20"/>
      <c r="I196" s="6"/>
      <c r="J196" s="15" t="e">
        <f t="shared" si="2"/>
        <v>#DIV/0!</v>
      </c>
      <c r="K196" s="11"/>
      <c r="L196" s="11"/>
      <c r="M196" s="2"/>
    </row>
    <row r="197" spans="1:13">
      <c r="A197">
        <v>190</v>
      </c>
      <c r="B197" s="2"/>
      <c r="C197" s="2"/>
      <c r="D197" s="2"/>
      <c r="E197" s="18"/>
      <c r="F197" s="18"/>
      <c r="G197" s="13"/>
      <c r="H197" s="20"/>
      <c r="I197" s="6"/>
      <c r="J197" s="15" t="e">
        <f t="shared" si="2"/>
        <v>#DIV/0!</v>
      </c>
      <c r="K197" s="11"/>
      <c r="L197" s="11"/>
      <c r="M197" s="2"/>
    </row>
    <row r="198" spans="1:13">
      <c r="A198">
        <v>191</v>
      </c>
      <c r="B198" s="2"/>
      <c r="C198" s="2"/>
      <c r="D198" s="2"/>
      <c r="E198" s="18"/>
      <c r="F198" s="18"/>
      <c r="G198" s="13"/>
      <c r="H198" s="20"/>
      <c r="I198" s="6"/>
      <c r="J198" s="7" t="e">
        <f t="shared" si="2"/>
        <v>#DIV/0!</v>
      </c>
      <c r="K198" s="11"/>
      <c r="L198" s="11"/>
      <c r="M198" s="2"/>
    </row>
    <row r="199" spans="1:13">
      <c r="A199">
        <v>192</v>
      </c>
      <c r="B199" s="2"/>
      <c r="C199" s="2"/>
      <c r="D199" s="2"/>
      <c r="E199" s="18"/>
      <c r="F199" s="18"/>
      <c r="G199" s="13"/>
      <c r="H199" s="20"/>
      <c r="I199" s="6"/>
      <c r="J199" s="7" t="e">
        <f t="shared" si="2"/>
        <v>#DIV/0!</v>
      </c>
      <c r="K199" s="11"/>
      <c r="L199" s="11"/>
      <c r="M199" s="2"/>
    </row>
    <row r="200" spans="1:13">
      <c r="A200">
        <v>193</v>
      </c>
      <c r="B200" s="2"/>
      <c r="C200" s="2"/>
      <c r="D200" s="2"/>
      <c r="E200" s="18"/>
      <c r="F200" s="18"/>
      <c r="G200" s="13"/>
      <c r="H200" s="20"/>
      <c r="I200" s="6"/>
      <c r="J200" s="7" t="e">
        <f t="shared" si="2"/>
        <v>#DIV/0!</v>
      </c>
      <c r="K200" s="11"/>
      <c r="L200" s="11"/>
      <c r="M200" s="2"/>
    </row>
    <row r="201" spans="1:13">
      <c r="A201">
        <v>194</v>
      </c>
      <c r="B201" s="2"/>
      <c r="C201" s="2"/>
      <c r="D201" s="2"/>
      <c r="E201" s="18"/>
      <c r="F201" s="18"/>
      <c r="G201" s="13"/>
      <c r="H201" s="20"/>
      <c r="I201" s="6"/>
      <c r="J201" s="7" t="e">
        <f t="shared" si="2"/>
        <v>#DIV/0!</v>
      </c>
      <c r="K201" s="11"/>
      <c r="L201" s="11"/>
      <c r="M201" s="2"/>
    </row>
    <row r="202" spans="1:13">
      <c r="A202">
        <v>195</v>
      </c>
      <c r="B202" s="2"/>
      <c r="C202" s="2"/>
      <c r="D202" s="2"/>
      <c r="E202" s="18"/>
      <c r="F202" s="18"/>
      <c r="G202" s="13"/>
      <c r="H202" s="20"/>
      <c r="I202" s="6"/>
      <c r="J202" s="15" t="e">
        <f t="shared" si="2"/>
        <v>#DIV/0!</v>
      </c>
      <c r="K202" s="11"/>
      <c r="L202" s="11"/>
      <c r="M202" s="2"/>
    </row>
    <row r="203" spans="1:13">
      <c r="A203" s="12">
        <v>196</v>
      </c>
      <c r="B203" s="2"/>
      <c r="C203" s="2"/>
      <c r="D203" s="2"/>
      <c r="E203" s="18"/>
      <c r="F203" s="18"/>
      <c r="G203" s="13"/>
      <c r="H203" s="20"/>
      <c r="I203" s="6"/>
      <c r="J203" s="15" t="e">
        <f t="shared" si="2"/>
        <v>#DIV/0!</v>
      </c>
      <c r="K203" s="11"/>
      <c r="L203" s="11"/>
      <c r="M203" s="2"/>
    </row>
    <row r="204" spans="1:13">
      <c r="A204" s="12">
        <v>197</v>
      </c>
      <c r="B204" s="2"/>
      <c r="C204" s="2"/>
      <c r="D204" s="2"/>
      <c r="E204" s="18"/>
      <c r="F204" s="18"/>
      <c r="G204" s="13"/>
      <c r="H204" s="20"/>
      <c r="I204" s="6"/>
      <c r="J204" s="7" t="e">
        <f t="shared" si="2"/>
        <v>#DIV/0!</v>
      </c>
      <c r="K204" s="11"/>
      <c r="L204" s="11"/>
      <c r="M204" s="2"/>
    </row>
    <row r="205" spans="1:13">
      <c r="A205">
        <v>198</v>
      </c>
      <c r="B205" s="2"/>
      <c r="C205" s="2"/>
      <c r="D205" s="2"/>
      <c r="E205" s="18"/>
      <c r="F205" s="18"/>
      <c r="G205" s="13"/>
      <c r="H205" s="20"/>
      <c r="I205" s="6"/>
      <c r="J205" s="15" t="e">
        <f t="shared" si="2"/>
        <v>#DIV/0!</v>
      </c>
      <c r="K205" s="11"/>
      <c r="L205" s="11"/>
      <c r="M205" s="2"/>
    </row>
    <row r="206" spans="1:13">
      <c r="A206">
        <v>199</v>
      </c>
      <c r="B206" s="2"/>
      <c r="C206" s="2"/>
      <c r="D206" s="2"/>
      <c r="E206" s="18"/>
      <c r="F206" s="18"/>
      <c r="G206" s="13"/>
      <c r="H206" s="20"/>
      <c r="I206" s="6"/>
      <c r="J206" s="15" t="e">
        <f t="shared" si="2"/>
        <v>#DIV/0!</v>
      </c>
      <c r="K206" s="11"/>
      <c r="L206" s="11"/>
      <c r="M206" s="2"/>
    </row>
    <row r="207" spans="1:13">
      <c r="A207">
        <v>200</v>
      </c>
      <c r="B207" s="2"/>
      <c r="C207" s="2"/>
      <c r="D207" s="2"/>
      <c r="E207" s="18"/>
      <c r="F207" s="18"/>
      <c r="G207" s="13"/>
      <c r="H207" s="20"/>
      <c r="I207" s="6"/>
      <c r="J207" s="7" t="e">
        <f t="shared" si="2"/>
        <v>#DIV/0!</v>
      </c>
      <c r="K207" s="11"/>
      <c r="L207" s="11"/>
      <c r="M207" s="2"/>
    </row>
    <row r="208" spans="1:13">
      <c r="A208">
        <v>201</v>
      </c>
      <c r="B208" s="2"/>
      <c r="C208" s="2"/>
      <c r="D208" s="2"/>
      <c r="E208" s="18"/>
      <c r="F208" s="18"/>
      <c r="G208" s="13"/>
      <c r="H208" s="20"/>
      <c r="I208" s="6"/>
      <c r="J208" s="7" t="e">
        <f t="shared" si="2"/>
        <v>#DIV/0!</v>
      </c>
      <c r="K208" s="11"/>
      <c r="L208" s="11"/>
      <c r="M208" s="2"/>
    </row>
    <row r="209" spans="1:13">
      <c r="A209">
        <v>202</v>
      </c>
      <c r="B209" s="2"/>
      <c r="C209" s="2"/>
      <c r="D209" s="2"/>
      <c r="E209" s="18"/>
      <c r="F209" s="18"/>
      <c r="G209" s="13"/>
      <c r="H209" s="20"/>
      <c r="I209" s="6"/>
      <c r="J209" s="7" t="e">
        <f t="shared" si="2"/>
        <v>#DIV/0!</v>
      </c>
      <c r="K209" s="11"/>
      <c r="L209" s="11"/>
      <c r="M209" s="2"/>
    </row>
    <row r="210" spans="1:13">
      <c r="A210">
        <v>203</v>
      </c>
      <c r="B210" s="2"/>
      <c r="C210" s="2"/>
      <c r="D210" s="2"/>
      <c r="E210" s="18"/>
      <c r="F210" s="18"/>
      <c r="G210" s="13"/>
      <c r="H210" s="20"/>
      <c r="I210" s="6"/>
      <c r="J210" s="7" t="e">
        <f t="shared" si="2"/>
        <v>#DIV/0!</v>
      </c>
      <c r="K210" s="11"/>
      <c r="L210" s="11"/>
      <c r="M210" s="2"/>
    </row>
    <row r="211" spans="1:13">
      <c r="A211">
        <v>204</v>
      </c>
      <c r="B211" s="2"/>
      <c r="C211" s="2"/>
      <c r="D211" s="2"/>
      <c r="E211" s="18"/>
      <c r="F211" s="18"/>
      <c r="G211" s="13"/>
      <c r="H211" s="20"/>
      <c r="I211" s="6"/>
      <c r="J211" s="15" t="e">
        <f t="shared" si="2"/>
        <v>#DIV/0!</v>
      </c>
      <c r="K211" s="11"/>
      <c r="L211" s="11"/>
      <c r="M211" s="2"/>
    </row>
    <row r="212" spans="1:13">
      <c r="A212">
        <v>205</v>
      </c>
      <c r="B212" s="2"/>
      <c r="C212" s="2"/>
      <c r="D212" s="2"/>
      <c r="E212" s="18"/>
      <c r="F212" s="18"/>
      <c r="G212" s="13"/>
      <c r="H212" s="20"/>
      <c r="I212" s="6"/>
      <c r="J212" s="15" t="e">
        <f t="shared" si="2"/>
        <v>#DIV/0!</v>
      </c>
      <c r="K212" s="11"/>
      <c r="L212" s="11"/>
      <c r="M212" s="2"/>
    </row>
    <row r="213" spans="1:13">
      <c r="A213" s="12">
        <v>206</v>
      </c>
      <c r="B213" s="2"/>
      <c r="C213" s="2"/>
      <c r="D213" s="2"/>
      <c r="E213" s="18"/>
      <c r="F213" s="18"/>
      <c r="G213" s="13"/>
      <c r="H213" s="20"/>
      <c r="I213" s="6"/>
      <c r="J213" s="7" t="e">
        <f t="shared" si="2"/>
        <v>#DIV/0!</v>
      </c>
      <c r="K213" s="11"/>
      <c r="L213" s="11"/>
      <c r="M213" s="2"/>
    </row>
    <row r="214" spans="1:13">
      <c r="A214" s="12">
        <v>207</v>
      </c>
      <c r="B214" s="2"/>
      <c r="C214" s="2"/>
      <c r="D214" s="2"/>
      <c r="E214" s="18"/>
      <c r="F214" s="18"/>
      <c r="G214" s="13"/>
      <c r="H214" s="20"/>
      <c r="I214" s="6"/>
      <c r="J214" s="15" t="e">
        <f t="shared" si="2"/>
        <v>#DIV/0!</v>
      </c>
      <c r="K214" s="11"/>
      <c r="L214" s="11"/>
      <c r="M214" s="2"/>
    </row>
    <row r="215" spans="1:13">
      <c r="A215">
        <v>208</v>
      </c>
      <c r="B215" s="2"/>
      <c r="C215" s="2"/>
      <c r="D215" s="2"/>
      <c r="E215" s="18"/>
      <c r="F215" s="18"/>
      <c r="G215" s="13"/>
      <c r="H215" s="20"/>
      <c r="I215" s="6"/>
      <c r="J215" s="15" t="e">
        <f t="shared" si="2"/>
        <v>#DIV/0!</v>
      </c>
      <c r="K215" s="11"/>
      <c r="L215" s="11"/>
      <c r="M215" s="2"/>
    </row>
    <row r="216" spans="1:13">
      <c r="A216">
        <v>209</v>
      </c>
      <c r="B216" s="2"/>
      <c r="C216" s="2"/>
      <c r="D216" s="2"/>
      <c r="E216" s="18"/>
      <c r="F216" s="18"/>
      <c r="G216" s="13"/>
      <c r="H216" s="20"/>
      <c r="I216" s="6"/>
      <c r="J216" s="7" t="e">
        <f t="shared" ref="J216:J279" si="3">H216/I216</f>
        <v>#DIV/0!</v>
      </c>
      <c r="K216" s="11"/>
      <c r="L216" s="11"/>
      <c r="M216" s="2"/>
    </row>
    <row r="217" spans="1:13">
      <c r="A217">
        <v>210</v>
      </c>
      <c r="B217" s="2"/>
      <c r="C217" s="2"/>
      <c r="D217" s="2"/>
      <c r="E217" s="18"/>
      <c r="F217" s="18"/>
      <c r="G217" s="13"/>
      <c r="H217" s="20"/>
      <c r="I217" s="6"/>
      <c r="J217" s="7" t="e">
        <f t="shared" si="3"/>
        <v>#DIV/0!</v>
      </c>
      <c r="K217" s="11"/>
      <c r="L217" s="11"/>
      <c r="M217" s="2"/>
    </row>
    <row r="218" spans="1:13">
      <c r="A218">
        <v>211</v>
      </c>
      <c r="B218" s="2"/>
      <c r="C218" s="2"/>
      <c r="D218" s="2"/>
      <c r="E218" s="18"/>
      <c r="F218" s="18"/>
      <c r="G218" s="13"/>
      <c r="H218" s="20"/>
      <c r="I218" s="6"/>
      <c r="J218" s="7" t="e">
        <f t="shared" si="3"/>
        <v>#DIV/0!</v>
      </c>
      <c r="K218" s="11"/>
      <c r="L218" s="11"/>
      <c r="M218" s="2"/>
    </row>
    <row r="219" spans="1:13">
      <c r="A219">
        <v>212</v>
      </c>
      <c r="B219" s="2"/>
      <c r="C219" s="2"/>
      <c r="D219" s="2"/>
      <c r="E219" s="18"/>
      <c r="F219" s="18"/>
      <c r="G219" s="13"/>
      <c r="H219" s="20"/>
      <c r="I219" s="6"/>
      <c r="J219" s="7" t="e">
        <f t="shared" si="3"/>
        <v>#DIV/0!</v>
      </c>
      <c r="K219" s="11"/>
      <c r="L219" s="11"/>
      <c r="M219" s="2"/>
    </row>
    <row r="220" spans="1:13">
      <c r="A220">
        <v>213</v>
      </c>
      <c r="B220" s="2"/>
      <c r="C220" s="2"/>
      <c r="D220" s="2"/>
      <c r="E220" s="18"/>
      <c r="F220" s="18"/>
      <c r="G220" s="13"/>
      <c r="H220" s="20"/>
      <c r="I220" s="6"/>
      <c r="J220" s="15" t="e">
        <f t="shared" si="3"/>
        <v>#DIV/0!</v>
      </c>
      <c r="K220" s="11"/>
      <c r="L220" s="11"/>
      <c r="M220" s="2"/>
    </row>
    <row r="221" spans="1:13">
      <c r="A221">
        <v>214</v>
      </c>
      <c r="B221" s="2"/>
      <c r="C221" s="2"/>
      <c r="D221" s="2"/>
      <c r="E221" s="18"/>
      <c r="F221" s="18"/>
      <c r="G221" s="13"/>
      <c r="H221" s="20"/>
      <c r="I221" s="6"/>
      <c r="J221" s="15" t="e">
        <f t="shared" si="3"/>
        <v>#DIV/0!</v>
      </c>
      <c r="K221" s="11"/>
      <c r="L221" s="11"/>
      <c r="M221" s="2"/>
    </row>
    <row r="222" spans="1:13">
      <c r="A222">
        <v>215</v>
      </c>
      <c r="B222" s="2"/>
      <c r="C222" s="2"/>
      <c r="D222" s="2"/>
      <c r="E222" s="18"/>
      <c r="F222" s="18"/>
      <c r="G222" s="13"/>
      <c r="H222" s="20"/>
      <c r="I222" s="6"/>
      <c r="J222" s="7" t="e">
        <f t="shared" si="3"/>
        <v>#DIV/0!</v>
      </c>
      <c r="K222" s="11"/>
      <c r="L222" s="11"/>
      <c r="M222" s="2"/>
    </row>
    <row r="223" spans="1:13">
      <c r="A223" s="12">
        <v>216</v>
      </c>
      <c r="B223" s="2"/>
      <c r="C223" s="2"/>
      <c r="D223" s="2"/>
      <c r="E223" s="18"/>
      <c r="F223" s="18"/>
      <c r="G223" s="13"/>
      <c r="H223" s="20"/>
      <c r="I223" s="6"/>
      <c r="J223" s="15" t="e">
        <f t="shared" si="3"/>
        <v>#DIV/0!</v>
      </c>
      <c r="K223" s="11"/>
      <c r="L223" s="11"/>
      <c r="M223" s="2"/>
    </row>
    <row r="224" spans="1:13">
      <c r="A224" s="12">
        <v>217</v>
      </c>
      <c r="B224" s="2"/>
      <c r="C224" s="2"/>
      <c r="D224" s="2"/>
      <c r="E224" s="18"/>
      <c r="F224" s="18"/>
      <c r="G224" s="13"/>
      <c r="H224" s="20"/>
      <c r="I224" s="6"/>
      <c r="J224" s="15" t="e">
        <f t="shared" si="3"/>
        <v>#DIV/0!</v>
      </c>
      <c r="K224" s="11"/>
      <c r="L224" s="11"/>
      <c r="M224" s="2"/>
    </row>
    <row r="225" spans="1:13">
      <c r="A225">
        <v>218</v>
      </c>
      <c r="B225" s="2"/>
      <c r="C225" s="2"/>
      <c r="D225" s="2"/>
      <c r="E225" s="18"/>
      <c r="F225" s="18"/>
      <c r="G225" s="13"/>
      <c r="H225" s="20"/>
      <c r="I225" s="6"/>
      <c r="J225" s="7" t="e">
        <f t="shared" si="3"/>
        <v>#DIV/0!</v>
      </c>
      <c r="K225" s="11"/>
      <c r="L225" s="11"/>
      <c r="M225" s="2"/>
    </row>
    <row r="226" spans="1:13">
      <c r="A226">
        <v>219</v>
      </c>
      <c r="B226" s="2"/>
      <c r="C226" s="2"/>
      <c r="D226" s="2"/>
      <c r="E226" s="18"/>
      <c r="F226" s="18"/>
      <c r="G226" s="13"/>
      <c r="H226" s="20"/>
      <c r="I226" s="6"/>
      <c r="J226" s="7" t="e">
        <f t="shared" si="3"/>
        <v>#DIV/0!</v>
      </c>
      <c r="K226" s="11"/>
      <c r="L226" s="11"/>
      <c r="M226" s="2"/>
    </row>
    <row r="227" spans="1:13">
      <c r="A227">
        <v>220</v>
      </c>
      <c r="B227" s="2"/>
      <c r="C227" s="2"/>
      <c r="D227" s="2"/>
      <c r="E227" s="18"/>
      <c r="F227" s="18"/>
      <c r="G227" s="13"/>
      <c r="H227" s="20"/>
      <c r="I227" s="6"/>
      <c r="J227" s="7" t="e">
        <f t="shared" si="3"/>
        <v>#DIV/0!</v>
      </c>
      <c r="K227" s="11"/>
      <c r="L227" s="11"/>
      <c r="M227" s="2"/>
    </row>
    <row r="228" spans="1:13">
      <c r="A228">
        <v>221</v>
      </c>
      <c r="B228" s="2"/>
      <c r="C228" s="2"/>
      <c r="D228" s="2"/>
      <c r="E228" s="18"/>
      <c r="F228" s="18"/>
      <c r="G228" s="13"/>
      <c r="H228" s="20"/>
      <c r="I228" s="6"/>
      <c r="J228" s="7" t="e">
        <f t="shared" si="3"/>
        <v>#DIV/0!</v>
      </c>
      <c r="K228" s="11"/>
      <c r="L228" s="11"/>
      <c r="M228" s="2"/>
    </row>
    <row r="229" spans="1:13">
      <c r="A229">
        <v>222</v>
      </c>
      <c r="B229" s="2"/>
      <c r="C229" s="2"/>
      <c r="D229" s="2"/>
      <c r="E229" s="18"/>
      <c r="F229" s="18"/>
      <c r="G229" s="13"/>
      <c r="H229" s="20"/>
      <c r="I229" s="6"/>
      <c r="J229" s="15" t="e">
        <f t="shared" si="3"/>
        <v>#DIV/0!</v>
      </c>
      <c r="K229" s="11"/>
      <c r="L229" s="11"/>
      <c r="M229" s="2"/>
    </row>
    <row r="230" spans="1:13">
      <c r="A230">
        <v>223</v>
      </c>
      <c r="B230" s="2"/>
      <c r="C230" s="2"/>
      <c r="D230" s="2"/>
      <c r="E230" s="18"/>
      <c r="F230" s="18"/>
      <c r="G230" s="13"/>
      <c r="H230" s="20"/>
      <c r="I230" s="6"/>
      <c r="J230" s="15" t="e">
        <f t="shared" si="3"/>
        <v>#DIV/0!</v>
      </c>
      <c r="K230" s="11"/>
      <c r="L230" s="11"/>
      <c r="M230" s="2"/>
    </row>
    <row r="231" spans="1:13">
      <c r="A231">
        <v>224</v>
      </c>
      <c r="B231" s="2"/>
      <c r="C231" s="2"/>
      <c r="D231" s="2"/>
      <c r="E231" s="18"/>
      <c r="F231" s="18"/>
      <c r="G231" s="13"/>
      <c r="H231" s="20"/>
      <c r="I231" s="6"/>
      <c r="J231" s="7" t="e">
        <f t="shared" si="3"/>
        <v>#DIV/0!</v>
      </c>
      <c r="K231" s="11"/>
      <c r="L231" s="11"/>
      <c r="M231" s="2"/>
    </row>
    <row r="232" spans="1:13">
      <c r="A232">
        <v>225</v>
      </c>
      <c r="B232" s="2"/>
      <c r="C232" s="2"/>
      <c r="D232" s="2"/>
      <c r="E232" s="18"/>
      <c r="F232" s="18"/>
      <c r="G232" s="13"/>
      <c r="H232" s="20"/>
      <c r="I232" s="6"/>
      <c r="J232" s="15" t="e">
        <f t="shared" si="3"/>
        <v>#DIV/0!</v>
      </c>
      <c r="K232" s="11"/>
      <c r="L232" s="11"/>
      <c r="M232" s="2"/>
    </row>
    <row r="233" spans="1:13">
      <c r="A233" s="12">
        <v>226</v>
      </c>
      <c r="B233" s="2"/>
      <c r="C233" s="2"/>
      <c r="D233" s="2"/>
      <c r="E233" s="18"/>
      <c r="F233" s="18"/>
      <c r="G233" s="13"/>
      <c r="H233" s="20"/>
      <c r="I233" s="6"/>
      <c r="J233" s="15" t="e">
        <f t="shared" si="3"/>
        <v>#DIV/0!</v>
      </c>
      <c r="K233" s="11"/>
      <c r="L233" s="11"/>
      <c r="M233" s="2"/>
    </row>
    <row r="234" spans="1:13">
      <c r="A234" s="12">
        <v>227</v>
      </c>
      <c r="B234" s="2"/>
      <c r="C234" s="2"/>
      <c r="D234" s="2"/>
      <c r="E234" s="18"/>
      <c r="F234" s="18"/>
      <c r="G234" s="13"/>
      <c r="H234" s="20"/>
      <c r="I234" s="6"/>
      <c r="J234" s="7" t="e">
        <f t="shared" si="3"/>
        <v>#DIV/0!</v>
      </c>
      <c r="K234" s="11"/>
      <c r="L234" s="11"/>
      <c r="M234" s="2"/>
    </row>
    <row r="235" spans="1:13">
      <c r="A235">
        <v>228</v>
      </c>
      <c r="B235" s="2"/>
      <c r="C235" s="2"/>
      <c r="D235" s="2"/>
      <c r="E235" s="18"/>
      <c r="F235" s="18"/>
      <c r="G235" s="13"/>
      <c r="H235" s="20"/>
      <c r="I235" s="6"/>
      <c r="J235" s="7" t="e">
        <f t="shared" si="3"/>
        <v>#DIV/0!</v>
      </c>
      <c r="K235" s="11"/>
      <c r="L235" s="11"/>
      <c r="M235" s="2"/>
    </row>
    <row r="236" spans="1:13">
      <c r="A236">
        <v>229</v>
      </c>
      <c r="B236" s="2"/>
      <c r="C236" s="2"/>
      <c r="D236" s="2"/>
      <c r="E236" s="18"/>
      <c r="F236" s="18"/>
      <c r="G236" s="13"/>
      <c r="H236" s="20"/>
      <c r="I236" s="6"/>
      <c r="J236" s="7" t="e">
        <f t="shared" si="3"/>
        <v>#DIV/0!</v>
      </c>
      <c r="K236" s="11"/>
      <c r="L236" s="11"/>
      <c r="M236" s="2"/>
    </row>
    <row r="237" spans="1:13">
      <c r="A237">
        <v>230</v>
      </c>
      <c r="B237" s="2"/>
      <c r="C237" s="2"/>
      <c r="D237" s="2"/>
      <c r="E237" s="18"/>
      <c r="F237" s="18"/>
      <c r="G237" s="13"/>
      <c r="H237" s="20"/>
      <c r="I237" s="6"/>
      <c r="J237" s="7" t="e">
        <f t="shared" si="3"/>
        <v>#DIV/0!</v>
      </c>
      <c r="K237" s="11"/>
      <c r="L237" s="11"/>
      <c r="M237" s="2"/>
    </row>
    <row r="238" spans="1:13">
      <c r="A238">
        <v>231</v>
      </c>
      <c r="B238" s="2"/>
      <c r="C238" s="2"/>
      <c r="D238" s="2"/>
      <c r="E238" s="18"/>
      <c r="F238" s="18"/>
      <c r="G238" s="13"/>
      <c r="H238" s="20"/>
      <c r="I238" s="6"/>
      <c r="J238" s="15" t="e">
        <f t="shared" si="3"/>
        <v>#DIV/0!</v>
      </c>
      <c r="K238" s="11"/>
      <c r="L238" s="11"/>
      <c r="M238" s="2"/>
    </row>
    <row r="239" spans="1:13">
      <c r="A239">
        <v>232</v>
      </c>
      <c r="B239" s="2"/>
      <c r="C239" s="2"/>
      <c r="D239" s="2"/>
      <c r="E239" s="18"/>
      <c r="F239" s="18"/>
      <c r="G239" s="13"/>
      <c r="H239" s="20"/>
      <c r="I239" s="6"/>
      <c r="J239" s="15" t="e">
        <f t="shared" si="3"/>
        <v>#DIV/0!</v>
      </c>
      <c r="K239" s="11"/>
      <c r="L239" s="11"/>
      <c r="M239" s="2"/>
    </row>
    <row r="240" spans="1:13">
      <c r="A240">
        <v>233</v>
      </c>
      <c r="B240" s="2"/>
      <c r="C240" s="2"/>
      <c r="D240" s="2"/>
      <c r="E240" s="18"/>
      <c r="F240" s="18"/>
      <c r="G240" s="13"/>
      <c r="H240" s="20"/>
      <c r="I240" s="6"/>
      <c r="J240" s="7" t="e">
        <f t="shared" si="3"/>
        <v>#DIV/0!</v>
      </c>
      <c r="K240" s="11"/>
      <c r="L240" s="11"/>
      <c r="M240" s="2"/>
    </row>
    <row r="241" spans="1:13">
      <c r="A241">
        <v>234</v>
      </c>
      <c r="B241" s="2"/>
      <c r="C241" s="2"/>
      <c r="D241" s="2"/>
      <c r="E241" s="18"/>
      <c r="F241" s="18"/>
      <c r="G241" s="13"/>
      <c r="H241" s="20"/>
      <c r="I241" s="6"/>
      <c r="J241" s="15" t="e">
        <f t="shared" si="3"/>
        <v>#DIV/0!</v>
      </c>
      <c r="K241" s="11"/>
      <c r="L241" s="11"/>
      <c r="M241" s="2"/>
    </row>
    <row r="242" spans="1:13">
      <c r="A242">
        <v>235</v>
      </c>
      <c r="B242" s="2"/>
      <c r="C242" s="2"/>
      <c r="D242" s="2"/>
      <c r="E242" s="18"/>
      <c r="F242" s="18"/>
      <c r="G242" s="13"/>
      <c r="H242" s="20"/>
      <c r="I242" s="6"/>
      <c r="J242" s="15" t="e">
        <f t="shared" si="3"/>
        <v>#DIV/0!</v>
      </c>
      <c r="K242" s="11"/>
      <c r="L242" s="11"/>
      <c r="M242" s="2"/>
    </row>
    <row r="243" spans="1:13">
      <c r="A243" s="12">
        <v>236</v>
      </c>
      <c r="B243" s="2"/>
      <c r="C243" s="2"/>
      <c r="D243" s="2"/>
      <c r="E243" s="18"/>
      <c r="F243" s="18"/>
      <c r="G243" s="13"/>
      <c r="H243" s="20"/>
      <c r="I243" s="6"/>
      <c r="J243" s="7" t="e">
        <f t="shared" si="3"/>
        <v>#DIV/0!</v>
      </c>
      <c r="K243" s="11"/>
      <c r="L243" s="11"/>
      <c r="M243" s="2"/>
    </row>
    <row r="244" spans="1:13">
      <c r="A244" s="12">
        <v>237</v>
      </c>
      <c r="B244" s="2"/>
      <c r="C244" s="2"/>
      <c r="D244" s="2"/>
      <c r="E244" s="18"/>
      <c r="F244" s="18"/>
      <c r="G244" s="13"/>
      <c r="H244" s="20"/>
      <c r="I244" s="6"/>
      <c r="J244" s="7" t="e">
        <f t="shared" si="3"/>
        <v>#DIV/0!</v>
      </c>
      <c r="K244" s="11"/>
      <c r="L244" s="11"/>
      <c r="M244" s="2"/>
    </row>
    <row r="245" spans="1:13">
      <c r="A245">
        <v>238</v>
      </c>
      <c r="B245" s="2"/>
      <c r="C245" s="2"/>
      <c r="D245" s="2"/>
      <c r="E245" s="18"/>
      <c r="F245" s="18"/>
      <c r="G245" s="13"/>
      <c r="H245" s="20"/>
      <c r="I245" s="6"/>
      <c r="J245" s="7" t="e">
        <f t="shared" si="3"/>
        <v>#DIV/0!</v>
      </c>
      <c r="K245" s="11"/>
      <c r="L245" s="11"/>
      <c r="M245" s="2"/>
    </row>
    <row r="246" spans="1:13">
      <c r="A246">
        <v>239</v>
      </c>
      <c r="B246" s="2"/>
      <c r="C246" s="2"/>
      <c r="D246" s="2"/>
      <c r="E246" s="18"/>
      <c r="F246" s="18"/>
      <c r="G246" s="13"/>
      <c r="H246" s="20"/>
      <c r="I246" s="6"/>
      <c r="J246" s="7" t="e">
        <f t="shared" si="3"/>
        <v>#DIV/0!</v>
      </c>
      <c r="K246" s="11"/>
      <c r="L246" s="11"/>
      <c r="M246" s="2"/>
    </row>
    <row r="247" spans="1:13">
      <c r="A247">
        <v>240</v>
      </c>
      <c r="B247" s="2"/>
      <c r="C247" s="2"/>
      <c r="D247" s="2"/>
      <c r="E247" s="18"/>
      <c r="F247" s="18"/>
      <c r="G247" s="13"/>
      <c r="H247" s="20"/>
      <c r="I247" s="6"/>
      <c r="J247" s="15" t="e">
        <f t="shared" si="3"/>
        <v>#DIV/0!</v>
      </c>
      <c r="K247" s="11"/>
      <c r="L247" s="11"/>
      <c r="M247" s="2"/>
    </row>
    <row r="248" spans="1:13">
      <c r="A248">
        <v>241</v>
      </c>
      <c r="B248" s="2"/>
      <c r="C248" s="2"/>
      <c r="D248" s="2"/>
      <c r="E248" s="18"/>
      <c r="F248" s="18"/>
      <c r="G248" s="13"/>
      <c r="H248" s="20"/>
      <c r="I248" s="6"/>
      <c r="J248" s="15" t="e">
        <f t="shared" si="3"/>
        <v>#DIV/0!</v>
      </c>
      <c r="K248" s="11"/>
      <c r="L248" s="11"/>
      <c r="M248" s="2"/>
    </row>
    <row r="249" spans="1:13">
      <c r="A249">
        <v>242</v>
      </c>
      <c r="B249" s="2"/>
      <c r="C249" s="2"/>
      <c r="D249" s="2"/>
      <c r="E249" s="18"/>
      <c r="F249" s="18"/>
      <c r="G249" s="13"/>
      <c r="H249" s="20"/>
      <c r="I249" s="6"/>
      <c r="J249" s="7" t="e">
        <f t="shared" si="3"/>
        <v>#DIV/0!</v>
      </c>
      <c r="K249" s="11"/>
      <c r="L249" s="11"/>
      <c r="M249" s="2"/>
    </row>
    <row r="250" spans="1:13">
      <c r="A250">
        <v>243</v>
      </c>
      <c r="B250" s="2"/>
      <c r="C250" s="2"/>
      <c r="D250" s="2"/>
      <c r="E250" s="18"/>
      <c r="F250" s="18"/>
      <c r="G250" s="13"/>
      <c r="H250" s="20"/>
      <c r="I250" s="6"/>
      <c r="J250" s="15" t="e">
        <f t="shared" si="3"/>
        <v>#DIV/0!</v>
      </c>
      <c r="K250" s="11"/>
      <c r="L250" s="11"/>
      <c r="M250" s="2"/>
    </row>
    <row r="251" spans="1:13">
      <c r="A251">
        <v>244</v>
      </c>
      <c r="B251" s="2"/>
      <c r="C251" s="2"/>
      <c r="D251" s="2"/>
      <c r="E251" s="18"/>
      <c r="F251" s="18"/>
      <c r="G251" s="13"/>
      <c r="H251" s="20"/>
      <c r="I251" s="6"/>
      <c r="J251" s="15" t="e">
        <f t="shared" si="3"/>
        <v>#DIV/0!</v>
      </c>
      <c r="K251" s="11"/>
      <c r="L251" s="11"/>
      <c r="M251" s="2"/>
    </row>
    <row r="252" spans="1:13">
      <c r="A252">
        <v>245</v>
      </c>
      <c r="B252" s="2"/>
      <c r="C252" s="2"/>
      <c r="D252" s="2"/>
      <c r="E252" s="18"/>
      <c r="F252" s="18"/>
      <c r="G252" s="13"/>
      <c r="H252" s="20"/>
      <c r="I252" s="6"/>
      <c r="J252" s="7" t="e">
        <f t="shared" si="3"/>
        <v>#DIV/0!</v>
      </c>
      <c r="K252" s="11"/>
      <c r="L252" s="11"/>
      <c r="M252" s="2"/>
    </row>
    <row r="253" spans="1:13">
      <c r="A253" s="12">
        <v>246</v>
      </c>
      <c r="B253" s="2"/>
      <c r="C253" s="2"/>
      <c r="D253" s="2"/>
      <c r="E253" s="18"/>
      <c r="F253" s="18"/>
      <c r="G253" s="13"/>
      <c r="H253" s="20"/>
      <c r="I253" s="6"/>
      <c r="J253" s="7" t="e">
        <f t="shared" si="3"/>
        <v>#DIV/0!</v>
      </c>
      <c r="K253" s="11"/>
      <c r="L253" s="11"/>
      <c r="M253" s="2"/>
    </row>
    <row r="254" spans="1:13">
      <c r="A254" s="12">
        <v>247</v>
      </c>
      <c r="B254" s="2"/>
      <c r="C254" s="2"/>
      <c r="D254" s="2"/>
      <c r="E254" s="18"/>
      <c r="F254" s="18"/>
      <c r="G254" s="13"/>
      <c r="H254" s="20"/>
      <c r="I254" s="6"/>
      <c r="J254" s="7" t="e">
        <f t="shared" si="3"/>
        <v>#DIV/0!</v>
      </c>
      <c r="K254" s="11"/>
      <c r="L254" s="11"/>
      <c r="M254" s="2"/>
    </row>
    <row r="255" spans="1:13">
      <c r="A255">
        <v>248</v>
      </c>
      <c r="B255" s="2"/>
      <c r="C255" s="2"/>
      <c r="D255" s="2"/>
      <c r="E255" s="18"/>
      <c r="F255" s="18"/>
      <c r="G255" s="13"/>
      <c r="H255" s="20"/>
      <c r="I255" s="6"/>
      <c r="J255" s="7" t="e">
        <f t="shared" si="3"/>
        <v>#DIV/0!</v>
      </c>
      <c r="K255" s="11"/>
      <c r="L255" s="11"/>
      <c r="M255" s="2"/>
    </row>
    <row r="256" spans="1:13">
      <c r="A256">
        <v>249</v>
      </c>
      <c r="B256" s="2"/>
      <c r="C256" s="2"/>
      <c r="D256" s="2"/>
      <c r="E256" s="18"/>
      <c r="F256" s="18"/>
      <c r="G256" s="13"/>
      <c r="H256" s="20"/>
      <c r="I256" s="6"/>
      <c r="J256" s="15" t="e">
        <f t="shared" si="3"/>
        <v>#DIV/0!</v>
      </c>
      <c r="K256" s="11"/>
      <c r="L256" s="11"/>
      <c r="M256" s="2"/>
    </row>
    <row r="257" spans="1:13">
      <c r="A257">
        <v>250</v>
      </c>
      <c r="B257" s="2"/>
      <c r="C257" s="2"/>
      <c r="D257" s="2"/>
      <c r="E257" s="18"/>
      <c r="F257" s="18"/>
      <c r="G257" s="13"/>
      <c r="H257" s="20"/>
      <c r="I257" s="6"/>
      <c r="J257" s="15" t="e">
        <f t="shared" si="3"/>
        <v>#DIV/0!</v>
      </c>
      <c r="K257" s="11"/>
      <c r="L257" s="11"/>
      <c r="M257" s="2"/>
    </row>
    <row r="258" spans="1:13">
      <c r="A258">
        <v>251</v>
      </c>
      <c r="B258" s="2"/>
      <c r="C258" s="2"/>
      <c r="D258" s="2"/>
      <c r="E258" s="18"/>
      <c r="F258" s="18"/>
      <c r="G258" s="13"/>
      <c r="H258" s="20"/>
      <c r="I258" s="6"/>
      <c r="J258" s="7" t="e">
        <f t="shared" si="3"/>
        <v>#DIV/0!</v>
      </c>
      <c r="K258" s="11"/>
      <c r="L258" s="11"/>
      <c r="M258" s="2"/>
    </row>
    <row r="259" spans="1:13">
      <c r="A259">
        <v>252</v>
      </c>
      <c r="B259" s="2"/>
      <c r="C259" s="2"/>
      <c r="D259" s="2"/>
      <c r="E259" s="18"/>
      <c r="F259" s="18"/>
      <c r="G259" s="13"/>
      <c r="H259" s="20"/>
      <c r="I259" s="6"/>
      <c r="J259" s="15" t="e">
        <f t="shared" si="3"/>
        <v>#DIV/0!</v>
      </c>
      <c r="K259" s="11"/>
      <c r="L259" s="11"/>
      <c r="M259" s="2"/>
    </row>
    <row r="260" spans="1:13">
      <c r="A260">
        <v>253</v>
      </c>
      <c r="B260" s="2"/>
      <c r="C260" s="2"/>
      <c r="D260" s="2"/>
      <c r="E260" s="18"/>
      <c r="F260" s="18"/>
      <c r="G260" s="13"/>
      <c r="H260" s="20"/>
      <c r="I260" s="6"/>
      <c r="J260" s="15" t="e">
        <f t="shared" si="3"/>
        <v>#DIV/0!</v>
      </c>
      <c r="K260" s="11"/>
      <c r="L260" s="11"/>
      <c r="M260" s="2"/>
    </row>
    <row r="261" spans="1:13">
      <c r="A261">
        <v>254</v>
      </c>
      <c r="B261" s="2"/>
      <c r="C261" s="2"/>
      <c r="D261" s="2"/>
      <c r="E261" s="18"/>
      <c r="F261" s="18"/>
      <c r="G261" s="13"/>
      <c r="H261" s="20"/>
      <c r="I261" s="6"/>
      <c r="J261" s="7" t="e">
        <f t="shared" si="3"/>
        <v>#DIV/0!</v>
      </c>
      <c r="K261" s="11"/>
      <c r="L261" s="11"/>
      <c r="M261" s="2"/>
    </row>
    <row r="262" spans="1:13">
      <c r="A262">
        <v>255</v>
      </c>
      <c r="B262" s="2"/>
      <c r="C262" s="2"/>
      <c r="D262" s="2"/>
      <c r="E262" s="18"/>
      <c r="F262" s="18"/>
      <c r="G262" s="13"/>
      <c r="H262" s="20"/>
      <c r="I262" s="6"/>
      <c r="J262" s="7" t="e">
        <f t="shared" si="3"/>
        <v>#DIV/0!</v>
      </c>
      <c r="K262" s="11"/>
      <c r="L262" s="11"/>
      <c r="M262" s="2"/>
    </row>
    <row r="263" spans="1:13">
      <c r="A263" s="12">
        <v>256</v>
      </c>
      <c r="B263" s="2"/>
      <c r="C263" s="2"/>
      <c r="D263" s="2"/>
      <c r="E263" s="18"/>
      <c r="F263" s="18"/>
      <c r="G263" s="13"/>
      <c r="H263" s="20"/>
      <c r="I263" s="6"/>
      <c r="J263" s="7" t="e">
        <f t="shared" si="3"/>
        <v>#DIV/0!</v>
      </c>
      <c r="K263" s="11"/>
      <c r="L263" s="11"/>
      <c r="M263" s="2"/>
    </row>
    <row r="264" spans="1:13">
      <c r="A264" s="12">
        <v>257</v>
      </c>
      <c r="B264" s="2"/>
      <c r="C264" s="2"/>
      <c r="D264" s="2"/>
      <c r="E264" s="18"/>
      <c r="F264" s="18"/>
      <c r="G264" s="13"/>
      <c r="H264" s="20"/>
      <c r="I264" s="6"/>
      <c r="J264" s="7" t="e">
        <f t="shared" si="3"/>
        <v>#DIV/0!</v>
      </c>
      <c r="K264" s="11"/>
      <c r="L264" s="11"/>
      <c r="M264" s="2"/>
    </row>
    <row r="265" spans="1:13">
      <c r="A265">
        <v>258</v>
      </c>
      <c r="B265" s="2"/>
      <c r="C265" s="2"/>
      <c r="D265" s="2"/>
      <c r="E265" s="18"/>
      <c r="F265" s="18"/>
      <c r="G265" s="13"/>
      <c r="H265" s="20"/>
      <c r="I265" s="6"/>
      <c r="J265" s="15" t="e">
        <f t="shared" si="3"/>
        <v>#DIV/0!</v>
      </c>
      <c r="K265" s="11"/>
      <c r="L265" s="11"/>
      <c r="M265" s="2"/>
    </row>
    <row r="266" spans="1:13">
      <c r="A266">
        <v>259</v>
      </c>
      <c r="B266" s="2"/>
      <c r="C266" s="2"/>
      <c r="D266" s="2"/>
      <c r="E266" s="18"/>
      <c r="F266" s="18"/>
      <c r="G266" s="13"/>
      <c r="H266" s="20"/>
      <c r="I266" s="6"/>
      <c r="J266" s="15" t="e">
        <f t="shared" si="3"/>
        <v>#DIV/0!</v>
      </c>
      <c r="K266" s="11"/>
      <c r="L266" s="11"/>
      <c r="M266" s="2"/>
    </row>
    <row r="267" spans="1:13">
      <c r="A267">
        <v>260</v>
      </c>
      <c r="B267" s="2"/>
      <c r="C267" s="2"/>
      <c r="D267" s="2"/>
      <c r="E267" s="18"/>
      <c r="F267" s="18"/>
      <c r="G267" s="13"/>
      <c r="H267" s="20"/>
      <c r="I267" s="6"/>
      <c r="J267" s="7" t="e">
        <f t="shared" si="3"/>
        <v>#DIV/0!</v>
      </c>
      <c r="K267" s="11"/>
      <c r="L267" s="11"/>
      <c r="M267" s="2"/>
    </row>
    <row r="268" spans="1:13">
      <c r="A268">
        <v>261</v>
      </c>
      <c r="B268" s="2"/>
      <c r="C268" s="2"/>
      <c r="D268" s="2"/>
      <c r="E268" s="18"/>
      <c r="F268" s="18"/>
      <c r="G268" s="13"/>
      <c r="H268" s="20"/>
      <c r="I268" s="6"/>
      <c r="J268" s="15" t="e">
        <f t="shared" si="3"/>
        <v>#DIV/0!</v>
      </c>
      <c r="K268" s="11"/>
      <c r="L268" s="11"/>
      <c r="M268" s="2"/>
    </row>
    <row r="269" spans="1:13">
      <c r="A269">
        <v>262</v>
      </c>
      <c r="B269" s="2"/>
      <c r="C269" s="2"/>
      <c r="D269" s="2"/>
      <c r="E269" s="18"/>
      <c r="F269" s="18"/>
      <c r="G269" s="13"/>
      <c r="H269" s="20"/>
      <c r="I269" s="6"/>
      <c r="J269" s="15" t="e">
        <f t="shared" si="3"/>
        <v>#DIV/0!</v>
      </c>
      <c r="K269" s="11"/>
      <c r="L269" s="11"/>
      <c r="M269" s="2"/>
    </row>
    <row r="270" spans="1:13">
      <c r="A270">
        <v>263</v>
      </c>
      <c r="B270" s="2"/>
      <c r="C270" s="2"/>
      <c r="D270" s="2"/>
      <c r="E270" s="18"/>
      <c r="F270" s="18"/>
      <c r="G270" s="13"/>
      <c r="H270" s="20"/>
      <c r="I270" s="6"/>
      <c r="J270" s="7" t="e">
        <f t="shared" si="3"/>
        <v>#DIV/0!</v>
      </c>
      <c r="K270" s="11"/>
      <c r="L270" s="11"/>
      <c r="M270" s="2"/>
    </row>
    <row r="271" spans="1:13">
      <c r="A271">
        <v>264</v>
      </c>
      <c r="B271" s="2"/>
      <c r="C271" s="2"/>
      <c r="D271" s="2"/>
      <c r="E271" s="18"/>
      <c r="F271" s="18"/>
      <c r="G271" s="13"/>
      <c r="H271" s="20"/>
      <c r="I271" s="6"/>
      <c r="J271" s="7" t="e">
        <f t="shared" si="3"/>
        <v>#DIV/0!</v>
      </c>
      <c r="K271" s="11"/>
      <c r="L271" s="11"/>
      <c r="M271" s="2"/>
    </row>
    <row r="272" spans="1:13">
      <c r="A272">
        <v>265</v>
      </c>
      <c r="B272" s="2"/>
      <c r="C272" s="2"/>
      <c r="D272" s="2"/>
      <c r="E272" s="18"/>
      <c r="F272" s="18"/>
      <c r="G272" s="13"/>
      <c r="H272" s="20"/>
      <c r="I272" s="6"/>
      <c r="J272" s="7" t="e">
        <f t="shared" si="3"/>
        <v>#DIV/0!</v>
      </c>
      <c r="K272" s="11"/>
      <c r="L272" s="11"/>
      <c r="M272" s="2"/>
    </row>
    <row r="273" spans="1:13">
      <c r="A273" s="12">
        <v>266</v>
      </c>
      <c r="B273" s="2"/>
      <c r="C273" s="2"/>
      <c r="D273" s="2"/>
      <c r="E273" s="18"/>
      <c r="F273" s="18"/>
      <c r="G273" s="13"/>
      <c r="H273" s="20"/>
      <c r="I273" s="6"/>
      <c r="J273" s="7" t="e">
        <f t="shared" si="3"/>
        <v>#DIV/0!</v>
      </c>
      <c r="K273" s="11"/>
      <c r="L273" s="11"/>
      <c r="M273" s="2"/>
    </row>
    <row r="274" spans="1:13">
      <c r="A274" s="12">
        <v>267</v>
      </c>
      <c r="B274" s="2"/>
      <c r="C274" s="2"/>
      <c r="D274" s="2"/>
      <c r="E274" s="18"/>
      <c r="F274" s="18"/>
      <c r="G274" s="13"/>
      <c r="H274" s="20"/>
      <c r="I274" s="6"/>
      <c r="J274" s="15" t="e">
        <f t="shared" si="3"/>
        <v>#DIV/0!</v>
      </c>
      <c r="K274" s="11"/>
      <c r="L274" s="11"/>
      <c r="M274" s="2"/>
    </row>
    <row r="275" spans="1:13">
      <c r="A275">
        <v>268</v>
      </c>
      <c r="B275" s="2"/>
      <c r="C275" s="2"/>
      <c r="D275" s="2"/>
      <c r="E275" s="18"/>
      <c r="F275" s="18"/>
      <c r="G275" s="13"/>
      <c r="H275" s="20"/>
      <c r="I275" s="6"/>
      <c r="J275" s="15" t="e">
        <f t="shared" si="3"/>
        <v>#DIV/0!</v>
      </c>
      <c r="K275" s="11"/>
      <c r="L275" s="11"/>
      <c r="M275" s="2"/>
    </row>
    <row r="276" spans="1:13">
      <c r="A276">
        <v>269</v>
      </c>
      <c r="B276" s="2"/>
      <c r="C276" s="2"/>
      <c r="D276" s="2"/>
      <c r="E276" s="18"/>
      <c r="F276" s="18"/>
      <c r="G276" s="13"/>
      <c r="H276" s="20"/>
      <c r="I276" s="6"/>
      <c r="J276" s="7" t="e">
        <f t="shared" si="3"/>
        <v>#DIV/0!</v>
      </c>
      <c r="K276" s="11"/>
      <c r="L276" s="11"/>
      <c r="M276" s="2"/>
    </row>
    <row r="277" spans="1:13">
      <c r="A277">
        <v>270</v>
      </c>
      <c r="B277" s="2"/>
      <c r="C277" s="2"/>
      <c r="D277" s="2"/>
      <c r="E277" s="18"/>
      <c r="F277" s="18"/>
      <c r="G277" s="13"/>
      <c r="H277" s="20"/>
      <c r="I277" s="6"/>
      <c r="J277" s="15" t="e">
        <f t="shared" si="3"/>
        <v>#DIV/0!</v>
      </c>
      <c r="K277" s="11"/>
      <c r="L277" s="11"/>
      <c r="M277" s="2"/>
    </row>
    <row r="278" spans="1:13">
      <c r="A278">
        <v>271</v>
      </c>
      <c r="B278" s="2"/>
      <c r="C278" s="2"/>
      <c r="D278" s="2"/>
      <c r="E278" s="18"/>
      <c r="F278" s="18"/>
      <c r="G278" s="13"/>
      <c r="H278" s="20"/>
      <c r="I278" s="6"/>
      <c r="J278" s="15" t="e">
        <f t="shared" si="3"/>
        <v>#DIV/0!</v>
      </c>
      <c r="K278" s="11"/>
      <c r="L278" s="11"/>
      <c r="M278" s="2"/>
    </row>
    <row r="279" spans="1:13">
      <c r="A279">
        <v>272</v>
      </c>
      <c r="B279" s="2"/>
      <c r="C279" s="2"/>
      <c r="D279" s="2"/>
      <c r="E279" s="18"/>
      <c r="F279" s="18"/>
      <c r="G279" s="13"/>
      <c r="H279" s="20"/>
      <c r="I279" s="6"/>
      <c r="J279" s="7" t="e">
        <f t="shared" si="3"/>
        <v>#DIV/0!</v>
      </c>
      <c r="K279" s="11"/>
      <c r="L279" s="11"/>
      <c r="M279" s="2"/>
    </row>
    <row r="280" spans="1:13">
      <c r="A280">
        <v>273</v>
      </c>
      <c r="B280" s="2"/>
      <c r="C280" s="2"/>
      <c r="D280" s="2"/>
      <c r="E280" s="18"/>
      <c r="F280" s="18"/>
      <c r="G280" s="13"/>
      <c r="H280" s="20"/>
      <c r="I280" s="6"/>
      <c r="J280" s="7" t="e">
        <f t="shared" ref="J280:J343" si="4">H280/I280</f>
        <v>#DIV/0!</v>
      </c>
      <c r="K280" s="11"/>
      <c r="L280" s="11"/>
      <c r="M280" s="2"/>
    </row>
    <row r="281" spans="1:13">
      <c r="A281">
        <v>274</v>
      </c>
      <c r="B281" s="2"/>
      <c r="C281" s="2"/>
      <c r="D281" s="2"/>
      <c r="E281" s="18"/>
      <c r="F281" s="18"/>
      <c r="G281" s="13"/>
      <c r="H281" s="20"/>
      <c r="I281" s="6"/>
      <c r="J281" s="7" t="e">
        <f t="shared" si="4"/>
        <v>#DIV/0!</v>
      </c>
      <c r="K281" s="11"/>
      <c r="L281" s="11"/>
      <c r="M281" s="2"/>
    </row>
    <row r="282" spans="1:13">
      <c r="A282">
        <v>275</v>
      </c>
      <c r="B282" s="2"/>
      <c r="C282" s="2"/>
      <c r="D282" s="2"/>
      <c r="E282" s="18"/>
      <c r="F282" s="18"/>
      <c r="G282" s="13"/>
      <c r="H282" s="20"/>
      <c r="I282" s="6"/>
      <c r="J282" s="7" t="e">
        <f t="shared" si="4"/>
        <v>#DIV/0!</v>
      </c>
      <c r="K282" s="11"/>
      <c r="L282" s="11"/>
      <c r="M282" s="2"/>
    </row>
    <row r="283" spans="1:13">
      <c r="A283" s="12">
        <v>276</v>
      </c>
      <c r="B283" s="2"/>
      <c r="C283" s="2"/>
      <c r="D283" s="2"/>
      <c r="E283" s="18"/>
      <c r="F283" s="18"/>
      <c r="G283" s="13"/>
      <c r="H283" s="20"/>
      <c r="I283" s="6"/>
      <c r="J283" s="15" t="e">
        <f t="shared" si="4"/>
        <v>#DIV/0!</v>
      </c>
      <c r="K283" s="11"/>
      <c r="L283" s="11"/>
      <c r="M283" s="2"/>
    </row>
    <row r="284" spans="1:13">
      <c r="A284" s="12">
        <v>277</v>
      </c>
      <c r="B284" s="2"/>
      <c r="C284" s="2"/>
      <c r="D284" s="2"/>
      <c r="E284" s="18"/>
      <c r="F284" s="18"/>
      <c r="G284" s="13"/>
      <c r="H284" s="20"/>
      <c r="I284" s="6"/>
      <c r="J284" s="15" t="e">
        <f t="shared" si="4"/>
        <v>#DIV/0!</v>
      </c>
      <c r="K284" s="11"/>
      <c r="L284" s="11"/>
      <c r="M284" s="2"/>
    </row>
    <row r="285" spans="1:13">
      <c r="A285">
        <v>278</v>
      </c>
      <c r="B285" s="2"/>
      <c r="C285" s="2"/>
      <c r="D285" s="2"/>
      <c r="E285" s="18"/>
      <c r="F285" s="18"/>
      <c r="G285" s="13"/>
      <c r="H285" s="20"/>
      <c r="I285" s="6"/>
      <c r="J285" s="7" t="e">
        <f t="shared" si="4"/>
        <v>#DIV/0!</v>
      </c>
      <c r="K285" s="11"/>
      <c r="L285" s="11"/>
      <c r="M285" s="2"/>
    </row>
    <row r="286" spans="1:13">
      <c r="A286">
        <v>279</v>
      </c>
      <c r="B286" s="2"/>
      <c r="C286" s="2"/>
      <c r="D286" s="2"/>
      <c r="E286" s="18"/>
      <c r="F286" s="18"/>
      <c r="G286" s="13"/>
      <c r="H286" s="20"/>
      <c r="I286" s="6"/>
      <c r="J286" s="15" t="e">
        <f t="shared" si="4"/>
        <v>#DIV/0!</v>
      </c>
      <c r="K286" s="11"/>
      <c r="L286" s="11"/>
      <c r="M286" s="2"/>
    </row>
    <row r="287" spans="1:13">
      <c r="A287">
        <v>280</v>
      </c>
      <c r="B287" s="2"/>
      <c r="C287" s="2"/>
      <c r="D287" s="2"/>
      <c r="E287" s="18"/>
      <c r="F287" s="18"/>
      <c r="G287" s="13"/>
      <c r="H287" s="20"/>
      <c r="I287" s="6"/>
      <c r="J287" s="15" t="e">
        <f t="shared" si="4"/>
        <v>#DIV/0!</v>
      </c>
      <c r="K287" s="11"/>
      <c r="L287" s="11"/>
      <c r="M287" s="2"/>
    </row>
    <row r="288" spans="1:13">
      <c r="A288">
        <v>281</v>
      </c>
      <c r="B288" s="2"/>
      <c r="C288" s="2"/>
      <c r="D288" s="2"/>
      <c r="E288" s="18"/>
      <c r="F288" s="18"/>
      <c r="G288" s="13"/>
      <c r="H288" s="20"/>
      <c r="I288" s="6"/>
      <c r="J288" s="7" t="e">
        <f t="shared" si="4"/>
        <v>#DIV/0!</v>
      </c>
      <c r="K288" s="11"/>
      <c r="L288" s="11"/>
      <c r="M288" s="2"/>
    </row>
    <row r="289" spans="1:13">
      <c r="A289">
        <v>282</v>
      </c>
      <c r="B289" s="2"/>
      <c r="C289" s="2"/>
      <c r="D289" s="2"/>
      <c r="E289" s="18"/>
      <c r="F289" s="18"/>
      <c r="G289" s="13"/>
      <c r="H289" s="20"/>
      <c r="I289" s="6"/>
      <c r="J289" s="7" t="e">
        <f t="shared" si="4"/>
        <v>#DIV/0!</v>
      </c>
      <c r="K289" s="11"/>
      <c r="L289" s="11"/>
      <c r="M289" s="2"/>
    </row>
    <row r="290" spans="1:13">
      <c r="A290">
        <v>283</v>
      </c>
      <c r="B290" s="2"/>
      <c r="C290" s="2"/>
      <c r="D290" s="2"/>
      <c r="E290" s="18"/>
      <c r="F290" s="18"/>
      <c r="G290" s="13"/>
      <c r="H290" s="20"/>
      <c r="I290" s="6"/>
      <c r="J290" s="7" t="e">
        <f t="shared" si="4"/>
        <v>#DIV/0!</v>
      </c>
      <c r="K290" s="11"/>
      <c r="L290" s="11"/>
      <c r="M290" s="2"/>
    </row>
    <row r="291" spans="1:13">
      <c r="A291">
        <v>284</v>
      </c>
      <c r="B291" s="2"/>
      <c r="C291" s="2"/>
      <c r="D291" s="2"/>
      <c r="E291" s="18"/>
      <c r="F291" s="18"/>
      <c r="G291" s="13"/>
      <c r="H291" s="20"/>
      <c r="I291" s="6"/>
      <c r="J291" s="7" t="e">
        <f t="shared" si="4"/>
        <v>#DIV/0!</v>
      </c>
      <c r="K291" s="11"/>
      <c r="L291" s="11"/>
      <c r="M291" s="2"/>
    </row>
    <row r="292" spans="1:13">
      <c r="A292">
        <v>285</v>
      </c>
      <c r="B292" s="2"/>
      <c r="C292" s="2"/>
      <c r="D292" s="2"/>
      <c r="E292" s="18"/>
      <c r="F292" s="18"/>
      <c r="G292" s="13"/>
      <c r="H292" s="20"/>
      <c r="I292" s="6"/>
      <c r="J292" s="15" t="e">
        <f t="shared" si="4"/>
        <v>#DIV/0!</v>
      </c>
      <c r="K292" s="11"/>
      <c r="L292" s="11"/>
      <c r="M292" s="2"/>
    </row>
    <row r="293" spans="1:13">
      <c r="A293" s="12">
        <v>286</v>
      </c>
      <c r="B293" s="2"/>
      <c r="C293" s="2"/>
      <c r="D293" s="2"/>
      <c r="E293" s="18"/>
      <c r="F293" s="18"/>
      <c r="G293" s="13"/>
      <c r="H293" s="20"/>
      <c r="I293" s="6"/>
      <c r="J293" s="15" t="e">
        <f t="shared" si="4"/>
        <v>#DIV/0!</v>
      </c>
      <c r="K293" s="11"/>
      <c r="L293" s="11"/>
      <c r="M293" s="2"/>
    </row>
    <row r="294" spans="1:13">
      <c r="A294" s="12">
        <v>287</v>
      </c>
      <c r="B294" s="2"/>
      <c r="C294" s="2"/>
      <c r="D294" s="2"/>
      <c r="E294" s="18"/>
      <c r="F294" s="18"/>
      <c r="G294" s="13"/>
      <c r="H294" s="20"/>
      <c r="I294" s="6"/>
      <c r="J294" s="7" t="e">
        <f t="shared" si="4"/>
        <v>#DIV/0!</v>
      </c>
      <c r="K294" s="11"/>
      <c r="L294" s="11"/>
      <c r="M294" s="2"/>
    </row>
    <row r="295" spans="1:13">
      <c r="A295">
        <v>288</v>
      </c>
      <c r="B295" s="2"/>
      <c r="C295" s="2"/>
      <c r="D295" s="2"/>
      <c r="E295" s="18"/>
      <c r="F295" s="18"/>
      <c r="G295" s="13"/>
      <c r="H295" s="20"/>
      <c r="I295" s="6"/>
      <c r="J295" s="15" t="e">
        <f t="shared" si="4"/>
        <v>#DIV/0!</v>
      </c>
      <c r="K295" s="11"/>
      <c r="L295" s="11"/>
      <c r="M295" s="2"/>
    </row>
    <row r="296" spans="1:13">
      <c r="A296">
        <v>289</v>
      </c>
      <c r="B296" s="2"/>
      <c r="C296" s="2"/>
      <c r="D296" s="2"/>
      <c r="E296" s="18"/>
      <c r="F296" s="18"/>
      <c r="G296" s="13"/>
      <c r="H296" s="20"/>
      <c r="I296" s="6"/>
      <c r="J296" s="15" t="e">
        <f t="shared" si="4"/>
        <v>#DIV/0!</v>
      </c>
      <c r="K296" s="11"/>
      <c r="L296" s="11"/>
      <c r="M296" s="2"/>
    </row>
    <row r="297" spans="1:13">
      <c r="A297">
        <v>290</v>
      </c>
      <c r="B297" s="2"/>
      <c r="C297" s="2"/>
      <c r="D297" s="2"/>
      <c r="E297" s="18"/>
      <c r="F297" s="18"/>
      <c r="G297" s="13"/>
      <c r="H297" s="20"/>
      <c r="I297" s="6"/>
      <c r="J297" s="7" t="e">
        <f t="shared" si="4"/>
        <v>#DIV/0!</v>
      </c>
      <c r="K297" s="11"/>
      <c r="L297" s="11"/>
      <c r="M297" s="2"/>
    </row>
    <row r="298" spans="1:13">
      <c r="A298">
        <v>291</v>
      </c>
      <c r="B298" s="2"/>
      <c r="C298" s="2"/>
      <c r="D298" s="2"/>
      <c r="E298" s="18"/>
      <c r="F298" s="18"/>
      <c r="G298" s="13"/>
      <c r="H298" s="20"/>
      <c r="I298" s="6"/>
      <c r="J298" s="7" t="e">
        <f t="shared" si="4"/>
        <v>#DIV/0!</v>
      </c>
      <c r="K298" s="11"/>
      <c r="L298" s="11"/>
      <c r="M298" s="2"/>
    </row>
    <row r="299" spans="1:13">
      <c r="A299">
        <v>292</v>
      </c>
      <c r="B299" s="2"/>
      <c r="C299" s="2"/>
      <c r="D299" s="2"/>
      <c r="E299" s="18"/>
      <c r="F299" s="18"/>
      <c r="G299" s="13"/>
      <c r="H299" s="20"/>
      <c r="I299" s="6"/>
      <c r="J299" s="7" t="e">
        <f t="shared" si="4"/>
        <v>#DIV/0!</v>
      </c>
      <c r="K299" s="11"/>
      <c r="L299" s="11"/>
      <c r="M299" s="2"/>
    </row>
    <row r="300" spans="1:13">
      <c r="A300">
        <v>293</v>
      </c>
      <c r="B300" s="2"/>
      <c r="C300" s="2"/>
      <c r="D300" s="2"/>
      <c r="E300" s="18"/>
      <c r="F300" s="18"/>
      <c r="G300" s="13"/>
      <c r="H300" s="20"/>
      <c r="I300" s="6"/>
      <c r="J300" s="7" t="e">
        <f t="shared" si="4"/>
        <v>#DIV/0!</v>
      </c>
      <c r="K300" s="11"/>
      <c r="L300" s="11"/>
      <c r="M300" s="2"/>
    </row>
    <row r="301" spans="1:13">
      <c r="A301">
        <v>294</v>
      </c>
      <c r="B301" s="2"/>
      <c r="C301" s="2"/>
      <c r="D301" s="2"/>
      <c r="E301" s="18"/>
      <c r="F301" s="18"/>
      <c r="G301" s="13"/>
      <c r="H301" s="20"/>
      <c r="I301" s="6"/>
      <c r="J301" s="15" t="e">
        <f t="shared" si="4"/>
        <v>#DIV/0!</v>
      </c>
      <c r="K301" s="11"/>
      <c r="L301" s="11"/>
      <c r="M301" s="2"/>
    </row>
    <row r="302" spans="1:13">
      <c r="A302">
        <v>295</v>
      </c>
      <c r="B302" s="2"/>
      <c r="C302" s="2"/>
      <c r="D302" s="2"/>
      <c r="E302" s="18"/>
      <c r="F302" s="18"/>
      <c r="G302" s="13"/>
      <c r="H302" s="20"/>
      <c r="I302" s="6"/>
      <c r="J302" s="15" t="e">
        <f t="shared" si="4"/>
        <v>#DIV/0!</v>
      </c>
      <c r="K302" s="11"/>
      <c r="L302" s="11"/>
      <c r="M302" s="2"/>
    </row>
    <row r="303" spans="1:13">
      <c r="A303" s="12">
        <v>296</v>
      </c>
      <c r="B303" s="2"/>
      <c r="C303" s="2"/>
      <c r="D303" s="2"/>
      <c r="E303" s="18"/>
      <c r="F303" s="18"/>
      <c r="G303" s="13"/>
      <c r="H303" s="20"/>
      <c r="I303" s="6"/>
      <c r="J303" s="7" t="e">
        <f t="shared" si="4"/>
        <v>#DIV/0!</v>
      </c>
      <c r="K303" s="11"/>
      <c r="L303" s="11"/>
      <c r="M303" s="2"/>
    </row>
    <row r="304" spans="1:13">
      <c r="A304" s="12">
        <v>297</v>
      </c>
      <c r="B304" s="2"/>
      <c r="C304" s="2"/>
      <c r="D304" s="2"/>
      <c r="E304" s="18"/>
      <c r="F304" s="18"/>
      <c r="G304" s="13"/>
      <c r="H304" s="20"/>
      <c r="I304" s="6"/>
      <c r="J304" s="15" t="e">
        <f t="shared" si="4"/>
        <v>#DIV/0!</v>
      </c>
      <c r="K304" s="11"/>
      <c r="L304" s="11"/>
      <c r="M304" s="2"/>
    </row>
    <row r="305" spans="1:13">
      <c r="A305">
        <v>298</v>
      </c>
      <c r="B305" s="2"/>
      <c r="C305" s="2"/>
      <c r="D305" s="2"/>
      <c r="E305" s="18"/>
      <c r="F305" s="18"/>
      <c r="G305" s="13"/>
      <c r="H305" s="20"/>
      <c r="I305" s="6"/>
      <c r="J305" s="15" t="e">
        <f t="shared" si="4"/>
        <v>#DIV/0!</v>
      </c>
      <c r="K305" s="11"/>
      <c r="L305" s="11"/>
      <c r="M305" s="2"/>
    </row>
    <row r="306" spans="1:13">
      <c r="A306">
        <v>299</v>
      </c>
      <c r="B306" s="2"/>
      <c r="C306" s="2"/>
      <c r="D306" s="2"/>
      <c r="E306" s="18"/>
      <c r="F306" s="18"/>
      <c r="G306" s="13"/>
      <c r="H306" s="20"/>
      <c r="I306" s="6"/>
      <c r="J306" s="7" t="e">
        <f t="shared" si="4"/>
        <v>#DIV/0!</v>
      </c>
      <c r="K306" s="11"/>
      <c r="L306" s="11"/>
      <c r="M306" s="2"/>
    </row>
    <row r="307" spans="1:13">
      <c r="A307">
        <v>300</v>
      </c>
      <c r="B307" s="2"/>
      <c r="C307" s="2"/>
      <c r="D307" s="2"/>
      <c r="E307" s="18"/>
      <c r="F307" s="18"/>
      <c r="G307" s="13"/>
      <c r="H307" s="20"/>
      <c r="I307" s="6"/>
      <c r="J307" s="7" t="e">
        <f t="shared" si="4"/>
        <v>#DIV/0!</v>
      </c>
      <c r="K307" s="11"/>
      <c r="L307" s="11"/>
      <c r="M307" s="2"/>
    </row>
    <row r="308" spans="1:13">
      <c r="A308">
        <v>301</v>
      </c>
      <c r="B308" s="2"/>
      <c r="C308" s="2"/>
      <c r="D308" s="2"/>
      <c r="E308" s="18"/>
      <c r="F308" s="18"/>
      <c r="G308" s="13"/>
      <c r="H308" s="20"/>
      <c r="I308" s="6"/>
      <c r="J308" s="7" t="e">
        <f t="shared" si="4"/>
        <v>#DIV/0!</v>
      </c>
      <c r="K308" s="11"/>
      <c r="L308" s="11"/>
      <c r="M308" s="2"/>
    </row>
    <row r="309" spans="1:13">
      <c r="A309">
        <v>302</v>
      </c>
      <c r="B309" s="2"/>
      <c r="C309" s="2"/>
      <c r="D309" s="2"/>
      <c r="E309" s="18"/>
      <c r="F309" s="18"/>
      <c r="G309" s="13"/>
      <c r="H309" s="20"/>
      <c r="I309" s="6"/>
      <c r="J309" s="7" t="e">
        <f t="shared" si="4"/>
        <v>#DIV/0!</v>
      </c>
      <c r="K309" s="11"/>
      <c r="L309" s="11"/>
      <c r="M309" s="2"/>
    </row>
    <row r="310" spans="1:13">
      <c r="A310">
        <v>303</v>
      </c>
      <c r="B310" s="2"/>
      <c r="C310" s="2"/>
      <c r="D310" s="2"/>
      <c r="E310" s="18"/>
      <c r="F310" s="18"/>
      <c r="G310" s="13"/>
      <c r="H310" s="20"/>
      <c r="I310" s="6"/>
      <c r="J310" s="15" t="e">
        <f t="shared" si="4"/>
        <v>#DIV/0!</v>
      </c>
      <c r="K310" s="11"/>
      <c r="L310" s="11"/>
      <c r="M310" s="2"/>
    </row>
    <row r="311" spans="1:13">
      <c r="A311">
        <v>304</v>
      </c>
      <c r="B311" s="2"/>
      <c r="C311" s="2"/>
      <c r="D311" s="2"/>
      <c r="E311" s="18"/>
      <c r="F311" s="18"/>
      <c r="G311" s="13"/>
      <c r="H311" s="20"/>
      <c r="I311" s="6"/>
      <c r="J311" s="15" t="e">
        <f t="shared" si="4"/>
        <v>#DIV/0!</v>
      </c>
      <c r="K311" s="11"/>
      <c r="L311" s="11"/>
      <c r="M311" s="2"/>
    </row>
    <row r="312" spans="1:13">
      <c r="A312">
        <v>305</v>
      </c>
      <c r="B312" s="2"/>
      <c r="C312" s="2"/>
      <c r="D312" s="2"/>
      <c r="E312" s="18"/>
      <c r="F312" s="18"/>
      <c r="G312" s="13"/>
      <c r="H312" s="20"/>
      <c r="I312" s="6"/>
      <c r="J312" s="7" t="e">
        <f t="shared" si="4"/>
        <v>#DIV/0!</v>
      </c>
      <c r="K312" s="11"/>
      <c r="L312" s="11"/>
      <c r="M312" s="2"/>
    </row>
    <row r="313" spans="1:13">
      <c r="A313" s="12">
        <v>306</v>
      </c>
      <c r="B313" s="2"/>
      <c r="C313" s="2"/>
      <c r="D313" s="2"/>
      <c r="E313" s="18"/>
      <c r="F313" s="18"/>
      <c r="G313" s="13"/>
      <c r="H313" s="20"/>
      <c r="I313" s="6"/>
      <c r="J313" s="15" t="e">
        <f t="shared" si="4"/>
        <v>#DIV/0!</v>
      </c>
      <c r="K313" s="11"/>
      <c r="L313" s="11"/>
      <c r="M313" s="2"/>
    </row>
    <row r="314" spans="1:13">
      <c r="A314" s="12">
        <v>307</v>
      </c>
      <c r="B314" s="2"/>
      <c r="C314" s="2"/>
      <c r="D314" s="2"/>
      <c r="E314" s="18"/>
      <c r="F314" s="18"/>
      <c r="G314" s="13"/>
      <c r="H314" s="20"/>
      <c r="I314" s="6"/>
      <c r="J314" s="15" t="e">
        <f t="shared" si="4"/>
        <v>#DIV/0!</v>
      </c>
      <c r="K314" s="11"/>
      <c r="L314" s="11"/>
      <c r="M314" s="2"/>
    </row>
    <row r="315" spans="1:13">
      <c r="A315">
        <v>308</v>
      </c>
      <c r="B315" s="2"/>
      <c r="C315" s="2"/>
      <c r="D315" s="2"/>
      <c r="E315" s="18"/>
      <c r="F315" s="18"/>
      <c r="G315" s="13"/>
      <c r="H315" s="20"/>
      <c r="I315" s="6"/>
      <c r="J315" s="7" t="e">
        <f t="shared" si="4"/>
        <v>#DIV/0!</v>
      </c>
      <c r="K315" s="11"/>
      <c r="L315" s="11"/>
      <c r="M315" s="2"/>
    </row>
    <row r="316" spans="1:13">
      <c r="A316">
        <v>309</v>
      </c>
      <c r="B316" s="2"/>
      <c r="C316" s="2"/>
      <c r="D316" s="2"/>
      <c r="E316" s="18"/>
      <c r="F316" s="18"/>
      <c r="G316" s="13"/>
      <c r="H316" s="20"/>
      <c r="I316" s="6"/>
      <c r="J316" s="7" t="e">
        <f t="shared" si="4"/>
        <v>#DIV/0!</v>
      </c>
      <c r="K316" s="11"/>
      <c r="L316" s="11"/>
      <c r="M316" s="2"/>
    </row>
    <row r="317" spans="1:13">
      <c r="A317">
        <v>310</v>
      </c>
      <c r="B317" s="2"/>
      <c r="C317" s="2"/>
      <c r="D317" s="2"/>
      <c r="E317" s="18"/>
      <c r="F317" s="18"/>
      <c r="G317" s="13"/>
      <c r="H317" s="20"/>
      <c r="I317" s="6"/>
      <c r="J317" s="7" t="e">
        <f t="shared" si="4"/>
        <v>#DIV/0!</v>
      </c>
      <c r="K317" s="11"/>
      <c r="L317" s="11"/>
      <c r="M317" s="2"/>
    </row>
    <row r="318" spans="1:13">
      <c r="A318">
        <v>311</v>
      </c>
      <c r="B318" s="2"/>
      <c r="C318" s="2"/>
      <c r="D318" s="2"/>
      <c r="E318" s="18"/>
      <c r="F318" s="18"/>
      <c r="G318" s="13"/>
      <c r="H318" s="20"/>
      <c r="I318" s="6"/>
      <c r="J318" s="7" t="e">
        <f t="shared" si="4"/>
        <v>#DIV/0!</v>
      </c>
      <c r="K318" s="11"/>
      <c r="L318" s="11"/>
      <c r="M318" s="2"/>
    </row>
    <row r="319" spans="1:13">
      <c r="A319">
        <v>312</v>
      </c>
      <c r="B319" s="2"/>
      <c r="C319" s="2"/>
      <c r="D319" s="2"/>
      <c r="E319" s="18"/>
      <c r="F319" s="18"/>
      <c r="G319" s="13"/>
      <c r="H319" s="20"/>
      <c r="I319" s="6"/>
      <c r="J319" s="15" t="e">
        <f t="shared" si="4"/>
        <v>#DIV/0!</v>
      </c>
      <c r="K319" s="11"/>
      <c r="L319" s="11"/>
      <c r="M319" s="2"/>
    </row>
    <row r="320" spans="1:13">
      <c r="A320">
        <v>313</v>
      </c>
      <c r="B320" s="2"/>
      <c r="C320" s="2"/>
      <c r="D320" s="2"/>
      <c r="E320" s="18"/>
      <c r="F320" s="18"/>
      <c r="G320" s="13"/>
      <c r="H320" s="20"/>
      <c r="I320" s="6"/>
      <c r="J320" s="15" t="e">
        <f t="shared" si="4"/>
        <v>#DIV/0!</v>
      </c>
      <c r="K320" s="11"/>
      <c r="L320" s="11"/>
      <c r="M320" s="2"/>
    </row>
    <row r="321" spans="1:13">
      <c r="A321">
        <v>314</v>
      </c>
      <c r="B321" s="2"/>
      <c r="C321" s="2"/>
      <c r="D321" s="2"/>
      <c r="E321" s="18"/>
      <c r="F321" s="18"/>
      <c r="G321" s="13"/>
      <c r="H321" s="20"/>
      <c r="I321" s="6"/>
      <c r="J321" s="7" t="e">
        <f t="shared" si="4"/>
        <v>#DIV/0!</v>
      </c>
      <c r="K321" s="11"/>
      <c r="L321" s="11"/>
      <c r="M321" s="2"/>
    </row>
    <row r="322" spans="1:13">
      <c r="A322">
        <v>315</v>
      </c>
      <c r="B322" s="2"/>
      <c r="C322" s="2"/>
      <c r="D322" s="2"/>
      <c r="E322" s="18"/>
      <c r="F322" s="18"/>
      <c r="G322" s="13"/>
      <c r="H322" s="20"/>
      <c r="I322" s="6"/>
      <c r="J322" s="15" t="e">
        <f t="shared" si="4"/>
        <v>#DIV/0!</v>
      </c>
      <c r="K322" s="11"/>
      <c r="L322" s="11"/>
      <c r="M322" s="2"/>
    </row>
    <row r="323" spans="1:13">
      <c r="A323" s="12">
        <v>316</v>
      </c>
      <c r="B323" s="2"/>
      <c r="C323" s="2"/>
      <c r="D323" s="2"/>
      <c r="E323" s="18"/>
      <c r="F323" s="18"/>
      <c r="G323" s="13"/>
      <c r="H323" s="20"/>
      <c r="I323" s="6"/>
      <c r="J323" s="15" t="e">
        <f t="shared" si="4"/>
        <v>#DIV/0!</v>
      </c>
      <c r="K323" s="11"/>
      <c r="L323" s="11"/>
      <c r="M323" s="2"/>
    </row>
    <row r="324" spans="1:13">
      <c r="A324" s="12">
        <v>317</v>
      </c>
      <c r="B324" s="2"/>
      <c r="C324" s="2"/>
      <c r="D324" s="2"/>
      <c r="E324" s="18"/>
      <c r="F324" s="18"/>
      <c r="G324" s="13"/>
      <c r="H324" s="20"/>
      <c r="I324" s="6"/>
      <c r="J324" s="7" t="e">
        <f t="shared" si="4"/>
        <v>#DIV/0!</v>
      </c>
      <c r="K324" s="11"/>
      <c r="L324" s="11"/>
      <c r="M324" s="2"/>
    </row>
    <row r="325" spans="1:13">
      <c r="A325">
        <v>318</v>
      </c>
      <c r="B325" s="2"/>
      <c r="C325" s="2"/>
      <c r="D325" s="2"/>
      <c r="E325" s="18"/>
      <c r="F325" s="18"/>
      <c r="G325" s="13"/>
      <c r="H325" s="20"/>
      <c r="I325" s="6"/>
      <c r="J325" s="7" t="e">
        <f t="shared" si="4"/>
        <v>#DIV/0!</v>
      </c>
      <c r="K325" s="11"/>
      <c r="L325" s="11"/>
      <c r="M325" s="2"/>
    </row>
    <row r="326" spans="1:13">
      <c r="A326">
        <v>319</v>
      </c>
      <c r="B326" s="2"/>
      <c r="C326" s="2"/>
      <c r="D326" s="2"/>
      <c r="E326" s="18"/>
      <c r="F326" s="18"/>
      <c r="G326" s="13"/>
      <c r="H326" s="20"/>
      <c r="I326" s="6"/>
      <c r="J326" s="7" t="e">
        <f t="shared" si="4"/>
        <v>#DIV/0!</v>
      </c>
      <c r="K326" s="11"/>
      <c r="L326" s="11"/>
      <c r="M326" s="2"/>
    </row>
    <row r="327" spans="1:13">
      <c r="A327">
        <v>320</v>
      </c>
      <c r="B327" s="2"/>
      <c r="C327" s="2"/>
      <c r="D327" s="2"/>
      <c r="E327" s="18"/>
      <c r="F327" s="18"/>
      <c r="G327" s="13"/>
      <c r="H327" s="20"/>
      <c r="I327" s="6"/>
      <c r="J327" s="7" t="e">
        <f t="shared" si="4"/>
        <v>#DIV/0!</v>
      </c>
      <c r="K327" s="11"/>
      <c r="L327" s="11"/>
      <c r="M327" s="2"/>
    </row>
    <row r="328" spans="1:13">
      <c r="A328">
        <v>321</v>
      </c>
      <c r="B328" s="2"/>
      <c r="C328" s="2"/>
      <c r="D328" s="2"/>
      <c r="E328" s="18"/>
      <c r="F328" s="18"/>
      <c r="G328" s="13"/>
      <c r="H328" s="20"/>
      <c r="I328" s="6"/>
      <c r="J328" s="15" t="e">
        <f t="shared" si="4"/>
        <v>#DIV/0!</v>
      </c>
      <c r="K328" s="11"/>
      <c r="L328" s="11"/>
      <c r="M328" s="2"/>
    </row>
    <row r="329" spans="1:13">
      <c r="A329">
        <v>322</v>
      </c>
      <c r="B329" s="2"/>
      <c r="C329" s="2"/>
      <c r="D329" s="2"/>
      <c r="E329" s="18"/>
      <c r="F329" s="18"/>
      <c r="G329" s="13"/>
      <c r="H329" s="20"/>
      <c r="I329" s="6"/>
      <c r="J329" s="15" t="e">
        <f t="shared" si="4"/>
        <v>#DIV/0!</v>
      </c>
      <c r="K329" s="11"/>
      <c r="L329" s="11"/>
      <c r="M329" s="2"/>
    </row>
    <row r="330" spans="1:13">
      <c r="A330">
        <v>323</v>
      </c>
      <c r="B330" s="2"/>
      <c r="C330" s="2"/>
      <c r="D330" s="2"/>
      <c r="E330" s="18"/>
      <c r="F330" s="18"/>
      <c r="G330" s="13"/>
      <c r="H330" s="20"/>
      <c r="I330" s="6"/>
      <c r="J330" s="7" t="e">
        <f t="shared" si="4"/>
        <v>#DIV/0!</v>
      </c>
      <c r="K330" s="11"/>
      <c r="L330" s="11"/>
      <c r="M330" s="2"/>
    </row>
    <row r="331" spans="1:13">
      <c r="A331">
        <v>324</v>
      </c>
      <c r="B331" s="2"/>
      <c r="C331" s="2"/>
      <c r="D331" s="2"/>
      <c r="E331" s="18"/>
      <c r="F331" s="18"/>
      <c r="G331" s="13"/>
      <c r="H331" s="20"/>
      <c r="I331" s="6"/>
      <c r="J331" s="15" t="e">
        <f t="shared" si="4"/>
        <v>#DIV/0!</v>
      </c>
      <c r="K331" s="11"/>
      <c r="L331" s="11"/>
      <c r="M331" s="2"/>
    </row>
    <row r="332" spans="1:13">
      <c r="A332">
        <v>325</v>
      </c>
      <c r="B332" s="2"/>
      <c r="C332" s="2"/>
      <c r="D332" s="2"/>
      <c r="E332" s="18"/>
      <c r="F332" s="18"/>
      <c r="G332" s="13"/>
      <c r="H332" s="20"/>
      <c r="I332" s="6"/>
      <c r="J332" s="15" t="e">
        <f t="shared" si="4"/>
        <v>#DIV/0!</v>
      </c>
      <c r="K332" s="11"/>
      <c r="L332" s="11"/>
      <c r="M332" s="2"/>
    </row>
    <row r="333" spans="1:13">
      <c r="A333" s="12">
        <v>326</v>
      </c>
      <c r="B333" s="2"/>
      <c r="C333" s="2"/>
      <c r="D333" s="2"/>
      <c r="E333" s="18"/>
      <c r="F333" s="18"/>
      <c r="G333" s="13"/>
      <c r="H333" s="20"/>
      <c r="I333" s="6"/>
      <c r="J333" s="7" t="e">
        <f t="shared" si="4"/>
        <v>#DIV/0!</v>
      </c>
      <c r="K333" s="11"/>
      <c r="L333" s="11"/>
      <c r="M333" s="2"/>
    </row>
    <row r="334" spans="1:13">
      <c r="A334" s="12">
        <v>327</v>
      </c>
      <c r="B334" s="2"/>
      <c r="C334" s="2"/>
      <c r="D334" s="2"/>
      <c r="E334" s="18"/>
      <c r="F334" s="18"/>
      <c r="G334" s="13"/>
      <c r="H334" s="20"/>
      <c r="I334" s="6"/>
      <c r="J334" s="7" t="e">
        <f t="shared" si="4"/>
        <v>#DIV/0!</v>
      </c>
      <c r="K334" s="11"/>
      <c r="L334" s="11"/>
      <c r="M334" s="2"/>
    </row>
    <row r="335" spans="1:13">
      <c r="A335">
        <v>328</v>
      </c>
      <c r="B335" s="2"/>
      <c r="C335" s="2"/>
      <c r="D335" s="2"/>
      <c r="E335" s="18"/>
      <c r="F335" s="18"/>
      <c r="G335" s="13"/>
      <c r="H335" s="20"/>
      <c r="I335" s="6"/>
      <c r="J335" s="7" t="e">
        <f t="shared" si="4"/>
        <v>#DIV/0!</v>
      </c>
      <c r="K335" s="11"/>
      <c r="L335" s="11"/>
      <c r="M335" s="2"/>
    </row>
    <row r="336" spans="1:13">
      <c r="A336">
        <v>329</v>
      </c>
      <c r="B336" s="2"/>
      <c r="C336" s="2"/>
      <c r="D336" s="2"/>
      <c r="E336" s="18"/>
      <c r="F336" s="18"/>
      <c r="G336" s="13"/>
      <c r="H336" s="20"/>
      <c r="I336" s="6"/>
      <c r="J336" s="7" t="e">
        <f t="shared" si="4"/>
        <v>#DIV/0!</v>
      </c>
      <c r="K336" s="11"/>
      <c r="L336" s="11"/>
      <c r="M336" s="2"/>
    </row>
    <row r="337" spans="1:13">
      <c r="A337">
        <v>330</v>
      </c>
      <c r="B337" s="2"/>
      <c r="C337" s="2"/>
      <c r="D337" s="2"/>
      <c r="E337" s="18"/>
      <c r="F337" s="18"/>
      <c r="G337" s="13"/>
      <c r="H337" s="20"/>
      <c r="I337" s="6"/>
      <c r="J337" s="15" t="e">
        <f t="shared" si="4"/>
        <v>#DIV/0!</v>
      </c>
      <c r="K337" s="11"/>
      <c r="L337" s="11"/>
      <c r="M337" s="2"/>
    </row>
    <row r="338" spans="1:13">
      <c r="A338">
        <v>331</v>
      </c>
      <c r="B338" s="2"/>
      <c r="C338" s="2"/>
      <c r="D338" s="2"/>
      <c r="E338" s="18"/>
      <c r="F338" s="18"/>
      <c r="G338" s="13"/>
      <c r="H338" s="20"/>
      <c r="I338" s="6"/>
      <c r="J338" s="15" t="e">
        <f t="shared" si="4"/>
        <v>#DIV/0!</v>
      </c>
      <c r="K338" s="11"/>
      <c r="L338" s="11"/>
      <c r="M338" s="2"/>
    </row>
    <row r="339" spans="1:13">
      <c r="A339">
        <v>332</v>
      </c>
      <c r="B339" s="2"/>
      <c r="C339" s="2"/>
      <c r="D339" s="2"/>
      <c r="E339" s="18"/>
      <c r="F339" s="18"/>
      <c r="G339" s="13"/>
      <c r="H339" s="20"/>
      <c r="I339" s="6"/>
      <c r="J339" s="7" t="e">
        <f t="shared" si="4"/>
        <v>#DIV/0!</v>
      </c>
      <c r="K339" s="11"/>
      <c r="L339" s="11"/>
      <c r="M339" s="2"/>
    </row>
    <row r="340" spans="1:13">
      <c r="A340">
        <v>333</v>
      </c>
      <c r="B340" s="2"/>
      <c r="C340" s="2"/>
      <c r="D340" s="2"/>
      <c r="E340" s="18"/>
      <c r="F340" s="18"/>
      <c r="G340" s="13"/>
      <c r="H340" s="20"/>
      <c r="I340" s="6"/>
      <c r="J340" s="15" t="e">
        <f t="shared" si="4"/>
        <v>#DIV/0!</v>
      </c>
      <c r="K340" s="11"/>
      <c r="L340" s="11"/>
      <c r="M340" s="2"/>
    </row>
    <row r="341" spans="1:13">
      <c r="A341">
        <v>334</v>
      </c>
      <c r="B341" s="2"/>
      <c r="C341" s="2"/>
      <c r="D341" s="2"/>
      <c r="E341" s="18"/>
      <c r="F341" s="18"/>
      <c r="G341" s="13"/>
      <c r="H341" s="20"/>
      <c r="I341" s="6"/>
      <c r="J341" s="15" t="e">
        <f t="shared" si="4"/>
        <v>#DIV/0!</v>
      </c>
      <c r="K341" s="11"/>
      <c r="L341" s="11"/>
      <c r="M341" s="2"/>
    </row>
    <row r="342" spans="1:13">
      <c r="A342">
        <v>335</v>
      </c>
      <c r="B342" s="2"/>
      <c r="C342" s="2"/>
      <c r="D342" s="2"/>
      <c r="E342" s="18"/>
      <c r="F342" s="18"/>
      <c r="G342" s="13"/>
      <c r="H342" s="20"/>
      <c r="I342" s="6"/>
      <c r="J342" s="7" t="e">
        <f t="shared" si="4"/>
        <v>#DIV/0!</v>
      </c>
      <c r="K342" s="11"/>
      <c r="L342" s="11"/>
      <c r="M342" s="2"/>
    </row>
    <row r="343" spans="1:13">
      <c r="A343" s="12">
        <v>336</v>
      </c>
      <c r="B343" s="2"/>
      <c r="C343" s="2"/>
      <c r="D343" s="2"/>
      <c r="E343" s="18"/>
      <c r="F343" s="18"/>
      <c r="G343" s="13"/>
      <c r="H343" s="20"/>
      <c r="I343" s="6"/>
      <c r="J343" s="7" t="e">
        <f t="shared" si="4"/>
        <v>#DIV/0!</v>
      </c>
      <c r="K343" s="11"/>
      <c r="L343" s="11"/>
      <c r="M343" s="2"/>
    </row>
    <row r="344" spans="1:13">
      <c r="A344" s="12">
        <v>337</v>
      </c>
      <c r="B344" s="2"/>
      <c r="C344" s="2"/>
      <c r="D344" s="2"/>
      <c r="E344" s="18"/>
      <c r="F344" s="18"/>
      <c r="G344" s="13"/>
      <c r="H344" s="20"/>
      <c r="I344" s="6"/>
      <c r="J344" s="7" t="e">
        <f t="shared" ref="J344:J357" si="5">H344/I344</f>
        <v>#DIV/0!</v>
      </c>
      <c r="K344" s="11"/>
      <c r="L344" s="11"/>
      <c r="M344" s="2"/>
    </row>
    <row r="345" spans="1:13">
      <c r="A345">
        <v>338</v>
      </c>
      <c r="B345" s="2"/>
      <c r="C345" s="2"/>
      <c r="D345" s="2"/>
      <c r="E345" s="18"/>
      <c r="F345" s="18"/>
      <c r="G345" s="13"/>
      <c r="H345" s="20"/>
      <c r="I345" s="6"/>
      <c r="J345" s="7" t="e">
        <f t="shared" si="5"/>
        <v>#DIV/0!</v>
      </c>
      <c r="K345" s="11"/>
      <c r="L345" s="11"/>
      <c r="M345" s="2"/>
    </row>
    <row r="346" spans="1:13">
      <c r="A346">
        <v>339</v>
      </c>
      <c r="B346" s="2"/>
      <c r="C346" s="2"/>
      <c r="D346" s="2"/>
      <c r="E346" s="18"/>
      <c r="F346" s="18"/>
      <c r="G346" s="13"/>
      <c r="H346" s="20"/>
      <c r="I346" s="6"/>
      <c r="J346" s="15" t="e">
        <f t="shared" si="5"/>
        <v>#DIV/0!</v>
      </c>
      <c r="K346" s="11"/>
      <c r="L346" s="11"/>
      <c r="M346" s="2"/>
    </row>
    <row r="347" spans="1:13">
      <c r="A347">
        <v>340</v>
      </c>
      <c r="B347" s="2"/>
      <c r="C347" s="2"/>
      <c r="D347" s="2"/>
      <c r="E347" s="18"/>
      <c r="F347" s="18"/>
      <c r="G347" s="13"/>
      <c r="H347" s="20"/>
      <c r="I347" s="6"/>
      <c r="J347" s="15" t="e">
        <f t="shared" si="5"/>
        <v>#DIV/0!</v>
      </c>
      <c r="K347" s="11"/>
      <c r="L347" s="11"/>
      <c r="M347" s="2"/>
    </row>
    <row r="348" spans="1:13">
      <c r="A348">
        <v>341</v>
      </c>
      <c r="B348" s="2"/>
      <c r="C348" s="2"/>
      <c r="D348" s="2"/>
      <c r="E348" s="18"/>
      <c r="F348" s="18"/>
      <c r="G348" s="13"/>
      <c r="H348" s="20"/>
      <c r="I348" s="6"/>
      <c r="J348" s="7" t="e">
        <f t="shared" si="5"/>
        <v>#DIV/0!</v>
      </c>
      <c r="K348" s="11"/>
      <c r="L348" s="11"/>
      <c r="M348" s="2"/>
    </row>
    <row r="349" spans="1:13">
      <c r="A349">
        <v>342</v>
      </c>
      <c r="B349" s="2"/>
      <c r="C349" s="2"/>
      <c r="D349" s="2"/>
      <c r="E349" s="18"/>
      <c r="F349" s="18"/>
      <c r="G349" s="13"/>
      <c r="H349" s="20"/>
      <c r="I349" s="6"/>
      <c r="J349" s="15" t="e">
        <f t="shared" si="5"/>
        <v>#DIV/0!</v>
      </c>
      <c r="K349" s="11"/>
      <c r="L349" s="11"/>
      <c r="M349" s="2"/>
    </row>
    <row r="350" spans="1:13">
      <c r="A350">
        <v>343</v>
      </c>
      <c r="B350" s="2"/>
      <c r="C350" s="2"/>
      <c r="D350" s="2"/>
      <c r="E350" s="18"/>
      <c r="F350" s="18"/>
      <c r="G350" s="13"/>
      <c r="H350" s="20"/>
      <c r="I350" s="6"/>
      <c r="J350" s="15" t="e">
        <f t="shared" si="5"/>
        <v>#DIV/0!</v>
      </c>
      <c r="K350" s="11"/>
      <c r="L350" s="11"/>
      <c r="M350" s="2"/>
    </row>
    <row r="351" spans="1:13">
      <c r="A351">
        <v>344</v>
      </c>
      <c r="B351" s="2"/>
      <c r="C351" s="2"/>
      <c r="D351" s="2"/>
      <c r="E351" s="18"/>
      <c r="F351" s="18"/>
      <c r="G351" s="13"/>
      <c r="H351" s="20"/>
      <c r="I351" s="6"/>
      <c r="J351" s="7" t="e">
        <f t="shared" si="5"/>
        <v>#DIV/0!</v>
      </c>
      <c r="K351" s="11"/>
      <c r="L351" s="11"/>
      <c r="M351" s="2"/>
    </row>
    <row r="352" spans="1:13">
      <c r="A352">
        <v>345</v>
      </c>
      <c r="B352" s="2"/>
      <c r="C352" s="2"/>
      <c r="D352" s="2"/>
      <c r="E352" s="18"/>
      <c r="F352" s="18"/>
      <c r="G352" s="13"/>
      <c r="H352" s="20"/>
      <c r="I352" s="6"/>
      <c r="J352" s="7" t="e">
        <f t="shared" si="5"/>
        <v>#DIV/0!</v>
      </c>
      <c r="K352" s="11"/>
      <c r="L352" s="11"/>
      <c r="M352" s="2"/>
    </row>
    <row r="353" spans="1:13">
      <c r="A353" s="12">
        <v>346</v>
      </c>
      <c r="B353" s="2"/>
      <c r="C353" s="2"/>
      <c r="D353" s="2"/>
      <c r="E353" s="18"/>
      <c r="F353" s="18"/>
      <c r="G353" s="13"/>
      <c r="H353" s="20"/>
      <c r="I353" s="6"/>
      <c r="J353" s="7" t="e">
        <f t="shared" si="5"/>
        <v>#DIV/0!</v>
      </c>
      <c r="K353" s="11"/>
      <c r="L353" s="11"/>
      <c r="M353" s="2"/>
    </row>
    <row r="354" spans="1:13">
      <c r="A354" s="12">
        <v>347</v>
      </c>
      <c r="B354" s="2"/>
      <c r="C354" s="2"/>
      <c r="D354" s="2"/>
      <c r="E354" s="18"/>
      <c r="F354" s="18"/>
      <c r="G354" s="13"/>
      <c r="H354" s="20"/>
      <c r="I354" s="6"/>
      <c r="J354" s="7" t="e">
        <f t="shared" si="5"/>
        <v>#DIV/0!</v>
      </c>
      <c r="K354" s="11"/>
      <c r="L354" s="11"/>
      <c r="M354" s="2"/>
    </row>
    <row r="355" spans="1:13">
      <c r="A355">
        <v>348</v>
      </c>
      <c r="B355" s="2"/>
      <c r="C355" s="2"/>
      <c r="D355" s="2"/>
      <c r="E355" s="18"/>
      <c r="F355" s="18"/>
      <c r="G355" s="13"/>
      <c r="H355" s="20"/>
      <c r="I355" s="6"/>
      <c r="J355" s="15" t="e">
        <f t="shared" si="5"/>
        <v>#DIV/0!</v>
      </c>
      <c r="K355" s="11"/>
      <c r="L355" s="11"/>
      <c r="M355" s="2"/>
    </row>
    <row r="356" spans="1:13">
      <c r="A356">
        <v>349</v>
      </c>
      <c r="B356" s="2"/>
      <c r="C356" s="2"/>
      <c r="D356" s="2"/>
      <c r="E356" s="18"/>
      <c r="F356" s="18"/>
      <c r="G356" s="13"/>
      <c r="H356" s="20"/>
      <c r="I356" s="6"/>
      <c r="J356" s="15" t="e">
        <f t="shared" si="5"/>
        <v>#DIV/0!</v>
      </c>
      <c r="K356" s="11"/>
      <c r="L356" s="11"/>
      <c r="M356" s="2"/>
    </row>
    <row r="357" spans="1:13">
      <c r="A357">
        <v>350</v>
      </c>
      <c r="B357" s="2"/>
      <c r="C357" s="2"/>
      <c r="D357" s="2"/>
      <c r="E357" s="18"/>
      <c r="F357" s="18"/>
      <c r="G357" s="13"/>
      <c r="H357" s="20"/>
      <c r="I357" s="6"/>
      <c r="J357" s="7" t="e">
        <f t="shared" si="5"/>
        <v>#DIV/0!</v>
      </c>
      <c r="K357" s="11"/>
      <c r="L357" s="11"/>
      <c r="M357" s="2"/>
    </row>
    <row r="358" spans="1:13">
      <c r="B358" s="21"/>
      <c r="H358" s="4"/>
      <c r="I358" s="4"/>
      <c r="J358" s="5"/>
    </row>
    <row r="359" spans="1:13">
      <c r="B359" s="21"/>
      <c r="H359" s="4"/>
      <c r="I359" s="4"/>
      <c r="J359" s="5"/>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85" orientation="landscape"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80</vt:i4>
      </vt:variant>
      <vt:variant>
        <vt:lpstr>名前付き一覧</vt:lpstr>
      </vt:variant>
      <vt:variant>
        <vt:i4>75</vt:i4>
      </vt:variant>
    </vt:vector>
  </HeadingPairs>
  <TitlesOfParts>
    <vt:vector size="155" baseType="lpstr">
      <vt:lpstr>札幌市【別表1】電気購入入札詳細</vt:lpstr>
      <vt:lpstr>札幌市【別表2】電気購入随意契約詳細</vt:lpstr>
      <vt:lpstr>札幌市【別表３】電気売却入札詳細</vt:lpstr>
      <vt:lpstr>札幌市【別表４】電気売却随意契約詳細 </vt:lpstr>
      <vt:lpstr>仙台市【別表1】電気購入入札詳細</vt:lpstr>
      <vt:lpstr>仙台市【別表2】電気購入随意契約詳細</vt:lpstr>
      <vt:lpstr>仙台市【別表３】電気売却入札詳細</vt:lpstr>
      <vt:lpstr>仙台市【別表４】電気売却随意契約詳細 </vt:lpstr>
      <vt:lpstr>さいたま市【別表1】電気購入入札詳細 </vt:lpstr>
      <vt:lpstr>さいたま市【別表2】電気購入随意契約詳細 </vt:lpstr>
      <vt:lpstr>さいたま市【別表３】電気売却入札詳細 </vt:lpstr>
      <vt:lpstr>さいたま市【別表４】電気売却随意契約詳細  </vt:lpstr>
      <vt:lpstr>千葉市【別表1】電気購入入札詳細</vt:lpstr>
      <vt:lpstr>千葉市【別表2】電気購入随意契約詳細</vt:lpstr>
      <vt:lpstr>千葉市【別表３】電気売却入札詳細</vt:lpstr>
      <vt:lpstr>千葉市【別表４】電気売却随意契約詳細 </vt:lpstr>
      <vt:lpstr>横浜市【別表1】電気購入入札詳細</vt:lpstr>
      <vt:lpstr>横浜市【別表2】電気購入随意契約詳細</vt:lpstr>
      <vt:lpstr>横浜市【別表３】電気売却入札詳細</vt:lpstr>
      <vt:lpstr>横浜市【別表４】電気売却随意契約詳細 </vt:lpstr>
      <vt:lpstr>川崎市【別表1】電気購入入札詳細</vt:lpstr>
      <vt:lpstr>川崎市【別表2】電気購入随意契約詳細</vt:lpstr>
      <vt:lpstr>川崎市【別表３】電気売却入札詳細</vt:lpstr>
      <vt:lpstr>川崎市【別表４】電気売却随意契約詳細 </vt:lpstr>
      <vt:lpstr>相模原市（別表1）</vt:lpstr>
      <vt:lpstr>相模原市（別表2）</vt:lpstr>
      <vt:lpstr>相模原市（別表3）</vt:lpstr>
      <vt:lpstr>相模原市（別表4）</vt:lpstr>
      <vt:lpstr>新潟市【別表1】電気購入入札詳細</vt:lpstr>
      <vt:lpstr>新潟市【別表2】電気購入随意契約詳細</vt:lpstr>
      <vt:lpstr>新潟市【別表３】電気売却入札詳細</vt:lpstr>
      <vt:lpstr>新潟市【別表４】電気売却随意契約詳細 </vt:lpstr>
      <vt:lpstr>静岡市【別表１】電気購入入札詳細</vt:lpstr>
      <vt:lpstr>静岡市【別表２】電気購入随意契約詳細</vt:lpstr>
      <vt:lpstr>静岡市【別表３】電気売却入札詳細</vt:lpstr>
      <vt:lpstr>静岡市【別表４】電気売却随意契約詳細 </vt:lpstr>
      <vt:lpstr>浜松市【別表1】電気購入入札詳細</vt:lpstr>
      <vt:lpstr>浜松市【別表2】電気購入随意契約詳細</vt:lpstr>
      <vt:lpstr>浜松市【別表３】電気売却入札詳細</vt:lpstr>
      <vt:lpstr>浜松市【別表４】電気売却随意契約詳細 </vt:lpstr>
      <vt:lpstr>名古屋市【別表1】電気購入入札詳細</vt:lpstr>
      <vt:lpstr>名古屋市【別表2】電気購入随意契約詳細</vt:lpstr>
      <vt:lpstr>名古屋市【別表３】電気売却入札詳細</vt:lpstr>
      <vt:lpstr>名古屋市【別表４】電気売却随意契約詳細 </vt:lpstr>
      <vt:lpstr>京都市【別表1】電気購入入札詳細</vt:lpstr>
      <vt:lpstr>京都市【別表2】電気購入随意契約詳細</vt:lpstr>
      <vt:lpstr>京都市【別表３】電気売却入札詳細</vt:lpstr>
      <vt:lpstr>京都市【別表４】電気売却随意契約詳細 </vt:lpstr>
      <vt:lpstr>大阪市【別表1】電気購入入札詳細</vt:lpstr>
      <vt:lpstr>大阪市【別表2】電気購入随意契約詳細</vt:lpstr>
      <vt:lpstr>大阪市【別表３】電気売却入札詳細</vt:lpstr>
      <vt:lpstr>大阪市【別表４】電気売却随意契約詳細 </vt:lpstr>
      <vt:lpstr>堺市【別表1】電気購入入札詳細</vt:lpstr>
      <vt:lpstr>堺市【別表2】電気購入随意契約詳細</vt:lpstr>
      <vt:lpstr>堺市【別表３】電気売却入札詳細</vt:lpstr>
      <vt:lpstr>堺市【別表４】電気売却随意契約詳細 </vt:lpstr>
      <vt:lpstr>神戸市【別表1】電気購入入札詳細</vt:lpstr>
      <vt:lpstr>神戸市【別表2】電気購入随意契約詳細</vt:lpstr>
      <vt:lpstr>神戸市【別表３】電気売却入札詳細</vt:lpstr>
      <vt:lpstr>神戸市【別表４】電気売却随意契約詳細 </vt:lpstr>
      <vt:lpstr>岡山市【別表1】電気購入入札詳細</vt:lpstr>
      <vt:lpstr>岡山市【別表2】電気購入随意契約詳細</vt:lpstr>
      <vt:lpstr>岡山市【別表３】電気売却入札詳細</vt:lpstr>
      <vt:lpstr>岡山市【別表４】電気売却随意契約詳細 </vt:lpstr>
      <vt:lpstr>広島市【別表1】電気購入入札詳細</vt:lpstr>
      <vt:lpstr>広島市【別表2】電気購入随意契約詳細</vt:lpstr>
      <vt:lpstr>広島市【別表３】電気売却入札詳細</vt:lpstr>
      <vt:lpstr>広島市【別表４】電気売却随意契約詳細 </vt:lpstr>
      <vt:lpstr>北九州市【別表1】電気購入入札詳細</vt:lpstr>
      <vt:lpstr>北九州市【別表2】電気購入随意契約詳細</vt:lpstr>
      <vt:lpstr>北九州市【別表３】電気売却入札詳細</vt:lpstr>
      <vt:lpstr>北九州市【別表４】電気売却随意契約詳細 </vt:lpstr>
      <vt:lpstr>福岡市【別表1】電気購入入札詳細</vt:lpstr>
      <vt:lpstr>福岡市【別表2】電気購入随意契約詳細</vt:lpstr>
      <vt:lpstr>福岡市【別表３】電気売却入札詳細</vt:lpstr>
      <vt:lpstr>福岡市【別表４】電気売却随意契約詳細 </vt:lpstr>
      <vt:lpstr>熊本市【別表1】電気購入入札詳細</vt:lpstr>
      <vt:lpstr>熊本市【別表2】電気購入随意契約詳細</vt:lpstr>
      <vt:lpstr>熊本市【別表３】電気売却入札詳細</vt:lpstr>
      <vt:lpstr>熊本市【別表４】電気売却随意契約詳細 </vt:lpstr>
      <vt:lpstr>'さいたま市【別表1】電気購入入札詳細 '!Print_Area</vt:lpstr>
      <vt:lpstr>'さいたま市【別表2】電気購入随意契約詳細 '!Print_Area</vt:lpstr>
      <vt:lpstr>'さいたま市【別表３】電気売却入札詳細 '!Print_Area</vt:lpstr>
      <vt:lpstr>'さいたま市【別表４】電気売却随意契約詳細  '!Print_Area</vt:lpstr>
      <vt:lpstr>横浜市【別表1】電気購入入札詳細!Print_Area</vt:lpstr>
      <vt:lpstr>横浜市【別表2】電気購入随意契約詳細!Print_Area</vt:lpstr>
      <vt:lpstr>横浜市【別表３】電気売却入札詳細!Print_Area</vt:lpstr>
      <vt:lpstr>'横浜市【別表４】電気売却随意契約詳細 '!Print_Area</vt:lpstr>
      <vt:lpstr>岡山市【別表1】電気購入入札詳細!Print_Area</vt:lpstr>
      <vt:lpstr>岡山市【別表2】電気購入随意契約詳細!Print_Area</vt:lpstr>
      <vt:lpstr>岡山市【別表３】電気売却入札詳細!Print_Area</vt:lpstr>
      <vt:lpstr>'岡山市【別表４】電気売却随意契約詳細 '!Print_Area</vt:lpstr>
      <vt:lpstr>京都市【別表1】電気購入入札詳細!Print_Area</vt:lpstr>
      <vt:lpstr>京都市【別表2】電気購入随意契約詳細!Print_Area</vt:lpstr>
      <vt:lpstr>京都市【別表３】電気売却入札詳細!Print_Area</vt:lpstr>
      <vt:lpstr>'京都市【別表４】電気売却随意契約詳細 '!Print_Area</vt:lpstr>
      <vt:lpstr>熊本市【別表1】電気購入入札詳細!Print_Area</vt:lpstr>
      <vt:lpstr>熊本市【別表2】電気購入随意契約詳細!Print_Area</vt:lpstr>
      <vt:lpstr>熊本市【別表３】電気売却入札詳細!Print_Area</vt:lpstr>
      <vt:lpstr>'熊本市【別表４】電気売却随意契約詳細 '!Print_Area</vt:lpstr>
      <vt:lpstr>広島市【別表2】電気購入随意契約詳細!Print_Area</vt:lpstr>
      <vt:lpstr>広島市【別表３】電気売却入札詳細!Print_Area</vt:lpstr>
      <vt:lpstr>'広島市【別表４】電気売却随意契約詳細 '!Print_Area</vt:lpstr>
      <vt:lpstr>堺市【別表1】電気購入入札詳細!Print_Area</vt:lpstr>
      <vt:lpstr>堺市【別表2】電気購入随意契約詳細!Print_Area</vt:lpstr>
      <vt:lpstr>堺市【別表３】電気売却入札詳細!Print_Area</vt:lpstr>
      <vt:lpstr>'堺市【別表４】電気売却随意契約詳細 '!Print_Area</vt:lpstr>
      <vt:lpstr>札幌市【別表1】電気購入入札詳細!Print_Area</vt:lpstr>
      <vt:lpstr>札幌市【別表2】電気購入随意契約詳細!Print_Area</vt:lpstr>
      <vt:lpstr>札幌市【別表３】電気売却入札詳細!Print_Area</vt:lpstr>
      <vt:lpstr>'札幌市【別表４】電気売却随意契約詳細 '!Print_Area</vt:lpstr>
      <vt:lpstr>新潟市【別表1】電気購入入札詳細!Print_Area</vt:lpstr>
      <vt:lpstr>新潟市【別表2】電気購入随意契約詳細!Print_Area</vt:lpstr>
      <vt:lpstr>新潟市【別表３】電気売却入札詳細!Print_Area</vt:lpstr>
      <vt:lpstr>'新潟市【別表４】電気売却随意契約詳細 '!Print_Area</vt:lpstr>
      <vt:lpstr>神戸市【別表1】電気購入入札詳細!Print_Area</vt:lpstr>
      <vt:lpstr>神戸市【別表2】電気購入随意契約詳細!Print_Area</vt:lpstr>
      <vt:lpstr>神戸市【別表３】電気売却入札詳細!Print_Area</vt:lpstr>
      <vt:lpstr>'神戸市【別表４】電気売却随意契約詳細 '!Print_Area</vt:lpstr>
      <vt:lpstr>静岡市【別表３】電気売却入札詳細!Print_Area</vt:lpstr>
      <vt:lpstr>'静岡市【別表４】電気売却随意契約詳細 '!Print_Area</vt:lpstr>
      <vt:lpstr>仙台市【別表1】電気購入入札詳細!Print_Area</vt:lpstr>
      <vt:lpstr>仙台市【別表2】電気購入随意契約詳細!Print_Area</vt:lpstr>
      <vt:lpstr>仙台市【別表３】電気売却入札詳細!Print_Area</vt:lpstr>
      <vt:lpstr>'仙台市【別表４】電気売却随意契約詳細 '!Print_Area</vt:lpstr>
      <vt:lpstr>千葉市【別表1】電気購入入札詳細!Print_Area</vt:lpstr>
      <vt:lpstr>千葉市【別表2】電気購入随意契約詳細!Print_Area</vt:lpstr>
      <vt:lpstr>千葉市【別表３】電気売却入札詳細!Print_Area</vt:lpstr>
      <vt:lpstr>'千葉市【別表４】電気売却随意契約詳細 '!Print_Area</vt:lpstr>
      <vt:lpstr>川崎市【別表1】電気購入入札詳細!Print_Area</vt:lpstr>
      <vt:lpstr>川崎市【別表2】電気購入随意契約詳細!Print_Area</vt:lpstr>
      <vt:lpstr>川崎市【別表３】電気売却入札詳細!Print_Area</vt:lpstr>
      <vt:lpstr>'川崎市【別表４】電気売却随意契約詳細 '!Print_Area</vt:lpstr>
      <vt:lpstr>大阪市【別表1】電気購入入札詳細!Print_Area</vt:lpstr>
      <vt:lpstr>大阪市【別表2】電気購入随意契約詳細!Print_Area</vt:lpstr>
      <vt:lpstr>大阪市【別表３】電気売却入札詳細!Print_Area</vt:lpstr>
      <vt:lpstr>'大阪市【別表４】電気売却随意契約詳細 '!Print_Area</vt:lpstr>
      <vt:lpstr>浜松市【別表1】電気購入入札詳細!Print_Area</vt:lpstr>
      <vt:lpstr>浜松市【別表2】電気購入随意契約詳細!Print_Area</vt:lpstr>
      <vt:lpstr>浜松市【別表３】電気売却入札詳細!Print_Area</vt:lpstr>
      <vt:lpstr>'浜松市【別表４】電気売却随意契約詳細 '!Print_Area</vt:lpstr>
      <vt:lpstr>福岡市【別表1】電気購入入札詳細!Print_Area</vt:lpstr>
      <vt:lpstr>福岡市【別表2】電気購入随意契約詳細!Print_Area</vt:lpstr>
      <vt:lpstr>福岡市【別表３】電気売却入札詳細!Print_Area</vt:lpstr>
      <vt:lpstr>'福岡市【別表４】電気売却随意契約詳細 '!Print_Area</vt:lpstr>
      <vt:lpstr>北九州市【別表1】電気購入入札詳細!Print_Area</vt:lpstr>
      <vt:lpstr>北九州市【別表2】電気購入随意契約詳細!Print_Area</vt:lpstr>
      <vt:lpstr>北九州市【別表３】電気売却入札詳細!Print_Area</vt:lpstr>
      <vt:lpstr>'北九州市【別表４】電気売却随意契約詳細 '!Print_Area</vt:lpstr>
      <vt:lpstr>名古屋市【別表1】電気購入入札詳細!Print_Area</vt:lpstr>
      <vt:lpstr>名古屋市【別表2】電気購入随意契約詳細!Print_Area</vt:lpstr>
      <vt:lpstr>名古屋市【別表３】電気売却入札詳細!Print_Area</vt:lpstr>
      <vt:lpstr>'名古屋市【別表４】電気売却随意契約詳細 '!Print_Area</vt:lpstr>
      <vt:lpstr>広島市【別表1】電気購入入札詳細!Print_Titles</vt:lpstr>
      <vt:lpstr>北九州市【別表1】電気購入入札詳細!Print_Titles</vt:lpstr>
    </vt:vector>
  </TitlesOfParts>
  <Company>全国市民オンブズマン連絡会議</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内田　隆</dc:creator>
  <cp:lastModifiedBy>MR8000</cp:lastModifiedBy>
  <cp:lastPrinted>2016-06-30T09:51:16Z</cp:lastPrinted>
  <dcterms:created xsi:type="dcterms:W3CDTF">2011-06-14T11:30:59Z</dcterms:created>
  <dcterms:modified xsi:type="dcterms:W3CDTF">2019-12-03T13:38:25Z</dcterms:modified>
</cp:coreProperties>
</file>